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ry Corp\Desktop\"/>
    </mc:Choice>
  </mc:AlternateContent>
  <xr:revisionPtr revIDLastSave="0" documentId="13_ncr:1_{51EC74CD-D637-4595-974C-9514AC93C64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rga Erick" sheetId="16" r:id="rId1"/>
    <sheet name="carga" sheetId="3" r:id="rId2"/>
    <sheet name="Carga Ximena" sheetId="14" state="hidden" r:id="rId3"/>
    <sheet name="inventario " sheetId="4" r:id="rId4"/>
    <sheet name="seo" sheetId="5" r:id="rId5"/>
    <sheet name="color" sheetId="6" r:id="rId6"/>
    <sheet name="seo color" sheetId="10" r:id="rId7"/>
    <sheet name="talla" sheetId="7" r:id="rId8"/>
    <sheet name="descripciones" sheetId="9" r:id="rId9"/>
    <sheet name="bbd" sheetId="8" r:id="rId10"/>
    <sheet name="colores Erick" sheetId="15" r:id="rId11"/>
  </sheets>
  <externalReferences>
    <externalReference r:id="rId12"/>
  </externalReferences>
  <definedNames>
    <definedName name="_xlnm._FilterDatabase" localSheetId="9" hidden="1">bbd!$A$1:$V$1</definedName>
    <definedName name="_xlnm._FilterDatabase" localSheetId="1" hidden="1">carga!$A$1:$AI$226</definedName>
    <definedName name="_xlnm._FilterDatabase" localSheetId="0" hidden="1">'Carga Erick'!$A$1:$AJ$226</definedName>
    <definedName name="_xlnm._FilterDatabase" localSheetId="2" hidden="1">'Carga Ximena'!$A$1:$AI$129</definedName>
    <definedName name="_xlnm._FilterDatabase" localSheetId="8" hidden="1">descripciones!$A$1:$B$29</definedName>
    <definedName name="_xlnm._FilterDatabase" localSheetId="6" hidden="1">'seo color'!$A$1:$B$11</definedName>
    <definedName name="_xlnm.Print_Area" localSheetId="1">carga!$A$1:$AI$360</definedName>
  </definedNames>
  <calcPr calcId="181029"/>
</workbook>
</file>

<file path=xl/calcChain.xml><?xml version="1.0" encoding="utf-8"?>
<calcChain xmlns="http://schemas.openxmlformats.org/spreadsheetml/2006/main">
  <c r="Y19" i="14" l="1"/>
  <c r="Y20" i="14"/>
  <c r="Y21" i="14"/>
  <c r="Y22" i="14"/>
  <c r="Y23" i="14"/>
  <c r="Y24" i="14"/>
  <c r="Y25" i="14"/>
  <c r="Y26" i="14"/>
  <c r="Y27" i="14"/>
  <c r="Y28" i="14"/>
  <c r="Y29" i="14"/>
  <c r="Y30" i="14"/>
  <c r="AG129" i="14"/>
  <c r="AE129" i="14"/>
  <c r="AB129" i="14"/>
  <c r="AC129" i="14" s="1"/>
  <c r="K129" i="14" s="1"/>
  <c r="Y129" i="14"/>
  <c r="T129" i="14"/>
  <c r="L129" i="14"/>
  <c r="C129" i="14"/>
  <c r="R129" i="14" s="1"/>
  <c r="AG128" i="14"/>
  <c r="AE128" i="14"/>
  <c r="AB128" i="14"/>
  <c r="AC128" i="14" s="1"/>
  <c r="Y128" i="14"/>
  <c r="T128" i="14"/>
  <c r="L128" i="14"/>
  <c r="C128" i="14"/>
  <c r="R128" i="14" s="1"/>
  <c r="AG127" i="14"/>
  <c r="AE127" i="14"/>
  <c r="AB127" i="14"/>
  <c r="AC127" i="14" s="1"/>
  <c r="K127" i="14" s="1"/>
  <c r="Y127" i="14"/>
  <c r="T127" i="14"/>
  <c r="L127" i="14"/>
  <c r="C127" i="14"/>
  <c r="R127" i="14" s="1"/>
  <c r="AG126" i="14"/>
  <c r="AE126" i="14"/>
  <c r="AB126" i="14"/>
  <c r="AC126" i="14" s="1"/>
  <c r="Y126" i="14"/>
  <c r="T126" i="14"/>
  <c r="L126" i="14"/>
  <c r="C126" i="14"/>
  <c r="R126" i="14" s="1"/>
  <c r="AG125" i="14"/>
  <c r="AE125" i="14"/>
  <c r="AB125" i="14"/>
  <c r="AC125" i="14" s="1"/>
  <c r="K125" i="14" s="1"/>
  <c r="Y125" i="14"/>
  <c r="T125" i="14"/>
  <c r="L125" i="14"/>
  <c r="C125" i="14"/>
  <c r="R125" i="14" s="1"/>
  <c r="AG124" i="14"/>
  <c r="AE124" i="14"/>
  <c r="AB124" i="14"/>
  <c r="AC124" i="14" s="1"/>
  <c r="K124" i="14" s="1"/>
  <c r="Y124" i="14"/>
  <c r="T124" i="14"/>
  <c r="L124" i="14"/>
  <c r="C124" i="14"/>
  <c r="W124" i="14" s="1"/>
  <c r="AG123" i="14"/>
  <c r="AE123" i="14"/>
  <c r="AB123" i="14"/>
  <c r="AC123" i="14" s="1"/>
  <c r="Y123" i="14"/>
  <c r="T123" i="14"/>
  <c r="L123" i="14"/>
  <c r="C123" i="14"/>
  <c r="W123" i="14" s="1"/>
  <c r="AG122" i="14"/>
  <c r="AE122" i="14"/>
  <c r="AB122" i="14"/>
  <c r="AC122" i="14" s="1"/>
  <c r="K122" i="14" s="1"/>
  <c r="Y122" i="14"/>
  <c r="T122" i="14"/>
  <c r="L122" i="14"/>
  <c r="C122" i="14"/>
  <c r="W122" i="14" s="1"/>
  <c r="AG121" i="14"/>
  <c r="AE121" i="14"/>
  <c r="AB121" i="14"/>
  <c r="AC121" i="14" s="1"/>
  <c r="Y121" i="14"/>
  <c r="T121" i="14"/>
  <c r="L121" i="14"/>
  <c r="C121" i="14"/>
  <c r="W121" i="14" s="1"/>
  <c r="AG120" i="14"/>
  <c r="AE120" i="14"/>
  <c r="AB120" i="14"/>
  <c r="AC120" i="14" s="1"/>
  <c r="K120" i="14" s="1"/>
  <c r="Y120" i="14"/>
  <c r="T120" i="14"/>
  <c r="L120" i="14"/>
  <c r="J120" i="14" s="1"/>
  <c r="C120" i="14"/>
  <c r="W120" i="14" s="1"/>
  <c r="AG119" i="14"/>
  <c r="AE119" i="14"/>
  <c r="AB119" i="14"/>
  <c r="AC119" i="14" s="1"/>
  <c r="K119" i="14" s="1"/>
  <c r="Y119" i="14"/>
  <c r="T119" i="14"/>
  <c r="L119" i="14"/>
  <c r="J119" i="14" s="1"/>
  <c r="C119" i="14"/>
  <c r="W119" i="14" s="1"/>
  <c r="AG118" i="14"/>
  <c r="AE118" i="14"/>
  <c r="AB118" i="14"/>
  <c r="AC118" i="14" s="1"/>
  <c r="K118" i="14" s="1"/>
  <c r="Y118" i="14"/>
  <c r="T118" i="14"/>
  <c r="L118" i="14"/>
  <c r="J118" i="14" s="1"/>
  <c r="C118" i="14"/>
  <c r="W118" i="14" s="1"/>
  <c r="AG117" i="14"/>
  <c r="AE117" i="14"/>
  <c r="AB117" i="14"/>
  <c r="AC117" i="14" s="1"/>
  <c r="K117" i="14" s="1"/>
  <c r="Y117" i="14"/>
  <c r="T117" i="14"/>
  <c r="L117" i="14"/>
  <c r="J117" i="14" s="1"/>
  <c r="C117" i="14"/>
  <c r="W117" i="14" s="1"/>
  <c r="AG116" i="14"/>
  <c r="AE116" i="14"/>
  <c r="AB116" i="14"/>
  <c r="AC116" i="14" s="1"/>
  <c r="K116" i="14" s="1"/>
  <c r="Y116" i="14"/>
  <c r="T116" i="14"/>
  <c r="L116" i="14"/>
  <c r="J116" i="14" s="1"/>
  <c r="C116" i="14"/>
  <c r="W116" i="14" s="1"/>
  <c r="AG115" i="14"/>
  <c r="AE115" i="14"/>
  <c r="AB115" i="14"/>
  <c r="AC115" i="14" s="1"/>
  <c r="Y115" i="14"/>
  <c r="T115" i="14"/>
  <c r="L115" i="14"/>
  <c r="J115" i="14" s="1"/>
  <c r="C115" i="14"/>
  <c r="W115" i="14" s="1"/>
  <c r="AG114" i="14"/>
  <c r="AE114" i="14"/>
  <c r="AB114" i="14"/>
  <c r="AC114" i="14" s="1"/>
  <c r="K114" i="14" s="1"/>
  <c r="Y114" i="14"/>
  <c r="T114" i="14"/>
  <c r="L114" i="14"/>
  <c r="J114" i="14" s="1"/>
  <c r="C114" i="14"/>
  <c r="W114" i="14" s="1"/>
  <c r="AG113" i="14"/>
  <c r="AE113" i="14"/>
  <c r="AB113" i="14"/>
  <c r="AC113" i="14" s="1"/>
  <c r="Y113" i="14"/>
  <c r="T113" i="14"/>
  <c r="L113" i="14"/>
  <c r="J113" i="14" s="1"/>
  <c r="C113" i="14"/>
  <c r="W113" i="14" s="1"/>
  <c r="AG112" i="14"/>
  <c r="AE112" i="14"/>
  <c r="AB112" i="14"/>
  <c r="AC112" i="14" s="1"/>
  <c r="Y112" i="14"/>
  <c r="T112" i="14"/>
  <c r="L112" i="14"/>
  <c r="J112" i="14" s="1"/>
  <c r="C112" i="14"/>
  <c r="W112" i="14" s="1"/>
  <c r="AG111" i="14"/>
  <c r="AE111" i="14"/>
  <c r="AB111" i="14"/>
  <c r="AC111" i="14" s="1"/>
  <c r="Y111" i="14"/>
  <c r="T111" i="14"/>
  <c r="L111" i="14"/>
  <c r="J111" i="14" s="1"/>
  <c r="C111" i="14"/>
  <c r="W111" i="14" s="1"/>
  <c r="AG110" i="14"/>
  <c r="AE110" i="14"/>
  <c r="AB110" i="14"/>
  <c r="AC110" i="14" s="1"/>
  <c r="K110" i="14" s="1"/>
  <c r="Y110" i="14"/>
  <c r="T110" i="14"/>
  <c r="L110" i="14"/>
  <c r="J110" i="14" s="1"/>
  <c r="C110" i="14"/>
  <c r="W110" i="14" s="1"/>
  <c r="AG109" i="14"/>
  <c r="AE109" i="14"/>
  <c r="AB109" i="14"/>
  <c r="AC109" i="14" s="1"/>
  <c r="Y109" i="14"/>
  <c r="T109" i="14"/>
  <c r="L109" i="14"/>
  <c r="J109" i="14" s="1"/>
  <c r="C109" i="14"/>
  <c r="W109" i="14" s="1"/>
  <c r="AG108" i="14"/>
  <c r="AE108" i="14"/>
  <c r="AB108" i="14"/>
  <c r="AC108" i="14" s="1"/>
  <c r="K108" i="14" s="1"/>
  <c r="Y108" i="14"/>
  <c r="T108" i="14"/>
  <c r="L108" i="14"/>
  <c r="J108" i="14" s="1"/>
  <c r="C108" i="14"/>
  <c r="W108" i="14" s="1"/>
  <c r="AG107" i="14"/>
  <c r="AE107" i="14"/>
  <c r="AB107" i="14"/>
  <c r="AC107" i="14" s="1"/>
  <c r="K107" i="14" s="1"/>
  <c r="Y107" i="14"/>
  <c r="T107" i="14"/>
  <c r="L107" i="14"/>
  <c r="J107" i="14" s="1"/>
  <c r="C107" i="14"/>
  <c r="W107" i="14" s="1"/>
  <c r="AG106" i="14"/>
  <c r="AE106" i="14"/>
  <c r="AB106" i="14"/>
  <c r="AC106" i="14" s="1"/>
  <c r="K106" i="14" s="1"/>
  <c r="Y106" i="14"/>
  <c r="T106" i="14"/>
  <c r="L106" i="14"/>
  <c r="J106" i="14" s="1"/>
  <c r="C106" i="14"/>
  <c r="W106" i="14" s="1"/>
  <c r="AG105" i="14"/>
  <c r="AE105" i="14"/>
  <c r="AB105" i="14"/>
  <c r="AC105" i="14" s="1"/>
  <c r="Y105" i="14"/>
  <c r="T105" i="14"/>
  <c r="L105" i="14"/>
  <c r="J105" i="14" s="1"/>
  <c r="C105" i="14"/>
  <c r="W105" i="14" s="1"/>
  <c r="AG104" i="14"/>
  <c r="AE104" i="14"/>
  <c r="AB104" i="14"/>
  <c r="AC104" i="14" s="1"/>
  <c r="K104" i="14" s="1"/>
  <c r="Y104" i="14"/>
  <c r="T104" i="14"/>
  <c r="L104" i="14"/>
  <c r="J104" i="14" s="1"/>
  <c r="C104" i="14"/>
  <c r="W104" i="14" s="1"/>
  <c r="AG103" i="14"/>
  <c r="AE103" i="14"/>
  <c r="AB103" i="14"/>
  <c r="AC103" i="14" s="1"/>
  <c r="K103" i="14" s="1"/>
  <c r="Y103" i="14"/>
  <c r="T103" i="14"/>
  <c r="L103" i="14"/>
  <c r="J103" i="14" s="1"/>
  <c r="C103" i="14"/>
  <c r="AG102" i="14"/>
  <c r="AE102" i="14"/>
  <c r="AB102" i="14"/>
  <c r="AC102" i="14" s="1"/>
  <c r="K102" i="14" s="1"/>
  <c r="Y102" i="14"/>
  <c r="T102" i="14"/>
  <c r="L102" i="14"/>
  <c r="C102" i="14"/>
  <c r="W102" i="14" s="1"/>
  <c r="AG101" i="14"/>
  <c r="AE101" i="14"/>
  <c r="AB101" i="14"/>
  <c r="AC101" i="14" s="1"/>
  <c r="Y101" i="14"/>
  <c r="T101" i="14"/>
  <c r="L101" i="14"/>
  <c r="C101" i="14"/>
  <c r="AG100" i="14"/>
  <c r="AE100" i="14"/>
  <c r="AB100" i="14"/>
  <c r="AC100" i="14" s="1"/>
  <c r="K100" i="14" s="1"/>
  <c r="Y100" i="14"/>
  <c r="T100" i="14"/>
  <c r="L100" i="14"/>
  <c r="C100" i="14"/>
  <c r="W100" i="14" s="1"/>
  <c r="AG99" i="14"/>
  <c r="AE99" i="14"/>
  <c r="AB99" i="14"/>
  <c r="AC99" i="14" s="1"/>
  <c r="K99" i="14" s="1"/>
  <c r="Y99" i="14"/>
  <c r="T99" i="14"/>
  <c r="L99" i="14"/>
  <c r="C99" i="14"/>
  <c r="AG98" i="14"/>
  <c r="AE98" i="14"/>
  <c r="AB98" i="14"/>
  <c r="AC98" i="14" s="1"/>
  <c r="K98" i="14" s="1"/>
  <c r="Y98" i="14"/>
  <c r="T98" i="14"/>
  <c r="L98" i="14"/>
  <c r="C98" i="14"/>
  <c r="W98" i="14" s="1"/>
  <c r="AG97" i="14"/>
  <c r="AE97" i="14"/>
  <c r="AB97" i="14"/>
  <c r="AC97" i="14" s="1"/>
  <c r="K97" i="14" s="1"/>
  <c r="Y97" i="14"/>
  <c r="T97" i="14"/>
  <c r="L97" i="14"/>
  <c r="C97" i="14"/>
  <c r="AG96" i="14"/>
  <c r="AE96" i="14"/>
  <c r="AB96" i="14"/>
  <c r="AC96" i="14" s="1"/>
  <c r="K96" i="14" s="1"/>
  <c r="Y96" i="14"/>
  <c r="T96" i="14"/>
  <c r="L96" i="14"/>
  <c r="C96" i="14"/>
  <c r="W96" i="14" s="1"/>
  <c r="AG95" i="14"/>
  <c r="AE95" i="14"/>
  <c r="AB95" i="14"/>
  <c r="AC95" i="14" s="1"/>
  <c r="Y95" i="14"/>
  <c r="T95" i="14"/>
  <c r="L95" i="14"/>
  <c r="C95" i="14"/>
  <c r="Z95" i="14" s="1"/>
  <c r="AG94" i="14"/>
  <c r="AE94" i="14"/>
  <c r="AB94" i="14"/>
  <c r="AC94" i="14" s="1"/>
  <c r="Y94" i="14"/>
  <c r="T94" i="14"/>
  <c r="L94" i="14"/>
  <c r="C94" i="14"/>
  <c r="AG93" i="14"/>
  <c r="AE93" i="14"/>
  <c r="AB93" i="14"/>
  <c r="AC93" i="14" s="1"/>
  <c r="Y93" i="14"/>
  <c r="T93" i="14"/>
  <c r="L93" i="14"/>
  <c r="C93" i="14"/>
  <c r="R93" i="14" s="1"/>
  <c r="AG92" i="14"/>
  <c r="AE92" i="14"/>
  <c r="AB92" i="14"/>
  <c r="AC92" i="14" s="1"/>
  <c r="Y92" i="14"/>
  <c r="T92" i="14"/>
  <c r="L92" i="14"/>
  <c r="C92" i="14"/>
  <c r="AG91" i="14"/>
  <c r="AE91" i="14"/>
  <c r="AB91" i="14"/>
  <c r="AC91" i="14" s="1"/>
  <c r="K91" i="14" s="1"/>
  <c r="Y91" i="14"/>
  <c r="T91" i="14"/>
  <c r="L91" i="14"/>
  <c r="C91" i="14"/>
  <c r="Z91" i="14" s="1"/>
  <c r="AG90" i="14"/>
  <c r="AE90" i="14"/>
  <c r="AB90" i="14"/>
  <c r="AC90" i="14" s="1"/>
  <c r="Y90" i="14"/>
  <c r="T90" i="14"/>
  <c r="L90" i="14"/>
  <c r="C90" i="14"/>
  <c r="AG89" i="14"/>
  <c r="AE89" i="14"/>
  <c r="AB89" i="14"/>
  <c r="AC89" i="14" s="1"/>
  <c r="K89" i="14" s="1"/>
  <c r="Y89" i="14"/>
  <c r="T89" i="14"/>
  <c r="L89" i="14"/>
  <c r="J89" i="14" s="1"/>
  <c r="C89" i="14"/>
  <c r="Z89" i="14" s="1"/>
  <c r="AG88" i="14"/>
  <c r="AE88" i="14"/>
  <c r="AB88" i="14"/>
  <c r="AC88" i="14" s="1"/>
  <c r="Y88" i="14"/>
  <c r="T88" i="14"/>
  <c r="L88" i="14"/>
  <c r="J88" i="14" s="1"/>
  <c r="C88" i="14"/>
  <c r="AG87" i="14"/>
  <c r="AE87" i="14"/>
  <c r="AB87" i="14"/>
  <c r="AC87" i="14" s="1"/>
  <c r="Y87" i="14"/>
  <c r="T87" i="14"/>
  <c r="L87" i="14"/>
  <c r="J87" i="14" s="1"/>
  <c r="C87" i="14"/>
  <c r="Z87" i="14" s="1"/>
  <c r="AG86" i="14"/>
  <c r="AE86" i="14"/>
  <c r="AB86" i="14"/>
  <c r="AC86" i="14" s="1"/>
  <c r="Y86" i="14"/>
  <c r="T86" i="14"/>
  <c r="L86" i="14"/>
  <c r="J86" i="14" s="1"/>
  <c r="C86" i="14"/>
  <c r="W86" i="14" s="1"/>
  <c r="AG85" i="14"/>
  <c r="AE85" i="14"/>
  <c r="AB85" i="14"/>
  <c r="AC85" i="14" s="1"/>
  <c r="K85" i="14" s="1"/>
  <c r="Y85" i="14"/>
  <c r="T85" i="14"/>
  <c r="L85" i="14"/>
  <c r="J85" i="14" s="1"/>
  <c r="C85" i="14"/>
  <c r="W85" i="14" s="1"/>
  <c r="AG84" i="14"/>
  <c r="AE84" i="14"/>
  <c r="AB84" i="14"/>
  <c r="AC84" i="14" s="1"/>
  <c r="K84" i="14" s="1"/>
  <c r="Y84" i="14"/>
  <c r="T84" i="14"/>
  <c r="L84" i="14"/>
  <c r="J84" i="14" s="1"/>
  <c r="C84" i="14"/>
  <c r="W84" i="14" s="1"/>
  <c r="AG83" i="14"/>
  <c r="AE83" i="14"/>
  <c r="AB83" i="14"/>
  <c r="AC83" i="14" s="1"/>
  <c r="K83" i="14" s="1"/>
  <c r="Y83" i="14"/>
  <c r="T83" i="14"/>
  <c r="L83" i="14"/>
  <c r="J83" i="14" s="1"/>
  <c r="C83" i="14"/>
  <c r="W83" i="14" s="1"/>
  <c r="AG82" i="14"/>
  <c r="AE82" i="14"/>
  <c r="AB82" i="14"/>
  <c r="AC82" i="14" s="1"/>
  <c r="K82" i="14" s="1"/>
  <c r="Y82" i="14"/>
  <c r="T82" i="14"/>
  <c r="L82" i="14"/>
  <c r="J82" i="14" s="1"/>
  <c r="C82" i="14"/>
  <c r="W82" i="14" s="1"/>
  <c r="AG81" i="14"/>
  <c r="AE81" i="14"/>
  <c r="AB81" i="14"/>
  <c r="AC81" i="14" s="1"/>
  <c r="K81" i="14" s="1"/>
  <c r="Y81" i="14"/>
  <c r="T81" i="14"/>
  <c r="L81" i="14"/>
  <c r="J81" i="14" s="1"/>
  <c r="C81" i="14"/>
  <c r="W81" i="14" s="1"/>
  <c r="AG80" i="14"/>
  <c r="AE80" i="14"/>
  <c r="AB80" i="14"/>
  <c r="AC80" i="14" s="1"/>
  <c r="Y80" i="14"/>
  <c r="T80" i="14"/>
  <c r="L80" i="14"/>
  <c r="J80" i="14" s="1"/>
  <c r="C80" i="14"/>
  <c r="W80" i="14" s="1"/>
  <c r="AG79" i="14"/>
  <c r="AE79" i="14"/>
  <c r="AB79" i="14"/>
  <c r="AC79" i="14" s="1"/>
  <c r="K79" i="14" s="1"/>
  <c r="Y79" i="14"/>
  <c r="T79" i="14"/>
  <c r="L79" i="14"/>
  <c r="J79" i="14" s="1"/>
  <c r="C79" i="14"/>
  <c r="W79" i="14" s="1"/>
  <c r="AG78" i="14"/>
  <c r="AE78" i="14"/>
  <c r="AB78" i="14"/>
  <c r="AC78" i="14" s="1"/>
  <c r="Y78" i="14"/>
  <c r="T78" i="14"/>
  <c r="L78" i="14"/>
  <c r="J78" i="14" s="1"/>
  <c r="C78" i="14"/>
  <c r="W78" i="14" s="1"/>
  <c r="AG77" i="14"/>
  <c r="AE77" i="14"/>
  <c r="AB77" i="14"/>
  <c r="AC77" i="14" s="1"/>
  <c r="Y77" i="14"/>
  <c r="T77" i="14"/>
  <c r="L77" i="14"/>
  <c r="J77" i="14" s="1"/>
  <c r="C77" i="14"/>
  <c r="W77" i="14" s="1"/>
  <c r="AG76" i="14"/>
  <c r="AE76" i="14"/>
  <c r="AB76" i="14"/>
  <c r="AC76" i="14" s="1"/>
  <c r="Y76" i="14"/>
  <c r="T76" i="14"/>
  <c r="L76" i="14"/>
  <c r="J76" i="14" s="1"/>
  <c r="C76" i="14"/>
  <c r="W76" i="14" s="1"/>
  <c r="AG75" i="14"/>
  <c r="AE75" i="14"/>
  <c r="AB75" i="14"/>
  <c r="AC75" i="14" s="1"/>
  <c r="Y75" i="14"/>
  <c r="T75" i="14"/>
  <c r="L75" i="14"/>
  <c r="J75" i="14" s="1"/>
  <c r="C75" i="14"/>
  <c r="W75" i="14" s="1"/>
  <c r="AG74" i="14"/>
  <c r="AE74" i="14"/>
  <c r="AB74" i="14"/>
  <c r="AC74" i="14" s="1"/>
  <c r="K74" i="14" s="1"/>
  <c r="Y74" i="14"/>
  <c r="T74" i="14"/>
  <c r="L74" i="14"/>
  <c r="J74" i="14" s="1"/>
  <c r="C74" i="14"/>
  <c r="W74" i="14" s="1"/>
  <c r="AG73" i="14"/>
  <c r="AE73" i="14"/>
  <c r="AB73" i="14"/>
  <c r="AC73" i="14" s="1"/>
  <c r="Y73" i="14"/>
  <c r="T73" i="14"/>
  <c r="L73" i="14"/>
  <c r="J73" i="14" s="1"/>
  <c r="C73" i="14"/>
  <c r="W73" i="14" s="1"/>
  <c r="AG72" i="14"/>
  <c r="AE72" i="14"/>
  <c r="AB72" i="14"/>
  <c r="AC72" i="14" s="1"/>
  <c r="Y72" i="14"/>
  <c r="T72" i="14"/>
  <c r="L72" i="14"/>
  <c r="J72" i="14" s="1"/>
  <c r="C72" i="14"/>
  <c r="W72" i="14" s="1"/>
  <c r="AG71" i="14"/>
  <c r="AE71" i="14"/>
  <c r="AB71" i="14"/>
  <c r="AC71" i="14" s="1"/>
  <c r="Y71" i="14"/>
  <c r="T71" i="14"/>
  <c r="L71" i="14"/>
  <c r="J71" i="14" s="1"/>
  <c r="C71" i="14"/>
  <c r="W71" i="14" s="1"/>
  <c r="AG70" i="14"/>
  <c r="AE70" i="14"/>
  <c r="AB70" i="14"/>
  <c r="AC70" i="14" s="1"/>
  <c r="Y70" i="14"/>
  <c r="T70" i="14"/>
  <c r="L70" i="14"/>
  <c r="J70" i="14" s="1"/>
  <c r="C70" i="14"/>
  <c r="W70" i="14" s="1"/>
  <c r="AG69" i="14"/>
  <c r="AE69" i="14"/>
  <c r="AB69" i="14"/>
  <c r="AC69" i="14" s="1"/>
  <c r="Y69" i="14"/>
  <c r="T69" i="14"/>
  <c r="L69" i="14"/>
  <c r="J69" i="14" s="1"/>
  <c r="C69" i="14"/>
  <c r="W69" i="14" s="1"/>
  <c r="AG68" i="14"/>
  <c r="AE68" i="14"/>
  <c r="AB68" i="14"/>
  <c r="AC68" i="14" s="1"/>
  <c r="Y68" i="14"/>
  <c r="T68" i="14"/>
  <c r="L68" i="14"/>
  <c r="J68" i="14" s="1"/>
  <c r="C68" i="14"/>
  <c r="W68" i="14" s="1"/>
  <c r="AG67" i="14"/>
  <c r="AE67" i="14"/>
  <c r="AB67" i="14"/>
  <c r="AC67" i="14" s="1"/>
  <c r="Y67" i="14"/>
  <c r="T67" i="14"/>
  <c r="L67" i="14"/>
  <c r="J67" i="14" s="1"/>
  <c r="C67" i="14"/>
  <c r="W67" i="14" s="1"/>
  <c r="AG66" i="14"/>
  <c r="AE66" i="14"/>
  <c r="AB66" i="14"/>
  <c r="AC66" i="14" s="1"/>
  <c r="K66" i="14" s="1"/>
  <c r="Y66" i="14"/>
  <c r="T66" i="14"/>
  <c r="L66" i="14"/>
  <c r="J66" i="14" s="1"/>
  <c r="C66" i="14"/>
  <c r="W66" i="14" s="1"/>
  <c r="AG65" i="14"/>
  <c r="AE65" i="14"/>
  <c r="AB65" i="14"/>
  <c r="AC65" i="14" s="1"/>
  <c r="Y65" i="14"/>
  <c r="T65" i="14"/>
  <c r="L65" i="14"/>
  <c r="J65" i="14" s="1"/>
  <c r="C65" i="14"/>
  <c r="W65" i="14" s="1"/>
  <c r="AG64" i="14"/>
  <c r="AE64" i="14"/>
  <c r="AB64" i="14"/>
  <c r="AC64" i="14" s="1"/>
  <c r="K64" i="14" s="1"/>
  <c r="Z64" i="14"/>
  <c r="Y64" i="14"/>
  <c r="X64" i="14"/>
  <c r="W64" i="14"/>
  <c r="T64" i="14"/>
  <c r="R64" i="14"/>
  <c r="L64" i="14"/>
  <c r="AG63" i="14"/>
  <c r="AE63" i="14"/>
  <c r="AB63" i="14"/>
  <c r="AC63" i="14" s="1"/>
  <c r="AF63" i="14" s="1"/>
  <c r="Z63" i="14"/>
  <c r="Y63" i="14"/>
  <c r="X63" i="14"/>
  <c r="W63" i="14"/>
  <c r="T63" i="14"/>
  <c r="R63" i="14"/>
  <c r="L63" i="14"/>
  <c r="AG62" i="14"/>
  <c r="AE62" i="14"/>
  <c r="AB62" i="14"/>
  <c r="AC62" i="14" s="1"/>
  <c r="AH62" i="14" s="1"/>
  <c r="Z62" i="14"/>
  <c r="Y62" i="14"/>
  <c r="X62" i="14"/>
  <c r="W62" i="14"/>
  <c r="T62" i="14"/>
  <c r="R62" i="14"/>
  <c r="L62" i="14"/>
  <c r="AG61" i="14"/>
  <c r="AE61" i="14"/>
  <c r="AB61" i="14"/>
  <c r="AC61" i="14" s="1"/>
  <c r="AH61" i="14" s="1"/>
  <c r="Z61" i="14"/>
  <c r="Y61" i="14"/>
  <c r="X61" i="14"/>
  <c r="W61" i="14"/>
  <c r="T61" i="14"/>
  <c r="R61" i="14"/>
  <c r="L61" i="14"/>
  <c r="K61" i="14"/>
  <c r="AG60" i="14"/>
  <c r="AE60" i="14"/>
  <c r="AB60" i="14"/>
  <c r="AC60" i="14" s="1"/>
  <c r="K60" i="14" s="1"/>
  <c r="Y60" i="14"/>
  <c r="T60" i="14"/>
  <c r="L60" i="14"/>
  <c r="J60" i="14" s="1"/>
  <c r="C60" i="14"/>
  <c r="W60" i="14" s="1"/>
  <c r="AG59" i="14"/>
  <c r="AE59" i="14"/>
  <c r="AB59" i="14"/>
  <c r="AC59" i="14" s="1"/>
  <c r="K59" i="14" s="1"/>
  <c r="Y59" i="14"/>
  <c r="T59" i="14"/>
  <c r="L59" i="14"/>
  <c r="J59" i="14" s="1"/>
  <c r="C59" i="14"/>
  <c r="W59" i="14" s="1"/>
  <c r="AG58" i="14"/>
  <c r="AE58" i="14"/>
  <c r="AB58" i="14"/>
  <c r="AC58" i="14" s="1"/>
  <c r="K58" i="14" s="1"/>
  <c r="Y58" i="14"/>
  <c r="T58" i="14"/>
  <c r="L58" i="14"/>
  <c r="J58" i="14" s="1"/>
  <c r="C58" i="14"/>
  <c r="W58" i="14" s="1"/>
  <c r="AG57" i="14"/>
  <c r="AE57" i="14"/>
  <c r="AB57" i="14"/>
  <c r="AC57" i="14" s="1"/>
  <c r="K57" i="14" s="1"/>
  <c r="Y57" i="14"/>
  <c r="T57" i="14"/>
  <c r="L57" i="14"/>
  <c r="J57" i="14" s="1"/>
  <c r="C57" i="14"/>
  <c r="W57" i="14" s="1"/>
  <c r="AG56" i="14"/>
  <c r="AE56" i="14"/>
  <c r="AB56" i="14"/>
  <c r="AC56" i="14" s="1"/>
  <c r="Y56" i="14"/>
  <c r="T56" i="14"/>
  <c r="L56" i="14"/>
  <c r="J56" i="14" s="1"/>
  <c r="C56" i="14"/>
  <c r="W56" i="14" s="1"/>
  <c r="AG55" i="14"/>
  <c r="AE55" i="14"/>
  <c r="AB55" i="14"/>
  <c r="AC55" i="14" s="1"/>
  <c r="K55" i="14" s="1"/>
  <c r="Y55" i="14"/>
  <c r="T55" i="14"/>
  <c r="L55" i="14"/>
  <c r="J55" i="14" s="1"/>
  <c r="C55" i="14"/>
  <c r="W55" i="14" s="1"/>
  <c r="AG54" i="14"/>
  <c r="AE54" i="14"/>
  <c r="AB54" i="14"/>
  <c r="AC54" i="14" s="1"/>
  <c r="Y54" i="14"/>
  <c r="T54" i="14"/>
  <c r="L54" i="14"/>
  <c r="J54" i="14" s="1"/>
  <c r="C54" i="14"/>
  <c r="W54" i="14" s="1"/>
  <c r="AG53" i="14"/>
  <c r="AE53" i="14"/>
  <c r="AB53" i="14"/>
  <c r="AC53" i="14" s="1"/>
  <c r="Z53" i="14"/>
  <c r="Y53" i="14"/>
  <c r="X53" i="14"/>
  <c r="W53" i="14"/>
  <c r="T53" i="14"/>
  <c r="R53" i="14"/>
  <c r="L53" i="14"/>
  <c r="J53" i="14" s="1"/>
  <c r="AG52" i="14"/>
  <c r="AE52" i="14"/>
  <c r="AB52" i="14"/>
  <c r="AC52" i="14" s="1"/>
  <c r="Z52" i="14"/>
  <c r="Y52" i="14"/>
  <c r="X52" i="14"/>
  <c r="W52" i="14"/>
  <c r="T52" i="14"/>
  <c r="R52" i="14"/>
  <c r="L52" i="14"/>
  <c r="J52" i="14" s="1"/>
  <c r="AG51" i="14"/>
  <c r="AE51" i="14"/>
  <c r="AB51" i="14"/>
  <c r="AC51" i="14" s="1"/>
  <c r="AH51" i="14" s="1"/>
  <c r="Z51" i="14"/>
  <c r="Y51" i="14"/>
  <c r="X51" i="14"/>
  <c r="W51" i="14"/>
  <c r="T51" i="14"/>
  <c r="R51" i="14"/>
  <c r="L51" i="14"/>
  <c r="J51" i="14" s="1"/>
  <c r="AG50" i="14"/>
  <c r="AE50" i="14"/>
  <c r="AB50" i="14"/>
  <c r="AC50" i="14" s="1"/>
  <c r="Z50" i="14"/>
  <c r="Y50" i="14"/>
  <c r="X50" i="14"/>
  <c r="W50" i="14"/>
  <c r="T50" i="14"/>
  <c r="R50" i="14"/>
  <c r="L50" i="14"/>
  <c r="K50" i="14"/>
  <c r="AG49" i="14"/>
  <c r="AE49" i="14"/>
  <c r="AB49" i="14"/>
  <c r="AC49" i="14" s="1"/>
  <c r="AF49" i="14" s="1"/>
  <c r="Z49" i="14"/>
  <c r="Y49" i="14"/>
  <c r="X49" i="14"/>
  <c r="W49" i="14"/>
  <c r="T49" i="14"/>
  <c r="R49" i="14"/>
  <c r="L49" i="14"/>
  <c r="AG48" i="14"/>
  <c r="AE48" i="14"/>
  <c r="AB48" i="14"/>
  <c r="AC48" i="14" s="1"/>
  <c r="AH48" i="14" s="1"/>
  <c r="Z48" i="14"/>
  <c r="Y48" i="14"/>
  <c r="X48" i="14"/>
  <c r="W48" i="14"/>
  <c r="T48" i="14"/>
  <c r="R48" i="14"/>
  <c r="L48" i="14"/>
  <c r="AG47" i="14"/>
  <c r="AE47" i="14"/>
  <c r="AB47" i="14"/>
  <c r="AC47" i="14" s="1"/>
  <c r="AF47" i="14" s="1"/>
  <c r="Z47" i="14"/>
  <c r="Y47" i="14"/>
  <c r="X47" i="14"/>
  <c r="W47" i="14"/>
  <c r="T47" i="14"/>
  <c r="R47" i="14"/>
  <c r="L47" i="14"/>
  <c r="AG46" i="14"/>
  <c r="AE46" i="14"/>
  <c r="AB46" i="14"/>
  <c r="AC46" i="14" s="1"/>
  <c r="Z46" i="14"/>
  <c r="Y46" i="14"/>
  <c r="X46" i="14"/>
  <c r="W46" i="14"/>
  <c r="T46" i="14"/>
  <c r="R46" i="14"/>
  <c r="L46" i="14"/>
  <c r="AG45" i="14"/>
  <c r="AE45" i="14"/>
  <c r="AB45" i="14"/>
  <c r="AC45" i="14" s="1"/>
  <c r="AH45" i="14" s="1"/>
  <c r="Z45" i="14"/>
  <c r="Y45" i="14"/>
  <c r="X45" i="14"/>
  <c r="W45" i="14"/>
  <c r="T45" i="14"/>
  <c r="R45" i="14"/>
  <c r="L45" i="14"/>
  <c r="AH44" i="14"/>
  <c r="AG44" i="14"/>
  <c r="AF44" i="14"/>
  <c r="AE44" i="14"/>
  <c r="AB44" i="14"/>
  <c r="Z44" i="14"/>
  <c r="Y44" i="14"/>
  <c r="X44" i="14"/>
  <c r="W44" i="14"/>
  <c r="T44" i="14"/>
  <c r="R44" i="14"/>
  <c r="L44" i="14"/>
  <c r="K44" i="14"/>
  <c r="AH43" i="14"/>
  <c r="AG43" i="14"/>
  <c r="AF43" i="14"/>
  <c r="AE43" i="14"/>
  <c r="AB43" i="14"/>
  <c r="Z43" i="14"/>
  <c r="Y43" i="14"/>
  <c r="X43" i="14"/>
  <c r="W43" i="14"/>
  <c r="T43" i="14"/>
  <c r="R43" i="14"/>
  <c r="L43" i="14"/>
  <c r="K43" i="14"/>
  <c r="AH42" i="14"/>
  <c r="AG42" i="14"/>
  <c r="AF42" i="14"/>
  <c r="AE42" i="14"/>
  <c r="AB42" i="14"/>
  <c r="Z42" i="14"/>
  <c r="Y42" i="14"/>
  <c r="X42" i="14"/>
  <c r="W42" i="14"/>
  <c r="T42" i="14"/>
  <c r="R42" i="14"/>
  <c r="L42" i="14"/>
  <c r="K42" i="14"/>
  <c r="AG41" i="14"/>
  <c r="AE41" i="14"/>
  <c r="AB41" i="14"/>
  <c r="AC41" i="14" s="1"/>
  <c r="Z41" i="14"/>
  <c r="Y41" i="14"/>
  <c r="X41" i="14"/>
  <c r="W41" i="14"/>
  <c r="T41" i="14"/>
  <c r="R41" i="14"/>
  <c r="L41" i="14"/>
  <c r="AG40" i="14"/>
  <c r="AE40" i="14"/>
  <c r="AB40" i="14"/>
  <c r="AC40" i="14" s="1"/>
  <c r="AH40" i="14" s="1"/>
  <c r="Z40" i="14"/>
  <c r="Y40" i="14"/>
  <c r="X40" i="14"/>
  <c r="W40" i="14"/>
  <c r="T40" i="14"/>
  <c r="R40" i="14"/>
  <c r="L40" i="14"/>
  <c r="AG39" i="14"/>
  <c r="AE39" i="14"/>
  <c r="AB39" i="14"/>
  <c r="AC39" i="14" s="1"/>
  <c r="K39" i="14" s="1"/>
  <c r="Z39" i="14"/>
  <c r="Y39" i="14"/>
  <c r="X39" i="14"/>
  <c r="W39" i="14"/>
  <c r="T39" i="14"/>
  <c r="R39" i="14"/>
  <c r="L39" i="14"/>
  <c r="AG38" i="14"/>
  <c r="AE38" i="14"/>
  <c r="AB38" i="14"/>
  <c r="AC38" i="14" s="1"/>
  <c r="Z38" i="14"/>
  <c r="Y38" i="14"/>
  <c r="X38" i="14"/>
  <c r="W38" i="14"/>
  <c r="T38" i="14"/>
  <c r="R38" i="14"/>
  <c r="L38" i="14"/>
  <c r="J38" i="14" s="1"/>
  <c r="AG37" i="14"/>
  <c r="AE37" i="14"/>
  <c r="AB37" i="14"/>
  <c r="AC37" i="14" s="1"/>
  <c r="AF37" i="14" s="1"/>
  <c r="Z37" i="14"/>
  <c r="Y37" i="14"/>
  <c r="X37" i="14"/>
  <c r="W37" i="14"/>
  <c r="T37" i="14"/>
  <c r="R37" i="14"/>
  <c r="L37" i="14"/>
  <c r="J37" i="14" s="1"/>
  <c r="AG36" i="14"/>
  <c r="AE36" i="14"/>
  <c r="AB36" i="14"/>
  <c r="AC36" i="14" s="1"/>
  <c r="Z36" i="14"/>
  <c r="Y36" i="14"/>
  <c r="X36" i="14"/>
  <c r="W36" i="14"/>
  <c r="T36" i="14"/>
  <c r="R36" i="14"/>
  <c r="L36" i="14"/>
  <c r="J36" i="14" s="1"/>
  <c r="AG35" i="14"/>
  <c r="AE35" i="14"/>
  <c r="AB35" i="14"/>
  <c r="AC35" i="14" s="1"/>
  <c r="AF35" i="14" s="1"/>
  <c r="Z35" i="14"/>
  <c r="Y35" i="14"/>
  <c r="X35" i="14"/>
  <c r="W35" i="14"/>
  <c r="T35" i="14"/>
  <c r="R35" i="14"/>
  <c r="L35" i="14"/>
  <c r="J35" i="14" s="1"/>
  <c r="AG34" i="14"/>
  <c r="AE34" i="14"/>
  <c r="AB34" i="14"/>
  <c r="AC34" i="14" s="1"/>
  <c r="Z34" i="14"/>
  <c r="Y34" i="14"/>
  <c r="X34" i="14"/>
  <c r="W34" i="14"/>
  <c r="T34" i="14"/>
  <c r="R34" i="14"/>
  <c r="L34" i="14"/>
  <c r="J34" i="14" s="1"/>
  <c r="AG33" i="14"/>
  <c r="AE33" i="14"/>
  <c r="AB33" i="14"/>
  <c r="AC33" i="14" s="1"/>
  <c r="AF33" i="14" s="1"/>
  <c r="Z33" i="14"/>
  <c r="Y33" i="14"/>
  <c r="X33" i="14"/>
  <c r="W33" i="14"/>
  <c r="T33" i="14"/>
  <c r="R33" i="14"/>
  <c r="L33" i="14"/>
  <c r="J33" i="14" s="1"/>
  <c r="AG32" i="14"/>
  <c r="AE32" i="14"/>
  <c r="AB32" i="14"/>
  <c r="AC32" i="14" s="1"/>
  <c r="Y32" i="14"/>
  <c r="T32" i="14"/>
  <c r="L32" i="14"/>
  <c r="C32" i="14"/>
  <c r="AG31" i="14"/>
  <c r="AE31" i="14"/>
  <c r="AB31" i="14"/>
  <c r="AC31" i="14" s="1"/>
  <c r="Y31" i="14"/>
  <c r="T31" i="14"/>
  <c r="L31" i="14"/>
  <c r="C31" i="14"/>
  <c r="Z31" i="14" s="1"/>
  <c r="AG30" i="14"/>
  <c r="AE30" i="14"/>
  <c r="AB30" i="14"/>
  <c r="AC30" i="14" s="1"/>
  <c r="T30" i="14"/>
  <c r="L30" i="14"/>
  <c r="C30" i="14"/>
  <c r="Z30" i="14" s="1"/>
  <c r="AH29" i="14"/>
  <c r="AG29" i="14"/>
  <c r="AF29" i="14"/>
  <c r="AE29" i="14"/>
  <c r="AB29" i="14"/>
  <c r="Z29" i="14"/>
  <c r="X29" i="14"/>
  <c r="W29" i="14"/>
  <c r="T29" i="14"/>
  <c r="R29" i="14"/>
  <c r="L29" i="14"/>
  <c r="K29" i="14"/>
  <c r="AH28" i="14"/>
  <c r="AG28" i="14"/>
  <c r="AF28" i="14"/>
  <c r="AE28" i="14"/>
  <c r="AB28" i="14"/>
  <c r="Z28" i="14"/>
  <c r="X28" i="14"/>
  <c r="W28" i="14"/>
  <c r="T28" i="14"/>
  <c r="R28" i="14"/>
  <c r="L28" i="14"/>
  <c r="K28" i="14"/>
  <c r="AH27" i="14"/>
  <c r="AG27" i="14"/>
  <c r="AF27" i="14"/>
  <c r="AE27" i="14"/>
  <c r="AB27" i="14"/>
  <c r="Z27" i="14"/>
  <c r="X27" i="14"/>
  <c r="W27" i="14"/>
  <c r="T27" i="14"/>
  <c r="R27" i="14"/>
  <c r="L27" i="14"/>
  <c r="K27" i="14"/>
  <c r="AH26" i="14"/>
  <c r="AG26" i="14"/>
  <c r="AF26" i="14"/>
  <c r="AE26" i="14"/>
  <c r="AB26" i="14"/>
  <c r="Z26" i="14"/>
  <c r="X26" i="14"/>
  <c r="W26" i="14"/>
  <c r="T26" i="14"/>
  <c r="R26" i="14"/>
  <c r="L26" i="14"/>
  <c r="K26" i="14"/>
  <c r="AG25" i="14"/>
  <c r="AE25" i="14"/>
  <c r="AB25" i="14"/>
  <c r="AC25" i="14" s="1"/>
  <c r="AF25" i="14" s="1"/>
  <c r="Z25" i="14"/>
  <c r="X25" i="14"/>
  <c r="W25" i="14"/>
  <c r="T25" i="14"/>
  <c r="R25" i="14"/>
  <c r="L25" i="14"/>
  <c r="AG24" i="14"/>
  <c r="AE24" i="14"/>
  <c r="AB24" i="14"/>
  <c r="AC24" i="14" s="1"/>
  <c r="K24" i="14" s="1"/>
  <c r="Z24" i="14"/>
  <c r="X24" i="14"/>
  <c r="W24" i="14"/>
  <c r="T24" i="14"/>
  <c r="R24" i="14"/>
  <c r="L24" i="14"/>
  <c r="AG23" i="14"/>
  <c r="AE23" i="14"/>
  <c r="AB23" i="14"/>
  <c r="AC23" i="14" s="1"/>
  <c r="AH23" i="14" s="1"/>
  <c r="Z23" i="14"/>
  <c r="X23" i="14"/>
  <c r="W23" i="14"/>
  <c r="T23" i="14"/>
  <c r="R23" i="14"/>
  <c r="L23" i="14"/>
  <c r="AG22" i="14"/>
  <c r="AE22" i="14"/>
  <c r="AB22" i="14"/>
  <c r="AC22" i="14" s="1"/>
  <c r="K22" i="14" s="1"/>
  <c r="Z22" i="14"/>
  <c r="X22" i="14"/>
  <c r="W22" i="14"/>
  <c r="T22" i="14"/>
  <c r="R22" i="14"/>
  <c r="L22" i="14"/>
  <c r="AG21" i="14"/>
  <c r="AE21" i="14"/>
  <c r="AB21" i="14"/>
  <c r="AC21" i="14" s="1"/>
  <c r="AF21" i="14" s="1"/>
  <c r="Z21" i="14"/>
  <c r="X21" i="14"/>
  <c r="W21" i="14"/>
  <c r="T21" i="14"/>
  <c r="R21" i="14"/>
  <c r="L21" i="14"/>
  <c r="J21" i="14" s="1"/>
  <c r="AG20" i="14"/>
  <c r="AE20" i="14"/>
  <c r="AB20" i="14"/>
  <c r="AC20" i="14" s="1"/>
  <c r="Z20" i="14"/>
  <c r="X20" i="14"/>
  <c r="W20" i="14"/>
  <c r="T20" i="14"/>
  <c r="R20" i="14"/>
  <c r="L20" i="14"/>
  <c r="J20" i="14" s="1"/>
  <c r="AG19" i="14"/>
  <c r="AE19" i="14"/>
  <c r="AB19" i="14"/>
  <c r="AC19" i="14" s="1"/>
  <c r="AH19" i="14" s="1"/>
  <c r="Z19" i="14"/>
  <c r="X19" i="14"/>
  <c r="W19" i="14"/>
  <c r="T19" i="14"/>
  <c r="R19" i="14"/>
  <c r="L19" i="14"/>
  <c r="J19" i="14" s="1"/>
  <c r="AG18" i="14"/>
  <c r="AE18" i="14"/>
  <c r="AB18" i="14"/>
  <c r="AC18" i="14" s="1"/>
  <c r="K18" i="14" s="1"/>
  <c r="Z18" i="14"/>
  <c r="X18" i="14"/>
  <c r="W18" i="14"/>
  <c r="T18" i="14"/>
  <c r="R18" i="14"/>
  <c r="L18" i="14"/>
  <c r="J18" i="14" s="1"/>
  <c r="AG17" i="14"/>
  <c r="AE17" i="14"/>
  <c r="AB17" i="14"/>
  <c r="AC17" i="14" s="1"/>
  <c r="AF17" i="14" s="1"/>
  <c r="Z17" i="14"/>
  <c r="X17" i="14"/>
  <c r="W17" i="14"/>
  <c r="T17" i="14"/>
  <c r="R17" i="14"/>
  <c r="L17" i="14"/>
  <c r="AG16" i="14"/>
  <c r="AE16" i="14"/>
  <c r="AB16" i="14"/>
  <c r="AC16" i="14" s="1"/>
  <c r="Z16" i="14"/>
  <c r="X16" i="14"/>
  <c r="W16" i="14"/>
  <c r="T16" i="14"/>
  <c r="R16" i="14"/>
  <c r="L16" i="14"/>
  <c r="AG15" i="14"/>
  <c r="AE15" i="14"/>
  <c r="AB15" i="14"/>
  <c r="AC15" i="14" s="1"/>
  <c r="AH15" i="14" s="1"/>
  <c r="Z15" i="14"/>
  <c r="X15" i="14"/>
  <c r="W15" i="14"/>
  <c r="T15" i="14"/>
  <c r="R15" i="14"/>
  <c r="L15" i="14"/>
  <c r="AG14" i="14"/>
  <c r="AE14" i="14"/>
  <c r="AB14" i="14"/>
  <c r="AC14" i="14" s="1"/>
  <c r="Z14" i="14"/>
  <c r="X14" i="14"/>
  <c r="W14" i="14"/>
  <c r="T14" i="14"/>
  <c r="R14" i="14"/>
  <c r="L14" i="14"/>
  <c r="AG13" i="14"/>
  <c r="AE13" i="14"/>
  <c r="AB13" i="14"/>
  <c r="AC13" i="14" s="1"/>
  <c r="Z13" i="14"/>
  <c r="X13" i="14"/>
  <c r="W13" i="14"/>
  <c r="T13" i="14"/>
  <c r="R13" i="14"/>
  <c r="L13" i="14"/>
  <c r="AG12" i="14"/>
  <c r="AE12" i="14"/>
  <c r="AB12" i="14"/>
  <c r="AC12" i="14" s="1"/>
  <c r="Z12" i="14"/>
  <c r="X12" i="14"/>
  <c r="W12" i="14"/>
  <c r="T12" i="14"/>
  <c r="R12" i="14"/>
  <c r="L12" i="14"/>
  <c r="AG11" i="14"/>
  <c r="AE11" i="14"/>
  <c r="AB11" i="14"/>
  <c r="AC11" i="14" s="1"/>
  <c r="AH11" i="14" s="1"/>
  <c r="Z11" i="14"/>
  <c r="X11" i="14"/>
  <c r="W11" i="14"/>
  <c r="T11" i="14"/>
  <c r="R11" i="14"/>
  <c r="L11" i="14"/>
  <c r="AG10" i="14"/>
  <c r="AE10" i="14"/>
  <c r="AB10" i="14"/>
  <c r="AC10" i="14" s="1"/>
  <c r="Z10" i="14"/>
  <c r="X10" i="14"/>
  <c r="W10" i="14"/>
  <c r="T10" i="14"/>
  <c r="R10" i="14"/>
  <c r="L10" i="14"/>
  <c r="AG9" i="14"/>
  <c r="AE9" i="14"/>
  <c r="AB9" i="14"/>
  <c r="AC9" i="14" s="1"/>
  <c r="Z9" i="14"/>
  <c r="X9" i="14"/>
  <c r="W9" i="14"/>
  <c r="T9" i="14"/>
  <c r="R9" i="14"/>
  <c r="L9" i="14"/>
  <c r="J9" i="14" s="1"/>
  <c r="AG8" i="14"/>
  <c r="AE8" i="14"/>
  <c r="AB8" i="14"/>
  <c r="AC8" i="14" s="1"/>
  <c r="K8" i="14" s="1"/>
  <c r="Z8" i="14"/>
  <c r="X8" i="14"/>
  <c r="W8" i="14"/>
  <c r="T8" i="14"/>
  <c r="R8" i="14"/>
  <c r="L8" i="14"/>
  <c r="J8" i="14" s="1"/>
  <c r="AG7" i="14"/>
  <c r="AE7" i="14"/>
  <c r="AB7" i="14"/>
  <c r="AC7" i="14" s="1"/>
  <c r="K7" i="14" s="1"/>
  <c r="Z7" i="14"/>
  <c r="X7" i="14"/>
  <c r="W7" i="14"/>
  <c r="T7" i="14"/>
  <c r="R7" i="14"/>
  <c r="L7" i="14"/>
  <c r="J7" i="14" s="1"/>
  <c r="AG6" i="14"/>
  <c r="AE6" i="14"/>
  <c r="AB6" i="14"/>
  <c r="AC6" i="14" s="1"/>
  <c r="K6" i="14" s="1"/>
  <c r="Z6" i="14"/>
  <c r="X6" i="14"/>
  <c r="W6" i="14"/>
  <c r="T6" i="14"/>
  <c r="R6" i="14"/>
  <c r="L6" i="14"/>
  <c r="J6" i="14" s="1"/>
  <c r="AG5" i="14"/>
  <c r="AE5" i="14"/>
  <c r="AB5" i="14"/>
  <c r="AC5" i="14" s="1"/>
  <c r="Z5" i="14"/>
  <c r="X5" i="14"/>
  <c r="W5" i="14"/>
  <c r="T5" i="14"/>
  <c r="R5" i="14"/>
  <c r="L5" i="14"/>
  <c r="J5" i="14" s="1"/>
  <c r="AG4" i="14"/>
  <c r="AE4" i="14"/>
  <c r="AB4" i="14"/>
  <c r="AC4" i="14" s="1"/>
  <c r="Z4" i="14"/>
  <c r="X4" i="14"/>
  <c r="W4" i="14"/>
  <c r="T4" i="14"/>
  <c r="R4" i="14"/>
  <c r="L4" i="14"/>
  <c r="J4" i="14" s="1"/>
  <c r="AG3" i="14"/>
  <c r="AE3" i="14"/>
  <c r="AB3" i="14"/>
  <c r="AC3" i="14" s="1"/>
  <c r="Z3" i="14"/>
  <c r="X3" i="14"/>
  <c r="W3" i="14"/>
  <c r="T3" i="14"/>
  <c r="R3" i="14"/>
  <c r="L3" i="14"/>
  <c r="J3" i="14" s="1"/>
  <c r="AG2" i="14"/>
  <c r="AE2" i="14"/>
  <c r="AB2" i="14"/>
  <c r="AC2" i="14" s="1"/>
  <c r="Z2" i="14"/>
  <c r="X2" i="14"/>
  <c r="W2" i="14"/>
  <c r="T2" i="14"/>
  <c r="R2" i="14"/>
  <c r="L2" i="14"/>
  <c r="J2" i="14" s="1"/>
  <c r="AH90" i="14" l="1"/>
  <c r="K45" i="14"/>
  <c r="K23" i="14"/>
  <c r="Y3" i="14"/>
  <c r="Y10" i="14"/>
  <c r="Y12" i="14"/>
  <c r="Y14" i="14"/>
  <c r="Y16" i="14"/>
  <c r="Y18" i="14"/>
  <c r="Y8" i="14"/>
  <c r="Y11" i="14"/>
  <c r="Y13" i="14"/>
  <c r="Y15" i="14"/>
  <c r="Y17" i="14"/>
  <c r="Y5" i="14"/>
  <c r="Y9" i="14"/>
  <c r="Y2" i="14"/>
  <c r="Y4" i="14"/>
  <c r="Y6" i="14"/>
  <c r="Y7" i="14"/>
  <c r="K65" i="14"/>
  <c r="K69" i="14"/>
  <c r="K73" i="14"/>
  <c r="K77" i="14"/>
  <c r="K109" i="14"/>
  <c r="K76" i="14"/>
  <c r="K112" i="14"/>
  <c r="K67" i="14"/>
  <c r="K71" i="14"/>
  <c r="K75" i="14"/>
  <c r="K111" i="14"/>
  <c r="K40" i="14"/>
  <c r="J40" i="14" s="1"/>
  <c r="F34" i="14"/>
  <c r="F36" i="14"/>
  <c r="F38" i="14"/>
  <c r="J44" i="14"/>
  <c r="R80" i="14"/>
  <c r="K19" i="14"/>
  <c r="J45" i="14"/>
  <c r="Z80" i="14"/>
  <c r="J125" i="14"/>
  <c r="Z58" i="14"/>
  <c r="K15" i="14"/>
  <c r="J15" i="14" s="1"/>
  <c r="R58" i="14"/>
  <c r="R111" i="14"/>
  <c r="K11" i="14"/>
  <c r="J11" i="14" s="1"/>
  <c r="J29" i="14"/>
  <c r="J43" i="14"/>
  <c r="R54" i="14"/>
  <c r="R71" i="14"/>
  <c r="X73" i="14"/>
  <c r="J27" i="14"/>
  <c r="Z57" i="14"/>
  <c r="Z124" i="14"/>
  <c r="Z54" i="14"/>
  <c r="R57" i="14"/>
  <c r="J61" i="14"/>
  <c r="J97" i="14"/>
  <c r="J98" i="14"/>
  <c r="J99" i="14"/>
  <c r="X102" i="14"/>
  <c r="Z111" i="14"/>
  <c r="R124" i="14"/>
  <c r="K115" i="14"/>
  <c r="AF115" i="14"/>
  <c r="F4" i="14"/>
  <c r="J23" i="14"/>
  <c r="X81" i="14"/>
  <c r="Z122" i="14"/>
  <c r="X57" i="14"/>
  <c r="Z71" i="14"/>
  <c r="Z113" i="14"/>
  <c r="Z55" i="14"/>
  <c r="J127" i="14"/>
  <c r="J28" i="14"/>
  <c r="F3" i="14"/>
  <c r="F5" i="14"/>
  <c r="X30" i="14"/>
  <c r="K70" i="14"/>
  <c r="AF70" i="14"/>
  <c r="K72" i="14"/>
  <c r="AF72" i="14"/>
  <c r="K80" i="14"/>
  <c r="AF80" i="14"/>
  <c r="J50" i="14"/>
  <c r="R56" i="14"/>
  <c r="X60" i="14"/>
  <c r="X83" i="14"/>
  <c r="Z115" i="14"/>
  <c r="AF23" i="14"/>
  <c r="R72" i="14"/>
  <c r="Z72" i="14"/>
  <c r="X75" i="14"/>
  <c r="R79" i="14"/>
  <c r="Z79" i="14"/>
  <c r="R89" i="14"/>
  <c r="X96" i="14"/>
  <c r="R113" i="14"/>
  <c r="R121" i="14"/>
  <c r="R122" i="14"/>
  <c r="Z123" i="14"/>
  <c r="X124" i="14"/>
  <c r="F2" i="14"/>
  <c r="X59" i="14"/>
  <c r="X80" i="14"/>
  <c r="X82" i="14"/>
  <c r="X84" i="14"/>
  <c r="R123" i="14"/>
  <c r="J124" i="14"/>
  <c r="F35" i="14"/>
  <c r="R55" i="14"/>
  <c r="Z56" i="14"/>
  <c r="X58" i="14"/>
  <c r="J64" i="14"/>
  <c r="X72" i="14"/>
  <c r="X74" i="14"/>
  <c r="X76" i="14"/>
  <c r="X79" i="14"/>
  <c r="Z93" i="14"/>
  <c r="AH94" i="14"/>
  <c r="X106" i="14"/>
  <c r="AF53" i="14"/>
  <c r="K53" i="14"/>
  <c r="K56" i="14"/>
  <c r="AF56" i="14"/>
  <c r="K78" i="14"/>
  <c r="AF78" i="14"/>
  <c r="K93" i="14"/>
  <c r="J93" i="14" s="1"/>
  <c r="AF93" i="14"/>
  <c r="K121" i="14"/>
  <c r="J121" i="14" s="1"/>
  <c r="AF121" i="14"/>
  <c r="J122" i="14"/>
  <c r="K126" i="14"/>
  <c r="J126" i="14" s="1"/>
  <c r="AF126" i="14"/>
  <c r="K128" i="14"/>
  <c r="J128" i="14" s="1"/>
  <c r="AF128" i="14"/>
  <c r="AH7" i="14"/>
  <c r="AF7" i="14"/>
  <c r="K10" i="14"/>
  <c r="J10" i="14" s="1"/>
  <c r="AF10" i="14"/>
  <c r="Z32" i="14"/>
  <c r="R32" i="14"/>
  <c r="AH12" i="14"/>
  <c r="AF12" i="14"/>
  <c r="K14" i="14"/>
  <c r="J14" i="14" s="1"/>
  <c r="AF14" i="14"/>
  <c r="AF30" i="14"/>
  <c r="K30" i="14"/>
  <c r="J30" i="14" s="1"/>
  <c r="AH46" i="14"/>
  <c r="AF46" i="14"/>
  <c r="AH52" i="14"/>
  <c r="AF52" i="14"/>
  <c r="K68" i="14"/>
  <c r="AF68" i="14"/>
  <c r="K86" i="14"/>
  <c r="AF86" i="14"/>
  <c r="AF87" i="14"/>
  <c r="K87" i="14"/>
  <c r="K105" i="14"/>
  <c r="AF105" i="14"/>
  <c r="K113" i="14"/>
  <c r="AF113" i="14"/>
  <c r="AF39" i="14"/>
  <c r="K54" i="14"/>
  <c r="AF54" i="14"/>
  <c r="K101" i="14"/>
  <c r="J101" i="14" s="1"/>
  <c r="AF101" i="14"/>
  <c r="K123" i="14"/>
  <c r="J123" i="14" s="1"/>
  <c r="AF123" i="14"/>
  <c r="K95" i="14"/>
  <c r="J95" i="14" s="1"/>
  <c r="AF95" i="14"/>
  <c r="X112" i="14"/>
  <c r="AF125" i="14"/>
  <c r="AF127" i="14"/>
  <c r="J26" i="14"/>
  <c r="W30" i="14"/>
  <c r="J39" i="14"/>
  <c r="X54" i="14"/>
  <c r="AF58" i="14"/>
  <c r="AF62" i="14"/>
  <c r="AF64" i="14"/>
  <c r="R73" i="14"/>
  <c r="Z73" i="14"/>
  <c r="R74" i="14"/>
  <c r="Z74" i="14"/>
  <c r="AF74" i="14"/>
  <c r="X77" i="14"/>
  <c r="X78" i="14"/>
  <c r="R81" i="14"/>
  <c r="Z81" i="14"/>
  <c r="R82" i="14"/>
  <c r="Z82" i="14"/>
  <c r="AF82" i="14"/>
  <c r="X85" i="14"/>
  <c r="X86" i="14"/>
  <c r="AF91" i="14"/>
  <c r="AF97" i="14"/>
  <c r="J100" i="14"/>
  <c r="AF103" i="14"/>
  <c r="AF107" i="14"/>
  <c r="Z109" i="14"/>
  <c r="AF109" i="14"/>
  <c r="X114" i="14"/>
  <c r="R115" i="14"/>
  <c r="X118" i="14"/>
  <c r="X120" i="14"/>
  <c r="X122" i="14"/>
  <c r="J129" i="14"/>
  <c r="J22" i="14"/>
  <c r="J24" i="14"/>
  <c r="F33" i="14"/>
  <c r="F37" i="14"/>
  <c r="X55" i="14"/>
  <c r="X56" i="14"/>
  <c r="R59" i="14"/>
  <c r="Z59" i="14"/>
  <c r="R60" i="14"/>
  <c r="Z60" i="14"/>
  <c r="AF60" i="14"/>
  <c r="AF66" i="14"/>
  <c r="X71" i="14"/>
  <c r="R75" i="14"/>
  <c r="Z75" i="14"/>
  <c r="R76" i="14"/>
  <c r="Z76" i="14"/>
  <c r="AF76" i="14"/>
  <c r="R83" i="14"/>
  <c r="Z83" i="14"/>
  <c r="R84" i="14"/>
  <c r="Z84" i="14"/>
  <c r="AF84" i="14"/>
  <c r="AF89" i="14"/>
  <c r="J91" i="14"/>
  <c r="J96" i="14"/>
  <c r="AF99" i="14"/>
  <c r="J102" i="14"/>
  <c r="X104" i="14"/>
  <c r="X108" i="14"/>
  <c r="R109" i="14"/>
  <c r="AF111" i="14"/>
  <c r="X116" i="14"/>
  <c r="Z117" i="14"/>
  <c r="AF117" i="14"/>
  <c r="Z119" i="14"/>
  <c r="AF119" i="14"/>
  <c r="Z121" i="14"/>
  <c r="R77" i="14"/>
  <c r="Z77" i="14"/>
  <c r="R78" i="14"/>
  <c r="Z78" i="14"/>
  <c r="R85" i="14"/>
  <c r="Z85" i="14"/>
  <c r="R86" i="14"/>
  <c r="Z86" i="14"/>
  <c r="X110" i="14"/>
  <c r="R117" i="14"/>
  <c r="R118" i="14"/>
  <c r="Z118" i="14"/>
  <c r="R119" i="14"/>
  <c r="R120" i="14"/>
  <c r="Z120" i="14"/>
  <c r="AF31" i="14"/>
  <c r="K31" i="14"/>
  <c r="J31" i="14" s="1"/>
  <c r="AF32" i="14"/>
  <c r="K32" i="14"/>
  <c r="J32" i="14" s="1"/>
  <c r="AF36" i="14"/>
  <c r="AH36" i="14"/>
  <c r="K36" i="14"/>
  <c r="AF41" i="14"/>
  <c r="AH41" i="14"/>
  <c r="K41" i="14"/>
  <c r="J41" i="14" s="1"/>
  <c r="AF2" i="14"/>
  <c r="AH2" i="14"/>
  <c r="K2" i="14"/>
  <c r="AF4" i="14"/>
  <c r="AH4" i="14"/>
  <c r="K4" i="14"/>
  <c r="AF9" i="14"/>
  <c r="AH9" i="14"/>
  <c r="K9" i="14"/>
  <c r="K16" i="14"/>
  <c r="J16" i="14" s="1"/>
  <c r="AH16" i="14"/>
  <c r="AF16" i="14"/>
  <c r="AF34" i="14"/>
  <c r="AH34" i="14"/>
  <c r="K34" i="14"/>
  <c r="AF38" i="14"/>
  <c r="AH38" i="14"/>
  <c r="K38" i="14"/>
  <c r="AF5" i="14"/>
  <c r="AH5" i="14"/>
  <c r="K5" i="14"/>
  <c r="AF3" i="14"/>
  <c r="AH3" i="14"/>
  <c r="K3" i="14"/>
  <c r="AF13" i="14"/>
  <c r="AH13" i="14"/>
  <c r="K13" i="14"/>
  <c r="J13" i="14" s="1"/>
  <c r="AF20" i="14"/>
  <c r="K20" i="14"/>
  <c r="AH20" i="14"/>
  <c r="AF19" i="14"/>
  <c r="K25" i="14"/>
  <c r="J25" i="14" s="1"/>
  <c r="AH25" i="14"/>
  <c r="R30" i="14"/>
  <c r="X31" i="14"/>
  <c r="W32" i="14"/>
  <c r="K46" i="14"/>
  <c r="J46" i="14" s="1"/>
  <c r="AH6" i="14"/>
  <c r="AH8" i="14"/>
  <c r="AH22" i="14"/>
  <c r="AH24" i="14"/>
  <c r="AF8" i="14"/>
  <c r="K12" i="14"/>
  <c r="J12" i="14" s="1"/>
  <c r="AH14" i="14"/>
  <c r="AF15" i="14"/>
  <c r="K21" i="14"/>
  <c r="AH21" i="14"/>
  <c r="AF22" i="14"/>
  <c r="AF24" i="14"/>
  <c r="AH30" i="14"/>
  <c r="R31" i="14"/>
  <c r="X32" i="14"/>
  <c r="K33" i="14"/>
  <c r="AH33" i="14"/>
  <c r="K35" i="14"/>
  <c r="AH35" i="14"/>
  <c r="K37" i="14"/>
  <c r="AH37" i="14"/>
  <c r="AH39" i="14"/>
  <c r="AF40" i="14"/>
  <c r="AF45" i="14"/>
  <c r="K47" i="14"/>
  <c r="J47" i="14" s="1"/>
  <c r="AH47" i="14"/>
  <c r="AH18" i="14"/>
  <c r="AF6" i="14"/>
  <c r="AH10" i="14"/>
  <c r="AF11" i="14"/>
  <c r="K17" i="14"/>
  <c r="J17" i="14" s="1"/>
  <c r="AH17" i="14"/>
  <c r="AF18" i="14"/>
  <c r="AH31" i="14"/>
  <c r="K48" i="14"/>
  <c r="J48" i="14" s="1"/>
  <c r="AF48" i="14"/>
  <c r="AH49" i="14"/>
  <c r="K49" i="14"/>
  <c r="J49" i="14" s="1"/>
  <c r="K51" i="14"/>
  <c r="AF51" i="14"/>
  <c r="W31" i="14"/>
  <c r="AH32" i="14"/>
  <c r="J42" i="14"/>
  <c r="AF50" i="14"/>
  <c r="AH50" i="14"/>
  <c r="K63" i="14"/>
  <c r="J63" i="14" s="1"/>
  <c r="AH63" i="14"/>
  <c r="X65" i="14"/>
  <c r="AH65" i="14"/>
  <c r="R66" i="14"/>
  <c r="Z66" i="14"/>
  <c r="X67" i="14"/>
  <c r="AH67" i="14"/>
  <c r="R68" i="14"/>
  <c r="Z68" i="14"/>
  <c r="X69" i="14"/>
  <c r="AH69" i="14"/>
  <c r="R70" i="14"/>
  <c r="Z70" i="14"/>
  <c r="AH71" i="14"/>
  <c r="AH73" i="14"/>
  <c r="AH75" i="14"/>
  <c r="AH77" i="14"/>
  <c r="AH79" i="14"/>
  <c r="AH81" i="14"/>
  <c r="AH83" i="14"/>
  <c r="AH85" i="14"/>
  <c r="W88" i="14"/>
  <c r="Z88" i="14"/>
  <c r="R88" i="14"/>
  <c r="X88" i="14"/>
  <c r="W92" i="14"/>
  <c r="Z92" i="14"/>
  <c r="R92" i="14"/>
  <c r="X92" i="14"/>
  <c r="W101" i="14"/>
  <c r="AH101" i="14"/>
  <c r="X101" i="14"/>
  <c r="Z101" i="14"/>
  <c r="R101" i="14"/>
  <c r="K52" i="14"/>
  <c r="AH53" i="14"/>
  <c r="AH55" i="14"/>
  <c r="AH57" i="14"/>
  <c r="AH59" i="14"/>
  <c r="K90" i="14"/>
  <c r="J90" i="14" s="1"/>
  <c r="AF90" i="14"/>
  <c r="W91" i="14"/>
  <c r="AH91" i="14"/>
  <c r="X91" i="14"/>
  <c r="K94" i="14"/>
  <c r="J94" i="14" s="1"/>
  <c r="AF94" i="14"/>
  <c r="W95" i="14"/>
  <c r="AH95" i="14"/>
  <c r="X95" i="14"/>
  <c r="K62" i="14"/>
  <c r="J62" i="14" s="1"/>
  <c r="AH64" i="14"/>
  <c r="R65" i="14"/>
  <c r="Z65" i="14"/>
  <c r="AF65" i="14"/>
  <c r="X66" i="14"/>
  <c r="AH66" i="14"/>
  <c r="R67" i="14"/>
  <c r="Z67" i="14"/>
  <c r="AF67" i="14"/>
  <c r="X68" i="14"/>
  <c r="AH68" i="14"/>
  <c r="R69" i="14"/>
  <c r="Z69" i="14"/>
  <c r="AF69" i="14"/>
  <c r="X70" i="14"/>
  <c r="AH70" i="14"/>
  <c r="AF71" i="14"/>
  <c r="AH72" i="14"/>
  <c r="AF73" i="14"/>
  <c r="AH74" i="14"/>
  <c r="AF75" i="14"/>
  <c r="AH76" i="14"/>
  <c r="AF77" i="14"/>
  <c r="AH78" i="14"/>
  <c r="AF79" i="14"/>
  <c r="AH80" i="14"/>
  <c r="AF81" i="14"/>
  <c r="AH82" i="14"/>
  <c r="AF83" i="14"/>
  <c r="AH84" i="14"/>
  <c r="AF85" i="14"/>
  <c r="AH86" i="14"/>
  <c r="AH88" i="14"/>
  <c r="W90" i="14"/>
  <c r="Z90" i="14"/>
  <c r="R90" i="14"/>
  <c r="X90" i="14"/>
  <c r="AH92" i="14"/>
  <c r="W94" i="14"/>
  <c r="Z94" i="14"/>
  <c r="R94" i="14"/>
  <c r="X94" i="14"/>
  <c r="W97" i="14"/>
  <c r="AH97" i="14"/>
  <c r="X97" i="14"/>
  <c r="Z97" i="14"/>
  <c r="R97" i="14"/>
  <c r="W103" i="14"/>
  <c r="AH103" i="14"/>
  <c r="X103" i="14"/>
  <c r="Z103" i="14"/>
  <c r="R103" i="14"/>
  <c r="AH54" i="14"/>
  <c r="AF55" i="14"/>
  <c r="AH56" i="14"/>
  <c r="AF57" i="14"/>
  <c r="AH58" i="14"/>
  <c r="AF59" i="14"/>
  <c r="AH60" i="14"/>
  <c r="AF61" i="14"/>
  <c r="W87" i="14"/>
  <c r="AH87" i="14"/>
  <c r="X87" i="14"/>
  <c r="R87" i="14"/>
  <c r="K88" i="14"/>
  <c r="AF88" i="14"/>
  <c r="W89" i="14"/>
  <c r="AH89" i="14"/>
  <c r="X89" i="14"/>
  <c r="R91" i="14"/>
  <c r="K92" i="14"/>
  <c r="J92" i="14" s="1"/>
  <c r="AF92" i="14"/>
  <c r="W93" i="14"/>
  <c r="AH93" i="14"/>
  <c r="X93" i="14"/>
  <c r="R95" i="14"/>
  <c r="W99" i="14"/>
  <c r="AH99" i="14"/>
  <c r="X99" i="14"/>
  <c r="Z99" i="14"/>
  <c r="R99" i="14"/>
  <c r="AH96" i="14"/>
  <c r="X98" i="14"/>
  <c r="AH98" i="14"/>
  <c r="X100" i="14"/>
  <c r="AH100" i="14"/>
  <c r="AH102" i="14"/>
  <c r="AH104" i="14"/>
  <c r="R105" i="14"/>
  <c r="Z105" i="14"/>
  <c r="AH106" i="14"/>
  <c r="R107" i="14"/>
  <c r="Z107" i="14"/>
  <c r="AH108" i="14"/>
  <c r="AH110" i="14"/>
  <c r="AH112" i="14"/>
  <c r="AH114" i="14"/>
  <c r="AH116" i="14"/>
  <c r="AH118" i="14"/>
  <c r="AH120" i="14"/>
  <c r="AH122" i="14"/>
  <c r="AH124" i="14"/>
  <c r="AH125" i="14"/>
  <c r="X125" i="14"/>
  <c r="W125" i="14"/>
  <c r="AH126" i="14"/>
  <c r="X126" i="14"/>
  <c r="W126" i="14"/>
  <c r="AH127" i="14"/>
  <c r="X127" i="14"/>
  <c r="W127" i="14"/>
  <c r="AH128" i="14"/>
  <c r="X128" i="14"/>
  <c r="W128" i="14"/>
  <c r="AH129" i="14"/>
  <c r="X129" i="14"/>
  <c r="W129" i="14"/>
  <c r="R96" i="14"/>
  <c r="Z96" i="14"/>
  <c r="AF96" i="14"/>
  <c r="R98" i="14"/>
  <c r="Z98" i="14"/>
  <c r="AF98" i="14"/>
  <c r="R100" i="14"/>
  <c r="Z100" i="14"/>
  <c r="AF100" i="14"/>
  <c r="R102" i="14"/>
  <c r="Z102" i="14"/>
  <c r="AF102" i="14"/>
  <c r="R104" i="14"/>
  <c r="Z104" i="14"/>
  <c r="AF104" i="14"/>
  <c r="X105" i="14"/>
  <c r="AH105" i="14"/>
  <c r="R106" i="14"/>
  <c r="Z106" i="14"/>
  <c r="AF106" i="14"/>
  <c r="X107" i="14"/>
  <c r="AH107" i="14"/>
  <c r="R108" i="14"/>
  <c r="Z108" i="14"/>
  <c r="AF108" i="14"/>
  <c r="X109" i="14"/>
  <c r="AH109" i="14"/>
  <c r="R110" i="14"/>
  <c r="Z110" i="14"/>
  <c r="AF110" i="14"/>
  <c r="X111" i="14"/>
  <c r="AH111" i="14"/>
  <c r="R112" i="14"/>
  <c r="Z112" i="14"/>
  <c r="AF112" i="14"/>
  <c r="X113" i="14"/>
  <c r="AH113" i="14"/>
  <c r="R114" i="14"/>
  <c r="Z114" i="14"/>
  <c r="AF114" i="14"/>
  <c r="X115" i="14"/>
  <c r="AH115" i="14"/>
  <c r="R116" i="14"/>
  <c r="Z116" i="14"/>
  <c r="AF116" i="14"/>
  <c r="X117" i="14"/>
  <c r="AH117" i="14"/>
  <c r="AF118" i="14"/>
  <c r="X119" i="14"/>
  <c r="AH119" i="14"/>
  <c r="AF120" i="14"/>
  <c r="X121" i="14"/>
  <c r="AH121" i="14"/>
  <c r="AF122" i="14"/>
  <c r="X123" i="14"/>
  <c r="AH123" i="14"/>
  <c r="AF124" i="14"/>
  <c r="AF129" i="14"/>
  <c r="Z125" i="14"/>
  <c r="Z126" i="14"/>
  <c r="Z127" i="14"/>
  <c r="Z128" i="14"/>
  <c r="Z129" i="14"/>
</calcChain>
</file>

<file path=xl/sharedStrings.xml><?xml version="1.0" encoding="utf-8"?>
<sst xmlns="http://schemas.openxmlformats.org/spreadsheetml/2006/main" count="60160" uniqueCount="14099">
  <si>
    <t>GC21A007SM30</t>
  </si>
  <si>
    <t>GC21A007BL30</t>
  </si>
  <si>
    <t>GC21A008ST30</t>
  </si>
  <si>
    <t>GC21A008SM30</t>
  </si>
  <si>
    <t>GC21A011SM30</t>
  </si>
  <si>
    <t>GC21A012SM30</t>
  </si>
  <si>
    <t>GC21A012ST30</t>
  </si>
  <si>
    <t>QC08A923MLCHI</t>
  </si>
  <si>
    <t>GC24G263GRCHI</t>
  </si>
  <si>
    <t>GC24G274GRCHI</t>
  </si>
  <si>
    <t>GC24G243GOCHI</t>
  </si>
  <si>
    <t>QD03B828RSCHI</t>
  </si>
  <si>
    <t>GD03K227ARCHI</t>
  </si>
  <si>
    <t>GD24K086BCCHI</t>
  </si>
  <si>
    <t>CHI</t>
  </si>
  <si>
    <t>MED</t>
  </si>
  <si>
    <t>GRA</t>
  </si>
  <si>
    <t>XGD</t>
  </si>
  <si>
    <t>Departamento*</t>
  </si>
  <si>
    <t>Categoria*</t>
  </si>
  <si>
    <t>Còdigo</t>
  </si>
  <si>
    <t>EAN</t>
  </si>
  <si>
    <t>Nombre Producto*</t>
  </si>
  <si>
    <t>Descripción</t>
  </si>
  <si>
    <t>Detalles</t>
  </si>
  <si>
    <t>Cuidados</t>
  </si>
  <si>
    <t>PALABRAS CLAVE</t>
  </si>
  <si>
    <t>Fecha Lanzamiento*</t>
  </si>
  <si>
    <t>ALTURA</t>
  </si>
  <si>
    <t>LARGURA</t>
  </si>
  <si>
    <t>COMPRIMENTO</t>
  </si>
  <si>
    <t>Peso*</t>
  </si>
  <si>
    <t>Precio*</t>
  </si>
  <si>
    <t>Precio oferta*</t>
  </si>
  <si>
    <t>INVENTARIO</t>
  </si>
  <si>
    <t>Tipo</t>
  </si>
  <si>
    <t>Cuello</t>
  </si>
  <si>
    <t>Silueta</t>
  </si>
  <si>
    <t>Fit</t>
  </si>
  <si>
    <t>Manga</t>
  </si>
  <si>
    <t>Material</t>
  </si>
  <si>
    <t>Informaciòn adicional</t>
  </si>
  <si>
    <t>Color 1</t>
  </si>
  <si>
    <t>Color</t>
  </si>
  <si>
    <t>Talla</t>
  </si>
  <si>
    <t>Talla Meli</t>
  </si>
  <si>
    <t>Color Meli</t>
  </si>
  <si>
    <t>Nombre-fotos</t>
  </si>
  <si>
    <t>Color-picker</t>
  </si>
  <si>
    <t>Playeras</t>
  </si>
  <si>
    <t>Categoría</t>
  </si>
  <si>
    <t>Palabras clave</t>
  </si>
  <si>
    <t>Chamarras y Chalecos</t>
  </si>
  <si>
    <t>chamarras, chamarraz, abrigos, abrigo, avrigo, avrigos, abrigoz, avrigoz, chalecos, chalekos, chalecoz, chalekoz, saco, zaco, sacos, zacos</t>
  </si>
  <si>
    <t>Blusas</t>
  </si>
  <si>
    <t>Blusas, bluzas, vlusas, vluzas, blusa, bluza, vluza, vlusa, camisas para mujer, camisas con botones, blusas con botones, blusa manga corta, blusa manga larga, blusa a cuadros, blusa lisa, blusa basica.</t>
  </si>
  <si>
    <t>playera, palyeras, plallera, plalleras, payera, payeras, payeraz, remera, remeras, remeraz, camisetas, camicetas, camisetaz, kmisetas, kmicetas, kmisetas, kmizetaz, polo, polos, t.shirt, tank top, tanc top, top, crop top</t>
  </si>
  <si>
    <t>Shorts</t>
  </si>
  <si>
    <t>short, shorts, zhorts, zhort, chor, shor, zhor, zhorts, zhortz, shortz, chorts, chortz</t>
  </si>
  <si>
    <t>Sudaderas y Sweaters</t>
  </si>
  <si>
    <t>sudadera, sudaderas, zudadera, zudaderas, zudaderaz, sudaderaz, sueter, sweater, sueters, sweaters, zueter, zueters, zueterz, punto, jersey, cardigan, cardigang</t>
  </si>
  <si>
    <t>jumper, jumpers, yumper, yumpers, peto, overol, oberol, hoverol, hoberol</t>
  </si>
  <si>
    <t>Pantalones y Leggins</t>
  </si>
  <si>
    <t>pantalon, pantalones, parte baja, leggin, leggins, legin, legins, pantalones lisos, pantalones strech, pantalones ajustados, pantalones, pegados</t>
  </si>
  <si>
    <t>Jeans</t>
  </si>
  <si>
    <t>jeans, jean, mezclilla, mezcliya, mesclilla, mescliya, pantalon, pantalones, pantalon mezclilla, pantalon mesclilla, bleach, stone, stone medio, entintado, destrucciones, jeans rotos, negro, jeans deslavados, jeans de moda</t>
  </si>
  <si>
    <t>CONSTANCE</t>
  </si>
  <si>
    <t>Push-up Super skinny, blosas simuladas, cintura media, triple boton, pretina ancha, efecto push up, sin blosas, super skinny, jeans pagados, jeans moda, jeans ajustados, pantalones ajustados, jeans stretch, jeans levanta pompas</t>
  </si>
  <si>
    <t>KENDALL</t>
  </si>
  <si>
    <t>Super skinny, bolsa secreta, cintura media, bolsas simuladas, super skinny, 5 bolsas, jeans moda, jeans pegados, pantalones pegados, jeans stretch</t>
  </si>
  <si>
    <t>GIGI</t>
  </si>
  <si>
    <t>Push-up Skinny, triple boton, cintura baja, bolsas simuladas, pretina ancha, push up, skinny, jeans pegados, jeans moda, jeans moldeador, jeans levanta pompas</t>
  </si>
  <si>
    <t>KATE</t>
  </si>
  <si>
    <t>Jegging, bolsas simuladas, cintura media, bolsas traseras, skinny, jeans moda, jeans stretch, jeans pegados</t>
  </si>
  <si>
    <t>DAYANA</t>
  </si>
  <si>
    <t>Super skinny, tiro muy alto, jeans moda, jeans stretch, jeans pegados</t>
  </si>
  <si>
    <t>ANNIA</t>
  </si>
  <si>
    <t>Skinny, jeggins, tiro alto, jeans moda, jeans stretchm jeans pegados, jeans comodos</t>
  </si>
  <si>
    <t>EMILY</t>
  </si>
  <si>
    <t>Super skinny, leggins, tiro alto, jeans moda, jeans stretch jeans pegados, jeans comodos</t>
  </si>
  <si>
    <t>CAROL</t>
  </si>
  <si>
    <t>MELANIE</t>
  </si>
  <si>
    <t>Super skinny, yoga jeans, tiro alto, jeans moda, jeans stretch jeans pegados, jeans comodos</t>
  </si>
  <si>
    <t>GISELLE</t>
  </si>
  <si>
    <t>Super skinny, cintura alta, cinco bolsillos, jeans moda, jeans stretch jeans pegados, jeans comodos</t>
  </si>
  <si>
    <t>Boxers</t>
  </si>
  <si>
    <t>boxer, boxers, voxers, calzones, calsones, calzonsillos, calsonsillos, truzas, trusas, calzones hombre, brief</t>
  </si>
  <si>
    <t>Camisas y Polos</t>
  </si>
  <si>
    <t>camisa, camisas, kamisa, kmisa, kamisas, kmisas, kmiza, kmizaz, camisa de hombre, camisa estampada, camisa a cuadros, camisas lisas, camisas con botones, camisa cuello mao, camisa manga corta, camisa manga larga</t>
  </si>
  <si>
    <t>MORRISON</t>
  </si>
  <si>
    <t>Regular, cintura baja, abertura recta, pierna amplia, muslo amplio, holgado, comodo, jeans comodos</t>
  </si>
  <si>
    <t>BONO</t>
  </si>
  <si>
    <t>Straight, cintura media, pierna recta, muslo semi amplio, jeans comodos</t>
  </si>
  <si>
    <t>JAGGER</t>
  </si>
  <si>
    <t>Relaxed, cintura baja, muslo ajustado, pierna semi ajustada, cuerpo estetico, ajsute en muslo, pierna recta hasta el tobillo, jeans comodos, buena flexibilidad</t>
  </si>
  <si>
    <t>HARRISON</t>
  </si>
  <si>
    <t>Slim, pierna ajustada, muslo semi ajustado, cintura media, jeans ajustado, stretch, jeans comodos, pierna estrecha</t>
  </si>
  <si>
    <t>AXEL</t>
  </si>
  <si>
    <t>Skinny, pierna muy ajustada, jeans ajustados, muslo ajustado, cintura media, jeans moda, jeans comodos, jeans con stretch</t>
  </si>
  <si>
    <t>JUSTIN</t>
  </si>
  <si>
    <t>Super skinny, muslo super ajustado, jeans muy ajustados, pierna ceñida, cintura baja, super elastico, flexible, jeans comodos, jeans moda</t>
  </si>
  <si>
    <t>JUMPER</t>
  </si>
  <si>
    <t>Bermudas</t>
  </si>
  <si>
    <t xml:space="preserve">short, shorts, zhorts, zhort, chor, shor, zhor, zhorts, zhortz, shortz, chorts, chortz, bermudas, vermudas, pantalones cortos, capris, </t>
  </si>
  <si>
    <t>Pantalones</t>
  </si>
  <si>
    <t>pantalon, pantalones, parte baja, pantalones lisos, pantalones strech, pantalones ajustados, pantalones, pegados</t>
  </si>
  <si>
    <t>Ropa Interior</t>
  </si>
  <si>
    <t>Bermudas y Shorts</t>
  </si>
  <si>
    <t>Perfume</t>
  </si>
  <si>
    <t>perfume, perjume, perfumes, locion, colonia, aroma, olor, perfume dama, perfume hombre, loccion, aromatisante, fragrance, fragancia</t>
  </si>
  <si>
    <t>Pants</t>
  </si>
  <si>
    <t>pantalon, pantalones, pants, parte baja, pantalon deportivo, pants strech, pants ajustados, pant, pegados, pats, patns</t>
  </si>
  <si>
    <t xml:space="preserve">Cubrebocas </t>
  </si>
  <si>
    <t xml:space="preserve">cubrebocas, cubrevocas, bocas, vocas, bocas, cubre, cuvre, covit, bacteria, tapabocas, tapavocas, tapaboca, mascarilla </t>
  </si>
  <si>
    <t>Código Quarry</t>
  </si>
  <si>
    <t>1A</t>
  </si>
  <si>
    <t>AZUL</t>
  </si>
  <si>
    <t>11000_Azul_11000-Azul</t>
  </si>
  <si>
    <t>1G</t>
  </si>
  <si>
    <t xml:space="preserve">GRIS RATON </t>
  </si>
  <si>
    <t>11000_Gris_11000-Gris</t>
  </si>
  <si>
    <t xml:space="preserve">1K </t>
  </si>
  <si>
    <t>MOKA</t>
  </si>
  <si>
    <t>11000_Cafe_11000-Cafe</t>
  </si>
  <si>
    <t>1M</t>
  </si>
  <si>
    <t>MAGENTA</t>
  </si>
  <si>
    <t>11000_Fucsia_11000-Fucsia</t>
  </si>
  <si>
    <t xml:space="preserve">1P </t>
  </si>
  <si>
    <t>PEWTER</t>
  </si>
  <si>
    <t>11000_Plateado_11000-Plateado</t>
  </si>
  <si>
    <t>1R</t>
  </si>
  <si>
    <t xml:space="preserve">FUCCIA </t>
  </si>
  <si>
    <t>1V</t>
  </si>
  <si>
    <t>VERDE AGUAMARINA</t>
  </si>
  <si>
    <t>11000_Agua_11000-Agua</t>
  </si>
  <si>
    <t>2A</t>
  </si>
  <si>
    <t xml:space="preserve">2P </t>
  </si>
  <si>
    <t>NIQUEL</t>
  </si>
  <si>
    <t>AC</t>
  </si>
  <si>
    <t>AZUL CIELO</t>
  </si>
  <si>
    <t>11000_Azul cielo_11000-AzulCielo</t>
  </si>
  <si>
    <t>AM</t>
  </si>
  <si>
    <t>AZUL MARINO</t>
  </si>
  <si>
    <t>11000_Azul marino_11000-AzulMarino</t>
  </si>
  <si>
    <t>AO</t>
  </si>
  <si>
    <t>AMARILLO</t>
  </si>
  <si>
    <t>11000_Amarillo_11000-Amarillo</t>
  </si>
  <si>
    <t>AP</t>
  </si>
  <si>
    <t>AZUL PAVO</t>
  </si>
  <si>
    <t>AR</t>
  </si>
  <si>
    <t>ARENA</t>
  </si>
  <si>
    <t>11000_Beige_11000-Beige</t>
  </si>
  <si>
    <t>AT</t>
  </si>
  <si>
    <t>AMARANTO</t>
  </si>
  <si>
    <t>11000_Fucsia oscuro_11000-FucsiaOscuro</t>
  </si>
  <si>
    <t>AZ</t>
  </si>
  <si>
    <t>BC</t>
  </si>
  <si>
    <t>BLANCO</t>
  </si>
  <si>
    <t>11000_Blanco_11000-Blanco</t>
  </si>
  <si>
    <t>BG</t>
  </si>
  <si>
    <t>BEIGE</t>
  </si>
  <si>
    <t>BL</t>
  </si>
  <si>
    <t>BLEACH</t>
  </si>
  <si>
    <t>BT</t>
  </si>
  <si>
    <t>VERDE BOTELLA</t>
  </si>
  <si>
    <t>11000_Verde_11000-Verde</t>
  </si>
  <si>
    <t>CD</t>
  </si>
  <si>
    <t>CUADROS</t>
  </si>
  <si>
    <t>CF</t>
  </si>
  <si>
    <t>CAFÉ</t>
  </si>
  <si>
    <t>CH</t>
  </si>
  <si>
    <t>CHOCOLATE</t>
  </si>
  <si>
    <t>CL</t>
  </si>
  <si>
    <t>CAMEL</t>
  </si>
  <si>
    <t>CM</t>
  </si>
  <si>
    <t>CEMENTO</t>
  </si>
  <si>
    <t>CO</t>
  </si>
  <si>
    <t>CORAL</t>
  </si>
  <si>
    <t>11000_Rosa_11000-Rosa</t>
  </si>
  <si>
    <t>CR</t>
  </si>
  <si>
    <t>CEREZA</t>
  </si>
  <si>
    <t>11000_Rojo_11000-Rojo</t>
  </si>
  <si>
    <t>DG</t>
  </si>
  <si>
    <t>DESENGOMADO</t>
  </si>
  <si>
    <t>DR</t>
  </si>
  <si>
    <t>DORADO</t>
  </si>
  <si>
    <t>11000_Dorado_11000-Dorado</t>
  </si>
  <si>
    <t>DZ</t>
  </si>
  <si>
    <t>DURAZNO</t>
  </si>
  <si>
    <t>11000_Naranja_11000-Naranja</t>
  </si>
  <si>
    <t>ES</t>
  </si>
  <si>
    <t>ESMERALDA</t>
  </si>
  <si>
    <t>11000_Esmeralda_11000-Esmeralda</t>
  </si>
  <si>
    <t>GO</t>
  </si>
  <si>
    <t>GRIS OXFORD</t>
  </si>
  <si>
    <t>GR</t>
  </si>
  <si>
    <t>GRIS</t>
  </si>
  <si>
    <t>HS</t>
  </si>
  <si>
    <t>HUESO</t>
  </si>
  <si>
    <t>11000_Crema_11000-Crema</t>
  </si>
  <si>
    <t>JD</t>
  </si>
  <si>
    <t>JADE</t>
  </si>
  <si>
    <t>KH</t>
  </si>
  <si>
    <t>KAKHY</t>
  </si>
  <si>
    <t>LV</t>
  </si>
  <si>
    <t>LAVANDA</t>
  </si>
  <si>
    <t>11000_Lavanda_11000-Lavanda</t>
  </si>
  <si>
    <t>MB</t>
  </si>
  <si>
    <t>MEGA BLEACH</t>
  </si>
  <si>
    <t>MG</t>
  </si>
  <si>
    <t>ML</t>
  </si>
  <si>
    <t>MILITAR</t>
  </si>
  <si>
    <t>11000_Verde oscuro_11000-VerdeOscuro</t>
  </si>
  <si>
    <t>MR</t>
  </si>
  <si>
    <t>MORADO</t>
  </si>
  <si>
    <t>11000_Violeta_11000-Violeta</t>
  </si>
  <si>
    <t>MT</t>
  </si>
  <si>
    <t>MENTA</t>
  </si>
  <si>
    <t>11000_Verde claro_11000-VerdeClaro</t>
  </si>
  <si>
    <t>MZ</t>
  </si>
  <si>
    <t>MOSTAZA</t>
  </si>
  <si>
    <t>NG</t>
  </si>
  <si>
    <t>NEGRO</t>
  </si>
  <si>
    <t>11000_Negro_11000-Negro</t>
  </si>
  <si>
    <t>NR</t>
  </si>
  <si>
    <t>NARANJA</t>
  </si>
  <si>
    <t>OL</t>
  </si>
  <si>
    <t>OLIVO</t>
  </si>
  <si>
    <t>PL</t>
  </si>
  <si>
    <t>PLATA</t>
  </si>
  <si>
    <t>PT</t>
  </si>
  <si>
    <t>PETROLEO</t>
  </si>
  <si>
    <t>11000_Azul petroleo_11000-AzulPetroleo</t>
  </si>
  <si>
    <t>RC</t>
  </si>
  <si>
    <t>ROSA CHICLE</t>
  </si>
  <si>
    <t>RJ</t>
  </si>
  <si>
    <t>ROJO</t>
  </si>
  <si>
    <t>RS</t>
  </si>
  <si>
    <t>ROSA</t>
  </si>
  <si>
    <t>RY</t>
  </si>
  <si>
    <t>RAYADO</t>
  </si>
  <si>
    <t>SB</t>
  </si>
  <si>
    <t>STONE BLEACH</t>
  </si>
  <si>
    <t>SC</t>
  </si>
  <si>
    <t>SIN COLOR</t>
  </si>
  <si>
    <t>SL</t>
  </si>
  <si>
    <t>SALMON</t>
  </si>
  <si>
    <t>11000_Salmon_11000-Salmon</t>
  </si>
  <si>
    <t>SM</t>
  </si>
  <si>
    <t>STONE MEDIO</t>
  </si>
  <si>
    <t>ST</t>
  </si>
  <si>
    <t>STONE</t>
  </si>
  <si>
    <t>SV</t>
  </si>
  <si>
    <t>SUAVIZADO</t>
  </si>
  <si>
    <t>SW</t>
  </si>
  <si>
    <t>SNOW WASH</t>
  </si>
  <si>
    <t>11000_Celeste_11000-Celeste</t>
  </si>
  <si>
    <t>TB</t>
  </si>
  <si>
    <t>TABACO</t>
  </si>
  <si>
    <t>TI</t>
  </si>
  <si>
    <t>OXIDADO</t>
  </si>
  <si>
    <t>TQ</t>
  </si>
  <si>
    <t>TURQUESA</t>
  </si>
  <si>
    <t>VM</t>
  </si>
  <si>
    <t>VERDE MANZANA</t>
  </si>
  <si>
    <t>VN</t>
  </si>
  <si>
    <t>VINO</t>
  </si>
  <si>
    <t>11000_Vino_11000-Vino</t>
  </si>
  <si>
    <t>VR</t>
  </si>
  <si>
    <t>VERDE</t>
  </si>
  <si>
    <t>VS</t>
  </si>
  <si>
    <t>VARIOS</t>
  </si>
  <si>
    <t>ZN</t>
  </si>
  <si>
    <t>ZINC</t>
  </si>
  <si>
    <t>AF</t>
  </si>
  <si>
    <t>AZUL FUERTE</t>
  </si>
  <si>
    <t>Tallas</t>
  </si>
  <si>
    <t>Equivalente MeLi</t>
  </si>
  <si>
    <t>10000_M_cbe4ee0</t>
  </si>
  <si>
    <t>10000_L_93784da</t>
  </si>
  <si>
    <t>GDE</t>
  </si>
  <si>
    <t>10000_XL_d98a2a0</t>
  </si>
  <si>
    <t>XXG</t>
  </si>
  <si>
    <t>10000_XXL_8c7f430</t>
  </si>
  <si>
    <t>UNT</t>
  </si>
  <si>
    <t>10000_U_423f3fe</t>
  </si>
  <si>
    <t>XCH</t>
  </si>
  <si>
    <t>10000_XS_e8a8f32</t>
  </si>
  <si>
    <t>10000_S_cadbd3c</t>
  </si>
  <si>
    <t>10000_26_10000-26</t>
  </si>
  <si>
    <t>10000_28_10000-28</t>
  </si>
  <si>
    <t>10000_30_10000-30</t>
  </si>
  <si>
    <t>10000_32_873edff</t>
  </si>
  <si>
    <t>10000_34_da934b5</t>
  </si>
  <si>
    <t>10000_36_c4b8f6b</t>
  </si>
  <si>
    <t>10000_29_10000_29</t>
  </si>
  <si>
    <t>10000_31_10000-31</t>
  </si>
  <si>
    <t>10000_33_2624c93</t>
  </si>
  <si>
    <t>GC04A001</t>
  </si>
  <si>
    <t>GC04A002</t>
  </si>
  <si>
    <t>GC14Q267</t>
  </si>
  <si>
    <t>GC21A006</t>
  </si>
  <si>
    <t>GC21O653</t>
  </si>
  <si>
    <t>GC24G278</t>
  </si>
  <si>
    <t>GC24G281</t>
  </si>
  <si>
    <t>GC24G285</t>
  </si>
  <si>
    <t>GC24G286</t>
  </si>
  <si>
    <t>GC24G290</t>
  </si>
  <si>
    <t>GC24G572</t>
  </si>
  <si>
    <t>GC24G574</t>
  </si>
  <si>
    <t>GD03Q063</t>
  </si>
  <si>
    <t>QC02J041</t>
  </si>
  <si>
    <t>QC04B641</t>
  </si>
  <si>
    <t>QC04B656</t>
  </si>
  <si>
    <t>QC04B659</t>
  </si>
  <si>
    <t>QC22K019</t>
  </si>
  <si>
    <t>QC22K020</t>
  </si>
  <si>
    <t>QC22K021</t>
  </si>
  <si>
    <t>QC24A698</t>
  </si>
  <si>
    <t>QC24A699</t>
  </si>
  <si>
    <t>QC24A702</t>
  </si>
  <si>
    <t>QC24A709</t>
  </si>
  <si>
    <t>QC24A720</t>
  </si>
  <si>
    <t>QC24A799</t>
  </si>
  <si>
    <t>QC24A800</t>
  </si>
  <si>
    <t>QC24A802</t>
  </si>
  <si>
    <t>QD03B802</t>
  </si>
  <si>
    <t>QD03K028</t>
  </si>
  <si>
    <t>QD14A889</t>
  </si>
  <si>
    <t>QD14A917</t>
  </si>
  <si>
    <t>QD15T025</t>
  </si>
  <si>
    <t>QD24E174</t>
  </si>
  <si>
    <t>QD24E175</t>
  </si>
  <si>
    <t>QD24E191</t>
  </si>
  <si>
    <t>QD31A637</t>
  </si>
  <si>
    <t>QD31N002</t>
  </si>
  <si>
    <t>QD33J013</t>
  </si>
  <si>
    <t>GC24G277</t>
  </si>
  <si>
    <t>GC24G280</t>
  </si>
  <si>
    <t>GC24G304</t>
  </si>
  <si>
    <t>GC24G571</t>
  </si>
  <si>
    <t>GC24G573</t>
  </si>
  <si>
    <t>GC21O658</t>
  </si>
  <si>
    <t>GD03K224</t>
  </si>
  <si>
    <t>GD14R043</t>
  </si>
  <si>
    <t>GD14R044</t>
  </si>
  <si>
    <t>GD21G010</t>
  </si>
  <si>
    <t>GD33R017</t>
  </si>
  <si>
    <t>QC08A902</t>
  </si>
  <si>
    <t>QC08A901</t>
  </si>
  <si>
    <t>QC24A688</t>
  </si>
  <si>
    <t>QC24A721</t>
  </si>
  <si>
    <t>QC24A736</t>
  </si>
  <si>
    <t>QC24A803</t>
  </si>
  <si>
    <t>GC24G305</t>
  </si>
  <si>
    <t>QC54A029</t>
  </si>
  <si>
    <t>QC02J043</t>
  </si>
  <si>
    <t>QD02A182</t>
  </si>
  <si>
    <t>QD02O005</t>
  </si>
  <si>
    <t>QD03B838</t>
  </si>
  <si>
    <t>QD03B841</t>
  </si>
  <si>
    <t>QD03B842</t>
  </si>
  <si>
    <t>QD03B843</t>
  </si>
  <si>
    <t>QD03B844</t>
  </si>
  <si>
    <t>QD03B847</t>
  </si>
  <si>
    <t>QD21A777</t>
  </si>
  <si>
    <t>GD21G009</t>
  </si>
  <si>
    <t>QD24E258</t>
  </si>
  <si>
    <t>QD24E271</t>
  </si>
  <si>
    <t>QD24E244</t>
  </si>
  <si>
    <t>QD24E246</t>
  </si>
  <si>
    <t>QD24E257</t>
  </si>
  <si>
    <t>QD24E259</t>
  </si>
  <si>
    <t>QD24E270</t>
  </si>
  <si>
    <t>QD31A630</t>
  </si>
  <si>
    <t>QD31A628</t>
  </si>
  <si>
    <t>QD31A629</t>
  </si>
  <si>
    <t>QD31A631</t>
  </si>
  <si>
    <t>QD31A638</t>
  </si>
  <si>
    <t>QD33A228</t>
  </si>
  <si>
    <t>QD33A230</t>
  </si>
  <si>
    <t>QD33A231</t>
  </si>
  <si>
    <t>QD33A235</t>
  </si>
  <si>
    <t>QD33A238</t>
  </si>
  <si>
    <t>GC21A002</t>
  </si>
  <si>
    <t>GC21A003</t>
  </si>
  <si>
    <t>GC21A007</t>
  </si>
  <si>
    <t>GC21T320</t>
  </si>
  <si>
    <t>GC24G237</t>
  </si>
  <si>
    <t>GC24G263</t>
  </si>
  <si>
    <t>GC24G270</t>
  </si>
  <si>
    <t>GC24G273</t>
  </si>
  <si>
    <t>GC24G274</t>
  </si>
  <si>
    <t>GC24G275</t>
  </si>
  <si>
    <t>GC24G276</t>
  </si>
  <si>
    <t>GC24G288</t>
  </si>
  <si>
    <t>GC24G296</t>
  </si>
  <si>
    <t>GC24G297</t>
  </si>
  <si>
    <t>GC24G583</t>
  </si>
  <si>
    <t>GC24G584</t>
  </si>
  <si>
    <t>GD03Q064</t>
  </si>
  <si>
    <t>QC02J042</t>
  </si>
  <si>
    <t>QC02J044</t>
  </si>
  <si>
    <t>QC04A210</t>
  </si>
  <si>
    <t>QC04B672</t>
  </si>
  <si>
    <t>QC04B673</t>
  </si>
  <si>
    <t>QC04B674</t>
  </si>
  <si>
    <t>QC04B675</t>
  </si>
  <si>
    <t>QC04B678</t>
  </si>
  <si>
    <t>QC04B679</t>
  </si>
  <si>
    <t>QC04B680</t>
  </si>
  <si>
    <t>QC04B681</t>
  </si>
  <si>
    <t>QC04B682</t>
  </si>
  <si>
    <t>QC04B683</t>
  </si>
  <si>
    <t>QC04B684</t>
  </si>
  <si>
    <t>QC04B692</t>
  </si>
  <si>
    <t>QC04B697</t>
  </si>
  <si>
    <t>QC04B698</t>
  </si>
  <si>
    <t>QC04B699</t>
  </si>
  <si>
    <t>QC04B700</t>
  </si>
  <si>
    <t>QC04B713</t>
  </si>
  <si>
    <t>QC04B715</t>
  </si>
  <si>
    <t>QC08A897</t>
  </si>
  <si>
    <t>QC08A898</t>
  </si>
  <si>
    <t>QC08A899</t>
  </si>
  <si>
    <t>QC08A900</t>
  </si>
  <si>
    <t>QC08A919</t>
  </si>
  <si>
    <t>QC22K022</t>
  </si>
  <si>
    <t>QC24A683</t>
  </si>
  <si>
    <t>QC24A684</t>
  </si>
  <si>
    <t>QC24A715</t>
  </si>
  <si>
    <t>QC24A716</t>
  </si>
  <si>
    <t>QC24A717</t>
  </si>
  <si>
    <t>QC24A719</t>
  </si>
  <si>
    <t>QC24A725</t>
  </si>
  <si>
    <t>QC24A730</t>
  </si>
  <si>
    <t>QC24A732</t>
  </si>
  <si>
    <t>QC24A733</t>
  </si>
  <si>
    <t>QC24A741</t>
  </si>
  <si>
    <t>QC24A742</t>
  </si>
  <si>
    <t>QC24A747</t>
  </si>
  <si>
    <t>QC24A750</t>
  </si>
  <si>
    <t>QC24A862</t>
  </si>
  <si>
    <t>QC24A866</t>
  </si>
  <si>
    <t>QC25A255</t>
  </si>
  <si>
    <t>QC25A256</t>
  </si>
  <si>
    <t>QC25A259</t>
  </si>
  <si>
    <t>QC25A319</t>
  </si>
  <si>
    <t>QC54A005</t>
  </si>
  <si>
    <t>QC54A007</t>
  </si>
  <si>
    <t>QC54A008</t>
  </si>
  <si>
    <t>QC54A009</t>
  </si>
  <si>
    <t>QC54A022</t>
  </si>
  <si>
    <t>QD02A161</t>
  </si>
  <si>
    <t>QD03B829</t>
  </si>
  <si>
    <t>QD03B831</t>
  </si>
  <si>
    <t>QD03B836</t>
  </si>
  <si>
    <t>QD03B837</t>
  </si>
  <si>
    <t>QD03B848</t>
  </si>
  <si>
    <t>QD03B849</t>
  </si>
  <si>
    <t>QD03B850</t>
  </si>
  <si>
    <t>QD03B851</t>
  </si>
  <si>
    <t>QD03K029</t>
  </si>
  <si>
    <t>QD21A778</t>
  </si>
  <si>
    <t>QD21A779</t>
  </si>
  <si>
    <t>QD21A788</t>
  </si>
  <si>
    <t>QD24E196</t>
  </si>
  <si>
    <t>QD24E210</t>
  </si>
  <si>
    <t>QD24E211</t>
  </si>
  <si>
    <t>QD24E222</t>
  </si>
  <si>
    <t>QD24E223</t>
  </si>
  <si>
    <t>QD24E224</t>
  </si>
  <si>
    <t>QD24E225</t>
  </si>
  <si>
    <t>QD24E226</t>
  </si>
  <si>
    <t>QD31A626</t>
  </si>
  <si>
    <t>QD31A632</t>
  </si>
  <si>
    <t>QD31A636</t>
  </si>
  <si>
    <t>QD33A227</t>
  </si>
  <si>
    <t>QD33A237</t>
  </si>
  <si>
    <t>QD54A019</t>
  </si>
  <si>
    <t>QD54A021</t>
  </si>
  <si>
    <t>QD54A023</t>
  </si>
  <si>
    <t>QD54A024</t>
  </si>
  <si>
    <t>QD54A025</t>
  </si>
  <si>
    <t>QD54A026</t>
  </si>
  <si>
    <t>QD54A027</t>
  </si>
  <si>
    <t>QD54A029</t>
  </si>
  <si>
    <t>GC21A012</t>
  </si>
  <si>
    <t>QC04B676</t>
  </si>
  <si>
    <t>QC04B718</t>
  </si>
  <si>
    <t>QC08A923</t>
  </si>
  <si>
    <t>QC24A724</t>
  </si>
  <si>
    <t>QC24A731</t>
  </si>
  <si>
    <t>QC24A734</t>
  </si>
  <si>
    <t>QD24E219</t>
  </si>
  <si>
    <t>QD24E221</t>
  </si>
  <si>
    <t>GD02R072</t>
  </si>
  <si>
    <t>GD02R073</t>
  </si>
  <si>
    <t>GD13K010</t>
  </si>
  <si>
    <t>GD14Q011</t>
  </si>
  <si>
    <t>GD14T114</t>
  </si>
  <si>
    <t>GD21Q312</t>
  </si>
  <si>
    <t>GD21Q377</t>
  </si>
  <si>
    <t>GD21Q413</t>
  </si>
  <si>
    <t>GD21Q432</t>
  </si>
  <si>
    <t>GD21U575</t>
  </si>
  <si>
    <t>GD31A025</t>
  </si>
  <si>
    <t>QD13B056</t>
  </si>
  <si>
    <t>QD14A852</t>
  </si>
  <si>
    <t>QD14A931</t>
  </si>
  <si>
    <t>QD21A682</t>
  </si>
  <si>
    <t>QD21P121</t>
  </si>
  <si>
    <t>QD25A340</t>
  </si>
  <si>
    <t>QD31A542</t>
  </si>
  <si>
    <t>QD31A604</t>
  </si>
  <si>
    <t>QD31A615</t>
  </si>
  <si>
    <t>GC24G587</t>
  </si>
  <si>
    <t>QC25A227</t>
  </si>
  <si>
    <t>GC08K574</t>
  </si>
  <si>
    <t>GC08K597</t>
  </si>
  <si>
    <t>GC08K732</t>
  </si>
  <si>
    <t>GC08K827</t>
  </si>
  <si>
    <t>GC08K830</t>
  </si>
  <si>
    <t>GC08K832</t>
  </si>
  <si>
    <t>GC08K861</t>
  </si>
  <si>
    <t>GC08K891</t>
  </si>
  <si>
    <t>GC08K914</t>
  </si>
  <si>
    <t>GC08K943</t>
  </si>
  <si>
    <t>GC08K950</t>
  </si>
  <si>
    <t>GC08K954</t>
  </si>
  <si>
    <t>GC13Q024</t>
  </si>
  <si>
    <t>GC14E021</t>
  </si>
  <si>
    <t>GC21O451</t>
  </si>
  <si>
    <t>GC21O489</t>
  </si>
  <si>
    <t>GC21O595</t>
  </si>
  <si>
    <t>GC21O621</t>
  </si>
  <si>
    <t>GC25C130</t>
  </si>
  <si>
    <t>QC08A817</t>
  </si>
  <si>
    <t>QC08A880</t>
  </si>
  <si>
    <t>-</t>
  </si>
  <si>
    <t>PT Dama</t>
  </si>
  <si>
    <t>PLAYERA</t>
  </si>
  <si>
    <t>LOW PRICE</t>
  </si>
  <si>
    <t>POLYESTER</t>
  </si>
  <si>
    <t>CHAMARRA</t>
  </si>
  <si>
    <t>CONJUNTO</t>
  </si>
  <si>
    <t>BASICO</t>
  </si>
  <si>
    <t>DD01A004</t>
  </si>
  <si>
    <t>DD20A005</t>
  </si>
  <si>
    <t>GC02Q008</t>
  </si>
  <si>
    <t>BERMUDA</t>
  </si>
  <si>
    <t>7 SEMANA</t>
  </si>
  <si>
    <t>MEZCLILLA</t>
  </si>
  <si>
    <t>14 SEMANA</t>
  </si>
  <si>
    <t>LANZAMIENTO</t>
  </si>
  <si>
    <t>3 SEMANA</t>
  </si>
  <si>
    <t>VANGUARDIA</t>
  </si>
  <si>
    <t>9 SEMANA</t>
  </si>
  <si>
    <t>16 SEMANA</t>
  </si>
  <si>
    <t>6 SEMANA</t>
  </si>
  <si>
    <t>RECTO</t>
  </si>
  <si>
    <t>11 SEMANA</t>
  </si>
  <si>
    <t>GC02Q036</t>
  </si>
  <si>
    <t>12 SEMANA</t>
  </si>
  <si>
    <t>GC02Q040</t>
  </si>
  <si>
    <t>8 SEMANA</t>
  </si>
  <si>
    <t>36 SEMANA</t>
  </si>
  <si>
    <t>GC02Q043</t>
  </si>
  <si>
    <t>GC02Q044</t>
  </si>
  <si>
    <t>TRENDY</t>
  </si>
  <si>
    <t>GC02Q045</t>
  </si>
  <si>
    <t>20 SEMANA</t>
  </si>
  <si>
    <t>Varios</t>
  </si>
  <si>
    <t>GC02Q046</t>
  </si>
  <si>
    <t>CORE</t>
  </si>
  <si>
    <t>CLEAN</t>
  </si>
  <si>
    <t>4 SEMANA</t>
  </si>
  <si>
    <t>GC02Q050</t>
  </si>
  <si>
    <t>ADVANCE</t>
  </si>
  <si>
    <t>DENIM</t>
  </si>
  <si>
    <t>GC02Q052</t>
  </si>
  <si>
    <t>26 SEMANA</t>
  </si>
  <si>
    <t>GC02Q053</t>
  </si>
  <si>
    <t>29 SEMANA</t>
  </si>
  <si>
    <t>ALGODON PRETE?IDO</t>
  </si>
  <si>
    <t>5 SEMANA</t>
  </si>
  <si>
    <t>23 SEMANA</t>
  </si>
  <si>
    <t>GABARDINA</t>
  </si>
  <si>
    <t>GC02T033</t>
  </si>
  <si>
    <t>GC02T034</t>
  </si>
  <si>
    <t>10 SEMANA</t>
  </si>
  <si>
    <t>GC02T035</t>
  </si>
  <si>
    <t>19 SEMANA</t>
  </si>
  <si>
    <t>UTILITY</t>
  </si>
  <si>
    <t>CHINO</t>
  </si>
  <si>
    <t>GC02T038</t>
  </si>
  <si>
    <t>GC02T039</t>
  </si>
  <si>
    <t>47 SEMANA</t>
  </si>
  <si>
    <t>GC02T040</t>
  </si>
  <si>
    <t>39 SEMANA</t>
  </si>
  <si>
    <t>GC02X004</t>
  </si>
  <si>
    <t>CAPREE</t>
  </si>
  <si>
    <t>FELPA</t>
  </si>
  <si>
    <t>GC02X006</t>
  </si>
  <si>
    <t>BOXER</t>
  </si>
  <si>
    <t>LINEA</t>
  </si>
  <si>
    <t>17 SEMANA</t>
  </si>
  <si>
    <t>GC08F001</t>
  </si>
  <si>
    <t>CAMISA</t>
  </si>
  <si>
    <t>32 SEMANA</t>
  </si>
  <si>
    <t>MANGA CORTA</t>
  </si>
  <si>
    <t>PIQUE</t>
  </si>
  <si>
    <t>52 SEMANA</t>
  </si>
  <si>
    <t>CUELLO V</t>
  </si>
  <si>
    <t>MANGA LARGA</t>
  </si>
  <si>
    <t>ALGODON LISO</t>
  </si>
  <si>
    <t>GC08K285</t>
  </si>
  <si>
    <t>POPELINA</t>
  </si>
  <si>
    <t>31 SEMANA</t>
  </si>
  <si>
    <t>GC08K367</t>
  </si>
  <si>
    <t>44 SEMANA</t>
  </si>
  <si>
    <t>GC08K382</t>
  </si>
  <si>
    <t>49 SEMANA</t>
  </si>
  <si>
    <t>SLIM</t>
  </si>
  <si>
    <t>GC08K387</t>
  </si>
  <si>
    <t>GC08K425</t>
  </si>
  <si>
    <t>RESURTIDO</t>
  </si>
  <si>
    <t>GC08K456</t>
  </si>
  <si>
    <t>33 SEMANA</t>
  </si>
  <si>
    <t>GC08K486</t>
  </si>
  <si>
    <t>GC08K487</t>
  </si>
  <si>
    <t>GC08K492</t>
  </si>
  <si>
    <t>42 SEMANA</t>
  </si>
  <si>
    <t>GC08K498</t>
  </si>
  <si>
    <t>35 SEMANA</t>
  </si>
  <si>
    <t>40 SEMANA</t>
  </si>
  <si>
    <t>41 SEMANA</t>
  </si>
  <si>
    <t>GC08K512</t>
  </si>
  <si>
    <t>51 SEMANA</t>
  </si>
  <si>
    <t>GC08K515</t>
  </si>
  <si>
    <t>GC08K521</t>
  </si>
  <si>
    <t>GC08K536</t>
  </si>
  <si>
    <t>GC08K549</t>
  </si>
  <si>
    <t>21 SEMANA</t>
  </si>
  <si>
    <t>GC08K567</t>
  </si>
  <si>
    <t>GC08K568</t>
  </si>
  <si>
    <t>GC08K570</t>
  </si>
  <si>
    <t>15 SEMANA</t>
  </si>
  <si>
    <t>GC08K589</t>
  </si>
  <si>
    <t>GC08K592</t>
  </si>
  <si>
    <t>GC08K593</t>
  </si>
  <si>
    <t>18 SEMANA</t>
  </si>
  <si>
    <t>28 SEMANA</t>
  </si>
  <si>
    <t>GC08K598</t>
  </si>
  <si>
    <t>GC08K617</t>
  </si>
  <si>
    <t>25 SEMANA</t>
  </si>
  <si>
    <t>GC08K641</t>
  </si>
  <si>
    <t>GC08K646</t>
  </si>
  <si>
    <t>GC08K709</t>
  </si>
  <si>
    <t>43 SEMANA</t>
  </si>
  <si>
    <t>GC08K719</t>
  </si>
  <si>
    <t>GC08K727</t>
  </si>
  <si>
    <t>48 SEMANA</t>
  </si>
  <si>
    <t>FRANELA</t>
  </si>
  <si>
    <t>GC08K741</t>
  </si>
  <si>
    <t>GC08K742</t>
  </si>
  <si>
    <t>GC08K743</t>
  </si>
  <si>
    <t>13 SEMANA</t>
  </si>
  <si>
    <t>GC08K761</t>
  </si>
  <si>
    <t>GC08K764</t>
  </si>
  <si>
    <t>GC08K765</t>
  </si>
  <si>
    <t>GC08K766</t>
  </si>
  <si>
    <t>GC08K777</t>
  </si>
  <si>
    <t>GC08K780</t>
  </si>
  <si>
    <t>GC08K781</t>
  </si>
  <si>
    <t>GC08K785</t>
  </si>
  <si>
    <t>GC08K786</t>
  </si>
  <si>
    <t>GC08K792</t>
  </si>
  <si>
    <t>GC08K797</t>
  </si>
  <si>
    <t>GC08K798</t>
  </si>
  <si>
    <t>GC08K802</t>
  </si>
  <si>
    <t>GC08K806</t>
  </si>
  <si>
    <t>GC08K813</t>
  </si>
  <si>
    <t>34 SEMANA</t>
  </si>
  <si>
    <t>GC08K814</t>
  </si>
  <si>
    <t>37 SEMANA</t>
  </si>
  <si>
    <t>GC08K823</t>
  </si>
  <si>
    <t>1 SEMANA</t>
  </si>
  <si>
    <t>GC08K825</t>
  </si>
  <si>
    <t>GC08K828</t>
  </si>
  <si>
    <t>CUELLO ALTO</t>
  </si>
  <si>
    <t>GC08K840</t>
  </si>
  <si>
    <t>GC08K845</t>
  </si>
  <si>
    <t>GC08K846</t>
  </si>
  <si>
    <t>GC08K847</t>
  </si>
  <si>
    <t>GC08K852</t>
  </si>
  <si>
    <t>22 SEMANA</t>
  </si>
  <si>
    <t>GC08K853</t>
  </si>
  <si>
    <t>GC08K854</t>
  </si>
  <si>
    <t>GC08K858</t>
  </si>
  <si>
    <t>GC08K860</t>
  </si>
  <si>
    <t>GC08K863</t>
  </si>
  <si>
    <t>GC08K867</t>
  </si>
  <si>
    <t>GC08K869</t>
  </si>
  <si>
    <t>GC08K871</t>
  </si>
  <si>
    <t>GC08K872</t>
  </si>
  <si>
    <t>24 SEMANA</t>
  </si>
  <si>
    <t>GC08K876</t>
  </si>
  <si>
    <t>GC08K877</t>
  </si>
  <si>
    <t>COLLEGE</t>
  </si>
  <si>
    <t>GC08K880</t>
  </si>
  <si>
    <t>GC08K882</t>
  </si>
  <si>
    <t>GC08K886</t>
  </si>
  <si>
    <t>GC08K887</t>
  </si>
  <si>
    <t>GC08K888</t>
  </si>
  <si>
    <t>GC08K889</t>
  </si>
  <si>
    <t>GC08K890</t>
  </si>
  <si>
    <t>GC08K892</t>
  </si>
  <si>
    <t>38 SEMANA</t>
  </si>
  <si>
    <t>GC08K896</t>
  </si>
  <si>
    <t>GC08K897</t>
  </si>
  <si>
    <t>GC08K898</t>
  </si>
  <si>
    <t>GC08K899</t>
  </si>
  <si>
    <t>GC08K901</t>
  </si>
  <si>
    <t>GC08K903</t>
  </si>
  <si>
    <t>GC08K907</t>
  </si>
  <si>
    <t>GC08K908</t>
  </si>
  <si>
    <t>GC08K909</t>
  </si>
  <si>
    <t>GC08K910</t>
  </si>
  <si>
    <t>GC08K911</t>
  </si>
  <si>
    <t>GC08K912</t>
  </si>
  <si>
    <t>GC08K913</t>
  </si>
  <si>
    <t>46 SEMANA</t>
  </si>
  <si>
    <t>GC08K915</t>
  </si>
  <si>
    <t>GC08K917</t>
  </si>
  <si>
    <t>GC08K918</t>
  </si>
  <si>
    <t>GC08K919</t>
  </si>
  <si>
    <t>GC08K920</t>
  </si>
  <si>
    <t>RAYON</t>
  </si>
  <si>
    <t>GC08K921</t>
  </si>
  <si>
    <t>RESORT</t>
  </si>
  <si>
    <t>GC08K923</t>
  </si>
  <si>
    <t>GC08K924</t>
  </si>
  <si>
    <t>GC08K925</t>
  </si>
  <si>
    <t>GC08K926</t>
  </si>
  <si>
    <t>GC08K927</t>
  </si>
  <si>
    <t>GC08K928</t>
  </si>
  <si>
    <t>GC08K929</t>
  </si>
  <si>
    <t>GC08K930</t>
  </si>
  <si>
    <t>GC08K931</t>
  </si>
  <si>
    <t>GC08K932</t>
  </si>
  <si>
    <t>GC08K934</t>
  </si>
  <si>
    <t>27 SEMANA</t>
  </si>
  <si>
    <t>GC08K935</t>
  </si>
  <si>
    <t>30 SEMANA</t>
  </si>
  <si>
    <t>ALGODON</t>
  </si>
  <si>
    <t>GC08K937</t>
  </si>
  <si>
    <t>GC08K938</t>
  </si>
  <si>
    <t>GC08K939</t>
  </si>
  <si>
    <t>GC08K940</t>
  </si>
  <si>
    <t>GC08K941</t>
  </si>
  <si>
    <t>VISCOSA</t>
  </si>
  <si>
    <t>GC08K944</t>
  </si>
  <si>
    <t>GC08K947</t>
  </si>
  <si>
    <t>GC08K951</t>
  </si>
  <si>
    <t>GC08K957</t>
  </si>
  <si>
    <t>GC08K958</t>
  </si>
  <si>
    <t>GC08K959</t>
  </si>
  <si>
    <t>GC08K960</t>
  </si>
  <si>
    <t>GC08K961</t>
  </si>
  <si>
    <t>GC08K963</t>
  </si>
  <si>
    <t>GC08Q064</t>
  </si>
  <si>
    <t>SIN MANGA</t>
  </si>
  <si>
    <t>GC08Q088</t>
  </si>
  <si>
    <t>GC08Q098</t>
  </si>
  <si>
    <t>GC08Q099</t>
  </si>
  <si>
    <t>GC08Q101</t>
  </si>
  <si>
    <t>GC08Q102</t>
  </si>
  <si>
    <t>GC08Q104</t>
  </si>
  <si>
    <t>GC08Q105</t>
  </si>
  <si>
    <t>GC08Q106</t>
  </si>
  <si>
    <t>GC08Q107</t>
  </si>
  <si>
    <t>GC08Q111</t>
  </si>
  <si>
    <t>GC08Q112</t>
  </si>
  <si>
    <t>GC08Q113</t>
  </si>
  <si>
    <t>GC08Q114</t>
  </si>
  <si>
    <t>GC08Q115</t>
  </si>
  <si>
    <t>GC08Q116</t>
  </si>
  <si>
    <t>GC08Q117</t>
  </si>
  <si>
    <t>GC08Q120</t>
  </si>
  <si>
    <t>GC08Q121</t>
  </si>
  <si>
    <t>CHALECO</t>
  </si>
  <si>
    <t>CUELLO REDONDO</t>
  </si>
  <si>
    <t>GRUNGE</t>
  </si>
  <si>
    <t>LINO</t>
  </si>
  <si>
    <t>GC13T032</t>
  </si>
  <si>
    <t>GC13X040</t>
  </si>
  <si>
    <t>GC13Z005</t>
  </si>
  <si>
    <t>GC13Z007</t>
  </si>
  <si>
    <t>GC14E015</t>
  </si>
  <si>
    <t>GC14E019</t>
  </si>
  <si>
    <t>GC14E020</t>
  </si>
  <si>
    <t>GC14Q256</t>
  </si>
  <si>
    <t>GC14Q257</t>
  </si>
  <si>
    <t>GC14Q264</t>
  </si>
  <si>
    <t>GC14Q265</t>
  </si>
  <si>
    <t>GC14Q266</t>
  </si>
  <si>
    <t>GC14Q277</t>
  </si>
  <si>
    <t>GC14Q280</t>
  </si>
  <si>
    <t>GC14Q281</t>
  </si>
  <si>
    <t>GC14Q282</t>
  </si>
  <si>
    <t>GC14Q287</t>
  </si>
  <si>
    <t>GC14Q289</t>
  </si>
  <si>
    <t>NYLON</t>
  </si>
  <si>
    <t>GC14Z212</t>
  </si>
  <si>
    <t>50 SEMANA</t>
  </si>
  <si>
    <t>GC14Z213</t>
  </si>
  <si>
    <t>GC14Z214</t>
  </si>
  <si>
    <t>JEANS</t>
  </si>
  <si>
    <t>GC21A008</t>
  </si>
  <si>
    <t>GC21A011</t>
  </si>
  <si>
    <t>GC21O081</t>
  </si>
  <si>
    <t>GC21O083</t>
  </si>
  <si>
    <t>GC21O084</t>
  </si>
  <si>
    <t>GC21O087</t>
  </si>
  <si>
    <t>GC21O088</t>
  </si>
  <si>
    <t>GC21O095</t>
  </si>
  <si>
    <t>GC21O107</t>
  </si>
  <si>
    <t>GC21O108</t>
  </si>
  <si>
    <t>GC21O109</t>
  </si>
  <si>
    <t>GC21O112</t>
  </si>
  <si>
    <t>GC21O130</t>
  </si>
  <si>
    <t>GC21O247</t>
  </si>
  <si>
    <t>JOGGER</t>
  </si>
  <si>
    <t>GC21O248</t>
  </si>
  <si>
    <t>GC21O287</t>
  </si>
  <si>
    <t>GC21O319</t>
  </si>
  <si>
    <t>45 SEMANA</t>
  </si>
  <si>
    <t>GC21O348</t>
  </si>
  <si>
    <t>GC21O353</t>
  </si>
  <si>
    <t>GC21O355</t>
  </si>
  <si>
    <t>GC21O356</t>
  </si>
  <si>
    <t>GC21O357</t>
  </si>
  <si>
    <t>GC21O366</t>
  </si>
  <si>
    <t>ACTIVE WEAR</t>
  </si>
  <si>
    <t>GC21O375</t>
  </si>
  <si>
    <t>GC21O401</t>
  </si>
  <si>
    <t>GC21O402</t>
  </si>
  <si>
    <t>GC21O404</t>
  </si>
  <si>
    <t>GC21O413</t>
  </si>
  <si>
    <t>GC21O429</t>
  </si>
  <si>
    <t>GC21O433</t>
  </si>
  <si>
    <t>GC21O443</t>
  </si>
  <si>
    <t>ADVANCED</t>
  </si>
  <si>
    <t>GC21O454</t>
  </si>
  <si>
    <t>GC21O456</t>
  </si>
  <si>
    <t>GC21O457</t>
  </si>
  <si>
    <t>GC21O460</t>
  </si>
  <si>
    <t>GC21O461</t>
  </si>
  <si>
    <t>GC21O463</t>
  </si>
  <si>
    <t>GC21O476</t>
  </si>
  <si>
    <t>MALUMA</t>
  </si>
  <si>
    <t>GC21O486</t>
  </si>
  <si>
    <t>GC21O487</t>
  </si>
  <si>
    <t>GC21O488</t>
  </si>
  <si>
    <t>GC21O506</t>
  </si>
  <si>
    <t>GC21O510</t>
  </si>
  <si>
    <t>GC21O516</t>
  </si>
  <si>
    <t>GC21O524</t>
  </si>
  <si>
    <t>GC21O526</t>
  </si>
  <si>
    <t>GC21O531</t>
  </si>
  <si>
    <t>GC21O555</t>
  </si>
  <si>
    <t>GC21O556</t>
  </si>
  <si>
    <t>GC21O557</t>
  </si>
  <si>
    <t>GC21O559</t>
  </si>
  <si>
    <t>GC21O561</t>
  </si>
  <si>
    <t>GC21O565</t>
  </si>
  <si>
    <t>GC21O566</t>
  </si>
  <si>
    <t>GC21O567</t>
  </si>
  <si>
    <t>GC21O573</t>
  </si>
  <si>
    <t>GC21O574</t>
  </si>
  <si>
    <t>GC21O575</t>
  </si>
  <si>
    <t>GC21O580</t>
  </si>
  <si>
    <t>GC21O581</t>
  </si>
  <si>
    <t>GC21O582</t>
  </si>
  <si>
    <t>GC21O583</t>
  </si>
  <si>
    <t>GC21O585</t>
  </si>
  <si>
    <t>GC21O586</t>
  </si>
  <si>
    <t>GC21O587</t>
  </si>
  <si>
    <t>GC21O588</t>
  </si>
  <si>
    <t>GC21O589</t>
  </si>
  <si>
    <t>GC21O591</t>
  </si>
  <si>
    <t>GC21O597</t>
  </si>
  <si>
    <t>GC21O598</t>
  </si>
  <si>
    <t>GC21O601</t>
  </si>
  <si>
    <t>GC21O602</t>
  </si>
  <si>
    <t>GC21O603</t>
  </si>
  <si>
    <t>GC21O604</t>
  </si>
  <si>
    <t>GC21O606</t>
  </si>
  <si>
    <t>GC21O610</t>
  </si>
  <si>
    <t>GC21O611</t>
  </si>
  <si>
    <t>GC21O612</t>
  </si>
  <si>
    <t>GC21O613</t>
  </si>
  <si>
    <t>GC21O614</t>
  </si>
  <si>
    <t>GC21O615</t>
  </si>
  <si>
    <t>GC21O616</t>
  </si>
  <si>
    <t>GC21O617</t>
  </si>
  <si>
    <t>GC21O618</t>
  </si>
  <si>
    <t>GC21O619</t>
  </si>
  <si>
    <t>GC21O620</t>
  </si>
  <si>
    <t>GC21O624</t>
  </si>
  <si>
    <t>GC21O625</t>
  </si>
  <si>
    <t>GC21O626</t>
  </si>
  <si>
    <t>GC21O627</t>
  </si>
  <si>
    <t>GC21O628</t>
  </si>
  <si>
    <t>GC21O629</t>
  </si>
  <si>
    <t>GC21O630</t>
  </si>
  <si>
    <t>GC21O631</t>
  </si>
  <si>
    <t>GC21O632</t>
  </si>
  <si>
    <t>GC21O633</t>
  </si>
  <si>
    <t>GC21O634</t>
  </si>
  <si>
    <t>GC21O635</t>
  </si>
  <si>
    <t>GC21O636</t>
  </si>
  <si>
    <t>GC21O637</t>
  </si>
  <si>
    <t>GC21O638</t>
  </si>
  <si>
    <t>GC21O639</t>
  </si>
  <si>
    <t>GC21O641</t>
  </si>
  <si>
    <t>GC21O642</t>
  </si>
  <si>
    <t>GC21O643</t>
  </si>
  <si>
    <t>GC21O644</t>
  </si>
  <si>
    <t>GC21O645</t>
  </si>
  <si>
    <t>GC21O646</t>
  </si>
  <si>
    <t>GC21O647</t>
  </si>
  <si>
    <t>GC21O648</t>
  </si>
  <si>
    <t>GC21O649</t>
  </si>
  <si>
    <t>GC21O651</t>
  </si>
  <si>
    <t>GC21O652</t>
  </si>
  <si>
    <t>GC21O654</t>
  </si>
  <si>
    <t>GC21O655</t>
  </si>
  <si>
    <t>GC21O656</t>
  </si>
  <si>
    <t>GC21O660</t>
  </si>
  <si>
    <t>GC21O661</t>
  </si>
  <si>
    <t>GC21O662</t>
  </si>
  <si>
    <t>GC21O663</t>
  </si>
  <si>
    <t>GC21O664</t>
  </si>
  <si>
    <t>NO APLICA</t>
  </si>
  <si>
    <t>GC21O670</t>
  </si>
  <si>
    <t>GC21O681</t>
  </si>
  <si>
    <t>GC21O683</t>
  </si>
  <si>
    <t>GC21O684</t>
  </si>
  <si>
    <t>GC21Q107</t>
  </si>
  <si>
    <t>LENNON</t>
  </si>
  <si>
    <t>GC21Q534</t>
  </si>
  <si>
    <t>GC21Q620</t>
  </si>
  <si>
    <t>GC21Q645</t>
  </si>
  <si>
    <t>GC21Q698</t>
  </si>
  <si>
    <t>GC21Q743</t>
  </si>
  <si>
    <t>GC21Q749</t>
  </si>
  <si>
    <t>GC21Q796</t>
  </si>
  <si>
    <t>GC21Q798</t>
  </si>
  <si>
    <t>GC21Q801</t>
  </si>
  <si>
    <t>GC21Q827</t>
  </si>
  <si>
    <t>GC21Q832</t>
  </si>
  <si>
    <t>GC21Q833</t>
  </si>
  <si>
    <t>TRANSICION O - I  2013</t>
  </si>
  <si>
    <t>GC21Q928</t>
  </si>
  <si>
    <t>GC21Q950</t>
  </si>
  <si>
    <t>GC21T178</t>
  </si>
  <si>
    <t>GC21T202</t>
  </si>
  <si>
    <t>GC21T206</t>
  </si>
  <si>
    <t>GC21T230</t>
  </si>
  <si>
    <t>GC21T232</t>
  </si>
  <si>
    <t>GC21T233</t>
  </si>
  <si>
    <t>GC21T251</t>
  </si>
  <si>
    <t>GC21T280</t>
  </si>
  <si>
    <t>GC21T281</t>
  </si>
  <si>
    <t>GC21T287</t>
  </si>
  <si>
    <t>GC21T290</t>
  </si>
  <si>
    <t>GC21T294</t>
  </si>
  <si>
    <t>GC21T296</t>
  </si>
  <si>
    <t>GC21T300</t>
  </si>
  <si>
    <t>GC21T302</t>
  </si>
  <si>
    <t>GC21T310</t>
  </si>
  <si>
    <t>GC21T313</t>
  </si>
  <si>
    <t>GC21T314</t>
  </si>
  <si>
    <t>GC21T315</t>
  </si>
  <si>
    <t>GC21T316</t>
  </si>
  <si>
    <t>GC21T317</t>
  </si>
  <si>
    <t>GC21T318</t>
  </si>
  <si>
    <t>GC21T319</t>
  </si>
  <si>
    <t>GC21U002</t>
  </si>
  <si>
    <t>CHIFON</t>
  </si>
  <si>
    <t>GC24A343</t>
  </si>
  <si>
    <t>GC24B665</t>
  </si>
  <si>
    <t>POLO</t>
  </si>
  <si>
    <t>GC24D086</t>
  </si>
  <si>
    <t>GC24D200</t>
  </si>
  <si>
    <t>GC24D222</t>
  </si>
  <si>
    <t>GC24D241</t>
  </si>
  <si>
    <t>GC24D480</t>
  </si>
  <si>
    <t>GC24D515</t>
  </si>
  <si>
    <t>GC24D655</t>
  </si>
  <si>
    <t>GC24D679</t>
  </si>
  <si>
    <t>GC24D681</t>
  </si>
  <si>
    <t>GC24D710</t>
  </si>
  <si>
    <t>GC24D747</t>
  </si>
  <si>
    <t>GC24D748</t>
  </si>
  <si>
    <t>GC24D828</t>
  </si>
  <si>
    <t>GC24D850</t>
  </si>
  <si>
    <t>GC24D853</t>
  </si>
  <si>
    <t>GC24D870</t>
  </si>
  <si>
    <t>GC24D874</t>
  </si>
  <si>
    <t>GC24D885</t>
  </si>
  <si>
    <t>GC24D912</t>
  </si>
  <si>
    <t>GC24D954</t>
  </si>
  <si>
    <t>GC24E008</t>
  </si>
  <si>
    <t>GC24E032</t>
  </si>
  <si>
    <t>GC24E040</t>
  </si>
  <si>
    <t>GC24E044</t>
  </si>
  <si>
    <t>GC24E052</t>
  </si>
  <si>
    <t>GC24E053</t>
  </si>
  <si>
    <t>GC24E056</t>
  </si>
  <si>
    <t>GC24E068</t>
  </si>
  <si>
    <t>GC24E073</t>
  </si>
  <si>
    <t>GC24E074</t>
  </si>
  <si>
    <t>GC24E089</t>
  </si>
  <si>
    <t>GC24E124</t>
  </si>
  <si>
    <t>GC24E166</t>
  </si>
  <si>
    <t>GC24E184</t>
  </si>
  <si>
    <t>GC24E202</t>
  </si>
  <si>
    <t>GC24E207</t>
  </si>
  <si>
    <t>GC24E219</t>
  </si>
  <si>
    <t>GC24E221</t>
  </si>
  <si>
    <t>GC24E263</t>
  </si>
  <si>
    <t>GC24E264</t>
  </si>
  <si>
    <t>GC24E268</t>
  </si>
  <si>
    <t>GC24E281</t>
  </si>
  <si>
    <t>GC24E282</t>
  </si>
  <si>
    <t>GC24E296</t>
  </si>
  <si>
    <t>GC24E311</t>
  </si>
  <si>
    <t>GC24E317</t>
  </si>
  <si>
    <t>GC24E320</t>
  </si>
  <si>
    <t>GC24E321</t>
  </si>
  <si>
    <t>GC24E322</t>
  </si>
  <si>
    <t>GC24E336</t>
  </si>
  <si>
    <t>GC24E337</t>
  </si>
  <si>
    <t>GC24E339</t>
  </si>
  <si>
    <t>GC24E341</t>
  </si>
  <si>
    <t>GC24E345</t>
  </si>
  <si>
    <t>GC24E346</t>
  </si>
  <si>
    <t>GC24E348</t>
  </si>
  <si>
    <t>GC24E353</t>
  </si>
  <si>
    <t>GC24E358</t>
  </si>
  <si>
    <t>GC24E364</t>
  </si>
  <si>
    <t>GC24E372</t>
  </si>
  <si>
    <t>GC24E373</t>
  </si>
  <si>
    <t>GC24E374</t>
  </si>
  <si>
    <t>GC24E389</t>
  </si>
  <si>
    <t>GC24E397</t>
  </si>
  <si>
    <t>GC24E404</t>
  </si>
  <si>
    <t>GC24E408</t>
  </si>
  <si>
    <t>GC24E409</t>
  </si>
  <si>
    <t>GC24E410</t>
  </si>
  <si>
    <t>GC24E416</t>
  </si>
  <si>
    <t>GC24E423</t>
  </si>
  <si>
    <t>GC24E426</t>
  </si>
  <si>
    <t>GC24E440</t>
  </si>
  <si>
    <t>GC24E441</t>
  </si>
  <si>
    <t>GC24E443</t>
  </si>
  <si>
    <t>GC24E444</t>
  </si>
  <si>
    <t>GC24E446</t>
  </si>
  <si>
    <t>GC24E513</t>
  </si>
  <si>
    <t>GC24E533</t>
  </si>
  <si>
    <t>GC24E574</t>
  </si>
  <si>
    <t>GC24E580</t>
  </si>
  <si>
    <t>GC24E585</t>
  </si>
  <si>
    <t>GC24E623</t>
  </si>
  <si>
    <t>GC24E629</t>
  </si>
  <si>
    <t>GC24E631</t>
  </si>
  <si>
    <t>GC24E633</t>
  </si>
  <si>
    <t>GC24E640</t>
  </si>
  <si>
    <t>GC24E641</t>
  </si>
  <si>
    <t>GC24E646</t>
  </si>
  <si>
    <t>GC24E648</t>
  </si>
  <si>
    <t>GC24E665</t>
  </si>
  <si>
    <t>GC24E666</t>
  </si>
  <si>
    <t>GC24G001</t>
  </si>
  <si>
    <t>GC24G012</t>
  </si>
  <si>
    <t>GC24G018</t>
  </si>
  <si>
    <t>GC24G020</t>
  </si>
  <si>
    <t>GC24G050</t>
  </si>
  <si>
    <t>GC24G051</t>
  </si>
  <si>
    <t>GC24G056</t>
  </si>
  <si>
    <t>GC24G063</t>
  </si>
  <si>
    <t>GC24G064</t>
  </si>
  <si>
    <t>GC24G074</t>
  </si>
  <si>
    <t>GC24G079</t>
  </si>
  <si>
    <t>GC24G084</t>
  </si>
  <si>
    <t>GC24G089</t>
  </si>
  <si>
    <t>GC24G097</t>
  </si>
  <si>
    <t>GC24G099</t>
  </si>
  <si>
    <t>GC24G101</t>
  </si>
  <si>
    <t>GC24G107</t>
  </si>
  <si>
    <t>GC24G136</t>
  </si>
  <si>
    <t>GC24G142</t>
  </si>
  <si>
    <t>GC24G152</t>
  </si>
  <si>
    <t>GC24G153</t>
  </si>
  <si>
    <t>GC24G154</t>
  </si>
  <si>
    <t>GC24G156</t>
  </si>
  <si>
    <t>GC24G160</t>
  </si>
  <si>
    <t>GC24G161</t>
  </si>
  <si>
    <t>GC24G164</t>
  </si>
  <si>
    <t>GC24G167</t>
  </si>
  <si>
    <t>GC24G168</t>
  </si>
  <si>
    <t>GC24G170</t>
  </si>
  <si>
    <t>GC24G172</t>
  </si>
  <si>
    <t>GC24G174</t>
  </si>
  <si>
    <t>GC24G175</t>
  </si>
  <si>
    <t>GC24G176</t>
  </si>
  <si>
    <t>GC24G177</t>
  </si>
  <si>
    <t>GC24G178</t>
  </si>
  <si>
    <t>GC24G180</t>
  </si>
  <si>
    <t>GC24G181</t>
  </si>
  <si>
    <t>GC24G182</t>
  </si>
  <si>
    <t>GC24G183</t>
  </si>
  <si>
    <t>GC24G185</t>
  </si>
  <si>
    <t>GC24G186</t>
  </si>
  <si>
    <t>GC24G187</t>
  </si>
  <si>
    <t>GC24G188</t>
  </si>
  <si>
    <t>GC24G195</t>
  </si>
  <si>
    <t>GC24G196</t>
  </si>
  <si>
    <t>GC24G199</t>
  </si>
  <si>
    <t>GC24G203</t>
  </si>
  <si>
    <t>GC24G204</t>
  </si>
  <si>
    <t>GC24G205</t>
  </si>
  <si>
    <t>GC24G207</t>
  </si>
  <si>
    <t>GC24G208</t>
  </si>
  <si>
    <t>GC24G209</t>
  </si>
  <si>
    <t>GC24G210</t>
  </si>
  <si>
    <t>GC24G211</t>
  </si>
  <si>
    <t>GC24G212</t>
  </si>
  <si>
    <t>GC24G214</t>
  </si>
  <si>
    <t>GC24G215</t>
  </si>
  <si>
    <t>GC24G243</t>
  </si>
  <si>
    <t>2 SEMANA</t>
  </si>
  <si>
    <t>GC24G244</t>
  </si>
  <si>
    <t>GC24G245</t>
  </si>
  <si>
    <t>GC24G249</t>
  </si>
  <si>
    <t>GC24G250</t>
  </si>
  <si>
    <t>GC24G251</t>
  </si>
  <si>
    <t>GC24G252</t>
  </si>
  <si>
    <t>GC24G253</t>
  </si>
  <si>
    <t>GC24G254</t>
  </si>
  <si>
    <t>GC24G256</t>
  </si>
  <si>
    <t>GC24G257</t>
  </si>
  <si>
    <t>GC24G259</t>
  </si>
  <si>
    <t>GC24G265</t>
  </si>
  <si>
    <t>GC24G282</t>
  </si>
  <si>
    <t>GC24G283</t>
  </si>
  <si>
    <t>GC24G284</t>
  </si>
  <si>
    <t>GC24G287</t>
  </si>
  <si>
    <t>GC24G289</t>
  </si>
  <si>
    <t>GC24G292</t>
  </si>
  <si>
    <t>GC24G293</t>
  </si>
  <si>
    <t>GC24G294</t>
  </si>
  <si>
    <t>GC24G295</t>
  </si>
  <si>
    <t>GC24G298</t>
  </si>
  <si>
    <t>GC24G299</t>
  </si>
  <si>
    <t>GC24G300</t>
  </si>
  <si>
    <t>GC24G301</t>
  </si>
  <si>
    <t>GC24G302</t>
  </si>
  <si>
    <t>GC24G303</t>
  </si>
  <si>
    <t>GC24G306</t>
  </si>
  <si>
    <t>TIRANTES</t>
  </si>
  <si>
    <t>GC24G575</t>
  </si>
  <si>
    <t>GC24G576</t>
  </si>
  <si>
    <t>GC24G590</t>
  </si>
  <si>
    <t>GC24G591</t>
  </si>
  <si>
    <t>GC24G592</t>
  </si>
  <si>
    <t>GC24G593</t>
  </si>
  <si>
    <t>SUDADERA</t>
  </si>
  <si>
    <t>GC25C022</t>
  </si>
  <si>
    <t>GC25C060</t>
  </si>
  <si>
    <t>GC25C112</t>
  </si>
  <si>
    <t>GC25C131</t>
  </si>
  <si>
    <t>GC25C137</t>
  </si>
  <si>
    <t>GC25C139</t>
  </si>
  <si>
    <t>GC25C142</t>
  </si>
  <si>
    <t>GC25C167</t>
  </si>
  <si>
    <t>GC25X705</t>
  </si>
  <si>
    <t>GC25X748</t>
  </si>
  <si>
    <t>GC25X842</t>
  </si>
  <si>
    <t>GC25X908</t>
  </si>
  <si>
    <t>CLASSIC</t>
  </si>
  <si>
    <t>GD02N001</t>
  </si>
  <si>
    <t>SHORT</t>
  </si>
  <si>
    <t>GD02N004</t>
  </si>
  <si>
    <t>GD02N006</t>
  </si>
  <si>
    <t>GD02R040</t>
  </si>
  <si>
    <t>GD02R041</t>
  </si>
  <si>
    <t>GD02R049</t>
  </si>
  <si>
    <t>GD02R057</t>
  </si>
  <si>
    <t>GD02R058</t>
  </si>
  <si>
    <t>GD02R059</t>
  </si>
  <si>
    <t>GD02R061</t>
  </si>
  <si>
    <t>GD02R062</t>
  </si>
  <si>
    <t>GD02R063</t>
  </si>
  <si>
    <t>GD02R066</t>
  </si>
  <si>
    <t>GD02R067</t>
  </si>
  <si>
    <t>GD02R068</t>
  </si>
  <si>
    <t>GD02R069</t>
  </si>
  <si>
    <t>GD02R070</t>
  </si>
  <si>
    <t>GD02R071</t>
  </si>
  <si>
    <t>GD02R075</t>
  </si>
  <si>
    <t>GD02R076</t>
  </si>
  <si>
    <t>GD02R077</t>
  </si>
  <si>
    <t>GD02U002</t>
  </si>
  <si>
    <t>GD02U007</t>
  </si>
  <si>
    <t>GD02U008</t>
  </si>
  <si>
    <t>GD02U010</t>
  </si>
  <si>
    <t>GD02U011</t>
  </si>
  <si>
    <t>GD02U012</t>
  </si>
  <si>
    <t>GD02U017</t>
  </si>
  <si>
    <t>GD03A003</t>
  </si>
  <si>
    <t>BLUSA</t>
  </si>
  <si>
    <t>GASA LISA</t>
  </si>
  <si>
    <t>GD03A008</t>
  </si>
  <si>
    <t>GD03A019</t>
  </si>
  <si>
    <t>GD03B007</t>
  </si>
  <si>
    <t>GD03B008</t>
  </si>
  <si>
    <t>GD03K136</t>
  </si>
  <si>
    <t>GD03K144</t>
  </si>
  <si>
    <t>GD03K153</t>
  </si>
  <si>
    <t>MANGA 3/4</t>
  </si>
  <si>
    <t>BOHO</t>
  </si>
  <si>
    <t>GD03K155</t>
  </si>
  <si>
    <t>GD03K157</t>
  </si>
  <si>
    <t>GD03K160</t>
  </si>
  <si>
    <t>GD03K162</t>
  </si>
  <si>
    <t>GD03K164</t>
  </si>
  <si>
    <t>GD03K165</t>
  </si>
  <si>
    <t>GD03K166</t>
  </si>
  <si>
    <t>GASA FLORES</t>
  </si>
  <si>
    <t>GD03K167</t>
  </si>
  <si>
    <t>GD03K170</t>
  </si>
  <si>
    <t>GD03K171</t>
  </si>
  <si>
    <t>GD03K173</t>
  </si>
  <si>
    <t>GD03K174</t>
  </si>
  <si>
    <t>GD03K175</t>
  </si>
  <si>
    <t>GD03K177</t>
  </si>
  <si>
    <t>GD03K180</t>
  </si>
  <si>
    <t>GD03K182</t>
  </si>
  <si>
    <t>GD03K184</t>
  </si>
  <si>
    <t>GD03K186</t>
  </si>
  <si>
    <t>GD03K187</t>
  </si>
  <si>
    <t>GD03K190</t>
  </si>
  <si>
    <t>GD03K198</t>
  </si>
  <si>
    <t>GD03K200</t>
  </si>
  <si>
    <t>GD03K207</t>
  </si>
  <si>
    <t>GD03K213</t>
  </si>
  <si>
    <t>GD03K214</t>
  </si>
  <si>
    <t>GD03K216</t>
  </si>
  <si>
    <t>GD03K219</t>
  </si>
  <si>
    <t>GD03K220</t>
  </si>
  <si>
    <t>GD03K221</t>
  </si>
  <si>
    <t>GD03K222</t>
  </si>
  <si>
    <t>GD03K225</t>
  </si>
  <si>
    <t>GD03K226</t>
  </si>
  <si>
    <t>GD03K227</t>
  </si>
  <si>
    <t>GD03K228</t>
  </si>
  <si>
    <t>GD03K229</t>
  </si>
  <si>
    <t>GD03L063</t>
  </si>
  <si>
    <t>GD03L067</t>
  </si>
  <si>
    <t>GD03L068</t>
  </si>
  <si>
    <t>GD03L083</t>
  </si>
  <si>
    <t>GD03Q062</t>
  </si>
  <si>
    <t>STRAPLE</t>
  </si>
  <si>
    <t>GD03S058</t>
  </si>
  <si>
    <t>GD03S079</t>
  </si>
  <si>
    <t>GD03S158</t>
  </si>
  <si>
    <t>GD03S161</t>
  </si>
  <si>
    <t>GD13Q001</t>
  </si>
  <si>
    <t>GD14K059</t>
  </si>
  <si>
    <t>GD14K060</t>
  </si>
  <si>
    <t>GD14K062</t>
  </si>
  <si>
    <t>GD14Q006</t>
  </si>
  <si>
    <t>GD14Q009</t>
  </si>
  <si>
    <t>GD14Q010</t>
  </si>
  <si>
    <t>GD14Q012</t>
  </si>
  <si>
    <t>GD14Q013</t>
  </si>
  <si>
    <t>GD14Q014</t>
  </si>
  <si>
    <t>GD14Q015</t>
  </si>
  <si>
    <t>GD14Q016</t>
  </si>
  <si>
    <t>GD14Q019</t>
  </si>
  <si>
    <t>GD14Q020</t>
  </si>
  <si>
    <t>GD14Q021</t>
  </si>
  <si>
    <t>GD15K001</t>
  </si>
  <si>
    <t>FALDA</t>
  </si>
  <si>
    <t>GD15K002</t>
  </si>
  <si>
    <t>PIEL</t>
  </si>
  <si>
    <t>GD15R008</t>
  </si>
  <si>
    <t>GD15R010</t>
  </si>
  <si>
    <t>GD15R014</t>
  </si>
  <si>
    <t>GD15R016</t>
  </si>
  <si>
    <t>GD21Q055</t>
  </si>
  <si>
    <t>GD21Q064</t>
  </si>
  <si>
    <t>GD21Q070</t>
  </si>
  <si>
    <t>GD21Q201</t>
  </si>
  <si>
    <t>GD21Q202</t>
  </si>
  <si>
    <t>GD21Q211</t>
  </si>
  <si>
    <t>GD21Q216</t>
  </si>
  <si>
    <t>GD21Q224</t>
  </si>
  <si>
    <t>GD21Q225</t>
  </si>
  <si>
    <t>GD21Q226</t>
  </si>
  <si>
    <t>GD21Q259</t>
  </si>
  <si>
    <t>GD21Q265</t>
  </si>
  <si>
    <t>GD21Q269</t>
  </si>
  <si>
    <t>GD21Q271</t>
  </si>
  <si>
    <t>GD21Q272</t>
  </si>
  <si>
    <t>GD21Q273</t>
  </si>
  <si>
    <t>GD21Q275</t>
  </si>
  <si>
    <t>GD21Q279</t>
  </si>
  <si>
    <t>GD21Q284</t>
  </si>
  <si>
    <t>GD21Q287</t>
  </si>
  <si>
    <t>GD21Q292</t>
  </si>
  <si>
    <t>GD21Q302</t>
  </si>
  <si>
    <t>GD21Q310</t>
  </si>
  <si>
    <t>GD21Q311</t>
  </si>
  <si>
    <t>GD21Q313</t>
  </si>
  <si>
    <t>GD21Q317</t>
  </si>
  <si>
    <t>GD21Q318</t>
  </si>
  <si>
    <t>GD21Q319</t>
  </si>
  <si>
    <t>GD21Q320</t>
  </si>
  <si>
    <t>GD21Q321</t>
  </si>
  <si>
    <t>GD21Q322</t>
  </si>
  <si>
    <t>GD21Q324</t>
  </si>
  <si>
    <t>GD21Q325</t>
  </si>
  <si>
    <t>GD21Q334</t>
  </si>
  <si>
    <t>GD21Q335</t>
  </si>
  <si>
    <t>GD21Q336</t>
  </si>
  <si>
    <t>GD21Q337</t>
  </si>
  <si>
    <t>GD21Q341</t>
  </si>
  <si>
    <t>GD21Q342</t>
  </si>
  <si>
    <t>GD21Q343</t>
  </si>
  <si>
    <t>GD21Q344</t>
  </si>
  <si>
    <t>GD21Q345</t>
  </si>
  <si>
    <t>GD21Q346</t>
  </si>
  <si>
    <t>GD21Q355</t>
  </si>
  <si>
    <t>GD21Q356</t>
  </si>
  <si>
    <t>GD21Q357</t>
  </si>
  <si>
    <t>GD21Q359</t>
  </si>
  <si>
    <t>GD21Q362</t>
  </si>
  <si>
    <t>GD21Q363</t>
  </si>
  <si>
    <t>GD21Q364</t>
  </si>
  <si>
    <t>GD21Q367</t>
  </si>
  <si>
    <t>GD21Q368</t>
  </si>
  <si>
    <t>GD21Q369</t>
  </si>
  <si>
    <t>GD21Q370</t>
  </si>
  <si>
    <t>GD21Q371</t>
  </si>
  <si>
    <t>GD21Q376</t>
  </si>
  <si>
    <t>GD21Q378</t>
  </si>
  <si>
    <t>GD21Q379</t>
  </si>
  <si>
    <t>GD21Q380</t>
  </si>
  <si>
    <t>GD21Q381</t>
  </si>
  <si>
    <t>GD21Q382</t>
  </si>
  <si>
    <t>GD21Q384</t>
  </si>
  <si>
    <t>GD21Q386</t>
  </si>
  <si>
    <t>GD21Q388</t>
  </si>
  <si>
    <t>GD21Q389</t>
  </si>
  <si>
    <t>GD21Q390</t>
  </si>
  <si>
    <t>GD21Q400</t>
  </si>
  <si>
    <t>GD21Q401</t>
  </si>
  <si>
    <t>GD21Q402</t>
  </si>
  <si>
    <t>GD21Q403</t>
  </si>
  <si>
    <t>GD21Q404</t>
  </si>
  <si>
    <t>GD21Q405</t>
  </si>
  <si>
    <t>GD21Q406</t>
  </si>
  <si>
    <t>GD21Q407</t>
  </si>
  <si>
    <t>GD21Q408</t>
  </si>
  <si>
    <t>GD21Q409</t>
  </si>
  <si>
    <t>GD21Q410</t>
  </si>
  <si>
    <t>GD21Q411</t>
  </si>
  <si>
    <t>GD21Q412</t>
  </si>
  <si>
    <t>GD21Q414</t>
  </si>
  <si>
    <t>GD21Q415</t>
  </si>
  <si>
    <t>GD21Q416</t>
  </si>
  <si>
    <t>GD21Q417</t>
  </si>
  <si>
    <t>GD21Q419</t>
  </si>
  <si>
    <t>GD21Q420</t>
  </si>
  <si>
    <t>GD21Q422</t>
  </si>
  <si>
    <t>GD21Q423</t>
  </si>
  <si>
    <t>GD21Q424</t>
  </si>
  <si>
    <t>GD21Q425</t>
  </si>
  <si>
    <t>GD21Q426</t>
  </si>
  <si>
    <t>GD21Q427</t>
  </si>
  <si>
    <t>GD21Q428</t>
  </si>
  <si>
    <t>GD21Q429</t>
  </si>
  <si>
    <t>GD21Q430</t>
  </si>
  <si>
    <t>GD21Q431</t>
  </si>
  <si>
    <t>GD21Q433</t>
  </si>
  <si>
    <t>GD21Q434</t>
  </si>
  <si>
    <t>GD21Q435</t>
  </si>
  <si>
    <t>GD21Q436</t>
  </si>
  <si>
    <t>GD21Q437</t>
  </si>
  <si>
    <t>GD21Q438</t>
  </si>
  <si>
    <t>GD21Q439</t>
  </si>
  <si>
    <t>GD21Q440</t>
  </si>
  <si>
    <t>GD21Q441</t>
  </si>
  <si>
    <t>GD21Q442</t>
  </si>
  <si>
    <t>GD21Q443</t>
  </si>
  <si>
    <t>GD21Q444</t>
  </si>
  <si>
    <t>GD21Q445</t>
  </si>
  <si>
    <t>GD21Q446</t>
  </si>
  <si>
    <t>GD21Q447</t>
  </si>
  <si>
    <t>GD21Q448</t>
  </si>
  <si>
    <t>GD21Q449</t>
  </si>
  <si>
    <t>GD21Q450</t>
  </si>
  <si>
    <t>GD21Q451</t>
  </si>
  <si>
    <t>GD21Q452</t>
  </si>
  <si>
    <t>GD21Q453</t>
  </si>
  <si>
    <t>GD21Q454</t>
  </si>
  <si>
    <t>GD21Q456</t>
  </si>
  <si>
    <t>GD21Q459</t>
  </si>
  <si>
    <t>GD21Q460</t>
  </si>
  <si>
    <t>GD21Q461</t>
  </si>
  <si>
    <t>GD21Q462</t>
  </si>
  <si>
    <t>GD21Q463</t>
  </si>
  <si>
    <t>GD21Q464</t>
  </si>
  <si>
    <t>GD21Q465</t>
  </si>
  <si>
    <t>GD21Q466</t>
  </si>
  <si>
    <t>GD21Q467</t>
  </si>
  <si>
    <t>GD21Q468</t>
  </si>
  <si>
    <t>GD21Q469</t>
  </si>
  <si>
    <t>GD21Q470</t>
  </si>
  <si>
    <t>GD21Q471</t>
  </si>
  <si>
    <t>GD21Q472</t>
  </si>
  <si>
    <t>GD21Q473</t>
  </si>
  <si>
    <t>GD21Q475</t>
  </si>
  <si>
    <t>GD21Q477</t>
  </si>
  <si>
    <t>GD21Q478</t>
  </si>
  <si>
    <t>GD21Q479</t>
  </si>
  <si>
    <t>GD21Q480</t>
  </si>
  <si>
    <t>GD21Q481</t>
  </si>
  <si>
    <t>GD21Q482</t>
  </si>
  <si>
    <t>GD21Q483</t>
  </si>
  <si>
    <t>GD21Q484</t>
  </si>
  <si>
    <t>GD21Q485</t>
  </si>
  <si>
    <t>GD21Q486</t>
  </si>
  <si>
    <t>GD21Q487</t>
  </si>
  <si>
    <t>GD21Q489</t>
  </si>
  <si>
    <t>GD21Q490</t>
  </si>
  <si>
    <t>GD21Q491</t>
  </si>
  <si>
    <t>GD21Q492</t>
  </si>
  <si>
    <t>GD21Q493</t>
  </si>
  <si>
    <t>GD21Q494</t>
  </si>
  <si>
    <t>GD21Q495</t>
  </si>
  <si>
    <t>GD21Q496</t>
  </si>
  <si>
    <t>GD21Q497</t>
  </si>
  <si>
    <t>GD21Q498</t>
  </si>
  <si>
    <t>GD21Q499</t>
  </si>
  <si>
    <t>GD21Q500</t>
  </si>
  <si>
    <t>GD21Q501</t>
  </si>
  <si>
    <t>GD21Q502</t>
  </si>
  <si>
    <t>GD21Q503</t>
  </si>
  <si>
    <t>GD21Q504</t>
  </si>
  <si>
    <t>GD21Q505</t>
  </si>
  <si>
    <t>GD21Q506</t>
  </si>
  <si>
    <t>GD21Q507</t>
  </si>
  <si>
    <t>GD21Q508</t>
  </si>
  <si>
    <t>GD21Q509</t>
  </si>
  <si>
    <t>GD21Q510</t>
  </si>
  <si>
    <t>GD21Q511</t>
  </si>
  <si>
    <t>GD21Q512</t>
  </si>
  <si>
    <t>GD21Q513</t>
  </si>
  <si>
    <t>GD21Q514</t>
  </si>
  <si>
    <t>GD21Q515</t>
  </si>
  <si>
    <t>GD21Q516</t>
  </si>
  <si>
    <t>GD21Q517</t>
  </si>
  <si>
    <t>GD21Q518</t>
  </si>
  <si>
    <t>GD21Q519</t>
  </si>
  <si>
    <t>GD21Q521</t>
  </si>
  <si>
    <t>GD21Q523</t>
  </si>
  <si>
    <t>GD21Q525</t>
  </si>
  <si>
    <t>GD21Q526</t>
  </si>
  <si>
    <t>GD21Q528</t>
  </si>
  <si>
    <t>GD21Q529</t>
  </si>
  <si>
    <t>GD21Q530</t>
  </si>
  <si>
    <t>GD21Q531</t>
  </si>
  <si>
    <t>GD21Q532</t>
  </si>
  <si>
    <t>GD21Q533</t>
  </si>
  <si>
    <t>GD21Q534</t>
  </si>
  <si>
    <t>GD21Q535</t>
  </si>
  <si>
    <t>GD21Q537</t>
  </si>
  <si>
    <t>GD21Q538</t>
  </si>
  <si>
    <t>GD21Q645</t>
  </si>
  <si>
    <t>GD21Q646</t>
  </si>
  <si>
    <t>GD21Q647</t>
  </si>
  <si>
    <t>GD21Q648</t>
  </si>
  <si>
    <t>GD21R368</t>
  </si>
  <si>
    <t>GD21R388</t>
  </si>
  <si>
    <t>GD21R411</t>
  </si>
  <si>
    <t>GD21R514</t>
  </si>
  <si>
    <t>GD21R526</t>
  </si>
  <si>
    <t>GD21R595</t>
  </si>
  <si>
    <t>GD21R685</t>
  </si>
  <si>
    <t>GD21R722</t>
  </si>
  <si>
    <t>GD21R734</t>
  </si>
  <si>
    <t>GD21R774</t>
  </si>
  <si>
    <t>GD21R850</t>
  </si>
  <si>
    <t>GD21R856</t>
  </si>
  <si>
    <t>GD21R910</t>
  </si>
  <si>
    <t>GD21R933</t>
  </si>
  <si>
    <t>GD21R984</t>
  </si>
  <si>
    <t>GD21R989</t>
  </si>
  <si>
    <t>GD21R990</t>
  </si>
  <si>
    <t>GD21R999</t>
  </si>
  <si>
    <t>GD21T022</t>
  </si>
  <si>
    <t>GD21U172</t>
  </si>
  <si>
    <t>GD21U548</t>
  </si>
  <si>
    <t>GD21U550</t>
  </si>
  <si>
    <t>GD21U570</t>
  </si>
  <si>
    <t>GD21U574</t>
  </si>
  <si>
    <t>GD21U576</t>
  </si>
  <si>
    <t>GD21U577</t>
  </si>
  <si>
    <t>GD21U578</t>
  </si>
  <si>
    <t>GD21U582</t>
  </si>
  <si>
    <t>GD21U583</t>
  </si>
  <si>
    <t>GD21U584</t>
  </si>
  <si>
    <t>GD24A045</t>
  </si>
  <si>
    <t>GD24A056</t>
  </si>
  <si>
    <t>GD24A071</t>
  </si>
  <si>
    <t>GD24A087</t>
  </si>
  <si>
    <t>GD24A093</t>
  </si>
  <si>
    <t>GD24A102</t>
  </si>
  <si>
    <t>GD24A104</t>
  </si>
  <si>
    <t>GD24A106</t>
  </si>
  <si>
    <t>GD24A108</t>
  </si>
  <si>
    <t>GD24A110</t>
  </si>
  <si>
    <t>GD24A117</t>
  </si>
  <si>
    <t>GD24A124</t>
  </si>
  <si>
    <t>GD24A140</t>
  </si>
  <si>
    <t>GD24A142</t>
  </si>
  <si>
    <t>GD24B547</t>
  </si>
  <si>
    <t>GD24B548</t>
  </si>
  <si>
    <t>GD24B552</t>
  </si>
  <si>
    <t>GD24B555</t>
  </si>
  <si>
    <t>GD24B562</t>
  </si>
  <si>
    <t>GD24D313</t>
  </si>
  <si>
    <t>GD24E005</t>
  </si>
  <si>
    <t>GD24E006</t>
  </si>
  <si>
    <t>GD24E008</t>
  </si>
  <si>
    <t>GD24E009</t>
  </si>
  <si>
    <t>GD24E010</t>
  </si>
  <si>
    <t>GD24J125</t>
  </si>
  <si>
    <t>GD24J203</t>
  </si>
  <si>
    <t>GD24J380</t>
  </si>
  <si>
    <t>GD24J402</t>
  </si>
  <si>
    <t>GD24J463</t>
  </si>
  <si>
    <t>GD24J511</t>
  </si>
  <si>
    <t>GD24J616</t>
  </si>
  <si>
    <t>GD24J618</t>
  </si>
  <si>
    <t>GD24J662</t>
  </si>
  <si>
    <t>GD24J663</t>
  </si>
  <si>
    <t>GD24K003</t>
  </si>
  <si>
    <t>GD24K005</t>
  </si>
  <si>
    <t>GD24K011</t>
  </si>
  <si>
    <t>GD24K012</t>
  </si>
  <si>
    <t>GD24K016</t>
  </si>
  <si>
    <t>GD24K020</t>
  </si>
  <si>
    <t>GD24K023</t>
  </si>
  <si>
    <t>GD24K024</t>
  </si>
  <si>
    <t>GD24K025</t>
  </si>
  <si>
    <t>GD24K028</t>
  </si>
  <si>
    <t>GD24K030</t>
  </si>
  <si>
    <t>GD24K032</t>
  </si>
  <si>
    <t>GD24K033</t>
  </si>
  <si>
    <t>GD24K034</t>
  </si>
  <si>
    <t>GD24K036</t>
  </si>
  <si>
    <t>GD24K037</t>
  </si>
  <si>
    <t>GD24K040</t>
  </si>
  <si>
    <t>GD24K041</t>
  </si>
  <si>
    <t>GD24K042</t>
  </si>
  <si>
    <t>GD24K043</t>
  </si>
  <si>
    <t>GD24K060</t>
  </si>
  <si>
    <t>GD24K061</t>
  </si>
  <si>
    <t>GD24K062</t>
  </si>
  <si>
    <t>GD24K071</t>
  </si>
  <si>
    <t>GD24K072</t>
  </si>
  <si>
    <t>GD24K073</t>
  </si>
  <si>
    <t>GD24K086</t>
  </si>
  <si>
    <t>GD24K087</t>
  </si>
  <si>
    <t>GD24K088</t>
  </si>
  <si>
    <t>GD25A312</t>
  </si>
  <si>
    <t>GD25C022</t>
  </si>
  <si>
    <t>GD25C023</t>
  </si>
  <si>
    <t>GD25K040</t>
  </si>
  <si>
    <t>GD25K054</t>
  </si>
  <si>
    <t>GD25X263</t>
  </si>
  <si>
    <t>GD25X267</t>
  </si>
  <si>
    <t>GD25X275</t>
  </si>
  <si>
    <t>VESTIDO</t>
  </si>
  <si>
    <t>GD31A022</t>
  </si>
  <si>
    <t>GD31A026</t>
  </si>
  <si>
    <t>GD31A029</t>
  </si>
  <si>
    <t>GD31A030</t>
  </si>
  <si>
    <t>GD31A033</t>
  </si>
  <si>
    <t>GD31A034</t>
  </si>
  <si>
    <t>GD31A046</t>
  </si>
  <si>
    <t>GD31A047</t>
  </si>
  <si>
    <t>GD31A051</t>
  </si>
  <si>
    <t>GD31A052</t>
  </si>
  <si>
    <t>GD31A057</t>
  </si>
  <si>
    <t>GD33K002</t>
  </si>
  <si>
    <t>GD33K005</t>
  </si>
  <si>
    <t>GD33R014</t>
  </si>
  <si>
    <t>GD33R015</t>
  </si>
  <si>
    <t>GD35U001</t>
  </si>
  <si>
    <t>GD35U011</t>
  </si>
  <si>
    <t>MALLAS</t>
  </si>
  <si>
    <t>QC01C005</t>
  </si>
  <si>
    <t>VICTOR</t>
  </si>
  <si>
    <t>NAUTICO</t>
  </si>
  <si>
    <t>QC01C007</t>
  </si>
  <si>
    <t>ANDY</t>
  </si>
  <si>
    <t>QC01C008</t>
  </si>
  <si>
    <t>HI POWER</t>
  </si>
  <si>
    <t>QC02A039</t>
  </si>
  <si>
    <t>QC02A043</t>
  </si>
  <si>
    <t>QC02A044</t>
  </si>
  <si>
    <t>QC02A045</t>
  </si>
  <si>
    <t>QC02A054</t>
  </si>
  <si>
    <t>QC02A055</t>
  </si>
  <si>
    <t>QC02A057</t>
  </si>
  <si>
    <t>QC02A060</t>
  </si>
  <si>
    <t>XU MING XUAN FEI BAO</t>
  </si>
  <si>
    <t>QC02A063</t>
  </si>
  <si>
    <t>QC02A064</t>
  </si>
  <si>
    <t>QC02A065</t>
  </si>
  <si>
    <t>QC02A070</t>
  </si>
  <si>
    <t>HALLOWEEN</t>
  </si>
  <si>
    <t>QC04A207</t>
  </si>
  <si>
    <t>QC04A209</t>
  </si>
  <si>
    <t>QC04B452</t>
  </si>
  <si>
    <t>QC04B517</t>
  </si>
  <si>
    <t>QC04B600</t>
  </si>
  <si>
    <t>QC04B601</t>
  </si>
  <si>
    <t>QC04B602</t>
  </si>
  <si>
    <t>QC04B603</t>
  </si>
  <si>
    <t>QC04B604</t>
  </si>
  <si>
    <t>QC04B606</t>
  </si>
  <si>
    <t>QC04B607</t>
  </si>
  <si>
    <t>QC04B609</t>
  </si>
  <si>
    <t>QC04B611</t>
  </si>
  <si>
    <t>QC04B614</t>
  </si>
  <si>
    <t>QC04B616</t>
  </si>
  <si>
    <t>QC04B624</t>
  </si>
  <si>
    <t>QC04B625</t>
  </si>
  <si>
    <t>QC04B626</t>
  </si>
  <si>
    <t>QC04B627</t>
  </si>
  <si>
    <t>QC04B628</t>
  </si>
  <si>
    <t>QC04B629</t>
  </si>
  <si>
    <t>QC04B637</t>
  </si>
  <si>
    <t>QC04B638</t>
  </si>
  <si>
    <t>QC04B639</t>
  </si>
  <si>
    <t>54 SEMANA</t>
  </si>
  <si>
    <t>QC04B640</t>
  </si>
  <si>
    <t>QC04B642</t>
  </si>
  <si>
    <t>QC04B643</t>
  </si>
  <si>
    <t>QC04B644</t>
  </si>
  <si>
    <t>QC04B645</t>
  </si>
  <si>
    <t>QC04B646</t>
  </si>
  <si>
    <t>QC04B647</t>
  </si>
  <si>
    <t>QC04B648</t>
  </si>
  <si>
    <t>QC04B649</t>
  </si>
  <si>
    <t>QC04B650</t>
  </si>
  <si>
    <t>QC04B651</t>
  </si>
  <si>
    <t>QC04B652</t>
  </si>
  <si>
    <t>QC04B653</t>
  </si>
  <si>
    <t>QC04B654</t>
  </si>
  <si>
    <t>QC04B655</t>
  </si>
  <si>
    <t>QC04B657</t>
  </si>
  <si>
    <t>QC04B658</t>
  </si>
  <si>
    <t>QC04B660</t>
  </si>
  <si>
    <t>QC04B661</t>
  </si>
  <si>
    <t>QC04B662</t>
  </si>
  <si>
    <t>QC04B663</t>
  </si>
  <si>
    <t>QC04B664</t>
  </si>
  <si>
    <t>QC04B665</t>
  </si>
  <si>
    <t>QC04B666</t>
  </si>
  <si>
    <t>NAVIDAD</t>
  </si>
  <si>
    <t>QC04B667</t>
  </si>
  <si>
    <t>QC04B668</t>
  </si>
  <si>
    <t>QC04B669</t>
  </si>
  <si>
    <t>QC04B685</t>
  </si>
  <si>
    <t>QC04B686</t>
  </si>
  <si>
    <t>QC04B690</t>
  </si>
  <si>
    <t>QC04B693</t>
  </si>
  <si>
    <t>QC04B716</t>
  </si>
  <si>
    <t>QC05A214</t>
  </si>
  <si>
    <t>QC05A215</t>
  </si>
  <si>
    <t>QC05A216</t>
  </si>
  <si>
    <t>QC05A217</t>
  </si>
  <si>
    <t>QC08A099</t>
  </si>
  <si>
    <t>QC08A854</t>
  </si>
  <si>
    <t>QC08A872</t>
  </si>
  <si>
    <t>QC08A873</t>
  </si>
  <si>
    <t>MISTIC</t>
  </si>
  <si>
    <t>QC08A874</t>
  </si>
  <si>
    <t>QC08A875</t>
  </si>
  <si>
    <t>QC08A876</t>
  </si>
  <si>
    <t>QC08A877</t>
  </si>
  <si>
    <t>QC08A878</t>
  </si>
  <si>
    <t>QC08A881</t>
  </si>
  <si>
    <t>QC08A882</t>
  </si>
  <si>
    <t>QC08A883</t>
  </si>
  <si>
    <t>QC08A884</t>
  </si>
  <si>
    <t>BLOSSOM</t>
  </si>
  <si>
    <t>QC13A445</t>
  </si>
  <si>
    <t>QC13A446</t>
  </si>
  <si>
    <t>QC13A447</t>
  </si>
  <si>
    <t>QC13A448</t>
  </si>
  <si>
    <t>QC13A450</t>
  </si>
  <si>
    <t>QC13A451</t>
  </si>
  <si>
    <t>QC14A294</t>
  </si>
  <si>
    <t>QC14A506</t>
  </si>
  <si>
    <t>QC14A507</t>
  </si>
  <si>
    <t>QC14A529</t>
  </si>
  <si>
    <t>JEFF</t>
  </si>
  <si>
    <t>QC14A563</t>
  </si>
  <si>
    <t>QC14A573</t>
  </si>
  <si>
    <t>QC14A576</t>
  </si>
  <si>
    <t>QC14A577</t>
  </si>
  <si>
    <t>QC14A581</t>
  </si>
  <si>
    <t>QC14A587</t>
  </si>
  <si>
    <t>QC14A588</t>
  </si>
  <si>
    <t>QC14A590</t>
  </si>
  <si>
    <t>QC14A591</t>
  </si>
  <si>
    <t>QC14A592</t>
  </si>
  <si>
    <t>QC14A593</t>
  </si>
  <si>
    <t>QC14A594</t>
  </si>
  <si>
    <t>QC14A595</t>
  </si>
  <si>
    <t>QC14A596</t>
  </si>
  <si>
    <t>QC14A597</t>
  </si>
  <si>
    <t>QC14A598</t>
  </si>
  <si>
    <t>QC14A599</t>
  </si>
  <si>
    <t>QC14A601</t>
  </si>
  <si>
    <t>QC14A602</t>
  </si>
  <si>
    <t>QC14A603</t>
  </si>
  <si>
    <t>QC14A604</t>
  </si>
  <si>
    <t>QC14A605</t>
  </si>
  <si>
    <t>QC14A606</t>
  </si>
  <si>
    <t>QC14A609</t>
  </si>
  <si>
    <t>QC14A610</t>
  </si>
  <si>
    <t>QC14A611</t>
  </si>
  <si>
    <t>QC14A613</t>
  </si>
  <si>
    <t>QC14A614</t>
  </si>
  <si>
    <t>FRANK</t>
  </si>
  <si>
    <t>QC14A616</t>
  </si>
  <si>
    <t>MIXSISI</t>
  </si>
  <si>
    <t>QC14A617</t>
  </si>
  <si>
    <t>QC14A618</t>
  </si>
  <si>
    <t>QC14A619</t>
  </si>
  <si>
    <t>QC14A623</t>
  </si>
  <si>
    <t>QC14A624</t>
  </si>
  <si>
    <t>QC14A625</t>
  </si>
  <si>
    <t>QC14Z017</t>
  </si>
  <si>
    <t>QC21A542</t>
  </si>
  <si>
    <t>QC21A553</t>
  </si>
  <si>
    <t>QC21A554</t>
  </si>
  <si>
    <t>QC21A555</t>
  </si>
  <si>
    <t>QC21A556</t>
  </si>
  <si>
    <t>QC21A561</t>
  </si>
  <si>
    <t>PANTS</t>
  </si>
  <si>
    <t>QC24A359</t>
  </si>
  <si>
    <t>QC24A414</t>
  </si>
  <si>
    <t>COLIN VALLE ENRIQUE</t>
  </si>
  <si>
    <t>QC24A439</t>
  </si>
  <si>
    <t>QC24A441</t>
  </si>
  <si>
    <t>QC24A480</t>
  </si>
  <si>
    <t>MIGUEL ANGEL VILLAFAÑE</t>
  </si>
  <si>
    <t>QC24A487</t>
  </si>
  <si>
    <t>QC24A489</t>
  </si>
  <si>
    <t>QC24A492</t>
  </si>
  <si>
    <t>QC24A518</t>
  </si>
  <si>
    <t>FASHION COLLECTION</t>
  </si>
  <si>
    <t>SAFARI</t>
  </si>
  <si>
    <t>QC24A528</t>
  </si>
  <si>
    <t>QC24A529</t>
  </si>
  <si>
    <t>QC24A536</t>
  </si>
  <si>
    <t>QC24A537</t>
  </si>
  <si>
    <t>QC24A538</t>
  </si>
  <si>
    <t>QC24A539</t>
  </si>
  <si>
    <t>QC24A540</t>
  </si>
  <si>
    <t>QC24A549</t>
  </si>
  <si>
    <t>QC24A552</t>
  </si>
  <si>
    <t>QC24A553</t>
  </si>
  <si>
    <t>QC24A554</t>
  </si>
  <si>
    <t>QC24A559</t>
  </si>
  <si>
    <t>QC24A560</t>
  </si>
  <si>
    <t>QC24A561</t>
  </si>
  <si>
    <t>QC24A563</t>
  </si>
  <si>
    <t>QC24A564</t>
  </si>
  <si>
    <t>QC24A569</t>
  </si>
  <si>
    <t>QC24A570</t>
  </si>
  <si>
    <t>QC24A576</t>
  </si>
  <si>
    <t>QC24A577</t>
  </si>
  <si>
    <t>QC24A578</t>
  </si>
  <si>
    <t>QC24A579</t>
  </si>
  <si>
    <t>QC24A580</t>
  </si>
  <si>
    <t>QC24A582</t>
  </si>
  <si>
    <t>QC24A583</t>
  </si>
  <si>
    <t>QC24A587</t>
  </si>
  <si>
    <t>QC24A588</t>
  </si>
  <si>
    <t>QC24A590</t>
  </si>
  <si>
    <t>QC24A591</t>
  </si>
  <si>
    <t>QC24A592</t>
  </si>
  <si>
    <t>QC24A594</t>
  </si>
  <si>
    <t>QC24A595</t>
  </si>
  <si>
    <t>QC24A602</t>
  </si>
  <si>
    <t>QC24A603</t>
  </si>
  <si>
    <t>QC24A605</t>
  </si>
  <si>
    <t>QC24A606</t>
  </si>
  <si>
    <t>QC24A610</t>
  </si>
  <si>
    <t>QC24A612</t>
  </si>
  <si>
    <t>QC24A615</t>
  </si>
  <si>
    <t>QC24A617</t>
  </si>
  <si>
    <t>QC24A618</t>
  </si>
  <si>
    <t>QC24A619</t>
  </si>
  <si>
    <t>QC24A620</t>
  </si>
  <si>
    <t>QC24A621</t>
  </si>
  <si>
    <t>QC24A622</t>
  </si>
  <si>
    <t>QC24A624</t>
  </si>
  <si>
    <t>QC24A625</t>
  </si>
  <si>
    <t>QC24A626</t>
  </si>
  <si>
    <t>QC24A627</t>
  </si>
  <si>
    <t>QC24A628</t>
  </si>
  <si>
    <t>QC24A629</t>
  </si>
  <si>
    <t>QC24A631</t>
  </si>
  <si>
    <t>QC24A632</t>
  </si>
  <si>
    <t>QC24A636</t>
  </si>
  <si>
    <t>QC24A638</t>
  </si>
  <si>
    <t>QC24A639</t>
  </si>
  <si>
    <t>QC24A640</t>
  </si>
  <si>
    <t>QC24A641</t>
  </si>
  <si>
    <t>QC24A645</t>
  </si>
  <si>
    <t>QC24A648</t>
  </si>
  <si>
    <t>QC24A649</t>
  </si>
  <si>
    <t>QC24A650</t>
  </si>
  <si>
    <t>QC24A651</t>
  </si>
  <si>
    <t>QC24A653</t>
  </si>
  <si>
    <t>QC24A655</t>
  </si>
  <si>
    <t>QC24A656</t>
  </si>
  <si>
    <t>QC24A661</t>
  </si>
  <si>
    <t>QC24A662</t>
  </si>
  <si>
    <t>QC24A664</t>
  </si>
  <si>
    <t>QC24A666</t>
  </si>
  <si>
    <t>QC24A667</t>
  </si>
  <si>
    <t>QC24A668</t>
  </si>
  <si>
    <t>QC24A669</t>
  </si>
  <si>
    <t>QC24A673</t>
  </si>
  <si>
    <t>QC24A676</t>
  </si>
  <si>
    <t>QC24A679</t>
  </si>
  <si>
    <t>QC24A680</t>
  </si>
  <si>
    <t>QC24A681</t>
  </si>
  <si>
    <t>QC24A682</t>
  </si>
  <si>
    <t>QC24A687</t>
  </si>
  <si>
    <t>QC24A689</t>
  </si>
  <si>
    <t>QC24A690</t>
  </si>
  <si>
    <t>QC24A696</t>
  </si>
  <si>
    <t>QC24A700</t>
  </si>
  <si>
    <t>QC24A705</t>
  </si>
  <si>
    <t>QC24A706</t>
  </si>
  <si>
    <t>QC24A707</t>
  </si>
  <si>
    <t>QC24A708</t>
  </si>
  <si>
    <t>QC24A710</t>
  </si>
  <si>
    <t>QC24A713</t>
  </si>
  <si>
    <t>QC24A718</t>
  </si>
  <si>
    <t>QC24A804</t>
  </si>
  <si>
    <t>QC25A177</t>
  </si>
  <si>
    <t>QC25A214</t>
  </si>
  <si>
    <t>CHAO YUE</t>
  </si>
  <si>
    <t>QC25A215</t>
  </si>
  <si>
    <t>QC25A216</t>
  </si>
  <si>
    <t>QC25A217</t>
  </si>
  <si>
    <t>QC25A228</t>
  </si>
  <si>
    <t>QC25A229</t>
  </si>
  <si>
    <t>QC25A230</t>
  </si>
  <si>
    <t>QC25A236</t>
  </si>
  <si>
    <t>QC25A239</t>
  </si>
  <si>
    <t>QC25A246</t>
  </si>
  <si>
    <t>QC25A301</t>
  </si>
  <si>
    <t>QC25A318</t>
  </si>
  <si>
    <t>SWEATER</t>
  </si>
  <si>
    <t>QC26A356</t>
  </si>
  <si>
    <t>QC26A366</t>
  </si>
  <si>
    <t>KENVELO</t>
  </si>
  <si>
    <t>QC26A380</t>
  </si>
  <si>
    <t>Q BA FASHION</t>
  </si>
  <si>
    <t>QC26A381</t>
  </si>
  <si>
    <t>QC26A388</t>
  </si>
  <si>
    <t>QC26A393</t>
  </si>
  <si>
    <t>QC26A934</t>
  </si>
  <si>
    <t>QC26A935</t>
  </si>
  <si>
    <t>QC26A936</t>
  </si>
  <si>
    <t>QC26A937</t>
  </si>
  <si>
    <t>QC26A938</t>
  </si>
  <si>
    <t>SACO</t>
  </si>
  <si>
    <t>QC52A001</t>
  </si>
  <si>
    <t>TRAJE DE BAÑO</t>
  </si>
  <si>
    <t>QC54A019</t>
  </si>
  <si>
    <t>QC54A023</t>
  </si>
  <si>
    <t>QC54A024</t>
  </si>
  <si>
    <t>QC54A025</t>
  </si>
  <si>
    <t>PIJAMA</t>
  </si>
  <si>
    <t>QD01C008</t>
  </si>
  <si>
    <t>QD02A044</t>
  </si>
  <si>
    <t>QD02A045</t>
  </si>
  <si>
    <t>COS</t>
  </si>
  <si>
    <t>QD02A052</t>
  </si>
  <si>
    <t>QD02A075</t>
  </si>
  <si>
    <t>QD02A080</t>
  </si>
  <si>
    <t>QD02A084</t>
  </si>
  <si>
    <t>QD02A088</t>
  </si>
  <si>
    <t>QD02A090</t>
  </si>
  <si>
    <t>QD02A099</t>
  </si>
  <si>
    <t>QD02A112</t>
  </si>
  <si>
    <t>QD02A117</t>
  </si>
  <si>
    <t>QD02A126</t>
  </si>
  <si>
    <t>QD02A127</t>
  </si>
  <si>
    <t>QD02A129</t>
  </si>
  <si>
    <t>QD02A147</t>
  </si>
  <si>
    <t>QD02A150</t>
  </si>
  <si>
    <t>QD02A151</t>
  </si>
  <si>
    <t>QD02A156</t>
  </si>
  <si>
    <t>QD02A157</t>
  </si>
  <si>
    <t>QD02A158</t>
  </si>
  <si>
    <t>QD02A166</t>
  </si>
  <si>
    <t>QD02A168</t>
  </si>
  <si>
    <t>QD02A169</t>
  </si>
  <si>
    <t>QD02A170</t>
  </si>
  <si>
    <t>QD02A171</t>
  </si>
  <si>
    <t>QD02A172</t>
  </si>
  <si>
    <t>QD03A112</t>
  </si>
  <si>
    <t>DIVA</t>
  </si>
  <si>
    <t>QD03A113</t>
  </si>
  <si>
    <t>QD03A115</t>
  </si>
  <si>
    <t>QD03A840</t>
  </si>
  <si>
    <t>AMBIANCE</t>
  </si>
  <si>
    <t>QD03B103</t>
  </si>
  <si>
    <t>QD03B144</t>
  </si>
  <si>
    <t>QD03B164</t>
  </si>
  <si>
    <t>QD03B169</t>
  </si>
  <si>
    <t>QD03B175</t>
  </si>
  <si>
    <t>QD03B223</t>
  </si>
  <si>
    <t>QD03B356</t>
  </si>
  <si>
    <t>QD03B378</t>
  </si>
  <si>
    <t>QD03B420</t>
  </si>
  <si>
    <t>QD03B425</t>
  </si>
  <si>
    <t>QD03B480</t>
  </si>
  <si>
    <t>QD03B510</t>
  </si>
  <si>
    <t>QD03B511</t>
  </si>
  <si>
    <t>QD03B541</t>
  </si>
  <si>
    <t>MILITARY CHIC</t>
  </si>
  <si>
    <t>QD03B543</t>
  </si>
  <si>
    <t>QD03B546</t>
  </si>
  <si>
    <t>QD03B549</t>
  </si>
  <si>
    <t>QD03B550</t>
  </si>
  <si>
    <t>QD03B556</t>
  </si>
  <si>
    <t>QD03B563</t>
  </si>
  <si>
    <t>QD03B566</t>
  </si>
  <si>
    <t>QD03B568</t>
  </si>
  <si>
    <t>QD03B571</t>
  </si>
  <si>
    <t>QD03B573</t>
  </si>
  <si>
    <t>QD03B578</t>
  </si>
  <si>
    <t>QD03B580</t>
  </si>
  <si>
    <t>QD03B596</t>
  </si>
  <si>
    <t>QD03B598</t>
  </si>
  <si>
    <t>QD03B600</t>
  </si>
  <si>
    <t>HOMBRO DESCUBIERTO</t>
  </si>
  <si>
    <t>QD03B601</t>
  </si>
  <si>
    <t>QD03B605</t>
  </si>
  <si>
    <t>QD03B620</t>
  </si>
  <si>
    <t>QD03B632</t>
  </si>
  <si>
    <t>YI MEI FASHION</t>
  </si>
  <si>
    <t>QD03B633</t>
  </si>
  <si>
    <t>QD03B634</t>
  </si>
  <si>
    <t>QD03B636</t>
  </si>
  <si>
    <t>QD03B641</t>
  </si>
  <si>
    <t>QD03B642</t>
  </si>
  <si>
    <t>QD03B649</t>
  </si>
  <si>
    <t>QD03B657</t>
  </si>
  <si>
    <t>QD03B658</t>
  </si>
  <si>
    <t>QD03B661</t>
  </si>
  <si>
    <t>QD03B667</t>
  </si>
  <si>
    <t>CHICO</t>
  </si>
  <si>
    <t>QD03B668</t>
  </si>
  <si>
    <t>QD03B669</t>
  </si>
  <si>
    <t>QD03B670</t>
  </si>
  <si>
    <t>QD03B671</t>
  </si>
  <si>
    <t>QD03B672</t>
  </si>
  <si>
    <t>QD03B673</t>
  </si>
  <si>
    <t>QD03B674</t>
  </si>
  <si>
    <t>QD03B678</t>
  </si>
  <si>
    <t>QD03B679</t>
  </si>
  <si>
    <t>QD03B681</t>
  </si>
  <si>
    <t>QD03B682</t>
  </si>
  <si>
    <t>QD03B683</t>
  </si>
  <si>
    <t>QD03B696</t>
  </si>
  <si>
    <t>QD03B699</t>
  </si>
  <si>
    <t>QD03B700</t>
  </si>
  <si>
    <t>QD03B701</t>
  </si>
  <si>
    <t>QD03B702</t>
  </si>
  <si>
    <t>QD03B708</t>
  </si>
  <si>
    <t>QD03B709</t>
  </si>
  <si>
    <t>QD03B710</t>
  </si>
  <si>
    <t>QD03B711</t>
  </si>
  <si>
    <t>QD03B714</t>
  </si>
  <si>
    <t>QD03B723</t>
  </si>
  <si>
    <t>QD03B725</t>
  </si>
  <si>
    <t>QD03B726</t>
  </si>
  <si>
    <t>QD03B729</t>
  </si>
  <si>
    <t>QD03B732</t>
  </si>
  <si>
    <t>QD03B734</t>
  </si>
  <si>
    <t>QD03B735</t>
  </si>
  <si>
    <t>QD03B751</t>
  </si>
  <si>
    <t>QD03B752</t>
  </si>
  <si>
    <t>QD03B753</t>
  </si>
  <si>
    <t>QD03B754</t>
  </si>
  <si>
    <t>QD03B755</t>
  </si>
  <si>
    <t>QD03B769</t>
  </si>
  <si>
    <t>QD03B770</t>
  </si>
  <si>
    <t>QD03B772</t>
  </si>
  <si>
    <t>QD03B774</t>
  </si>
  <si>
    <t>QD03B775</t>
  </si>
  <si>
    <t>QD03B776</t>
  </si>
  <si>
    <t>QD03B789</t>
  </si>
  <si>
    <t>QD03B790</t>
  </si>
  <si>
    <t>QD03B795</t>
  </si>
  <si>
    <t>QD03B796</t>
  </si>
  <si>
    <t>QD03B797</t>
  </si>
  <si>
    <t>QD03B798</t>
  </si>
  <si>
    <t>QD03B799</t>
  </si>
  <si>
    <t>QD03B800</t>
  </si>
  <si>
    <t>QD03B801</t>
  </si>
  <si>
    <t>QD03B803</t>
  </si>
  <si>
    <t>QD03B804</t>
  </si>
  <si>
    <t>QD03B805</t>
  </si>
  <si>
    <t>QD03B806</t>
  </si>
  <si>
    <t>QD03B807</t>
  </si>
  <si>
    <t>QD03B810</t>
  </si>
  <si>
    <t>QD03B811</t>
  </si>
  <si>
    <t>QD03B812</t>
  </si>
  <si>
    <t>QD03B813</t>
  </si>
  <si>
    <t>QD03B814</t>
  </si>
  <si>
    <t>QD03B815</t>
  </si>
  <si>
    <t>QD03B817</t>
  </si>
  <si>
    <t>QD03B819</t>
  </si>
  <si>
    <t>QD03B820</t>
  </si>
  <si>
    <t>QD03B821</t>
  </si>
  <si>
    <t>QD03B823</t>
  </si>
  <si>
    <t>QD03B827</t>
  </si>
  <si>
    <t>QD03B828</t>
  </si>
  <si>
    <t>QD03B830</t>
  </si>
  <si>
    <t>QD03B832</t>
  </si>
  <si>
    <t>QD03B833</t>
  </si>
  <si>
    <t>QD03B835</t>
  </si>
  <si>
    <t>QD03B839</t>
  </si>
  <si>
    <t>QD03B840</t>
  </si>
  <si>
    <t>QD03B845</t>
  </si>
  <si>
    <t>QD03B846</t>
  </si>
  <si>
    <t>QD03B857</t>
  </si>
  <si>
    <t>QD09A102</t>
  </si>
  <si>
    <t>ABRIGO</t>
  </si>
  <si>
    <t>QD09A103</t>
  </si>
  <si>
    <t>QD09A111</t>
  </si>
  <si>
    <t>QD09A112</t>
  </si>
  <si>
    <t>QD09A116</t>
  </si>
  <si>
    <t>QD09A118</t>
  </si>
  <si>
    <t>QD13A076</t>
  </si>
  <si>
    <t>QD13A090</t>
  </si>
  <si>
    <t>QD13B067</t>
  </si>
  <si>
    <t>QD13B075</t>
  </si>
  <si>
    <t>DAVID</t>
  </si>
  <si>
    <t>QD13B077</t>
  </si>
  <si>
    <t>JESSI</t>
  </si>
  <si>
    <t>QD13B087</t>
  </si>
  <si>
    <t>QD13B088</t>
  </si>
  <si>
    <t>QD13B089</t>
  </si>
  <si>
    <t>QD13B090</t>
  </si>
  <si>
    <t>QD13B091</t>
  </si>
  <si>
    <t>QD13B092</t>
  </si>
  <si>
    <t>QD13B095</t>
  </si>
  <si>
    <t>QD13B096</t>
  </si>
  <si>
    <t>QD13B097</t>
  </si>
  <si>
    <t>QD14A499</t>
  </si>
  <si>
    <t>QD14A500</t>
  </si>
  <si>
    <t>QD14A564</t>
  </si>
  <si>
    <t>QD14A597</t>
  </si>
  <si>
    <t>QD14A598</t>
  </si>
  <si>
    <t>QD14A604</t>
  </si>
  <si>
    <t>BOOM BOOM</t>
  </si>
  <si>
    <t>QD14A608</t>
  </si>
  <si>
    <t>QD14A609</t>
  </si>
  <si>
    <t>QD14A613</t>
  </si>
  <si>
    <t>QD14A622</t>
  </si>
  <si>
    <t>QD14A626</t>
  </si>
  <si>
    <t>QD14A628</t>
  </si>
  <si>
    <t>QD14A642</t>
  </si>
  <si>
    <t>QD14A692</t>
  </si>
  <si>
    <t>QD14A695</t>
  </si>
  <si>
    <t>QD14A700</t>
  </si>
  <si>
    <t>QD14A712</t>
  </si>
  <si>
    <t>QD14A713</t>
  </si>
  <si>
    <t>QD14A721</t>
  </si>
  <si>
    <t>QD14A734</t>
  </si>
  <si>
    <t>HUA MEI FASHION</t>
  </si>
  <si>
    <t>QD14A758</t>
  </si>
  <si>
    <t>QD14A760</t>
  </si>
  <si>
    <t>QD14A770</t>
  </si>
  <si>
    <t>QD14A785</t>
  </si>
  <si>
    <t>QD14A790</t>
  </si>
  <si>
    <t>QD14A791</t>
  </si>
  <si>
    <t>QD14A794</t>
  </si>
  <si>
    <t>QD14A800</t>
  </si>
  <si>
    <t>QD14A802</t>
  </si>
  <si>
    <t>QD14A803</t>
  </si>
  <si>
    <t>QD14A816</t>
  </si>
  <si>
    <t>QD14A822</t>
  </si>
  <si>
    <t>QD14A829</t>
  </si>
  <si>
    <t>QD14A840</t>
  </si>
  <si>
    <t>QD14A843</t>
  </si>
  <si>
    <t>QD14A844</t>
  </si>
  <si>
    <t>QD14A845</t>
  </si>
  <si>
    <t>QD14A861</t>
  </si>
  <si>
    <t>QD14A862</t>
  </si>
  <si>
    <t>QD14A863</t>
  </si>
  <si>
    <t>QD14A864</t>
  </si>
  <si>
    <t>QD14A865</t>
  </si>
  <si>
    <t>QD14A866</t>
  </si>
  <si>
    <t>QD14A868</t>
  </si>
  <si>
    <t>QD14A869</t>
  </si>
  <si>
    <t>QD14A870</t>
  </si>
  <si>
    <t>QD14A871</t>
  </si>
  <si>
    <t>QD14A875</t>
  </si>
  <si>
    <t>ELAINE</t>
  </si>
  <si>
    <t>QD14A876</t>
  </si>
  <si>
    <t>QD14A878</t>
  </si>
  <si>
    <t>QD14A879</t>
  </si>
  <si>
    <t>QD14A883</t>
  </si>
  <si>
    <t>QD14A884</t>
  </si>
  <si>
    <t>QD14A885</t>
  </si>
  <si>
    <t>QD14A888</t>
  </si>
  <si>
    <t>QD14A890</t>
  </si>
  <si>
    <t>QD14A891</t>
  </si>
  <si>
    <t>QD14A893</t>
  </si>
  <si>
    <t>QD14A894</t>
  </si>
  <si>
    <t>QD14A895</t>
  </si>
  <si>
    <t>QD14A900</t>
  </si>
  <si>
    <t>QD14A901</t>
  </si>
  <si>
    <t>QD14A904</t>
  </si>
  <si>
    <t>QD14A908</t>
  </si>
  <si>
    <t>QD14A912</t>
  </si>
  <si>
    <t>QD14A913</t>
  </si>
  <si>
    <t>QD14A915</t>
  </si>
  <si>
    <t>QD14A916</t>
  </si>
  <si>
    <t>QD14A918</t>
  </si>
  <si>
    <t>QD14A925</t>
  </si>
  <si>
    <t>QD14A926</t>
  </si>
  <si>
    <t>QD14A927</t>
  </si>
  <si>
    <t>QD14A929</t>
  </si>
  <si>
    <t>QD14A930</t>
  </si>
  <si>
    <t>QD15A184</t>
  </si>
  <si>
    <t>QD15A191</t>
  </si>
  <si>
    <t>QD15A198</t>
  </si>
  <si>
    <t>QD15A202</t>
  </si>
  <si>
    <t>QD15A205</t>
  </si>
  <si>
    <t>QD15A206</t>
  </si>
  <si>
    <t>QD15A210</t>
  </si>
  <si>
    <t>QD15A211</t>
  </si>
  <si>
    <t>QD15A213</t>
  </si>
  <si>
    <t>QD15A214</t>
  </si>
  <si>
    <t>QD15A217</t>
  </si>
  <si>
    <t>QD15A218</t>
  </si>
  <si>
    <t>QD15A221</t>
  </si>
  <si>
    <t>QD15A223</t>
  </si>
  <si>
    <t>QD15A226</t>
  </si>
  <si>
    <t>QD15A227</t>
  </si>
  <si>
    <t>QD15A230</t>
  </si>
  <si>
    <t>QD15A231</t>
  </si>
  <si>
    <t>QD15J157</t>
  </si>
  <si>
    <t>QD21A683</t>
  </si>
  <si>
    <t>QD21A690</t>
  </si>
  <si>
    <t>QD21A691</t>
  </si>
  <si>
    <t>QD21A697</t>
  </si>
  <si>
    <t>QD21A698</t>
  </si>
  <si>
    <t>QUIAN YI RE</t>
  </si>
  <si>
    <t>QD21A715</t>
  </si>
  <si>
    <t>QD21A716</t>
  </si>
  <si>
    <t>QD21A729</t>
  </si>
  <si>
    <t>JIN BAO LI FASHION</t>
  </si>
  <si>
    <t>QD21A741</t>
  </si>
  <si>
    <t>QD21A743</t>
  </si>
  <si>
    <t>QD21A745</t>
  </si>
  <si>
    <t>QD21A748</t>
  </si>
  <si>
    <t>QD21A749</t>
  </si>
  <si>
    <t>QD21A761</t>
  </si>
  <si>
    <t>QD21A762</t>
  </si>
  <si>
    <t>QD21A763</t>
  </si>
  <si>
    <t>QD21A764</t>
  </si>
  <si>
    <t>QD21A766</t>
  </si>
  <si>
    <t>QD21A768</t>
  </si>
  <si>
    <t>QD21A769</t>
  </si>
  <si>
    <t>QD21A770</t>
  </si>
  <si>
    <t>QD21A771</t>
  </si>
  <si>
    <t>QD21A773</t>
  </si>
  <si>
    <t>QD21A774</t>
  </si>
  <si>
    <t>QD21A787</t>
  </si>
  <si>
    <t>QD21A789</t>
  </si>
  <si>
    <t>QD21P123</t>
  </si>
  <si>
    <t>QD22O014</t>
  </si>
  <si>
    <t>QD22O019</t>
  </si>
  <si>
    <t>QD24A108</t>
  </si>
  <si>
    <t>QD24A111</t>
  </si>
  <si>
    <t>QD24A423</t>
  </si>
  <si>
    <t>QD24A537</t>
  </si>
  <si>
    <t>QD24A860</t>
  </si>
  <si>
    <t>QD24A878</t>
  </si>
  <si>
    <t>QD24A991</t>
  </si>
  <si>
    <t>QD24A998</t>
  </si>
  <si>
    <t>QD24B935</t>
  </si>
  <si>
    <t>QD24B937</t>
  </si>
  <si>
    <t>QD24B938</t>
  </si>
  <si>
    <t>QD24B940</t>
  </si>
  <si>
    <t>QD24B942</t>
  </si>
  <si>
    <t>QD24B945</t>
  </si>
  <si>
    <t>QD24B953</t>
  </si>
  <si>
    <t>QD24C067</t>
  </si>
  <si>
    <t>QD24C194</t>
  </si>
  <si>
    <t>QD24C195</t>
  </si>
  <si>
    <t>QD24C198</t>
  </si>
  <si>
    <t>QD24C591</t>
  </si>
  <si>
    <t>QD24C593</t>
  </si>
  <si>
    <t>QD24C599</t>
  </si>
  <si>
    <t>QD24C772</t>
  </si>
  <si>
    <t>QD24C803</t>
  </si>
  <si>
    <t>QD24C856</t>
  </si>
  <si>
    <t>QD24C876</t>
  </si>
  <si>
    <t>QD24C978</t>
  </si>
  <si>
    <t>QD24C988</t>
  </si>
  <si>
    <t>QD24D021</t>
  </si>
  <si>
    <t>QD24D107</t>
  </si>
  <si>
    <t>QD24D396</t>
  </si>
  <si>
    <t>QD24D397</t>
  </si>
  <si>
    <t>QD24D398</t>
  </si>
  <si>
    <t>QD24D412</t>
  </si>
  <si>
    <t>QD24D423</t>
  </si>
  <si>
    <t>QD24D429</t>
  </si>
  <si>
    <t>QD24D430</t>
  </si>
  <si>
    <t>QD24D431</t>
  </si>
  <si>
    <t>QD24D442</t>
  </si>
  <si>
    <t>QD24D444</t>
  </si>
  <si>
    <t>QD24D445</t>
  </si>
  <si>
    <t>QD24D465</t>
  </si>
  <si>
    <t>QD24D471</t>
  </si>
  <si>
    <t>QD24D474</t>
  </si>
  <si>
    <t>QD24D476</t>
  </si>
  <si>
    <t>QD24D490</t>
  </si>
  <si>
    <t>QD24D512</t>
  </si>
  <si>
    <t>QD24D565</t>
  </si>
  <si>
    <t>QD24D588</t>
  </si>
  <si>
    <t>QD24D601</t>
  </si>
  <si>
    <t>QD24D605</t>
  </si>
  <si>
    <t>QD24D607</t>
  </si>
  <si>
    <t>QD24D659</t>
  </si>
  <si>
    <t>QD24D664</t>
  </si>
  <si>
    <t>QD24D668</t>
  </si>
  <si>
    <t>QD24D675</t>
  </si>
  <si>
    <t>QD24D678</t>
  </si>
  <si>
    <t>QD24D686</t>
  </si>
  <si>
    <t>QD24D687</t>
  </si>
  <si>
    <t>QD24D701</t>
  </si>
  <si>
    <t>QD24D724</t>
  </si>
  <si>
    <t>QD24D727</t>
  </si>
  <si>
    <t>QD24D729</t>
  </si>
  <si>
    <t>QD24D730</t>
  </si>
  <si>
    <t>QD24D733</t>
  </si>
  <si>
    <t>QD24D757</t>
  </si>
  <si>
    <t>HOLIDAYS</t>
  </si>
  <si>
    <t>QD24D764</t>
  </si>
  <si>
    <t>QD24D766</t>
  </si>
  <si>
    <t>QD24D775</t>
  </si>
  <si>
    <t>QD24D778</t>
  </si>
  <si>
    <t>QD24D779</t>
  </si>
  <si>
    <t>QD24D784</t>
  </si>
  <si>
    <t>QD24D789</t>
  </si>
  <si>
    <t>QD24D790</t>
  </si>
  <si>
    <t>QD24D792</t>
  </si>
  <si>
    <t>QD24D793</t>
  </si>
  <si>
    <t>QD24D794</t>
  </si>
  <si>
    <t>QD24D795</t>
  </si>
  <si>
    <t>QD24D797</t>
  </si>
  <si>
    <t>QD24D801</t>
  </si>
  <si>
    <t>QD24D803</t>
  </si>
  <si>
    <t>QD24D807</t>
  </si>
  <si>
    <t>QD24D808</t>
  </si>
  <si>
    <t>QD24D809</t>
  </si>
  <si>
    <t>QD24D812</t>
  </si>
  <si>
    <t>QD24D822</t>
  </si>
  <si>
    <t>QJAN QJAN GE FASHION</t>
  </si>
  <si>
    <t>QD24D824</t>
  </si>
  <si>
    <t>QD24D829</t>
  </si>
  <si>
    <t>QD24D832</t>
  </si>
  <si>
    <t>QD24D837</t>
  </si>
  <si>
    <t>QD24D838</t>
  </si>
  <si>
    <t>QD24D839</t>
  </si>
  <si>
    <t>QD24D840</t>
  </si>
  <si>
    <t>QD24D846</t>
  </si>
  <si>
    <t>QD24D847</t>
  </si>
  <si>
    <t>QD24D848</t>
  </si>
  <si>
    <t>QD24D852</t>
  </si>
  <si>
    <t>QD24D859</t>
  </si>
  <si>
    <t>QD24D861</t>
  </si>
  <si>
    <t>QD24D862</t>
  </si>
  <si>
    <t>QD24D864</t>
  </si>
  <si>
    <t>QD24D865</t>
  </si>
  <si>
    <t>QD24D868</t>
  </si>
  <si>
    <t>QD24D869</t>
  </si>
  <si>
    <t>QD24D870</t>
  </si>
  <si>
    <t>QD24D872</t>
  </si>
  <si>
    <t>QD24D878</t>
  </si>
  <si>
    <t>QD24D879</t>
  </si>
  <si>
    <t>QD24D880</t>
  </si>
  <si>
    <t>QD24D884</t>
  </si>
  <si>
    <t>QD24D885</t>
  </si>
  <si>
    <t>QD24D886</t>
  </si>
  <si>
    <t>KAI NI TE FASHION</t>
  </si>
  <si>
    <t>QD24D890</t>
  </si>
  <si>
    <t>YING SUI FAEHIAN</t>
  </si>
  <si>
    <t>QD24D895</t>
  </si>
  <si>
    <t>QD24D904</t>
  </si>
  <si>
    <t>QD24D906</t>
  </si>
  <si>
    <t>QD24D920</t>
  </si>
  <si>
    <t>QD24D923</t>
  </si>
  <si>
    <t>QD24D926</t>
  </si>
  <si>
    <t>QD24D935</t>
  </si>
  <si>
    <t>QD24D936</t>
  </si>
  <si>
    <t>QD24D940</t>
  </si>
  <si>
    <t>QD24D947</t>
  </si>
  <si>
    <t>QD24D948</t>
  </si>
  <si>
    <t>QD24D949</t>
  </si>
  <si>
    <t>QD24D950</t>
  </si>
  <si>
    <t>QD24D951</t>
  </si>
  <si>
    <t>QD24D952</t>
  </si>
  <si>
    <t>QD24D955</t>
  </si>
  <si>
    <t>QD24D958</t>
  </si>
  <si>
    <t>QD24D962</t>
  </si>
  <si>
    <t>QD24D963</t>
  </si>
  <si>
    <t>QD24D964</t>
  </si>
  <si>
    <t>QD24D966</t>
  </si>
  <si>
    <t>QD24D967</t>
  </si>
  <si>
    <t>QD24D973</t>
  </si>
  <si>
    <t>QD24D975</t>
  </si>
  <si>
    <t>QD24D976</t>
  </si>
  <si>
    <t>QD24D977</t>
  </si>
  <si>
    <t>QD24D988</t>
  </si>
  <si>
    <t>QD24D991</t>
  </si>
  <si>
    <t>QD24D992</t>
  </si>
  <si>
    <t>QD24D995</t>
  </si>
  <si>
    <t>QD24D996</t>
  </si>
  <si>
    <t>QD24D999</t>
  </si>
  <si>
    <t>QD24E001</t>
  </si>
  <si>
    <t>QD24E002</t>
  </si>
  <si>
    <t>QD24E004</t>
  </si>
  <si>
    <t>QD24E006</t>
  </si>
  <si>
    <t>QD24E011</t>
  </si>
  <si>
    <t>QD24E018</t>
  </si>
  <si>
    <t>QD24E025</t>
  </si>
  <si>
    <t>QD24E032</t>
  </si>
  <si>
    <t>QD24E038</t>
  </si>
  <si>
    <t>QD24E039</t>
  </si>
  <si>
    <t>QD24E042</t>
  </si>
  <si>
    <t>QD24E043</t>
  </si>
  <si>
    <t>QD24E046</t>
  </si>
  <si>
    <t>QD24E048</t>
  </si>
  <si>
    <t>QD24E049</t>
  </si>
  <si>
    <t>QD24E050</t>
  </si>
  <si>
    <t>QD24E052</t>
  </si>
  <si>
    <t>QD24E055</t>
  </si>
  <si>
    <t>QD24E056</t>
  </si>
  <si>
    <t>QD24E057</t>
  </si>
  <si>
    <t>QD24E068</t>
  </si>
  <si>
    <t>QD24E069</t>
  </si>
  <si>
    <t>QD24E071</t>
  </si>
  <si>
    <t>QD24E076</t>
  </si>
  <si>
    <t>QD24E079</t>
  </si>
  <si>
    <t>QD24E080</t>
  </si>
  <si>
    <t>QD24E081</t>
  </si>
  <si>
    <t>QD24E082</t>
  </si>
  <si>
    <t>QD24E083</t>
  </si>
  <si>
    <t>QD24E091</t>
  </si>
  <si>
    <t>QD24E092</t>
  </si>
  <si>
    <t>QD24E093</t>
  </si>
  <si>
    <t>QD24E094</t>
  </si>
  <si>
    <t>QD24E096</t>
  </si>
  <si>
    <t>QD24E097</t>
  </si>
  <si>
    <t>QD24E098</t>
  </si>
  <si>
    <t>QD24E100</t>
  </si>
  <si>
    <t>QD24E101</t>
  </si>
  <si>
    <t>QD24E105</t>
  </si>
  <si>
    <t>QD24E106</t>
  </si>
  <si>
    <t>QD24E107</t>
  </si>
  <si>
    <t>QD24E132</t>
  </si>
  <si>
    <t>QD24E133</t>
  </si>
  <si>
    <t>QD24E134</t>
  </si>
  <si>
    <t>QD24E135</t>
  </si>
  <si>
    <t>QD24E136</t>
  </si>
  <si>
    <t>QD24E137</t>
  </si>
  <si>
    <t>QD24E138</t>
  </si>
  <si>
    <t>QD24E139</t>
  </si>
  <si>
    <t>QD24E141</t>
  </si>
  <si>
    <t>QD24E142</t>
  </si>
  <si>
    <t>QD24E143</t>
  </si>
  <si>
    <t>QD24E144</t>
  </si>
  <si>
    <t>QD24E154</t>
  </si>
  <si>
    <t>QD24E155</t>
  </si>
  <si>
    <t>QD24E156</t>
  </si>
  <si>
    <t>QD24E157</t>
  </si>
  <si>
    <t>QD24E158</t>
  </si>
  <si>
    <t>QD24E159</t>
  </si>
  <si>
    <t>QD24E161</t>
  </si>
  <si>
    <t>QD24E166</t>
  </si>
  <si>
    <t>QD24E167</t>
  </si>
  <si>
    <t>QD24E169</t>
  </si>
  <si>
    <t>QD24E170</t>
  </si>
  <si>
    <t>QD24E171</t>
  </si>
  <si>
    <t>QD24E176</t>
  </si>
  <si>
    <t>QD24E178</t>
  </si>
  <si>
    <t>QD24E180</t>
  </si>
  <si>
    <t>QD24E181</t>
  </si>
  <si>
    <t>QD24E183</t>
  </si>
  <si>
    <t>QD24E184</t>
  </si>
  <si>
    <t>QD24E186</t>
  </si>
  <si>
    <t>QD24E187</t>
  </si>
  <si>
    <t>QD24E190</t>
  </si>
  <si>
    <t>QD24E194</t>
  </si>
  <si>
    <t>QD24E195</t>
  </si>
  <si>
    <t>QD24E212</t>
  </si>
  <si>
    <t>QD24E213</t>
  </si>
  <si>
    <t>QD24E214</t>
  </si>
  <si>
    <t>QD24E216</t>
  </si>
  <si>
    <t>QD24E220</t>
  </si>
  <si>
    <t>QD24E232</t>
  </si>
  <si>
    <t>QD24F004</t>
  </si>
  <si>
    <t>QD24F006</t>
  </si>
  <si>
    <t>QD24F007</t>
  </si>
  <si>
    <t>QD24F008</t>
  </si>
  <si>
    <t>QD24F009</t>
  </si>
  <si>
    <t>QD24F019</t>
  </si>
  <si>
    <t>QD24F022</t>
  </si>
  <si>
    <t>QD24F024</t>
  </si>
  <si>
    <t>QD24F026</t>
  </si>
  <si>
    <t>QD24F027</t>
  </si>
  <si>
    <t>QD24F028</t>
  </si>
  <si>
    <t>QD24F029</t>
  </si>
  <si>
    <t>QD25A258</t>
  </si>
  <si>
    <t>QD25A288</t>
  </si>
  <si>
    <t>EILEEN FASHION</t>
  </si>
  <si>
    <t>QD25A301</t>
  </si>
  <si>
    <t>QD25A303</t>
  </si>
  <si>
    <t>QD25A318</t>
  </si>
  <si>
    <t>QD25A322</t>
  </si>
  <si>
    <t>QD25A336</t>
  </si>
  <si>
    <t>QD25A339</t>
  </si>
  <si>
    <t>QD25A341</t>
  </si>
  <si>
    <t>QD25A342</t>
  </si>
  <si>
    <t>QD25A343</t>
  </si>
  <si>
    <t>QD25A344</t>
  </si>
  <si>
    <t>QD25A345</t>
  </si>
  <si>
    <t>QD25A346</t>
  </si>
  <si>
    <t>QD25A347</t>
  </si>
  <si>
    <t>QD25A348</t>
  </si>
  <si>
    <t>QD25A349</t>
  </si>
  <si>
    <t>QD25A357</t>
  </si>
  <si>
    <t>QD25A358</t>
  </si>
  <si>
    <t>QD25A362</t>
  </si>
  <si>
    <t>QD25A363</t>
  </si>
  <si>
    <t>QD25A364</t>
  </si>
  <si>
    <t>QD25A365</t>
  </si>
  <si>
    <t>QD25A367</t>
  </si>
  <si>
    <t>QD25A368</t>
  </si>
  <si>
    <t>QD25A369</t>
  </si>
  <si>
    <t>QD25A371</t>
  </si>
  <si>
    <t>QD25A381</t>
  </si>
  <si>
    <t>QD25A382</t>
  </si>
  <si>
    <t>QD25A385</t>
  </si>
  <si>
    <t>QD25A386</t>
  </si>
  <si>
    <t>QD25A387</t>
  </si>
  <si>
    <t>QD25A388</t>
  </si>
  <si>
    <t>QD25A392</t>
  </si>
  <si>
    <t>QD26A035</t>
  </si>
  <si>
    <t>QD26A080</t>
  </si>
  <si>
    <t>QD26A081</t>
  </si>
  <si>
    <t>QD26A087</t>
  </si>
  <si>
    <t>QD26A089</t>
  </si>
  <si>
    <t>QD26A097</t>
  </si>
  <si>
    <t>BS</t>
  </si>
  <si>
    <t>QD26A105</t>
  </si>
  <si>
    <t>QD26A107</t>
  </si>
  <si>
    <t>QD26A108</t>
  </si>
  <si>
    <t>HUANG YU CLOTHING</t>
  </si>
  <si>
    <t>QUIAN SE YIN DIAN</t>
  </si>
  <si>
    <t>QD26A121</t>
  </si>
  <si>
    <t>QD26A122</t>
  </si>
  <si>
    <t>QD26A123</t>
  </si>
  <si>
    <t>QD26A129</t>
  </si>
  <si>
    <t>AN SHI SWEATER</t>
  </si>
  <si>
    <t>QD26A130</t>
  </si>
  <si>
    <t>QD26A131</t>
  </si>
  <si>
    <t>QD26A135</t>
  </si>
  <si>
    <t>QD26A142</t>
  </si>
  <si>
    <t>QD26A148</t>
  </si>
  <si>
    <t>QD26A149</t>
  </si>
  <si>
    <t>QD26A154</t>
  </si>
  <si>
    <t>QD26A155</t>
  </si>
  <si>
    <t>QD26A159</t>
  </si>
  <si>
    <t>QD26A160</t>
  </si>
  <si>
    <t>QD26A162</t>
  </si>
  <si>
    <t>QD26A163</t>
  </si>
  <si>
    <t>QD26A164</t>
  </si>
  <si>
    <t>QD26A165</t>
  </si>
  <si>
    <t>QD26A167</t>
  </si>
  <si>
    <t>QD26A168</t>
  </si>
  <si>
    <t>QD26A169</t>
  </si>
  <si>
    <t>QD30A090</t>
  </si>
  <si>
    <t>QD30A105</t>
  </si>
  <si>
    <t>QD31A143</t>
  </si>
  <si>
    <t>QD31A157</t>
  </si>
  <si>
    <t>QD31A170</t>
  </si>
  <si>
    <t>QD31A174</t>
  </si>
  <si>
    <t>QD31A216</t>
  </si>
  <si>
    <t>QD31A228</t>
  </si>
  <si>
    <t>QD31A230</t>
  </si>
  <si>
    <t>QD31A231</t>
  </si>
  <si>
    <t>QD31A249</t>
  </si>
  <si>
    <t>QD31A265</t>
  </si>
  <si>
    <t>QD31A332</t>
  </si>
  <si>
    <t>QD31A354</t>
  </si>
  <si>
    <t>QD31A380</t>
  </si>
  <si>
    <t>QD31A430</t>
  </si>
  <si>
    <t>QD31A442</t>
  </si>
  <si>
    <t>QD31A481</t>
  </si>
  <si>
    <t>QD31A504</t>
  </si>
  <si>
    <t>QD31A508</t>
  </si>
  <si>
    <t>QD31A514</t>
  </si>
  <si>
    <t>QD31A530</t>
  </si>
  <si>
    <t>QD31A547</t>
  </si>
  <si>
    <t>QD31A549</t>
  </si>
  <si>
    <t>QD31A558</t>
  </si>
  <si>
    <t>QD31A559</t>
  </si>
  <si>
    <t>QD31A562</t>
  </si>
  <si>
    <t>QD31A563</t>
  </si>
  <si>
    <t>QD31A565</t>
  </si>
  <si>
    <t>QD31A571</t>
  </si>
  <si>
    <t>QD31A573</t>
  </si>
  <si>
    <t>QD31A579</t>
  </si>
  <si>
    <t>QD31A583</t>
  </si>
  <si>
    <t>QD31A584</t>
  </si>
  <si>
    <t>QD31A585</t>
  </si>
  <si>
    <t>QD31A586</t>
  </si>
  <si>
    <t>QD31A590</t>
  </si>
  <si>
    <t>QD31A599</t>
  </si>
  <si>
    <t>QD31A611</t>
  </si>
  <si>
    <t>QD31A618</t>
  </si>
  <si>
    <t>QD31A624</t>
  </si>
  <si>
    <t>QD31A627</t>
  </si>
  <si>
    <t>QD31A633</t>
  </si>
  <si>
    <t>QD31A634</t>
  </si>
  <si>
    <t>QD31A635</t>
  </si>
  <si>
    <t>QD31A639</t>
  </si>
  <si>
    <t>QD31A643</t>
  </si>
  <si>
    <t>QD31A644</t>
  </si>
  <si>
    <t>QD31A645</t>
  </si>
  <si>
    <t>QD31A646</t>
  </si>
  <si>
    <t>QD31A647</t>
  </si>
  <si>
    <t>QD33A025</t>
  </si>
  <si>
    <t>QD33A039</t>
  </si>
  <si>
    <t>QD33A087</t>
  </si>
  <si>
    <t>QD33A089</t>
  </si>
  <si>
    <t>QD33A095</t>
  </si>
  <si>
    <t>QD33A104</t>
  </si>
  <si>
    <t>QD33A109</t>
  </si>
  <si>
    <t>QD33A111</t>
  </si>
  <si>
    <t>QD33A113</t>
  </si>
  <si>
    <t>QD33A128</t>
  </si>
  <si>
    <t>QD33A129</t>
  </si>
  <si>
    <t>QD33A143</t>
  </si>
  <si>
    <t>QD33A151</t>
  </si>
  <si>
    <t>QD33A156</t>
  </si>
  <si>
    <t>QD33A204</t>
  </si>
  <si>
    <t>QD33A208</t>
  </si>
  <si>
    <t>QD33A210</t>
  </si>
  <si>
    <t>QD33A211</t>
  </si>
  <si>
    <t>QD33A212</t>
  </si>
  <si>
    <t>QD33A213</t>
  </si>
  <si>
    <t>QD33A215</t>
  </si>
  <si>
    <t>QD33A216</t>
  </si>
  <si>
    <t>QD33A217</t>
  </si>
  <si>
    <t>QD33A218</t>
  </si>
  <si>
    <t>QD33A219</t>
  </si>
  <si>
    <t>QD33A220</t>
  </si>
  <si>
    <t>QD33A221</t>
  </si>
  <si>
    <t>QD33A222</t>
  </si>
  <si>
    <t>QD33A224</t>
  </si>
  <si>
    <t>QD33A229</t>
  </si>
  <si>
    <t>QD33A236</t>
  </si>
  <si>
    <t>QD33J009</t>
  </si>
  <si>
    <t>QD33J011</t>
  </si>
  <si>
    <t>QD35A017</t>
  </si>
  <si>
    <t>QD35A078</t>
  </si>
  <si>
    <t>QD35A091</t>
  </si>
  <si>
    <t>QD35A099</t>
  </si>
  <si>
    <t>QD35A100</t>
  </si>
  <si>
    <t>QD35A107</t>
  </si>
  <si>
    <t>QD35A127</t>
  </si>
  <si>
    <t>QD35A130</t>
  </si>
  <si>
    <t>QD35A131</t>
  </si>
  <si>
    <t>QD35A132</t>
  </si>
  <si>
    <t>QD35A139</t>
  </si>
  <si>
    <t>QD35A140</t>
  </si>
  <si>
    <t>QD35A142</t>
  </si>
  <si>
    <t>QD35A143</t>
  </si>
  <si>
    <t>QD35A144</t>
  </si>
  <si>
    <t>QD35A145</t>
  </si>
  <si>
    <t>QD35A146</t>
  </si>
  <si>
    <t>CODIGO</t>
  </si>
  <si>
    <t>DESCRIPCION</t>
  </si>
  <si>
    <t>ALM</t>
  </si>
  <si>
    <t>CANTIDAD</t>
  </si>
  <si>
    <t>DD50A005</t>
  </si>
  <si>
    <t>GC05Y003NGUNT</t>
  </si>
  <si>
    <t>GC21A007BL32</t>
  </si>
  <si>
    <t>GC21A007BL34</t>
  </si>
  <si>
    <t>GC21A007SM28</t>
  </si>
  <si>
    <t>GC21A007SM29</t>
  </si>
  <si>
    <t>GC21A007SM31</t>
  </si>
  <si>
    <t>GC21A007SM32</t>
  </si>
  <si>
    <t>GC21A007SM33</t>
  </si>
  <si>
    <t>GC21A007SM34</t>
  </si>
  <si>
    <t>GC21A007ST28</t>
  </si>
  <si>
    <t>GC21A007ST31</t>
  </si>
  <si>
    <t>GC21A007ST33</t>
  </si>
  <si>
    <t>GC21A007ST34</t>
  </si>
  <si>
    <t>GC21A008BL28</t>
  </si>
  <si>
    <t>GC21A008BL34</t>
  </si>
  <si>
    <t>GC21A008SM31</t>
  </si>
  <si>
    <t>GC21A008SM32</t>
  </si>
  <si>
    <t>GC21A008SM33</t>
  </si>
  <si>
    <t>GC21A008SM34</t>
  </si>
  <si>
    <t>GC21A008SM36</t>
  </si>
  <si>
    <t>GC21A008ST28</t>
  </si>
  <si>
    <t>GC21A008ST29</t>
  </si>
  <si>
    <t>GC21A008ST31</t>
  </si>
  <si>
    <t>GC21A008ST32</t>
  </si>
  <si>
    <t>GC21A008ST34</t>
  </si>
  <si>
    <t>GC21A008ST36</t>
  </si>
  <si>
    <t>GC21A011SM28</t>
  </si>
  <si>
    <t>GC21A011SM29</t>
  </si>
  <si>
    <t>GC21A011SM31</t>
  </si>
  <si>
    <t>GC21A011SM32</t>
  </si>
  <si>
    <t>GC21A011SM33</t>
  </si>
  <si>
    <t>GC21A011SM34</t>
  </si>
  <si>
    <t>GC21A011SM36</t>
  </si>
  <si>
    <t>GC21A011ST34</t>
  </si>
  <si>
    <t>GC21A011SW29</t>
  </si>
  <si>
    <t>GC21A012SM31</t>
  </si>
  <si>
    <t>GC21A012SM32</t>
  </si>
  <si>
    <t>GC21A012SM33</t>
  </si>
  <si>
    <t>GC21A012SM34</t>
  </si>
  <si>
    <t>GC21A012SM36</t>
  </si>
  <si>
    <t>GC21A012ST31</t>
  </si>
  <si>
    <t>GC21A012ST32</t>
  </si>
  <si>
    <t>GC21A012ST33</t>
  </si>
  <si>
    <t>GC21A012ST34</t>
  </si>
  <si>
    <t>GC21A012ST36</t>
  </si>
  <si>
    <t>GC21A012SW31</t>
  </si>
  <si>
    <t>GC21A012SW32</t>
  </si>
  <si>
    <t>GC21A012SW33</t>
  </si>
  <si>
    <t>GC21A012SW34</t>
  </si>
  <si>
    <t>GC21A012SW36</t>
  </si>
  <si>
    <t>GC24G243GOXGD</t>
  </si>
  <si>
    <t>GC24G253OLGRA</t>
  </si>
  <si>
    <t>GC24G263GRMED</t>
  </si>
  <si>
    <t>GC24G274GRGRA</t>
  </si>
  <si>
    <t>GC24G274GRXGD</t>
  </si>
  <si>
    <t>GC24G278RSXGD</t>
  </si>
  <si>
    <t>GC24G288NGXGD</t>
  </si>
  <si>
    <t>GC24G572RSCHI</t>
  </si>
  <si>
    <t>GD03K229AZCHI</t>
  </si>
  <si>
    <t>GD03K229BGCHI</t>
  </si>
  <si>
    <t>GD03K229BGGRA</t>
  </si>
  <si>
    <t>GD03K229BGMED</t>
  </si>
  <si>
    <t>GD24K086BCGRA</t>
  </si>
  <si>
    <t>GD24K086BCMED</t>
  </si>
  <si>
    <t>GD24K087BCCHI</t>
  </si>
  <si>
    <t>GD24K087BCGRA</t>
  </si>
  <si>
    <t>GD24K087BCMED</t>
  </si>
  <si>
    <t>GD24K088BCCHI</t>
  </si>
  <si>
    <t>GD24K088BCGRA</t>
  </si>
  <si>
    <t>GD24K088BCMED</t>
  </si>
  <si>
    <t>GD32K001</t>
  </si>
  <si>
    <t>GD32K003RSUNT</t>
  </si>
  <si>
    <t>GD32K005AZUNT</t>
  </si>
  <si>
    <t>QC02A064CO36</t>
  </si>
  <si>
    <t>QC05A216NGUNT</t>
  </si>
  <si>
    <t>QC08A898BCCHI</t>
  </si>
  <si>
    <t>QC08A898BCGRA</t>
  </si>
  <si>
    <t>QC08A901AZXGD</t>
  </si>
  <si>
    <t>QC08A902VNXGD</t>
  </si>
  <si>
    <t>QC08A919CFXGD</t>
  </si>
  <si>
    <t>QC08A923MLGRA</t>
  </si>
  <si>
    <t>QC08A923MLXGD</t>
  </si>
  <si>
    <t>QC11A083VSUNT</t>
  </si>
  <si>
    <t>QC11A153VSUNT</t>
  </si>
  <si>
    <t>QC11A156VSUNT</t>
  </si>
  <si>
    <t>QC11A157VSUNT</t>
  </si>
  <si>
    <t>QC13A450AMGRA</t>
  </si>
  <si>
    <t>QC13A450NGCHI</t>
  </si>
  <si>
    <t>QC13A450NGGRA</t>
  </si>
  <si>
    <t>QC13A450NGMED</t>
  </si>
  <si>
    <t>QC13A450NRCHI</t>
  </si>
  <si>
    <t>QC13A450NRGRA</t>
  </si>
  <si>
    <t>QC13A450NRMED</t>
  </si>
  <si>
    <t>QC13A450RJCHI</t>
  </si>
  <si>
    <t>QC13A450RJGRA</t>
  </si>
  <si>
    <t>QC13A450VSCHI</t>
  </si>
  <si>
    <t>QC13A450VSGRA</t>
  </si>
  <si>
    <t>QC13A450VSMED</t>
  </si>
  <si>
    <t>QC14A616NGXGD</t>
  </si>
  <si>
    <t>QC14A618NGXGD</t>
  </si>
  <si>
    <t>QC14A623AZXGD</t>
  </si>
  <si>
    <t>QC14A624RJXGD</t>
  </si>
  <si>
    <t>QC22K020NGXGD</t>
  </si>
  <si>
    <t>QC24A698NGXGD</t>
  </si>
  <si>
    <t>QC24A719AMGRA</t>
  </si>
  <si>
    <t>QC24A731GRCHI</t>
  </si>
  <si>
    <t>QC24A736AZCHI</t>
  </si>
  <si>
    <t>QC24A736AZXGD</t>
  </si>
  <si>
    <t>QC24A741BCXGD</t>
  </si>
  <si>
    <t>QC24A802NGXGD</t>
  </si>
  <si>
    <t>QC24A862NGCHI</t>
  </si>
  <si>
    <t>QC24A862NGGRA</t>
  </si>
  <si>
    <t>QC24A866HSCHI</t>
  </si>
  <si>
    <t>QC25A227MLCHI</t>
  </si>
  <si>
    <t>QC28A082AM26</t>
  </si>
  <si>
    <t>QC28A082AM27</t>
  </si>
  <si>
    <t>QC28A082AM28</t>
  </si>
  <si>
    <t>QC28A082AM29</t>
  </si>
  <si>
    <t>QC28A083CF26</t>
  </si>
  <si>
    <t>QC28A083CF28</t>
  </si>
  <si>
    <t>QC28A083CF29</t>
  </si>
  <si>
    <t>QC28A084NG26</t>
  </si>
  <si>
    <t>QC28A084NG27</t>
  </si>
  <si>
    <t>QC28A084NG28</t>
  </si>
  <si>
    <t>QC28A084NG29</t>
  </si>
  <si>
    <t>QC28A085AM27</t>
  </si>
  <si>
    <t>QC28A088NG27</t>
  </si>
  <si>
    <t>QC28A088NG29</t>
  </si>
  <si>
    <t>QC28A089BC25</t>
  </si>
  <si>
    <t>QC28A089BC28</t>
  </si>
  <si>
    <t>QC28A089BC29</t>
  </si>
  <si>
    <t>QC86A001VSUNT</t>
  </si>
  <si>
    <t>QC86A002AMUNT</t>
  </si>
  <si>
    <t>QD01C012RJCHI</t>
  </si>
  <si>
    <t>QD01C012RJGRA</t>
  </si>
  <si>
    <t>QD01C013VSCHI</t>
  </si>
  <si>
    <t>QD01C013VSGRA</t>
  </si>
  <si>
    <t>QD03B829AMCHI</t>
  </si>
  <si>
    <t>QD03B829RSGRA</t>
  </si>
  <si>
    <t>QD03B831BCGRA</t>
  </si>
  <si>
    <t>QD03B831MZGRA</t>
  </si>
  <si>
    <t>QD03B831RSGRA</t>
  </si>
  <si>
    <t>QD03B832HSCHI</t>
  </si>
  <si>
    <t>QD03B833NGCHI</t>
  </si>
  <si>
    <t>QD03B836NGGRA</t>
  </si>
  <si>
    <t>QD03B839AZCHI</t>
  </si>
  <si>
    <t>QD03B839AZGRA</t>
  </si>
  <si>
    <t>QD03B839AZMED</t>
  </si>
  <si>
    <t>QD03B839COCHI</t>
  </si>
  <si>
    <t>QD03B839COGRA</t>
  </si>
  <si>
    <t>QD03B840BCXCH</t>
  </si>
  <si>
    <t>QD03B845VSCHI</t>
  </si>
  <si>
    <t>QD03B845VSMED</t>
  </si>
  <si>
    <t>QD03B848STCHI</t>
  </si>
  <si>
    <t>QD03B849SMCHI</t>
  </si>
  <si>
    <t>QD03B850AOCHI</t>
  </si>
  <si>
    <t>QD03B850AOGRA</t>
  </si>
  <si>
    <t>QD03B850AOMED</t>
  </si>
  <si>
    <t>QD03B850AZCHI</t>
  </si>
  <si>
    <t>QD03B850AZGRA</t>
  </si>
  <si>
    <t>QD03B850AZMED</t>
  </si>
  <si>
    <t>QD03B851AMCHI</t>
  </si>
  <si>
    <t>QD03B851AMMED</t>
  </si>
  <si>
    <t>QD03B851BCCHI</t>
  </si>
  <si>
    <t>QD03B851BCGRA</t>
  </si>
  <si>
    <t>QD03B851BCMED</t>
  </si>
  <si>
    <t>QD03B857BCGRA</t>
  </si>
  <si>
    <t>QD03B857BCMED</t>
  </si>
  <si>
    <t>QD03B857NGGRA</t>
  </si>
  <si>
    <t>QD03B857RSCHI</t>
  </si>
  <si>
    <t>QD03K028NGCHI</t>
  </si>
  <si>
    <t>QD03K028NGGRA</t>
  </si>
  <si>
    <t>QD03K028NGMED</t>
  </si>
  <si>
    <t>QD03K029AZCHI</t>
  </si>
  <si>
    <t>QD03K029AZGRA</t>
  </si>
  <si>
    <t>QD03K029RSCHI</t>
  </si>
  <si>
    <t>QD03K029RSGRA</t>
  </si>
  <si>
    <t>QD03K029RSMED</t>
  </si>
  <si>
    <t>QD13B092AMCHI</t>
  </si>
  <si>
    <t>QD13B092AMGRA</t>
  </si>
  <si>
    <t>QD13B092AZCHI</t>
  </si>
  <si>
    <t>QD13B092AZGRA</t>
  </si>
  <si>
    <t>QD13B092AZMED</t>
  </si>
  <si>
    <t>QD13B092MZCHI</t>
  </si>
  <si>
    <t>QD13B092MZGRA</t>
  </si>
  <si>
    <t>QD13B092NGMED</t>
  </si>
  <si>
    <t>QD13B092RSCHI</t>
  </si>
  <si>
    <t>QD13B092RSGRA</t>
  </si>
  <si>
    <t>QD13B092RSMED</t>
  </si>
  <si>
    <t>QD13B092VSCHI</t>
  </si>
  <si>
    <t>QD13B092VSGRA</t>
  </si>
  <si>
    <t>QD13B092VSMED</t>
  </si>
  <si>
    <t>QD21A778ST11</t>
  </si>
  <si>
    <t>QD21A778ST13</t>
  </si>
  <si>
    <t>QD21A778ST3</t>
  </si>
  <si>
    <t>QD21A778ST5</t>
  </si>
  <si>
    <t>QD21A778ST7</t>
  </si>
  <si>
    <t>QD24E154BCCHI</t>
  </si>
  <si>
    <t>QD24E156BCGRA</t>
  </si>
  <si>
    <t>QD24E158BCCHI</t>
  </si>
  <si>
    <t>QD24E158BCGRA</t>
  </si>
  <si>
    <t>QD24E158BCMED</t>
  </si>
  <si>
    <t>QD24E191NGCHI</t>
  </si>
  <si>
    <t>QD24E196BCCHI</t>
  </si>
  <si>
    <t>QD24E219BCCHI</t>
  </si>
  <si>
    <t>QD24E219BCGRA</t>
  </si>
  <si>
    <t>QD24E224BCCHI</t>
  </si>
  <si>
    <t>QD24E224BCGRA</t>
  </si>
  <si>
    <t>QD24E244NGCHI</t>
  </si>
  <si>
    <t>QD24E244NGMED</t>
  </si>
  <si>
    <t>QD24E246BCCHI</t>
  </si>
  <si>
    <t>QD24E259AZCHI</t>
  </si>
  <si>
    <t>QD24E259AZGRA</t>
  </si>
  <si>
    <t>QD24E259AZMED</t>
  </si>
  <si>
    <t>QD24E259BCCHI</t>
  </si>
  <si>
    <t>QD24E259BCGRA</t>
  </si>
  <si>
    <t>QD24E259RSMED</t>
  </si>
  <si>
    <t>QD25A349RJCHI</t>
  </si>
  <si>
    <t>QD25A349RYCHI</t>
  </si>
  <si>
    <t>QD25A349RYGRA</t>
  </si>
  <si>
    <t>QD25A349RYMED</t>
  </si>
  <si>
    <t>QD25A392GRCHI</t>
  </si>
  <si>
    <t>QD25A392GRGRA</t>
  </si>
  <si>
    <t>QD25A392GRMED</t>
  </si>
  <si>
    <t>QD25A392RSCHI</t>
  </si>
  <si>
    <t>QD25A392RSGRA</t>
  </si>
  <si>
    <t>QD25A392RSMED</t>
  </si>
  <si>
    <t>QD26A169MZXGD</t>
  </si>
  <si>
    <t>QD28A059VR23</t>
  </si>
  <si>
    <t>QD28A059VR24</t>
  </si>
  <si>
    <t>QD28A059VR25</t>
  </si>
  <si>
    <t>QD28A059VR26</t>
  </si>
  <si>
    <t>QD28A060GR23</t>
  </si>
  <si>
    <t>QD28A060GR24</t>
  </si>
  <si>
    <t>QD28A060GR25</t>
  </si>
  <si>
    <t>QD28A060GR26</t>
  </si>
  <si>
    <t>QD28A061GR22</t>
  </si>
  <si>
    <t>QD28A061GR23</t>
  </si>
  <si>
    <t>QD28A061GR24</t>
  </si>
  <si>
    <t>QD28A061GR25</t>
  </si>
  <si>
    <t>QD28A061GR26</t>
  </si>
  <si>
    <t>QD28A062NG22</t>
  </si>
  <si>
    <t>QD28A062NG23</t>
  </si>
  <si>
    <t>QD28A062NG25</t>
  </si>
  <si>
    <t>QD28A062NG26</t>
  </si>
  <si>
    <t>QD28A063RS24</t>
  </si>
  <si>
    <t>QD28A063RS25</t>
  </si>
  <si>
    <t>QD28A063RS26</t>
  </si>
  <si>
    <t>QD28A064DZ23</t>
  </si>
  <si>
    <t>QD28A064DZ24</t>
  </si>
  <si>
    <t>QD28A064DZ25</t>
  </si>
  <si>
    <t>QD28A064DZ26</t>
  </si>
  <si>
    <t>QD28A065NG22</t>
  </si>
  <si>
    <t>QD28A065NG24</t>
  </si>
  <si>
    <t>QD28A065NG25</t>
  </si>
  <si>
    <t>QD28A065NG26</t>
  </si>
  <si>
    <t>QD28A066NG22</t>
  </si>
  <si>
    <t>QD28A066NG23</t>
  </si>
  <si>
    <t>QD28A066NG24</t>
  </si>
  <si>
    <t>QD28A066NG25</t>
  </si>
  <si>
    <t>QD28A066NG26</t>
  </si>
  <si>
    <t>QD28A067BC25</t>
  </si>
  <si>
    <t>QD28A068NG22</t>
  </si>
  <si>
    <t>QD28A068NG23</t>
  </si>
  <si>
    <t>QD28A068NG24</t>
  </si>
  <si>
    <t>QD28A068NG25</t>
  </si>
  <si>
    <t>QD31A632NGCHI</t>
  </si>
  <si>
    <t>QD31A632NGMED</t>
  </si>
  <si>
    <t>QD47A109VSUNT</t>
  </si>
  <si>
    <t>QD86A001VSUNT</t>
  </si>
  <si>
    <t>QD86A002BLUNT</t>
  </si>
  <si>
    <t>Lavar a máquina
No usar blanqueador
Usar detergentes suaves
Secar Colgando</t>
  </si>
  <si>
    <t>Mujer</t>
  </si>
  <si>
    <t>GC24G262NGMED</t>
  </si>
  <si>
    <t>GC24G271AZXGD</t>
  </si>
  <si>
    <t>GC24G272NGMED</t>
  </si>
  <si>
    <t>GC24G272NGXGD</t>
  </si>
  <si>
    <t>GC24G578AZCHI</t>
  </si>
  <si>
    <t>GC24G578AZMED</t>
  </si>
  <si>
    <t>GC24G578AZXGD</t>
  </si>
  <si>
    <t>GC24G580ACMED</t>
  </si>
  <si>
    <t>QC08A905CFCHI</t>
  </si>
  <si>
    <t>QC08A905CFGRA</t>
  </si>
  <si>
    <t>QC08A905CFMED</t>
  </si>
  <si>
    <t>QC08A907RJGRA</t>
  </si>
  <si>
    <t>QC08A908AZGRA</t>
  </si>
  <si>
    <t>QC08A908AZMED</t>
  </si>
  <si>
    <t>QC08A909GRGRA</t>
  </si>
  <si>
    <t>QC08A910BCCHI</t>
  </si>
  <si>
    <t>QC08A910BCGRA</t>
  </si>
  <si>
    <t>QC08A910BCMED</t>
  </si>
  <si>
    <t>QC08A910BCXGD</t>
  </si>
  <si>
    <t>QC08A911AMCHI</t>
  </si>
  <si>
    <t>QC08A911AMMED</t>
  </si>
  <si>
    <t>QC08A912RSCHI</t>
  </si>
  <si>
    <t>QC08A912RSGRA</t>
  </si>
  <si>
    <t>QC08A912RSMED</t>
  </si>
  <si>
    <t>QC08A912RSXGD</t>
  </si>
  <si>
    <t>QC08A913GRCHI</t>
  </si>
  <si>
    <t>QC08A913GRGRA</t>
  </si>
  <si>
    <t>QC08A913GRMED</t>
  </si>
  <si>
    <t>QC08A913GRXGD</t>
  </si>
  <si>
    <t>QC08A914BCCHI</t>
  </si>
  <si>
    <t>QC08A914BCGRA</t>
  </si>
  <si>
    <t>QC08A914BCMED</t>
  </si>
  <si>
    <t>QC08A915AMGRA</t>
  </si>
  <si>
    <t>QC08A916OLCHI</t>
  </si>
  <si>
    <t>QC08A916OLGRA</t>
  </si>
  <si>
    <t>QC08A916OLMED</t>
  </si>
  <si>
    <t>QC08A917CFCHI</t>
  </si>
  <si>
    <t>QC08A917CFGRA</t>
  </si>
  <si>
    <t>QC08A917CFMED</t>
  </si>
  <si>
    <t>QC08A917CFXGD</t>
  </si>
  <si>
    <t>QC24A746RSCHI</t>
  </si>
  <si>
    <t>QC24A746RSMED</t>
  </si>
  <si>
    <t>QC24D223BCGRA</t>
  </si>
  <si>
    <t>QC24D223BCXGD</t>
  </si>
  <si>
    <t>QC24D224BCCHI</t>
  </si>
  <si>
    <t>QC24D224BCGRA</t>
  </si>
  <si>
    <t>QC24D224BCMED</t>
  </si>
  <si>
    <t>QC24D224BCXGD</t>
  </si>
  <si>
    <t>QC24D225BCGRA</t>
  </si>
  <si>
    <t>QC24D225BCMED</t>
  </si>
  <si>
    <t>QC24D225BCXGD</t>
  </si>
  <si>
    <t>QC62A013BCUNT</t>
  </si>
  <si>
    <t>QC62A014BCUNT</t>
  </si>
  <si>
    <t>QC62A015BCUNT</t>
  </si>
  <si>
    <t>QD24E357BCCHI</t>
  </si>
  <si>
    <t>QD24E357BCGRA</t>
  </si>
  <si>
    <t>QD24E357BCMED</t>
  </si>
  <si>
    <t>QD24E358BCCHI</t>
  </si>
  <si>
    <t>QD24E358BCGRA</t>
  </si>
  <si>
    <t>QD24E358BCMED</t>
  </si>
  <si>
    <t>QD24E359BCCHI</t>
  </si>
  <si>
    <t>QD24E359BCGRA</t>
  </si>
  <si>
    <t>QD24E359BCMED</t>
  </si>
  <si>
    <t>QD62A018VSUNT</t>
  </si>
  <si>
    <t>QD62A021VSUNT</t>
  </si>
  <si>
    <t>QD62A037BCUNT</t>
  </si>
  <si>
    <t>QD62A038BCUNT</t>
  </si>
  <si>
    <t>QD62A039BCUNT</t>
  </si>
  <si>
    <t>QC24D223</t>
  </si>
  <si>
    <t>QC24D224</t>
  </si>
  <si>
    <t>QD24E358</t>
  </si>
  <si>
    <t>QD24E359</t>
  </si>
  <si>
    <t>QC08A907</t>
  </si>
  <si>
    <t>QC08A908</t>
  </si>
  <si>
    <t>QC08A909</t>
  </si>
  <si>
    <t>QC08A910</t>
  </si>
  <si>
    <t>QC08A914</t>
  </si>
  <si>
    <t>QC08A916</t>
  </si>
  <si>
    <t>QC24A739</t>
  </si>
  <si>
    <t>QC24A740</t>
  </si>
  <si>
    <t>QD15A216</t>
  </si>
  <si>
    <t>INTERLOCK</t>
  </si>
  <si>
    <t>GC02T017</t>
  </si>
  <si>
    <t>GC08K185</t>
  </si>
  <si>
    <t>GC08K289</t>
  </si>
  <si>
    <t>GC08K581</t>
  </si>
  <si>
    <t>GC08K669</t>
  </si>
  <si>
    <t>GC08K697</t>
  </si>
  <si>
    <t>GC08K855</t>
  </si>
  <si>
    <t>GC08K900</t>
  </si>
  <si>
    <t>GC21O032</t>
  </si>
  <si>
    <t>GC21O246</t>
  </si>
  <si>
    <t>GC21O266</t>
  </si>
  <si>
    <t>GC21Q802</t>
  </si>
  <si>
    <t>GC24D651</t>
  </si>
  <si>
    <t>GC24E069</t>
  </si>
  <si>
    <t>GC37T010</t>
  </si>
  <si>
    <t>GD03K132</t>
  </si>
  <si>
    <t>GD03S056</t>
  </si>
  <si>
    <t>GD21Q194</t>
  </si>
  <si>
    <t>GD21Q392</t>
  </si>
  <si>
    <t>GD21R269</t>
  </si>
  <si>
    <t>GD21R429</t>
  </si>
  <si>
    <t>GD21R474</t>
  </si>
  <si>
    <t>GD21R564</t>
  </si>
  <si>
    <t>GD21U545</t>
  </si>
  <si>
    <t>GD22Q003</t>
  </si>
  <si>
    <t>GD24J342</t>
  </si>
  <si>
    <t>GD37R002</t>
  </si>
  <si>
    <t>PESCADOR</t>
  </si>
  <si>
    <t>QC02A018</t>
  </si>
  <si>
    <t>QC08A851</t>
  </si>
  <si>
    <t>QD03B184</t>
  </si>
  <si>
    <t>QD03B237</t>
  </si>
  <si>
    <t>QD03B245</t>
  </si>
  <si>
    <t>QD03B369</t>
  </si>
  <si>
    <t>QD03B451</t>
  </si>
  <si>
    <t>QD03B607</t>
  </si>
  <si>
    <t>QD03B628</t>
  </si>
  <si>
    <t>QD03B646</t>
  </si>
  <si>
    <t>QD03B654</t>
  </si>
  <si>
    <t>QD03B666</t>
  </si>
  <si>
    <t>QD03B707</t>
  </si>
  <si>
    <t>QD21A641</t>
  </si>
  <si>
    <t>QD21A644</t>
  </si>
  <si>
    <t>QD24C904</t>
  </si>
  <si>
    <t>QD35A101</t>
  </si>
  <si>
    <t>GC08K442</t>
  </si>
  <si>
    <t>GC08K712</t>
  </si>
  <si>
    <t>GC08N304</t>
  </si>
  <si>
    <t>GC08N314</t>
  </si>
  <si>
    <t>GD03A025</t>
  </si>
  <si>
    <t>GD03K143</t>
  </si>
  <si>
    <t>GD03K161</t>
  </si>
  <si>
    <t>GD21Q270</t>
  </si>
  <si>
    <t>GD21Q351</t>
  </si>
  <si>
    <t>GD21R407</t>
  </si>
  <si>
    <t>GD21R596</t>
  </si>
  <si>
    <t>GD21R714</t>
  </si>
  <si>
    <t>QD03B594</t>
  </si>
  <si>
    <t>11.5 EUROPE SOURCE JEANS QUATI</t>
  </si>
  <si>
    <t>QD21A720</t>
  </si>
  <si>
    <t>QD24D767</t>
  </si>
  <si>
    <t>GC08K878</t>
  </si>
  <si>
    <t>GD21R403</t>
  </si>
  <si>
    <t>GD24A152</t>
  </si>
  <si>
    <t>QC24A515</t>
  </si>
  <si>
    <t>QD03B547</t>
  </si>
  <si>
    <t>QD35A134</t>
  </si>
  <si>
    <t>QD21P122</t>
  </si>
  <si>
    <t>GC24E234</t>
  </si>
  <si>
    <t>QD02A071</t>
  </si>
  <si>
    <t>GD21Q340</t>
  </si>
  <si>
    <t>GD35U005</t>
  </si>
  <si>
    <t>GD37R001</t>
  </si>
  <si>
    <t>GC08K885</t>
  </si>
  <si>
    <t>GC08N325</t>
  </si>
  <si>
    <t>QD24E022</t>
  </si>
  <si>
    <t>GD21Q327</t>
  </si>
  <si>
    <t>GC08Q110</t>
  </si>
  <si>
    <t>GD21Q258</t>
  </si>
  <si>
    <t>QD21P126</t>
  </si>
  <si>
    <t>GC08K767</t>
  </si>
  <si>
    <t>GC08K531</t>
  </si>
  <si>
    <t>GC08K667</t>
  </si>
  <si>
    <t>GC08K819</t>
  </si>
  <si>
    <t>GC21O265</t>
  </si>
  <si>
    <t>GC21O388</t>
  </si>
  <si>
    <t>GC21O449</t>
  </si>
  <si>
    <t>GC21O459</t>
  </si>
  <si>
    <t>GC21O479</t>
  </si>
  <si>
    <t>GD21Q067</t>
  </si>
  <si>
    <t>GD21Q232</t>
  </si>
  <si>
    <t>GD21Q234</t>
  </si>
  <si>
    <t>GD21Q289</t>
  </si>
  <si>
    <t>GD21Q394</t>
  </si>
  <si>
    <t>GD21Q627</t>
  </si>
  <si>
    <t>GD21R751</t>
  </si>
  <si>
    <t>GD21U581</t>
  </si>
  <si>
    <t>GD24J593</t>
  </si>
  <si>
    <t>GD24K015</t>
  </si>
  <si>
    <t>QC08A783</t>
  </si>
  <si>
    <t>QD21A701</t>
  </si>
  <si>
    <t>QD21P124</t>
  </si>
  <si>
    <t>QD35A121</t>
  </si>
  <si>
    <t>GC08N326</t>
  </si>
  <si>
    <t>GD21R479</t>
  </si>
  <si>
    <t>GD21Q135</t>
  </si>
  <si>
    <t>GC08K879</t>
  </si>
  <si>
    <t>GD21Q249</t>
  </si>
  <si>
    <t>QC24D199</t>
  </si>
  <si>
    <t>QC24D200</t>
  </si>
  <si>
    <t>QC24D201</t>
  </si>
  <si>
    <t>QC08A911</t>
  </si>
  <si>
    <t>QC08A912</t>
  </si>
  <si>
    <t>QC08A913</t>
  </si>
  <si>
    <t>QC08A915</t>
  </si>
  <si>
    <t>QC24A738</t>
  </si>
  <si>
    <t>QC24A744</t>
  </si>
  <si>
    <t>QC24A746</t>
  </si>
  <si>
    <t>QC08A917</t>
  </si>
  <si>
    <t>QD35A133</t>
  </si>
  <si>
    <t>QD35A135</t>
  </si>
  <si>
    <t>QD24E345</t>
  </si>
  <si>
    <t>QD24E343</t>
  </si>
  <si>
    <t>QD24E344</t>
  </si>
  <si>
    <t>QD35A058</t>
  </si>
  <si>
    <t>QD35A129</t>
  </si>
  <si>
    <t>QD35A128</t>
  </si>
  <si>
    <t>QC24D225</t>
  </si>
  <si>
    <t>QD24E357</t>
  </si>
  <si>
    <t>QD35A114</t>
  </si>
  <si>
    <t>QD35A053</t>
  </si>
  <si>
    <t>GD35D012</t>
  </si>
  <si>
    <t>GC24G262</t>
  </si>
  <si>
    <t>QD35A108</t>
  </si>
  <si>
    <t>GC21O549</t>
  </si>
  <si>
    <t>GC24G238</t>
  </si>
  <si>
    <t>GC24G578</t>
  </si>
  <si>
    <t>GC24G580</t>
  </si>
  <si>
    <t>GD21Q421</t>
  </si>
  <si>
    <t>GD35D011</t>
  </si>
  <si>
    <t>QC24A728</t>
  </si>
  <si>
    <t>GC08K883</t>
  </si>
  <si>
    <t>GD21Q457</t>
  </si>
  <si>
    <t>QC08A905</t>
  </si>
  <si>
    <t>QC24A735</t>
  </si>
  <si>
    <t>GC24G271</t>
  </si>
  <si>
    <t>GC24G272</t>
  </si>
  <si>
    <t>GC25Z044</t>
  </si>
  <si>
    <t>QC24A737</t>
  </si>
  <si>
    <t>QC08A906</t>
  </si>
  <si>
    <t>GC24G261</t>
  </si>
  <si>
    <t>SLIM STRAIGHT</t>
  </si>
  <si>
    <t>DC21J005</t>
  </si>
  <si>
    <t>GC02A001</t>
  </si>
  <si>
    <t>GC21A005</t>
  </si>
  <si>
    <t>GC21A010</t>
  </si>
  <si>
    <t>GC21O419</t>
  </si>
  <si>
    <t>GC21O469</t>
  </si>
  <si>
    <t>GC21Q603</t>
  </si>
  <si>
    <t>GC21Q672</t>
  </si>
  <si>
    <t>GC24E223</t>
  </si>
  <si>
    <t>GC24E297</t>
  </si>
  <si>
    <t>GD21Q229</t>
  </si>
  <si>
    <t>GD21R374</t>
  </si>
  <si>
    <t>GD21U553</t>
  </si>
  <si>
    <t>GD21U573</t>
  </si>
  <si>
    <t>GD35U003</t>
  </si>
  <si>
    <t>QC21L010</t>
  </si>
  <si>
    <t>QC21L018</t>
  </si>
  <si>
    <t>QC24A711</t>
  </si>
  <si>
    <t>QD21A677</t>
  </si>
  <si>
    <t>QD21A684</t>
  </si>
  <si>
    <t>QD21A785</t>
  </si>
  <si>
    <t>QD24E272</t>
  </si>
  <si>
    <t>QD24E273</t>
  </si>
  <si>
    <t>QD24E274</t>
  </si>
  <si>
    <t>QD24E275</t>
  </si>
  <si>
    <t>QD24E276</t>
  </si>
  <si>
    <t>QD24E277</t>
  </si>
  <si>
    <t>QD24E280</t>
  </si>
  <si>
    <t>QD24E281</t>
  </si>
  <si>
    <t>QD24E283</t>
  </si>
  <si>
    <t>QD24E284</t>
  </si>
  <si>
    <t>QD25A393</t>
  </si>
  <si>
    <t>QD31A598</t>
  </si>
  <si>
    <t>QD33A066</t>
  </si>
  <si>
    <t>QD33A132</t>
  </si>
  <si>
    <t>QD33A142</t>
  </si>
  <si>
    <t>GC21A010SM29</t>
  </si>
  <si>
    <t>GC21A010SM30</t>
  </si>
  <si>
    <t>GC21A010SM34</t>
  </si>
  <si>
    <t>GC21A010SM36</t>
  </si>
  <si>
    <t>GC24G243GOGRA</t>
  </si>
  <si>
    <t>GC24G306AZXGD</t>
  </si>
  <si>
    <t>QC22K020NGGRA</t>
  </si>
  <si>
    <t>QD03B841RSCHI</t>
  </si>
  <si>
    <t>QD03B841RSGRA</t>
  </si>
  <si>
    <t>QD03B841RSMED</t>
  </si>
  <si>
    <t>QD03B842BCCHI</t>
  </si>
  <si>
    <t>QD03B842BCGRA</t>
  </si>
  <si>
    <t>QD03B842BCMED</t>
  </si>
  <si>
    <t>QD03B842NGCHI</t>
  </si>
  <si>
    <t>QD03B842NGGRA</t>
  </si>
  <si>
    <t>QD03B842NGMED</t>
  </si>
  <si>
    <t>QD03B842RSCHI</t>
  </si>
  <si>
    <t>QD03B842RSGRA</t>
  </si>
  <si>
    <t>QD03B842RSMED</t>
  </si>
  <si>
    <t>QD24E271NGCHI</t>
  </si>
  <si>
    <t>QD24E271NGGRA</t>
  </si>
  <si>
    <t>QD24E271RJGRA</t>
  </si>
  <si>
    <t>QD24E273BCCHI</t>
  </si>
  <si>
    <t>QD24E273BCGRA</t>
  </si>
  <si>
    <t>QD24E274BCCHI</t>
  </si>
  <si>
    <t>QD24E274BCGRA</t>
  </si>
  <si>
    <t>QD24E274BCMED</t>
  </si>
  <si>
    <t>QD24E275NGCHI</t>
  </si>
  <si>
    <t>QD24E277BCCHI</t>
  </si>
  <si>
    <t>QD24E277BCMED</t>
  </si>
  <si>
    <t>QD24E280NGCHI</t>
  </si>
  <si>
    <t>QD24E280NGGRA</t>
  </si>
  <si>
    <t>QD24E280NGMED</t>
  </si>
  <si>
    <t>QD24E283RJCHI</t>
  </si>
  <si>
    <t>QD24E283RJGRA</t>
  </si>
  <si>
    <t>QD25A393RSGRA</t>
  </si>
  <si>
    <t>QD24E229</t>
  </si>
  <si>
    <t>GD21U555</t>
  </si>
  <si>
    <t>QD13B082</t>
  </si>
  <si>
    <t>QD14A801</t>
  </si>
  <si>
    <t>QD21A718</t>
  </si>
  <si>
    <t>QD24D703</t>
  </si>
  <si>
    <t>QD14A896</t>
  </si>
  <si>
    <t>QD24E078</t>
  </si>
  <si>
    <t>QD30A104</t>
  </si>
  <si>
    <t>QD24E290</t>
  </si>
  <si>
    <t>QD24E291</t>
  </si>
  <si>
    <t>QD24E282</t>
  </si>
  <si>
    <t>PUSH UP</t>
  </si>
  <si>
    <t>QD24E285</t>
  </si>
  <si>
    <t>QD24E278</t>
  </si>
  <si>
    <t>QD21A782</t>
  </si>
  <si>
    <t>QD24E279</t>
  </si>
  <si>
    <t>QD21A780</t>
  </si>
  <si>
    <t>QD21A781</t>
  </si>
  <si>
    <t>QD21A783</t>
  </si>
  <si>
    <t>QD250001</t>
  </si>
  <si>
    <t>QC250001</t>
  </si>
  <si>
    <t>GC08K424</t>
  </si>
  <si>
    <t>GC08K443</t>
  </si>
  <si>
    <t>QC14A531</t>
  </si>
  <si>
    <t>QC21A521</t>
  </si>
  <si>
    <t>QC26A364</t>
  </si>
  <si>
    <t>GC24B663</t>
  </si>
  <si>
    <t>GC24E313</t>
  </si>
  <si>
    <t>QC24D209</t>
  </si>
  <si>
    <t>QC24D207</t>
  </si>
  <si>
    <t>QC24D208</t>
  </si>
  <si>
    <t>QC24D206</t>
  </si>
  <si>
    <t>QC24D204</t>
  </si>
  <si>
    <t>QC24D214</t>
  </si>
  <si>
    <t>QC24D212</t>
  </si>
  <si>
    <t>QC24D213</t>
  </si>
  <si>
    <t>QC24D210</t>
  </si>
  <si>
    <t>QC21L011</t>
  </si>
  <si>
    <t>QC24D211</t>
  </si>
  <si>
    <t>QC21L013</t>
  </si>
  <si>
    <t>QC24D202</t>
  </si>
  <si>
    <t>QC24D203</t>
  </si>
  <si>
    <t>GC21A009</t>
  </si>
  <si>
    <t>QC21L009</t>
  </si>
  <si>
    <t>GC21A004</t>
  </si>
  <si>
    <t>QC21L015</t>
  </si>
  <si>
    <t>GC21A010BL31</t>
  </si>
  <si>
    <t>GC21A010SW29</t>
  </si>
  <si>
    <t>GD14Q020STXGD</t>
  </si>
  <si>
    <t>QC05A215NGUNT</t>
  </si>
  <si>
    <t>QC05A217NGUNT</t>
  </si>
  <si>
    <t>QC21L011SW28</t>
  </si>
  <si>
    <t>QC21L011SW29</t>
  </si>
  <si>
    <t>QC21L011SW30</t>
  </si>
  <si>
    <t>QC21L011SW31</t>
  </si>
  <si>
    <t>QC21L011SW32</t>
  </si>
  <si>
    <t>QC21L011SW33</t>
  </si>
  <si>
    <t>QC21L013SM28</t>
  </si>
  <si>
    <t>QC21L013SM32</t>
  </si>
  <si>
    <t>QC21L018BG29</t>
  </si>
  <si>
    <t>QC21L018BG33</t>
  </si>
  <si>
    <t>QC24D202CFGRA</t>
  </si>
  <si>
    <t>QC24D202NRGRA</t>
  </si>
  <si>
    <t>QC24D202NRMED</t>
  </si>
  <si>
    <t>QC24D204AZGRA</t>
  </si>
  <si>
    <t>QC62A008VSUNT</t>
  </si>
  <si>
    <t>QC62A018NGUNT</t>
  </si>
  <si>
    <t>QD03B843BGCHI</t>
  </si>
  <si>
    <t>QD03B843BGGRA</t>
  </si>
  <si>
    <t>QD03B843BGMED</t>
  </si>
  <si>
    <t>QD03B844AMGRA</t>
  </si>
  <si>
    <t>QD03B844BCGRA</t>
  </si>
  <si>
    <t>QD03B844BCMED</t>
  </si>
  <si>
    <t>QD05A225VSUNT</t>
  </si>
  <si>
    <t>QD05A227BCUNT</t>
  </si>
  <si>
    <t>QD24E278NGCHI</t>
  </si>
  <si>
    <t>QD24E278NGGRA</t>
  </si>
  <si>
    <t>QD24E278NGMED</t>
  </si>
  <si>
    <t>QD24E279NGCHI</t>
  </si>
  <si>
    <t>QD24E279NGGRA</t>
  </si>
  <si>
    <t>QD24E279NGMED</t>
  </si>
  <si>
    <t>QD24E290BCCHI</t>
  </si>
  <si>
    <t>QD24E290BCGRA</t>
  </si>
  <si>
    <t>QD24E290BCMED</t>
  </si>
  <si>
    <t>QD24E291BCCHI</t>
  </si>
  <si>
    <t>QD24E291BCGRA</t>
  </si>
  <si>
    <t>QD62A004VSUNT</t>
  </si>
  <si>
    <t>QD62A005VSUNT</t>
  </si>
  <si>
    <t>QD62A006VSUNT</t>
  </si>
  <si>
    <t>QD62A013BCUNT</t>
  </si>
  <si>
    <t>QD62A014VSUNT</t>
  </si>
  <si>
    <t>QD62A023BCUNT</t>
  </si>
  <si>
    <t>QD62A024BCUNT</t>
  </si>
  <si>
    <t>QD62A025AOUNT</t>
  </si>
  <si>
    <t>QD62A026NGUNT</t>
  </si>
  <si>
    <t>QD62A040VSUNT</t>
  </si>
  <si>
    <t>QD62A044VSUNT</t>
  </si>
  <si>
    <t>QD62A045VSUNT</t>
  </si>
  <si>
    <t>QD62A048VSUNT</t>
  </si>
  <si>
    <t>QD62A049VSUNT</t>
  </si>
  <si>
    <t>QD62A053VSUNT</t>
  </si>
  <si>
    <t>QD62A054VSUNT</t>
  </si>
  <si>
    <t>QD62A055VSUNT</t>
  </si>
  <si>
    <t>QD62A057VSUNT</t>
  </si>
  <si>
    <t>Hombre</t>
  </si>
  <si>
    <t xml:space="preserve">PALABRAS </t>
  </si>
  <si>
    <t>QC240901HS</t>
  </si>
  <si>
    <t>QC240911AZ</t>
  </si>
  <si>
    <t>QC240911GR</t>
  </si>
  <si>
    <t>QC240913AM</t>
  </si>
  <si>
    <t>QC240913NG</t>
  </si>
  <si>
    <t>QC2409212RJ</t>
  </si>
  <si>
    <t>QD210819ST</t>
  </si>
  <si>
    <t>QD240443BC</t>
  </si>
  <si>
    <t>QD240463RN</t>
  </si>
  <si>
    <t>QD240489BC</t>
  </si>
  <si>
    <t>QD240494GR</t>
  </si>
  <si>
    <t>QD250029HS</t>
  </si>
  <si>
    <t>QC240901</t>
  </si>
  <si>
    <t>QC240911</t>
  </si>
  <si>
    <t>QC240913</t>
  </si>
  <si>
    <t>QC240921</t>
  </si>
  <si>
    <t>QD210819</t>
  </si>
  <si>
    <t>QD240443</t>
  </si>
  <si>
    <t>QD240463</t>
  </si>
  <si>
    <t>QD240489</t>
  </si>
  <si>
    <t>QD240494</t>
  </si>
  <si>
    <t>QD250029</t>
  </si>
  <si>
    <t>PT CABALLERO</t>
  </si>
  <si>
    <t>PRIMAVERA / VERANO</t>
  </si>
  <si>
    <t>REBAJA</t>
  </si>
  <si>
    <t>OTOÑO / INVIERNO</t>
  </si>
  <si>
    <t>100% ALGODON</t>
  </si>
  <si>
    <t>100% POLIESTER</t>
  </si>
  <si>
    <t>GC24G588</t>
  </si>
  <si>
    <t>GC24G589</t>
  </si>
  <si>
    <t>GC25C030</t>
  </si>
  <si>
    <t>GC25C036</t>
  </si>
  <si>
    <t>GC25C116</t>
  </si>
  <si>
    <t>GC25X702</t>
  </si>
  <si>
    <t>OTOÑO INVIERNO</t>
  </si>
  <si>
    <t>CINTURA MEDIA</t>
  </si>
  <si>
    <t>ALGODON  ELASTANO</t>
  </si>
  <si>
    <t>GD03S098</t>
  </si>
  <si>
    <t>GD140047</t>
  </si>
  <si>
    <t>GD14Q001</t>
  </si>
  <si>
    <t>GD14R045</t>
  </si>
  <si>
    <t>GD14R046</t>
  </si>
  <si>
    <t>GD15R009</t>
  </si>
  <si>
    <t>GD15R011</t>
  </si>
  <si>
    <t>GD15R013</t>
  </si>
  <si>
    <t>GD210025</t>
  </si>
  <si>
    <t>MOM FIT</t>
  </si>
  <si>
    <t>GD210026</t>
  </si>
  <si>
    <t>GD210027</t>
  </si>
  <si>
    <t>GD210028</t>
  </si>
  <si>
    <t>ALGODON POLIESTER ELASTANO</t>
  </si>
  <si>
    <t>GD210030</t>
  </si>
  <si>
    <t>HIGH WAIST</t>
  </si>
  <si>
    <t>CINTURA ALTA</t>
  </si>
  <si>
    <t>GD210031</t>
  </si>
  <si>
    <t>SUPER HIGH WAIST</t>
  </si>
  <si>
    <t>MEDIUM WAIST</t>
  </si>
  <si>
    <t>GD21G011</t>
  </si>
  <si>
    <t>SKYNNY</t>
  </si>
  <si>
    <t>GD21G012</t>
  </si>
  <si>
    <t>GD21G013</t>
  </si>
  <si>
    <t>GD21G014</t>
  </si>
  <si>
    <t>GD21G015</t>
  </si>
  <si>
    <t>GD21Q282</t>
  </si>
  <si>
    <t>GD21R134</t>
  </si>
  <si>
    <t>PANTALON GABARDINA</t>
  </si>
  <si>
    <t>SUPER SKYNNY</t>
  </si>
  <si>
    <t>GD21U543</t>
  </si>
  <si>
    <t>GD21U552</t>
  </si>
  <si>
    <t>GD21U558</t>
  </si>
  <si>
    <t>GD21U561</t>
  </si>
  <si>
    <t>GD21U571</t>
  </si>
  <si>
    <t>GD21U580</t>
  </si>
  <si>
    <t>GD24A041</t>
  </si>
  <si>
    <t>GD24A144</t>
  </si>
  <si>
    <t>GD24C599</t>
  </si>
  <si>
    <t>GD24K085</t>
  </si>
  <si>
    <t>GD25K038</t>
  </si>
  <si>
    <t>GD25K085</t>
  </si>
  <si>
    <t>GD25X173</t>
  </si>
  <si>
    <t>GD25X337</t>
  </si>
  <si>
    <t>PROGEN</t>
  </si>
  <si>
    <t>QC01I001</t>
  </si>
  <si>
    <t>QC01I002</t>
  </si>
  <si>
    <t>QC01I003</t>
  </si>
  <si>
    <t>QC01I004</t>
  </si>
  <si>
    <t>QC01I005</t>
  </si>
  <si>
    <t>QC01I007</t>
  </si>
  <si>
    <t>QC01I008</t>
  </si>
  <si>
    <t>QC01I009</t>
  </si>
  <si>
    <t>QC01I010</t>
  </si>
  <si>
    <t>QC01I011</t>
  </si>
  <si>
    <t>QC01I023</t>
  </si>
  <si>
    <t>QC01I024</t>
  </si>
  <si>
    <t>QC020002</t>
  </si>
  <si>
    <t>QC020003</t>
  </si>
  <si>
    <t>QC020004</t>
  </si>
  <si>
    <t>QC020005</t>
  </si>
  <si>
    <t>ALGODÔN ESTAMPADO</t>
  </si>
  <si>
    <t>QC02A059</t>
  </si>
  <si>
    <t>QC040753</t>
  </si>
  <si>
    <t>QC040754</t>
  </si>
  <si>
    <t>QC040755</t>
  </si>
  <si>
    <t>QC040756</t>
  </si>
  <si>
    <t>QC040757</t>
  </si>
  <si>
    <t>QC040758</t>
  </si>
  <si>
    <t>QC040759</t>
  </si>
  <si>
    <t>QC040760</t>
  </si>
  <si>
    <t>QC040761</t>
  </si>
  <si>
    <t>QC040762</t>
  </si>
  <si>
    <t>QC040763</t>
  </si>
  <si>
    <t>QC040765</t>
  </si>
  <si>
    <t>QC040766</t>
  </si>
  <si>
    <t>QC040767</t>
  </si>
  <si>
    <t>QC040768</t>
  </si>
  <si>
    <t>QC040769</t>
  </si>
  <si>
    <t>QC040770</t>
  </si>
  <si>
    <t>QC040773</t>
  </si>
  <si>
    <t>QC040778</t>
  </si>
  <si>
    <t>QC040779</t>
  </si>
  <si>
    <t>QC040780</t>
  </si>
  <si>
    <t>QC040781</t>
  </si>
  <si>
    <t>QC040782</t>
  </si>
  <si>
    <t>QC040783</t>
  </si>
  <si>
    <t>QC040784</t>
  </si>
  <si>
    <t>QC040785</t>
  </si>
  <si>
    <t>QC040786</t>
  </si>
  <si>
    <t>QC040787</t>
  </si>
  <si>
    <t>QC040788</t>
  </si>
  <si>
    <t>QC040789</t>
  </si>
  <si>
    <t>QC040790</t>
  </si>
  <si>
    <t>QC040791</t>
  </si>
  <si>
    <t>QC040792</t>
  </si>
  <si>
    <t>QC040793</t>
  </si>
  <si>
    <t>QC040794</t>
  </si>
  <si>
    <t>QC040795</t>
  </si>
  <si>
    <t>QC040796</t>
  </si>
  <si>
    <t>QC040797</t>
  </si>
  <si>
    <t>QC040798</t>
  </si>
  <si>
    <t>QC040799</t>
  </si>
  <si>
    <t>QC040800</t>
  </si>
  <si>
    <t>QC040801</t>
  </si>
  <si>
    <t>QC040802</t>
  </si>
  <si>
    <t>QC040804</t>
  </si>
  <si>
    <t>QC040807</t>
  </si>
  <si>
    <t>QC040808</t>
  </si>
  <si>
    <t>QC040809</t>
  </si>
  <si>
    <t>QC040810</t>
  </si>
  <si>
    <t>QC040811</t>
  </si>
  <si>
    <t>QC040812</t>
  </si>
  <si>
    <t>QC040837</t>
  </si>
  <si>
    <t>BOXER BRIEF</t>
  </si>
  <si>
    <t>QC040838</t>
  </si>
  <si>
    <t>TRUNK</t>
  </si>
  <si>
    <t>QC040839</t>
  </si>
  <si>
    <t>QC04A202</t>
  </si>
  <si>
    <t>QC04B245</t>
  </si>
  <si>
    <t>QC04B246</t>
  </si>
  <si>
    <t>QC04B251</t>
  </si>
  <si>
    <t>QC04B259</t>
  </si>
  <si>
    <t>QC04B276</t>
  </si>
  <si>
    <t>QC04B289</t>
  </si>
  <si>
    <t>QC04B321</t>
  </si>
  <si>
    <t>QC04B332</t>
  </si>
  <si>
    <t>QC04B337</t>
  </si>
  <si>
    <t>QC04B342</t>
  </si>
  <si>
    <t>QC04B346</t>
  </si>
  <si>
    <t>QC04B347</t>
  </si>
  <si>
    <t>QC04B429</t>
  </si>
  <si>
    <t>QC04B451</t>
  </si>
  <si>
    <t>QC04B453</t>
  </si>
  <si>
    <t>DSL</t>
  </si>
  <si>
    <t>QC04B454</t>
  </si>
  <si>
    <t>QC04B461</t>
  </si>
  <si>
    <t>QC04B466</t>
  </si>
  <si>
    <t>QC04B467</t>
  </si>
  <si>
    <t>G-STAR</t>
  </si>
  <si>
    <t>QC04B471</t>
  </si>
  <si>
    <t>QC04B475</t>
  </si>
  <si>
    <t>NOE</t>
  </si>
  <si>
    <t>QC04B479</t>
  </si>
  <si>
    <t>QC04B484</t>
  </si>
  <si>
    <t>QC04B490</t>
  </si>
  <si>
    <t>QC04B496</t>
  </si>
  <si>
    <t>QC04B516</t>
  </si>
  <si>
    <t>QC04B523</t>
  </si>
  <si>
    <t>QC04B524</t>
  </si>
  <si>
    <t>QC04B525</t>
  </si>
  <si>
    <t>QC04B527</t>
  </si>
  <si>
    <t>QC04B528</t>
  </si>
  <si>
    <t>QC04B529</t>
  </si>
  <si>
    <t>QC04B537</t>
  </si>
  <si>
    <t>QC04B538</t>
  </si>
  <si>
    <t>QC04B546</t>
  </si>
  <si>
    <t>QC04B547</t>
  </si>
  <si>
    <t>QC04B548</t>
  </si>
  <si>
    <t>QC04B549</t>
  </si>
  <si>
    <t>QC04B550</t>
  </si>
  <si>
    <t>QC04B551</t>
  </si>
  <si>
    <t>QC04B555</t>
  </si>
  <si>
    <t>QC04B556</t>
  </si>
  <si>
    <t>QC04B568</t>
  </si>
  <si>
    <t>QC04B571</t>
  </si>
  <si>
    <t>QC04B583</t>
  </si>
  <si>
    <t>QC04B585</t>
  </si>
  <si>
    <t>QC04B586</t>
  </si>
  <si>
    <t>QC04B587</t>
  </si>
  <si>
    <t>QC04B677</t>
  </si>
  <si>
    <t>QC04B712</t>
  </si>
  <si>
    <t>QC04B714</t>
  </si>
  <si>
    <t>QC04B717</t>
  </si>
  <si>
    <t>QC04B719</t>
  </si>
  <si>
    <t>QC04B748</t>
  </si>
  <si>
    <t>QC04B749</t>
  </si>
  <si>
    <t>QC04B750</t>
  </si>
  <si>
    <t>QC04B753</t>
  </si>
  <si>
    <t>QC04B754</t>
  </si>
  <si>
    <t>QC04B755</t>
  </si>
  <si>
    <t>QC04B756</t>
  </si>
  <si>
    <t>CEÑIDO</t>
  </si>
  <si>
    <t>QC080003</t>
  </si>
  <si>
    <t>QC080009</t>
  </si>
  <si>
    <t>50% ALG / 50% POLIESTER</t>
  </si>
  <si>
    <t>QC080010</t>
  </si>
  <si>
    <t>QC080011</t>
  </si>
  <si>
    <t>QC080013</t>
  </si>
  <si>
    <t>REGULAR</t>
  </si>
  <si>
    <t>QC080962</t>
  </si>
  <si>
    <t>QC080975</t>
  </si>
  <si>
    <t>QC080976</t>
  </si>
  <si>
    <t>QC08A949</t>
  </si>
  <si>
    <t>QC08A951</t>
  </si>
  <si>
    <t>QC08A952</t>
  </si>
  <si>
    <t>QC08A953</t>
  </si>
  <si>
    <t>SLIM FIT</t>
  </si>
  <si>
    <t>QC08A954</t>
  </si>
  <si>
    <t>QC08A955</t>
  </si>
  <si>
    <t>QC08A956</t>
  </si>
  <si>
    <t>QC08A957</t>
  </si>
  <si>
    <t>QC08A958</t>
  </si>
  <si>
    <t>QC08A959</t>
  </si>
  <si>
    <t>QC08A960</t>
  </si>
  <si>
    <t>QC08A961</t>
  </si>
  <si>
    <t>QC140000</t>
  </si>
  <si>
    <t>QC140063</t>
  </si>
  <si>
    <t>QC140642</t>
  </si>
  <si>
    <t>QC140643</t>
  </si>
  <si>
    <t>QC140644</t>
  </si>
  <si>
    <t>QC140645</t>
  </si>
  <si>
    <t>QC140646</t>
  </si>
  <si>
    <t>QC140647</t>
  </si>
  <si>
    <t>QC140649</t>
  </si>
  <si>
    <t>QC140650</t>
  </si>
  <si>
    <t>QC140651</t>
  </si>
  <si>
    <t>QC140653</t>
  </si>
  <si>
    <t>QC140654</t>
  </si>
  <si>
    <t>QC140655</t>
  </si>
  <si>
    <t>QC140656</t>
  </si>
  <si>
    <t>QC140658</t>
  </si>
  <si>
    <t>QC140659</t>
  </si>
  <si>
    <t>QC140660</t>
  </si>
  <si>
    <t>QC140661</t>
  </si>
  <si>
    <t>QC140662</t>
  </si>
  <si>
    <t>QC140663</t>
  </si>
  <si>
    <t>QC140664</t>
  </si>
  <si>
    <t>QC140665</t>
  </si>
  <si>
    <t>QC140668</t>
  </si>
  <si>
    <t>QC140669</t>
  </si>
  <si>
    <t>QC140675</t>
  </si>
  <si>
    <t>QC14A528</t>
  </si>
  <si>
    <t>QC14A541</t>
  </si>
  <si>
    <t>QC14A558</t>
  </si>
  <si>
    <t>QC14A561</t>
  </si>
  <si>
    <t>QC14A622</t>
  </si>
  <si>
    <t>QC14A631</t>
  </si>
  <si>
    <t>QC14A632</t>
  </si>
  <si>
    <t>QC14A633</t>
  </si>
  <si>
    <t>QC14A634</t>
  </si>
  <si>
    <t>QC14A635</t>
  </si>
  <si>
    <t>QC14A636</t>
  </si>
  <si>
    <t>QC14A637</t>
  </si>
  <si>
    <t>QC14A638</t>
  </si>
  <si>
    <t>QC14A639</t>
  </si>
  <si>
    <t>QC14A640</t>
  </si>
  <si>
    <t>QC14A641</t>
  </si>
  <si>
    <t>QC210563</t>
  </si>
  <si>
    <t>QC210574</t>
  </si>
  <si>
    <t>QC210585</t>
  </si>
  <si>
    <t>QC210586</t>
  </si>
  <si>
    <t>QC210587</t>
  </si>
  <si>
    <t>QC210588</t>
  </si>
  <si>
    <t>QC210589</t>
  </si>
  <si>
    <t>QC210590</t>
  </si>
  <si>
    <t>QC210591</t>
  </si>
  <si>
    <t>QC21A551</t>
  </si>
  <si>
    <t>PANTALON VARIOS</t>
  </si>
  <si>
    <t>QC21L012</t>
  </si>
  <si>
    <t>QC21L014</t>
  </si>
  <si>
    <t>QC21L016</t>
  </si>
  <si>
    <t>QC21L017</t>
  </si>
  <si>
    <t>QC220031</t>
  </si>
  <si>
    <t>QC220032</t>
  </si>
  <si>
    <t>QC220033</t>
  </si>
  <si>
    <t>QC220034</t>
  </si>
  <si>
    <t>QC220035</t>
  </si>
  <si>
    <t>QC220036</t>
  </si>
  <si>
    <t xml:space="preserve">PANTS  </t>
  </si>
  <si>
    <t>QC240248</t>
  </si>
  <si>
    <t>QC240249</t>
  </si>
  <si>
    <t>QC240250</t>
  </si>
  <si>
    <t>QC240251</t>
  </si>
  <si>
    <t>QC240252</t>
  </si>
  <si>
    <t>QC240253</t>
  </si>
  <si>
    <t>QC240254</t>
  </si>
  <si>
    <t>QC240255</t>
  </si>
  <si>
    <t>QC240256</t>
  </si>
  <si>
    <t>QC240257</t>
  </si>
  <si>
    <t>QC240258</t>
  </si>
  <si>
    <t>QC240259</t>
  </si>
  <si>
    <t>QC240260</t>
  </si>
  <si>
    <t>QC240261</t>
  </si>
  <si>
    <t>QC240262</t>
  </si>
  <si>
    <t>QC240263</t>
  </si>
  <si>
    <t>QC240264</t>
  </si>
  <si>
    <t>QC240265</t>
  </si>
  <si>
    <t>QC240266</t>
  </si>
  <si>
    <t>QC240267</t>
  </si>
  <si>
    <t>QC240268</t>
  </si>
  <si>
    <t>QC240269</t>
  </si>
  <si>
    <t>QC240270</t>
  </si>
  <si>
    <t>QC240271</t>
  </si>
  <si>
    <t>QC240272</t>
  </si>
  <si>
    <t>QC240274</t>
  </si>
  <si>
    <t>QC240275</t>
  </si>
  <si>
    <t>QC240276</t>
  </si>
  <si>
    <t>QC240277</t>
  </si>
  <si>
    <t>QC240278</t>
  </si>
  <si>
    <t>QC240279</t>
  </si>
  <si>
    <t>QC240280</t>
  </si>
  <si>
    <t>QC240281</t>
  </si>
  <si>
    <t>QC240282</t>
  </si>
  <si>
    <t>QC240283</t>
  </si>
  <si>
    <t>QC240284</t>
  </si>
  <si>
    <t>QC240285</t>
  </si>
  <si>
    <t>QC240286</t>
  </si>
  <si>
    <t>SAN VALETIN</t>
  </si>
  <si>
    <t>QC240287</t>
  </si>
  <si>
    <t>QC240288</t>
  </si>
  <si>
    <t>QC240289</t>
  </si>
  <si>
    <t>QC240834</t>
  </si>
  <si>
    <t>QC240835</t>
  </si>
  <si>
    <t>QC240836</t>
  </si>
  <si>
    <t>QC240837</t>
  </si>
  <si>
    <t>QC240838</t>
  </si>
  <si>
    <t>QC240840</t>
  </si>
  <si>
    <t>QC240841</t>
  </si>
  <si>
    <t>LONG FIT</t>
  </si>
  <si>
    <t>QC240842</t>
  </si>
  <si>
    <t>QC240843</t>
  </si>
  <si>
    <t>QC240844</t>
  </si>
  <si>
    <t>QC240845</t>
  </si>
  <si>
    <t>QC240846</t>
  </si>
  <si>
    <t>REGULAR FIT</t>
  </si>
  <si>
    <t>QC240847</t>
  </si>
  <si>
    <t>MUSCLE FIT</t>
  </si>
  <si>
    <t>QC240848</t>
  </si>
  <si>
    <t>QC240849</t>
  </si>
  <si>
    <t>QC240850</t>
  </si>
  <si>
    <t>QC240851</t>
  </si>
  <si>
    <t>QC240852</t>
  </si>
  <si>
    <t>QC240853</t>
  </si>
  <si>
    <t>QC240854</t>
  </si>
  <si>
    <t>QC240855</t>
  </si>
  <si>
    <t>QC240856</t>
  </si>
  <si>
    <t>QC240857</t>
  </si>
  <si>
    <t>QC240858</t>
  </si>
  <si>
    <t>QC240859</t>
  </si>
  <si>
    <t>QC240860</t>
  </si>
  <si>
    <t>QC240861</t>
  </si>
  <si>
    <t>QC240862</t>
  </si>
  <si>
    <t>QC240863</t>
  </si>
  <si>
    <t>QC240864</t>
  </si>
  <si>
    <t>QC240865</t>
  </si>
  <si>
    <t>QC240866</t>
  </si>
  <si>
    <t>QC240867</t>
  </si>
  <si>
    <t>QC240868</t>
  </si>
  <si>
    <t>QC240869</t>
  </si>
  <si>
    <t>QC240870</t>
  </si>
  <si>
    <t>QC240871</t>
  </si>
  <si>
    <t>QC240872</t>
  </si>
  <si>
    <t>OVER SIZE</t>
  </si>
  <si>
    <t>QC240874</t>
  </si>
  <si>
    <t>QC240877</t>
  </si>
  <si>
    <t>QC240878</t>
  </si>
  <si>
    <t>QC240879</t>
  </si>
  <si>
    <t>QC240880</t>
  </si>
  <si>
    <t>QC240881</t>
  </si>
  <si>
    <t>QC240882</t>
  </si>
  <si>
    <t>QC240883</t>
  </si>
  <si>
    <t>QC240884</t>
  </si>
  <si>
    <t>QC240885</t>
  </si>
  <si>
    <t>QC240886</t>
  </si>
  <si>
    <t>QC240887</t>
  </si>
  <si>
    <t>QC240888</t>
  </si>
  <si>
    <t>QC240889</t>
  </si>
  <si>
    <t>QC240890</t>
  </si>
  <si>
    <t>QC240891</t>
  </si>
  <si>
    <t>QC240892</t>
  </si>
  <si>
    <t>QC240893</t>
  </si>
  <si>
    <t>QC240894</t>
  </si>
  <si>
    <t>QC240895</t>
  </si>
  <si>
    <t>QC240896</t>
  </si>
  <si>
    <t>QC240897</t>
  </si>
  <si>
    <t>QC240898</t>
  </si>
  <si>
    <t>QC240899</t>
  </si>
  <si>
    <t>QC240900</t>
  </si>
  <si>
    <t>QC240902</t>
  </si>
  <si>
    <t>QC240903</t>
  </si>
  <si>
    <t>QC240905</t>
  </si>
  <si>
    <t>QC240906</t>
  </si>
  <si>
    <t>QC240907</t>
  </si>
  <si>
    <t>QC240908</t>
  </si>
  <si>
    <t>QC240909</t>
  </si>
  <si>
    <t>QC240910</t>
  </si>
  <si>
    <t>QC240912</t>
  </si>
  <si>
    <t>QC240915</t>
  </si>
  <si>
    <t>QC240916</t>
  </si>
  <si>
    <t>QC240918</t>
  </si>
  <si>
    <t>QC240919</t>
  </si>
  <si>
    <t>QC240920</t>
  </si>
  <si>
    <t>QC240922</t>
  </si>
  <si>
    <t>QC240939</t>
  </si>
  <si>
    <t>QC240940</t>
  </si>
  <si>
    <t>QC240944</t>
  </si>
  <si>
    <t>QC240945</t>
  </si>
  <si>
    <t>QC240946</t>
  </si>
  <si>
    <t>QC24A339</t>
  </si>
  <si>
    <t>QC24A411</t>
  </si>
  <si>
    <t>QC24A499</t>
  </si>
  <si>
    <t>QC24A726</t>
  </si>
  <si>
    <t>QC24A727</t>
  </si>
  <si>
    <t>QC24A743</t>
  </si>
  <si>
    <t>QC24A745</t>
  </si>
  <si>
    <t>QC24A779</t>
  </si>
  <si>
    <t>QC24A780</t>
  </si>
  <si>
    <t>QC24A781</t>
  </si>
  <si>
    <t>QC24A782</t>
  </si>
  <si>
    <t>QC24A784</t>
  </si>
  <si>
    <t>QC24A787</t>
  </si>
  <si>
    <t>QC24A789</t>
  </si>
  <si>
    <t>QC24A792</t>
  </si>
  <si>
    <t>QC24A793</t>
  </si>
  <si>
    <t>QC24A796</t>
  </si>
  <si>
    <t>QC24A797</t>
  </si>
  <si>
    <t>QC24A798</t>
  </si>
  <si>
    <t>QC24A868</t>
  </si>
  <si>
    <t>TRANSICION INV - PRIM</t>
  </si>
  <si>
    <t>QC24A869</t>
  </si>
  <si>
    <t>QC24D205</t>
  </si>
  <si>
    <t>QC24D218</t>
  </si>
  <si>
    <t>QC24D220</t>
  </si>
  <si>
    <t>QC24D222</t>
  </si>
  <si>
    <t>QC24D226</t>
  </si>
  <si>
    <t>QC24D227</t>
  </si>
  <si>
    <t>QC24D228</t>
  </si>
  <si>
    <t>QC24D229</t>
  </si>
  <si>
    <t>QC24D230</t>
  </si>
  <si>
    <t>QC24D231</t>
  </si>
  <si>
    <t>QC24D232</t>
  </si>
  <si>
    <t>QC24D233</t>
  </si>
  <si>
    <t>QC24D235</t>
  </si>
  <si>
    <t>QC24D236</t>
  </si>
  <si>
    <t>QC24D237</t>
  </si>
  <si>
    <t>QC24D238</t>
  </si>
  <si>
    <t>QC24D239</t>
  </si>
  <si>
    <t>QC24D240</t>
  </si>
  <si>
    <t>QC24D241</t>
  </si>
  <si>
    <t>QC24D242</t>
  </si>
  <si>
    <t>QC24D243</t>
  </si>
  <si>
    <t>QC24D244</t>
  </si>
  <si>
    <t>QC24D245</t>
  </si>
  <si>
    <t>QC24D246</t>
  </si>
  <si>
    <t>QC24D247</t>
  </si>
  <si>
    <t>QC250342</t>
  </si>
  <si>
    <t>QC250344</t>
  </si>
  <si>
    <t>QC250345</t>
  </si>
  <si>
    <t>CON CAPUCHA</t>
  </si>
  <si>
    <t>QC250346</t>
  </si>
  <si>
    <t>QC250347</t>
  </si>
  <si>
    <t>QC250348</t>
  </si>
  <si>
    <t>QC250349</t>
  </si>
  <si>
    <t>QC250350</t>
  </si>
  <si>
    <t>QC250351</t>
  </si>
  <si>
    <t>QC250353</t>
  </si>
  <si>
    <t>QC250354</t>
  </si>
  <si>
    <t>QC250355</t>
  </si>
  <si>
    <t>QC250357</t>
  </si>
  <si>
    <t>QC250358</t>
  </si>
  <si>
    <t>QC250359</t>
  </si>
  <si>
    <t>QC250360</t>
  </si>
  <si>
    <t>QC250361</t>
  </si>
  <si>
    <t>QC250362</t>
  </si>
  <si>
    <t>QC250363</t>
  </si>
  <si>
    <t>QC250364</t>
  </si>
  <si>
    <t>QC250365</t>
  </si>
  <si>
    <t>QC250366</t>
  </si>
  <si>
    <t>QC250367</t>
  </si>
  <si>
    <t>QC250368</t>
  </si>
  <si>
    <t>QC250369</t>
  </si>
  <si>
    <t>QC250370</t>
  </si>
  <si>
    <t>QC250371</t>
  </si>
  <si>
    <t>QC250372</t>
  </si>
  <si>
    <t>QC250375</t>
  </si>
  <si>
    <t>QC250378</t>
  </si>
  <si>
    <t>QC250379</t>
  </si>
  <si>
    <t>QC250380</t>
  </si>
  <si>
    <t>QC250381</t>
  </si>
  <si>
    <t>QC250382</t>
  </si>
  <si>
    <t>QC250383</t>
  </si>
  <si>
    <t>QC250384</t>
  </si>
  <si>
    <t>QC250385</t>
  </si>
  <si>
    <t>QC250386</t>
  </si>
  <si>
    <t>QC250387</t>
  </si>
  <si>
    <t>QC250388</t>
  </si>
  <si>
    <t>QC250389</t>
  </si>
  <si>
    <t>QC250390</t>
  </si>
  <si>
    <t>QC250391</t>
  </si>
  <si>
    <t>QC250392</t>
  </si>
  <si>
    <t>QC250393</t>
  </si>
  <si>
    <t>QC250394</t>
  </si>
  <si>
    <t>QC250395</t>
  </si>
  <si>
    <t>QC250396</t>
  </si>
  <si>
    <t>QC250397</t>
  </si>
  <si>
    <t>QC250398</t>
  </si>
  <si>
    <t>QC250399</t>
  </si>
  <si>
    <t>QC250400</t>
  </si>
  <si>
    <t>QC250401</t>
  </si>
  <si>
    <t>QC25A299</t>
  </si>
  <si>
    <t>QC25A320</t>
  </si>
  <si>
    <t>QC25A321</t>
  </si>
  <si>
    <t>QC25A322</t>
  </si>
  <si>
    <t>QC25A323</t>
  </si>
  <si>
    <t>QC25A337</t>
  </si>
  <si>
    <t>QC25A338</t>
  </si>
  <si>
    <t>QC25A339</t>
  </si>
  <si>
    <t>QC25A340</t>
  </si>
  <si>
    <t>QC260939</t>
  </si>
  <si>
    <t>QC260940</t>
  </si>
  <si>
    <t>QC260941</t>
  </si>
  <si>
    <t>QC260942</t>
  </si>
  <si>
    <t>QC260943</t>
  </si>
  <si>
    <t>QC260944</t>
  </si>
  <si>
    <t>QC260945</t>
  </si>
  <si>
    <t>QC30A029</t>
  </si>
  <si>
    <t>QC30A043</t>
  </si>
  <si>
    <t>QD020001</t>
  </si>
  <si>
    <t>QD020002</t>
  </si>
  <si>
    <t>QD02A064</t>
  </si>
  <si>
    <t>QD02A078</t>
  </si>
  <si>
    <t>QD02A079</t>
  </si>
  <si>
    <t>QD02A139</t>
  </si>
  <si>
    <t>QD030015</t>
  </si>
  <si>
    <t>QD030016</t>
  </si>
  <si>
    <t>QD030017</t>
  </si>
  <si>
    <t>QD030018</t>
  </si>
  <si>
    <t>QD030019</t>
  </si>
  <si>
    <t>QD030020</t>
  </si>
  <si>
    <t>QD030021</t>
  </si>
  <si>
    <t>QD030022</t>
  </si>
  <si>
    <t>QD030023</t>
  </si>
  <si>
    <t>QD030024</t>
  </si>
  <si>
    <t>QD030025</t>
  </si>
  <si>
    <t>QD030026</t>
  </si>
  <si>
    <t>QD030027</t>
  </si>
  <si>
    <t>QD030028</t>
  </si>
  <si>
    <t>QD030029</t>
  </si>
  <si>
    <t>QD030030</t>
  </si>
  <si>
    <t>QD030031</t>
  </si>
  <si>
    <t>QD030032</t>
  </si>
  <si>
    <t>QD030033</t>
  </si>
  <si>
    <t>QD030034</t>
  </si>
  <si>
    <t>QD030035</t>
  </si>
  <si>
    <t>QD030036</t>
  </si>
  <si>
    <t>QD030037</t>
  </si>
  <si>
    <t>QD030038</t>
  </si>
  <si>
    <t>QD030039</t>
  </si>
  <si>
    <t>QD030040</t>
  </si>
  <si>
    <t>QD030041</t>
  </si>
  <si>
    <t>QD030042</t>
  </si>
  <si>
    <t>QD030043</t>
  </si>
  <si>
    <t>QD030044</t>
  </si>
  <si>
    <t>QD030045</t>
  </si>
  <si>
    <t>QD030046</t>
  </si>
  <si>
    <t>QD030048</t>
  </si>
  <si>
    <t>QD030049</t>
  </si>
  <si>
    <t>QD030050</t>
  </si>
  <si>
    <t>QD030051</t>
  </si>
  <si>
    <t>QD030052</t>
  </si>
  <si>
    <t>QD030053</t>
  </si>
  <si>
    <t>QD030054</t>
  </si>
  <si>
    <t>QD030064</t>
  </si>
  <si>
    <t>QD03B902</t>
  </si>
  <si>
    <t>QD040006</t>
  </si>
  <si>
    <t>ROPA INTERIOR</t>
  </si>
  <si>
    <t>BRALETTE</t>
  </si>
  <si>
    <t>QD040007</t>
  </si>
  <si>
    <t>QD040008</t>
  </si>
  <si>
    <t>QD040009</t>
  </si>
  <si>
    <t>QD040010</t>
  </si>
  <si>
    <t>QD040011</t>
  </si>
  <si>
    <t>QD040012</t>
  </si>
  <si>
    <t>QD040013</t>
  </si>
  <si>
    <t>QD040014</t>
  </si>
  <si>
    <t>QD040015</t>
  </si>
  <si>
    <t>QD040016</t>
  </si>
  <si>
    <t>BRASSIERE</t>
  </si>
  <si>
    <t>QD040017</t>
  </si>
  <si>
    <t>QD040018</t>
  </si>
  <si>
    <t>QD040019</t>
  </si>
  <si>
    <t>QD040020</t>
  </si>
  <si>
    <t>QD040021</t>
  </si>
  <si>
    <t>QD040022</t>
  </si>
  <si>
    <t>QD040023</t>
  </si>
  <si>
    <t>QD040024</t>
  </si>
  <si>
    <t>QD040025</t>
  </si>
  <si>
    <t>QD040026</t>
  </si>
  <si>
    <t>QD040027</t>
  </si>
  <si>
    <t>QD040028</t>
  </si>
  <si>
    <t>QD040029</t>
  </si>
  <si>
    <t>QD09A052</t>
  </si>
  <si>
    <t>QD09A090</t>
  </si>
  <si>
    <t>QD130007</t>
  </si>
  <si>
    <t>QD130008</t>
  </si>
  <si>
    <t>QD130009</t>
  </si>
  <si>
    <t>QD130010</t>
  </si>
  <si>
    <t>QD130011</t>
  </si>
  <si>
    <t>QD13A075</t>
  </si>
  <si>
    <t>QD13A082</t>
  </si>
  <si>
    <t>QD140000</t>
  </si>
  <si>
    <t>QD140030</t>
  </si>
  <si>
    <t>QD140031</t>
  </si>
  <si>
    <t>QD140032</t>
  </si>
  <si>
    <t>QD140034</t>
  </si>
  <si>
    <t>QD140035</t>
  </si>
  <si>
    <t>QD140036</t>
  </si>
  <si>
    <t>QD140037</t>
  </si>
  <si>
    <t>QD140038</t>
  </si>
  <si>
    <t>QD140039</t>
  </si>
  <si>
    <t>QD140042</t>
  </si>
  <si>
    <t>QD140043</t>
  </si>
  <si>
    <t>QD140045</t>
  </si>
  <si>
    <t>QD140047</t>
  </si>
  <si>
    <t>QD140049</t>
  </si>
  <si>
    <t>QD140050</t>
  </si>
  <si>
    <t>QD140051</t>
  </si>
  <si>
    <t>QD140052</t>
  </si>
  <si>
    <t>QD140053</t>
  </si>
  <si>
    <t>QD140061</t>
  </si>
  <si>
    <t>QD140062</t>
  </si>
  <si>
    <t>QD140063</t>
  </si>
  <si>
    <t>QD140064</t>
  </si>
  <si>
    <t>QD140065</t>
  </si>
  <si>
    <t>QD140066</t>
  </si>
  <si>
    <t>QD140067</t>
  </si>
  <si>
    <t>QD140069</t>
  </si>
  <si>
    <t>QD140072</t>
  </si>
  <si>
    <t>QD140073</t>
  </si>
  <si>
    <t>QD14A031</t>
  </si>
  <si>
    <t>QD14A502</t>
  </si>
  <si>
    <t>QD14A655</t>
  </si>
  <si>
    <t>QD14A702</t>
  </si>
  <si>
    <t>QD14A741</t>
  </si>
  <si>
    <t>QD14A757</t>
  </si>
  <si>
    <t>QD14A762</t>
  </si>
  <si>
    <t>QD14A778</t>
  </si>
  <si>
    <t>QD14A872</t>
  </si>
  <si>
    <t>QD14A882</t>
  </si>
  <si>
    <t>QD14A886</t>
  </si>
  <si>
    <t>QD14A887</t>
  </si>
  <si>
    <t>QD14A924</t>
  </si>
  <si>
    <t>QD14A944</t>
  </si>
  <si>
    <t>QD14A945</t>
  </si>
  <si>
    <t>QD14A947</t>
  </si>
  <si>
    <t>QD14A948</t>
  </si>
  <si>
    <t>QD150001</t>
  </si>
  <si>
    <t>QD150002</t>
  </si>
  <si>
    <t>QD150003</t>
  </si>
  <si>
    <t>QD15A192</t>
  </si>
  <si>
    <t>QD20A224</t>
  </si>
  <si>
    <t>QD210024</t>
  </si>
  <si>
    <t>QD210025</t>
  </si>
  <si>
    <t>QD210800</t>
  </si>
  <si>
    <t>QD210801</t>
  </si>
  <si>
    <t>QD210802</t>
  </si>
  <si>
    <t>QD210803</t>
  </si>
  <si>
    <t>QD210804</t>
  </si>
  <si>
    <t>QD210805</t>
  </si>
  <si>
    <t>QD210806</t>
  </si>
  <si>
    <t>QD210807</t>
  </si>
  <si>
    <t>QD210808</t>
  </si>
  <si>
    <t>QD210809</t>
  </si>
  <si>
    <t>QD210810</t>
  </si>
  <si>
    <t>QD210811</t>
  </si>
  <si>
    <t>QD210812</t>
  </si>
  <si>
    <t>QD210813</t>
  </si>
  <si>
    <t>QD210814</t>
  </si>
  <si>
    <t>QD210815</t>
  </si>
  <si>
    <t>QD210817</t>
  </si>
  <si>
    <t>QD210818</t>
  </si>
  <si>
    <t>QD210820</t>
  </si>
  <si>
    <t>QD210821</t>
  </si>
  <si>
    <t>QD210822</t>
  </si>
  <si>
    <t>QD210823</t>
  </si>
  <si>
    <t>QD210824</t>
  </si>
  <si>
    <t>QD210825</t>
  </si>
  <si>
    <t>QD210843</t>
  </si>
  <si>
    <t>QD210844</t>
  </si>
  <si>
    <t>QD210845</t>
  </si>
  <si>
    <t>QD210846</t>
  </si>
  <si>
    <t>QD210847</t>
  </si>
  <si>
    <t>QD210848</t>
  </si>
  <si>
    <t>QD210849</t>
  </si>
  <si>
    <t>QD210850</t>
  </si>
  <si>
    <t>QD210851</t>
  </si>
  <si>
    <t>QD21A524</t>
  </si>
  <si>
    <t>QD21A676</t>
  </si>
  <si>
    <t>QD21A792</t>
  </si>
  <si>
    <t>QD21A793</t>
  </si>
  <si>
    <t>QD21A794</t>
  </si>
  <si>
    <t>QD21A795</t>
  </si>
  <si>
    <t>QD21A796</t>
  </si>
  <si>
    <t>QD21A797</t>
  </si>
  <si>
    <t>QD21A799</t>
  </si>
  <si>
    <t>QD220020</t>
  </si>
  <si>
    <t>QD240045</t>
  </si>
  <si>
    <t>QD240406</t>
  </si>
  <si>
    <t>QD240407</t>
  </si>
  <si>
    <t>QD240408</t>
  </si>
  <si>
    <t>QD240409</t>
  </si>
  <si>
    <t>QD240410</t>
  </si>
  <si>
    <t>QD240411</t>
  </si>
  <si>
    <t>QD240413</t>
  </si>
  <si>
    <t>QD240415</t>
  </si>
  <si>
    <t>QD240416</t>
  </si>
  <si>
    <t>QD240417</t>
  </si>
  <si>
    <t>QD240418</t>
  </si>
  <si>
    <t>QD240419</t>
  </si>
  <si>
    <t>QD240420</t>
  </si>
  <si>
    <t>QD240421</t>
  </si>
  <si>
    <t>QD240422</t>
  </si>
  <si>
    <t>QD240423</t>
  </si>
  <si>
    <t>QD240424</t>
  </si>
  <si>
    <t>QD240425</t>
  </si>
  <si>
    <t>QD240426</t>
  </si>
  <si>
    <t>QD240427</t>
  </si>
  <si>
    <t>QD240428</t>
  </si>
  <si>
    <t>QD240429</t>
  </si>
  <si>
    <t>QD240431</t>
  </si>
  <si>
    <t>QD240432</t>
  </si>
  <si>
    <t>QD240433</t>
  </si>
  <si>
    <t>QD240434</t>
  </si>
  <si>
    <t>QD240435</t>
  </si>
  <si>
    <t>QD240436</t>
  </si>
  <si>
    <t>QD240437</t>
  </si>
  <si>
    <t>QD240438</t>
  </si>
  <si>
    <t>QD240439</t>
  </si>
  <si>
    <t>QD240440</t>
  </si>
  <si>
    <t>QD240441</t>
  </si>
  <si>
    <t>QD240442</t>
  </si>
  <si>
    <t>QD240444</t>
  </si>
  <si>
    <t>QD240445</t>
  </si>
  <si>
    <t>QD240446</t>
  </si>
  <si>
    <t>QD240447</t>
  </si>
  <si>
    <t>QD240448</t>
  </si>
  <si>
    <t>QD240449</t>
  </si>
  <si>
    <t>QD240450</t>
  </si>
  <si>
    <t>QD240451</t>
  </si>
  <si>
    <t>QD240452</t>
  </si>
  <si>
    <t>QD240453</t>
  </si>
  <si>
    <t>QD240454</t>
  </si>
  <si>
    <t>QD240455</t>
  </si>
  <si>
    <t>QD240456</t>
  </si>
  <si>
    <t>QD240457</t>
  </si>
  <si>
    <t>QD240458</t>
  </si>
  <si>
    <t>QD240459</t>
  </si>
  <si>
    <t>QD240460</t>
  </si>
  <si>
    <t>QD240461</t>
  </si>
  <si>
    <t>QD240462</t>
  </si>
  <si>
    <t>QD240465</t>
  </si>
  <si>
    <t>QD240466</t>
  </si>
  <si>
    <t>QD240469</t>
  </si>
  <si>
    <t>QD240473</t>
  </si>
  <si>
    <t>QD240476</t>
  </si>
  <si>
    <t>QD240477</t>
  </si>
  <si>
    <t>QD240478</t>
  </si>
  <si>
    <t>QD240479</t>
  </si>
  <si>
    <t>QD240480</t>
  </si>
  <si>
    <t>QD240481</t>
  </si>
  <si>
    <t>QD240482</t>
  </si>
  <si>
    <t>QD240483</t>
  </si>
  <si>
    <t>QD240484</t>
  </si>
  <si>
    <t>QD240485</t>
  </si>
  <si>
    <t>QD240486</t>
  </si>
  <si>
    <t>QD240487</t>
  </si>
  <si>
    <t>QD240488</t>
  </si>
  <si>
    <t>QD240490</t>
  </si>
  <si>
    <t>QD240491</t>
  </si>
  <si>
    <t>QD240492</t>
  </si>
  <si>
    <t>QD240493</t>
  </si>
  <si>
    <t>QD240495</t>
  </si>
  <si>
    <t>QD240497</t>
  </si>
  <si>
    <t>QD240499</t>
  </si>
  <si>
    <t>QD240500</t>
  </si>
  <si>
    <t>QD240501</t>
  </si>
  <si>
    <t>QD240502</t>
  </si>
  <si>
    <t>QD240503</t>
  </si>
  <si>
    <t>QD240504</t>
  </si>
  <si>
    <t>QD240505</t>
  </si>
  <si>
    <t>QD240506</t>
  </si>
  <si>
    <t>QD240507</t>
  </si>
  <si>
    <t>QD240516</t>
  </si>
  <si>
    <t>QD240517</t>
  </si>
  <si>
    <t>QD240518</t>
  </si>
  <si>
    <t>QD240519</t>
  </si>
  <si>
    <t>QD240520</t>
  </si>
  <si>
    <t>QD240521</t>
  </si>
  <si>
    <t>QD240522</t>
  </si>
  <si>
    <t>QD240528</t>
  </si>
  <si>
    <t>QD240529</t>
  </si>
  <si>
    <t>QD240530</t>
  </si>
  <si>
    <t>QD240531</t>
  </si>
  <si>
    <t>QD240532</t>
  </si>
  <si>
    <t>QD240542</t>
  </si>
  <si>
    <t>QD24A992</t>
  </si>
  <si>
    <t>QD24B079</t>
  </si>
  <si>
    <t>QD24C854</t>
  </si>
  <si>
    <t>QD24D029</t>
  </si>
  <si>
    <t>QD24D136</t>
  </si>
  <si>
    <t>QD24D452</t>
  </si>
  <si>
    <t>QD24D455</t>
  </si>
  <si>
    <t>QD24D695</t>
  </si>
  <si>
    <t>QD24D874</t>
  </si>
  <si>
    <t>QD24D876</t>
  </si>
  <si>
    <t>QD24E053</t>
  </si>
  <si>
    <t>QD24E215</t>
  </si>
  <si>
    <t>QD24E227</t>
  </si>
  <si>
    <t>QD24E228</t>
  </si>
  <si>
    <t>QD24E230</t>
  </si>
  <si>
    <t>QD24E231</t>
  </si>
  <si>
    <t>QD24E261</t>
  </si>
  <si>
    <t>QD24E262</t>
  </si>
  <si>
    <t>QD24E263</t>
  </si>
  <si>
    <t>QD24E287</t>
  </si>
  <si>
    <t>QD24E288</t>
  </si>
  <si>
    <t>QD24E292</t>
  </si>
  <si>
    <t>QD24E293</t>
  </si>
  <si>
    <t>QD24E294</t>
  </si>
  <si>
    <t>QD24E297</t>
  </si>
  <si>
    <t>QD24E300</t>
  </si>
  <si>
    <t>QD24E301</t>
  </si>
  <si>
    <t>QD24E302</t>
  </si>
  <si>
    <t>QD24E303</t>
  </si>
  <si>
    <t>QD24E305</t>
  </si>
  <si>
    <t>QD24E306</t>
  </si>
  <si>
    <t>QD24E317</t>
  </si>
  <si>
    <t>QD24E318</t>
  </si>
  <si>
    <t>QD24E320</t>
  </si>
  <si>
    <t>QD24E348</t>
  </si>
  <si>
    <t>QD24E353</t>
  </si>
  <si>
    <t>QD24E354</t>
  </si>
  <si>
    <t>QD24E356</t>
  </si>
  <si>
    <t>QD24E368</t>
  </si>
  <si>
    <t>QD24E369</t>
  </si>
  <si>
    <t>QD24E370</t>
  </si>
  <si>
    <t>QD24E371</t>
  </si>
  <si>
    <t>QD24E372</t>
  </si>
  <si>
    <t>QD24E373</t>
  </si>
  <si>
    <t>QD24E374</t>
  </si>
  <si>
    <t>QD24E375</t>
  </si>
  <si>
    <t>QD24E376</t>
  </si>
  <si>
    <t>QD24E377</t>
  </si>
  <si>
    <t>QD24E380</t>
  </si>
  <si>
    <t>QD24E381</t>
  </si>
  <si>
    <t>QD24E382</t>
  </si>
  <si>
    <t>QD24E390</t>
  </si>
  <si>
    <t>QD24E391</t>
  </si>
  <si>
    <t>QD24E392</t>
  </si>
  <si>
    <t>QD24E393</t>
  </si>
  <si>
    <t>QD24E394</t>
  </si>
  <si>
    <t>QD24E395</t>
  </si>
  <si>
    <t>QD24E396</t>
  </si>
  <si>
    <t>QD24E397</t>
  </si>
  <si>
    <t>QD24E398</t>
  </si>
  <si>
    <t>QD24E399</t>
  </si>
  <si>
    <t>QD24E400</t>
  </si>
  <si>
    <t>QD24E401</t>
  </si>
  <si>
    <t>QD24E402</t>
  </si>
  <si>
    <t>QD24E403</t>
  </si>
  <si>
    <t>QD24E404</t>
  </si>
  <si>
    <t>QD24E405</t>
  </si>
  <si>
    <t>QD24F018</t>
  </si>
  <si>
    <t>QD250002</t>
  </si>
  <si>
    <t>QD250003</t>
  </si>
  <si>
    <t>QD250004</t>
  </si>
  <si>
    <t>QD250005</t>
  </si>
  <si>
    <t>QD250006</t>
  </si>
  <si>
    <t>QD250007</t>
  </si>
  <si>
    <t>QD250008</t>
  </si>
  <si>
    <t>QD250009</t>
  </si>
  <si>
    <t>QD250010</t>
  </si>
  <si>
    <t>QD250011</t>
  </si>
  <si>
    <t>QD250014</t>
  </si>
  <si>
    <t>QD250015</t>
  </si>
  <si>
    <t>QD250016</t>
  </si>
  <si>
    <t>QD250017</t>
  </si>
  <si>
    <t>QD250018</t>
  </si>
  <si>
    <t>QD250019</t>
  </si>
  <si>
    <t>QD250020</t>
  </si>
  <si>
    <t>QD250021</t>
  </si>
  <si>
    <t>QD250022</t>
  </si>
  <si>
    <t>QD250023</t>
  </si>
  <si>
    <t>QD250024</t>
  </si>
  <si>
    <t>QD250025</t>
  </si>
  <si>
    <t>QD250026</t>
  </si>
  <si>
    <t>QD250027</t>
  </si>
  <si>
    <t>QD250028</t>
  </si>
  <si>
    <t>QD250030</t>
  </si>
  <si>
    <t>QD250031</t>
  </si>
  <si>
    <t>QD250032</t>
  </si>
  <si>
    <t>QD250033</t>
  </si>
  <si>
    <t>QD250034</t>
  </si>
  <si>
    <t>QD250035</t>
  </si>
  <si>
    <t>QD250037</t>
  </si>
  <si>
    <t>QD250038</t>
  </si>
  <si>
    <t>QD250039</t>
  </si>
  <si>
    <t>QD250040</t>
  </si>
  <si>
    <t>QD250041</t>
  </si>
  <si>
    <t>QD250042</t>
  </si>
  <si>
    <t>QD250050</t>
  </si>
  <si>
    <t>QD250051</t>
  </si>
  <si>
    <t>QD25A270</t>
  </si>
  <si>
    <t xml:space="preserve">CUELLO REDONDO </t>
  </si>
  <si>
    <t>QD25A277</t>
  </si>
  <si>
    <t>QD25A334</t>
  </si>
  <si>
    <t>QD25A401</t>
  </si>
  <si>
    <t>QD25C190</t>
  </si>
  <si>
    <t>QD25C191</t>
  </si>
  <si>
    <t>QD25C192</t>
  </si>
  <si>
    <t>QD260263</t>
  </si>
  <si>
    <t>QD260264</t>
  </si>
  <si>
    <t>QD260272</t>
  </si>
  <si>
    <t>QD260275</t>
  </si>
  <si>
    <t>QD260276</t>
  </si>
  <si>
    <t>QD260277</t>
  </si>
  <si>
    <t>QD260278</t>
  </si>
  <si>
    <t>QD260280</t>
  </si>
  <si>
    <t>QD260281</t>
  </si>
  <si>
    <t>QD260282</t>
  </si>
  <si>
    <t>QD260283</t>
  </si>
  <si>
    <t>QD260284</t>
  </si>
  <si>
    <t>QD260285</t>
  </si>
  <si>
    <t>QD26A054</t>
  </si>
  <si>
    <t>QD26A096</t>
  </si>
  <si>
    <t>QD26A158</t>
  </si>
  <si>
    <t>QD26A170</t>
  </si>
  <si>
    <t>QD30A049</t>
  </si>
  <si>
    <t>QD30A093</t>
  </si>
  <si>
    <t>QD30A094</t>
  </si>
  <si>
    <t>QD30A103</t>
  </si>
  <si>
    <t>QD310009</t>
  </si>
  <si>
    <t>QD310010</t>
  </si>
  <si>
    <t>QD310019</t>
  </si>
  <si>
    <t>QD310021</t>
  </si>
  <si>
    <t>QD310022</t>
  </si>
  <si>
    <t>QD310023</t>
  </si>
  <si>
    <t>QD310024</t>
  </si>
  <si>
    <t>QD310028</t>
  </si>
  <si>
    <t>QD310029</t>
  </si>
  <si>
    <t>QD31A057</t>
  </si>
  <si>
    <t>QD31A217</t>
  </si>
  <si>
    <t>QD31A284</t>
  </si>
  <si>
    <t>QD31A507</t>
  </si>
  <si>
    <t>QD31A578</t>
  </si>
  <si>
    <t>QD330025</t>
  </si>
  <si>
    <t>QD350153</t>
  </si>
  <si>
    <t>QD350154</t>
  </si>
  <si>
    <t>QD350155</t>
  </si>
  <si>
    <t>QD350156</t>
  </si>
  <si>
    <t>QD350157</t>
  </si>
  <si>
    <t>QD350158</t>
  </si>
  <si>
    <t>QD350159</t>
  </si>
  <si>
    <t>QD350160</t>
  </si>
  <si>
    <t>QD350161</t>
  </si>
  <si>
    <t>QD350163</t>
  </si>
  <si>
    <t>QD350164</t>
  </si>
  <si>
    <t>QD350165</t>
  </si>
  <si>
    <t>QD350166</t>
  </si>
  <si>
    <t>QD54A004</t>
  </si>
  <si>
    <t>QC240901HSMED</t>
  </si>
  <si>
    <t>QC240901HSGRA</t>
  </si>
  <si>
    <t>QC240901HSXGD</t>
  </si>
  <si>
    <t>QC240911AZMED</t>
  </si>
  <si>
    <t>QC240911AZGRA</t>
  </si>
  <si>
    <t>QC240911GRMED</t>
  </si>
  <si>
    <t>QC240911GRGRA</t>
  </si>
  <si>
    <t>QC240911AZXGD</t>
  </si>
  <si>
    <t>QC240911GRXGD</t>
  </si>
  <si>
    <t>QC240913AMXGD</t>
  </si>
  <si>
    <t>QC240913NGXGD</t>
  </si>
  <si>
    <t>QC2409212RJXGD</t>
  </si>
  <si>
    <t>QC240913AMMED</t>
  </si>
  <si>
    <t>QC240913AMGRA</t>
  </si>
  <si>
    <t>QC240913NGMED</t>
  </si>
  <si>
    <t>QC240913NGGRA</t>
  </si>
  <si>
    <t>QC2409212RJMED</t>
  </si>
  <si>
    <t>QD210819ST3</t>
  </si>
  <si>
    <t>QD210819ST5</t>
  </si>
  <si>
    <t>QD210819ST7</t>
  </si>
  <si>
    <t>QD210819ST9</t>
  </si>
  <si>
    <t>QD210819ST11</t>
  </si>
  <si>
    <t>QD210819ST13</t>
  </si>
  <si>
    <t>QD240443BCMED</t>
  </si>
  <si>
    <t>QD240443BCGRA</t>
  </si>
  <si>
    <t>QD240463RNMED</t>
  </si>
  <si>
    <t>QD240463RNGRA</t>
  </si>
  <si>
    <t>QD240489BCMED</t>
  </si>
  <si>
    <t>QD240489BCGRA</t>
  </si>
  <si>
    <t>QD240494GRMED</t>
  </si>
  <si>
    <t>QD240494GRGRA</t>
  </si>
  <si>
    <t>QD250029HSMED</t>
  </si>
  <si>
    <t>QD250029HSGRA</t>
  </si>
  <si>
    <t>Playera lisa blanca, de cuello V y manga corta</t>
  </si>
  <si>
    <t>Chamarra DENIM color beige,con cuello y manga larga, botones y bolsillos frontales</t>
  </si>
  <si>
    <t>Playera blanca con estampado de texto,cuello redondo y manga corta</t>
  </si>
  <si>
    <t xml:space="preserve">Playera polo con botones frontales, diseño de textura y manga corta </t>
  </si>
  <si>
    <t>Playera polo, con micro diseño,dos colores en cuello y mangas, con botones frontales</t>
  </si>
  <si>
    <t>Playera polo combinada, botones frontales y manga corta</t>
  </si>
  <si>
    <t>Camisa con micro diseño, mangas y cuello combinados, botones frontales y manga corta</t>
  </si>
  <si>
    <t>Playera con estampado floral y de texto, cuello redondo y manga corta</t>
  </si>
  <si>
    <t>Pantalón de mezclilla push up, efecto lavado,con bolsillos y tres botones frontales</t>
  </si>
  <si>
    <t>Playera lisa sin manga, con hombrera y espalda descubierta</t>
  </si>
  <si>
    <t>Playera lisa, cuello redondo y manga corta</t>
  </si>
  <si>
    <t>Playera blanca de cuello redondo, manga corta, bordado de texto y estampado de sandia</t>
  </si>
  <si>
    <t>Playera de cuello redondo,manga corta con olan y estampado de beso animal print</t>
  </si>
  <si>
    <t>Sudadera con capucha,estampado de texto rosa y cordón frontal</t>
  </si>
  <si>
    <t>SENSE MODA</t>
  </si>
  <si>
    <t>TEINME</t>
  </si>
  <si>
    <t>MOSSEL</t>
  </si>
  <si>
    <t>ROOSEVELT</t>
  </si>
  <si>
    <t>ROUSH AND VALENTINA</t>
  </si>
  <si>
    <t>KICHIK</t>
  </si>
  <si>
    <t>DAZUC</t>
  </si>
  <si>
    <t>CREMBO</t>
  </si>
  <si>
    <t>DAVID  JABER</t>
  </si>
  <si>
    <t>HOCKEY EXPORTPRINT</t>
  </si>
  <si>
    <t>ACTION GROUP</t>
  </si>
  <si>
    <t>JAIME COHEN</t>
  </si>
  <si>
    <t>J&amp;h</t>
  </si>
  <si>
    <t>INQUIETA TEXTIL</t>
  </si>
  <si>
    <t>BOMBASTIKA</t>
  </si>
  <si>
    <t>QUARRY</t>
  </si>
  <si>
    <t>HILEL</t>
  </si>
  <si>
    <t>ZOARA</t>
  </si>
  <si>
    <t>G8</t>
  </si>
  <si>
    <t>SACSA</t>
  </si>
  <si>
    <t>DC14A000</t>
  </si>
  <si>
    <t>DC14A001</t>
  </si>
  <si>
    <t>DD13A000</t>
  </si>
  <si>
    <t>DD14A000</t>
  </si>
  <si>
    <t>DD14A001</t>
  </si>
  <si>
    <t>DD14A005</t>
  </si>
  <si>
    <t>GC02A002</t>
  </si>
  <si>
    <t>GC02X003</t>
  </si>
  <si>
    <t>GC08K483</t>
  </si>
  <si>
    <t>GC08K634</t>
  </si>
  <si>
    <t>GC08K699</t>
  </si>
  <si>
    <t>GC08K841</t>
  </si>
  <si>
    <t>GC08K843</t>
  </si>
  <si>
    <t>GC140025</t>
  </si>
  <si>
    <t>GC140026</t>
  </si>
  <si>
    <t>GC14E022</t>
  </si>
  <si>
    <t>GC14E023</t>
  </si>
  <si>
    <t>GC14Q263</t>
  </si>
  <si>
    <t>GC14Q288</t>
  </si>
  <si>
    <t>GC14Q290</t>
  </si>
  <si>
    <t>GC210555</t>
  </si>
  <si>
    <t>GC210556</t>
  </si>
  <si>
    <t>GC210557</t>
  </si>
  <si>
    <t>GC210558</t>
  </si>
  <si>
    <t>GC210559</t>
  </si>
  <si>
    <t>GC210560</t>
  </si>
  <si>
    <t>GC210561</t>
  </si>
  <si>
    <t>GC210562</t>
  </si>
  <si>
    <t>RELAJADO</t>
  </si>
  <si>
    <t>GC210563</t>
  </si>
  <si>
    <t>GC210564</t>
  </si>
  <si>
    <t>GC210565</t>
  </si>
  <si>
    <t>GC210566</t>
  </si>
  <si>
    <t>GC210567</t>
  </si>
  <si>
    <t>GC210568</t>
  </si>
  <si>
    <t>GC21A553</t>
  </si>
  <si>
    <t>GC21A554</t>
  </si>
  <si>
    <t>GC21O129</t>
  </si>
  <si>
    <t>GC21O325</t>
  </si>
  <si>
    <t>GC21O342</t>
  </si>
  <si>
    <t>GC21O360</t>
  </si>
  <si>
    <t>GC21Q361</t>
  </si>
  <si>
    <t>GC21Q489</t>
  </si>
  <si>
    <t>GC21Q794</t>
  </si>
  <si>
    <t>GC21Q849</t>
  </si>
  <si>
    <t>GC21T198</t>
  </si>
  <si>
    <t>GC21T208</t>
  </si>
  <si>
    <t>GC21T216</t>
  </si>
  <si>
    <t>GC21T224</t>
  </si>
  <si>
    <t>GC21T231</t>
  </si>
  <si>
    <t>GC21T235</t>
  </si>
  <si>
    <t>GC21T236</t>
  </si>
  <si>
    <t>GC21T247</t>
  </si>
  <si>
    <t>GC21T252</t>
  </si>
  <si>
    <t>GC21T271</t>
  </si>
  <si>
    <t>GC21T284</t>
  </si>
  <si>
    <t>GC21T285</t>
  </si>
  <si>
    <t>GC21T298</t>
  </si>
  <si>
    <t>GC21T301</t>
  </si>
  <si>
    <t>GC21T305</t>
  </si>
  <si>
    <t>GC21T307</t>
  </si>
  <si>
    <t>GC21T309</t>
  </si>
  <si>
    <t>GC21T311</t>
  </si>
  <si>
    <t>GC21T312</t>
  </si>
  <si>
    <t>GC24B541</t>
  </si>
  <si>
    <t>GC24D486</t>
  </si>
  <si>
    <t>GC24D858</t>
  </si>
  <si>
    <t>GC24E225</t>
  </si>
  <si>
    <t>GC24G034</t>
  </si>
  <si>
    <t>GC24G042</t>
  </si>
  <si>
    <t>=============</t>
  </si>
  <si>
    <t>============</t>
  </si>
  <si>
    <t>GC02A002SM28</t>
  </si>
  <si>
    <t>GC02A002SM30</t>
  </si>
  <si>
    <t>GC02A002SM32</t>
  </si>
  <si>
    <t>GC02A002SM34</t>
  </si>
  <si>
    <t>GC140026SMMED</t>
  </si>
  <si>
    <t>GC140026STCHI</t>
  </si>
  <si>
    <t>GC140026STGRA</t>
  </si>
  <si>
    <t>GC140026STMED</t>
  </si>
  <si>
    <t>GC140026STXGD</t>
  </si>
  <si>
    <t>GC14E022SMCHI</t>
  </si>
  <si>
    <t>GC14E022SMGRA</t>
  </si>
  <si>
    <t>GC14E022SMMED</t>
  </si>
  <si>
    <t>GC14E022SMXGD</t>
  </si>
  <si>
    <t>GC14E023BGCHI</t>
  </si>
  <si>
    <t>GC14E023BGGRA</t>
  </si>
  <si>
    <t>GC14E023BGMED</t>
  </si>
  <si>
    <t>GC14E023BGXGD</t>
  </si>
  <si>
    <t>GC14Q289STCHI</t>
  </si>
  <si>
    <t>GC14Q289STGRA</t>
  </si>
  <si>
    <t>GC14Q289STMED</t>
  </si>
  <si>
    <t>GC210555ST28</t>
  </si>
  <si>
    <t>GC210555ST29</t>
  </si>
  <si>
    <t>GC210555ST30</t>
  </si>
  <si>
    <t>GC210555ST31</t>
  </si>
  <si>
    <t>GC210556SM28</t>
  </si>
  <si>
    <t>GC210556SM29</t>
  </si>
  <si>
    <t>GC210556SM30</t>
  </si>
  <si>
    <t>GC210556SM34</t>
  </si>
  <si>
    <t>GC210556ST28</t>
  </si>
  <si>
    <t>GC210556ST29</t>
  </si>
  <si>
    <t>GC210556ST30</t>
  </si>
  <si>
    <t>GC210556ST31</t>
  </si>
  <si>
    <t>GC210556ST32</t>
  </si>
  <si>
    <t>GC210556ST34</t>
  </si>
  <si>
    <t>GC210557BL28</t>
  </si>
  <si>
    <t>GC210557BL29</t>
  </si>
  <si>
    <t>GC210557BL30</t>
  </si>
  <si>
    <t>GC210557BL34</t>
  </si>
  <si>
    <t>GC210558NG30</t>
  </si>
  <si>
    <t>GC210558NG32</t>
  </si>
  <si>
    <t>GC210559NG30</t>
  </si>
  <si>
    <t>GC210559NG32</t>
  </si>
  <si>
    <t>GC210559NG33</t>
  </si>
  <si>
    <t>GC210560NG28</t>
  </si>
  <si>
    <t>GC210560NG29</t>
  </si>
  <si>
    <t>GC210560NG30</t>
  </si>
  <si>
    <t>GC210560NG31</t>
  </si>
  <si>
    <t>GC210560NG32</t>
  </si>
  <si>
    <t>GC210560NG34</t>
  </si>
  <si>
    <t>GC210560NG36</t>
  </si>
  <si>
    <t>GC210561NG31</t>
  </si>
  <si>
    <t>GC210561NG33</t>
  </si>
  <si>
    <t>GC210561NG34</t>
  </si>
  <si>
    <t>GC210561NG36</t>
  </si>
  <si>
    <t>GC210563GC28</t>
  </si>
  <si>
    <t>GC210563GC29</t>
  </si>
  <si>
    <t>GC210563GC30</t>
  </si>
  <si>
    <t>GC210563GC34</t>
  </si>
  <si>
    <t>GC210564GR28</t>
  </si>
  <si>
    <t>GC210564GR30</t>
  </si>
  <si>
    <t>GC210564GR32</t>
  </si>
  <si>
    <t>GC210564GR34</t>
  </si>
  <si>
    <t>GC210564GR36</t>
  </si>
  <si>
    <t>GC210565BL31</t>
  </si>
  <si>
    <t>GC210565BL34</t>
  </si>
  <si>
    <t>GC210565SM30</t>
  </si>
  <si>
    <t>GC210565SM31</t>
  </si>
  <si>
    <t>GC210565SM32</t>
  </si>
  <si>
    <t>GC210565SM33</t>
  </si>
  <si>
    <t>GC210565SM34</t>
  </si>
  <si>
    <t>GC210565ST30</t>
  </si>
  <si>
    <t>GC210565ST31</t>
  </si>
  <si>
    <t>GC210565ST32</t>
  </si>
  <si>
    <t>GC210565ST33</t>
  </si>
  <si>
    <t>GC210565ST34</t>
  </si>
  <si>
    <t>GC210565ST36</t>
  </si>
  <si>
    <t>GC210565TI30</t>
  </si>
  <si>
    <t>GC210565TI31</t>
  </si>
  <si>
    <t>GC210565TI34</t>
  </si>
  <si>
    <t>GC210566AMCHI</t>
  </si>
  <si>
    <t>GC210566AMGRA</t>
  </si>
  <si>
    <t>GC210566AMMED</t>
  </si>
  <si>
    <t>GC210566AZCHI</t>
  </si>
  <si>
    <t>GC210566AZGRA</t>
  </si>
  <si>
    <t>GC210566AZMED</t>
  </si>
  <si>
    <t>GC210567SM28</t>
  </si>
  <si>
    <t>GC210567SM29</t>
  </si>
  <si>
    <t>GC210567SM30</t>
  </si>
  <si>
    <t>GC210567SM31</t>
  </si>
  <si>
    <t>GC210567SM32</t>
  </si>
  <si>
    <t>GC210567SM33</t>
  </si>
  <si>
    <t>GC210567SM34</t>
  </si>
  <si>
    <t>GC210567SM36</t>
  </si>
  <si>
    <t>GC210568BL28</t>
  </si>
  <si>
    <t>GC210568BL29</t>
  </si>
  <si>
    <t>GC210568BL30</t>
  </si>
  <si>
    <t>GC210568BL31</t>
  </si>
  <si>
    <t>GC210568BL32</t>
  </si>
  <si>
    <t>GC210568BL33</t>
  </si>
  <si>
    <t>GC210568BL34</t>
  </si>
  <si>
    <t>GC210568SM28</t>
  </si>
  <si>
    <t>GC210568SM29</t>
  </si>
  <si>
    <t>GC210568SM30</t>
  </si>
  <si>
    <t>GC210568SM31</t>
  </si>
  <si>
    <t>GC210568SM32</t>
  </si>
  <si>
    <t>GC210568SM33</t>
  </si>
  <si>
    <t>GC210568SM34</t>
  </si>
  <si>
    <t>GC210568ST28</t>
  </si>
  <si>
    <t>GC210568ST29</t>
  </si>
  <si>
    <t>GC210568ST30</t>
  </si>
  <si>
    <t>GC210568ST31</t>
  </si>
  <si>
    <t>GC210568ST32</t>
  </si>
  <si>
    <t>GC210568ST33</t>
  </si>
  <si>
    <t>GC210568ST34</t>
  </si>
  <si>
    <t>GC21A006BL28</t>
  </si>
  <si>
    <t>GC21A006BL30</t>
  </si>
  <si>
    <t>GC21A006BL34</t>
  </si>
  <si>
    <t>GC21A006SM28</t>
  </si>
  <si>
    <t>GC21A006SM30</t>
  </si>
  <si>
    <t>GC21A006SM31</t>
  </si>
  <si>
    <t>GC21A006SM33</t>
  </si>
  <si>
    <t>GC21A006SM34</t>
  </si>
  <si>
    <t>GC21A006ST33</t>
  </si>
  <si>
    <t>GC21A006ST34</t>
  </si>
  <si>
    <t>GC21A006TI29</t>
  </si>
  <si>
    <t>GC21A006TI31</t>
  </si>
  <si>
    <t>GC21A006TI32</t>
  </si>
  <si>
    <t>GC21A006TI33</t>
  </si>
  <si>
    <t>GC21A007BL28</t>
  </si>
  <si>
    <t>GC21A007BL36</t>
  </si>
  <si>
    <t>GC21A007ST29</t>
  </si>
  <si>
    <t>GC21A007ST32</t>
  </si>
  <si>
    <t>GC21A007TI32</t>
  </si>
  <si>
    <t>GC21A007TI33</t>
  </si>
  <si>
    <t>GC21A007TI36</t>
  </si>
  <si>
    <t>GC21A008BL29</t>
  </si>
  <si>
    <t>GC21A008BL30</t>
  </si>
  <si>
    <t>GC21A008BL31</t>
  </si>
  <si>
    <t>GC21A008BL32</t>
  </si>
  <si>
    <t>GC21A008BL33</t>
  </si>
  <si>
    <t>GC21A008BL36</t>
  </si>
  <si>
    <t>GC21A008SM28</t>
  </si>
  <si>
    <t>GC21A008SM29</t>
  </si>
  <si>
    <t>GC21A008TI28</t>
  </si>
  <si>
    <t>GC21A008TI34</t>
  </si>
  <si>
    <t>GC21A009SM28</t>
  </si>
  <si>
    <t>GC21A009ST28</t>
  </si>
  <si>
    <t>GC21A009ST29</t>
  </si>
  <si>
    <t>GC21A009ST30</t>
  </si>
  <si>
    <t>GC21A009SW28</t>
  </si>
  <si>
    <t>GC21A009SW29</t>
  </si>
  <si>
    <t>GC21A009SW30</t>
  </si>
  <si>
    <t>GC21A009SW32</t>
  </si>
  <si>
    <t>GC21A009SW33</t>
  </si>
  <si>
    <t>GC21A009SW34</t>
  </si>
  <si>
    <t>GC21A011ST28</t>
  </si>
  <si>
    <t>GC21A011ST29</t>
  </si>
  <si>
    <t>GC21A011ST31</t>
  </si>
  <si>
    <t>GC21A011ST32</t>
  </si>
  <si>
    <t>GC21A011ST33</t>
  </si>
  <si>
    <t>GC21A011ST36</t>
  </si>
  <si>
    <t>GC21A011TI28</t>
  </si>
  <si>
    <t>GC21A011TI29</t>
  </si>
  <si>
    <t>GC21A011TI30</t>
  </si>
  <si>
    <t>GC21A011TI31</t>
  </si>
  <si>
    <t>GC21A011TI32</t>
  </si>
  <si>
    <t>GC21A011TI33</t>
  </si>
  <si>
    <t>GC21A011TI34</t>
  </si>
  <si>
    <t>GC21A011TI36</t>
  </si>
  <si>
    <t>GC21A012TI30</t>
  </si>
  <si>
    <t>GC21A012TI31</t>
  </si>
  <si>
    <t>GC21A012TI32</t>
  </si>
  <si>
    <t>GC21A012TI33</t>
  </si>
  <si>
    <t>GC21A012TI34</t>
  </si>
  <si>
    <t>GC21A012TI36</t>
  </si>
  <si>
    <t>GD03K224AOCHI</t>
  </si>
  <si>
    <t>GD03K224AOGRA</t>
  </si>
  <si>
    <t>GD03K224BCCHI</t>
  </si>
  <si>
    <t>GD03K224BCGRA</t>
  </si>
  <si>
    <t>GD03K224BCMED</t>
  </si>
  <si>
    <t>GD03K224CFCHI</t>
  </si>
  <si>
    <t>GD03K224CFGRA</t>
  </si>
  <si>
    <t>GD03K224CFMED</t>
  </si>
  <si>
    <t>GD140047NGCHI</t>
  </si>
  <si>
    <t>GD140047NGGRA</t>
  </si>
  <si>
    <t>GD140047NGMED</t>
  </si>
  <si>
    <t>GD14Q019NGGRA</t>
  </si>
  <si>
    <t>GD14Q019NGMED</t>
  </si>
  <si>
    <t>GD14R043BGCHI</t>
  </si>
  <si>
    <t>GD14R043BGGRA</t>
  </si>
  <si>
    <t>GD14R043BGMED</t>
  </si>
  <si>
    <t>GD14R044BGCHI</t>
  </si>
  <si>
    <t>GD14R044BGGRA</t>
  </si>
  <si>
    <t>GD14R044BGMED</t>
  </si>
  <si>
    <t>GD14R045BCGRA</t>
  </si>
  <si>
    <t>GD14R046STCHI</t>
  </si>
  <si>
    <t>GD14R046STGRA</t>
  </si>
  <si>
    <t>GD14R046STMED</t>
  </si>
  <si>
    <t>GD210026SM11</t>
  </si>
  <si>
    <t>GD210026SM13</t>
  </si>
  <si>
    <t>GD210026SM5</t>
  </si>
  <si>
    <t>GD210026SM7</t>
  </si>
  <si>
    <t>GD210026SM9</t>
  </si>
  <si>
    <t>GD210027SM11</t>
  </si>
  <si>
    <t>GD210027SM13</t>
  </si>
  <si>
    <t>GD210027SM5</t>
  </si>
  <si>
    <t>GD210027SM7</t>
  </si>
  <si>
    <t>GD210027SM9</t>
  </si>
  <si>
    <t>GD210027ST11</t>
  </si>
  <si>
    <t>GD210027ST13</t>
  </si>
  <si>
    <t>GD210027ST5</t>
  </si>
  <si>
    <t>GD210027ST7</t>
  </si>
  <si>
    <t>GD210027ST9</t>
  </si>
  <si>
    <t>GD210028BL11</t>
  </si>
  <si>
    <t>GD210028BL13</t>
  </si>
  <si>
    <t>GD210028BL3</t>
  </si>
  <si>
    <t>GD210028BL5</t>
  </si>
  <si>
    <t>GD210028BL7</t>
  </si>
  <si>
    <t>GD210028BL9</t>
  </si>
  <si>
    <t>GD210028SM11</t>
  </si>
  <si>
    <t>GD210028SM13</t>
  </si>
  <si>
    <t>GD210028SM3</t>
  </si>
  <si>
    <t>GD210028SM5</t>
  </si>
  <si>
    <t>GD210028SM7</t>
  </si>
  <si>
    <t>GD210028SM9</t>
  </si>
  <si>
    <t>GD210028ST11</t>
  </si>
  <si>
    <t>GD210028ST13</t>
  </si>
  <si>
    <t>GD210028ST3</t>
  </si>
  <si>
    <t>GD210028ST5</t>
  </si>
  <si>
    <t>GD210028ST7</t>
  </si>
  <si>
    <t>GD210028ST9</t>
  </si>
  <si>
    <t>GD210029ST11</t>
  </si>
  <si>
    <t>GD210029ST13</t>
  </si>
  <si>
    <t>GD210029ST3</t>
  </si>
  <si>
    <t>GD210029ST5</t>
  </si>
  <si>
    <t>GD210029ST7</t>
  </si>
  <si>
    <t>GD210029ST9</t>
  </si>
  <si>
    <t>GD210030BL11</t>
  </si>
  <si>
    <t>GD210030BL13</t>
  </si>
  <si>
    <t>GD210030BL3</t>
  </si>
  <si>
    <t>GD210030BL5</t>
  </si>
  <si>
    <t>GD210030BL7</t>
  </si>
  <si>
    <t>GD210030BL9</t>
  </si>
  <si>
    <t>GD210030SM11</t>
  </si>
  <si>
    <t>GD210030SM13</t>
  </si>
  <si>
    <t>GD210030SM3</t>
  </si>
  <si>
    <t>GD210030SM5</t>
  </si>
  <si>
    <t>GD210030SM7</t>
  </si>
  <si>
    <t>GD210030SM9</t>
  </si>
  <si>
    <t>GD210030ST11</t>
  </si>
  <si>
    <t>GD210030ST13</t>
  </si>
  <si>
    <t>GD210030ST3</t>
  </si>
  <si>
    <t>GD210030ST5</t>
  </si>
  <si>
    <t>GD210030ST7</t>
  </si>
  <si>
    <t>GD210030ST9</t>
  </si>
  <si>
    <t>GD210031ST11</t>
  </si>
  <si>
    <t>GD210031ST13</t>
  </si>
  <si>
    <t>GD210031ST3</t>
  </si>
  <si>
    <t>GD210031ST5</t>
  </si>
  <si>
    <t>GD210031ST7</t>
  </si>
  <si>
    <t>GD210031ST9</t>
  </si>
  <si>
    <t>GD21G009AC13</t>
  </si>
  <si>
    <t>GD21G009AC3</t>
  </si>
  <si>
    <t>GD21G009AC5</t>
  </si>
  <si>
    <t>GD21G009BL11</t>
  </si>
  <si>
    <t>GD21G009BL13</t>
  </si>
  <si>
    <t>GD21G009BL5</t>
  </si>
  <si>
    <t>GD21G009BL7</t>
  </si>
  <si>
    <t>GD21G009BL9</t>
  </si>
  <si>
    <t>GD21G009ST3</t>
  </si>
  <si>
    <t>GD21G010AC13</t>
  </si>
  <si>
    <t>GD21G010BL13</t>
  </si>
  <si>
    <t>GD21G010BL5</t>
  </si>
  <si>
    <t>GD21G010SM5</t>
  </si>
  <si>
    <t>GD21G010ST11</t>
  </si>
  <si>
    <t>GD21G010ST13</t>
  </si>
  <si>
    <t>GD21G010ST3</t>
  </si>
  <si>
    <t>GD21G010ST5</t>
  </si>
  <si>
    <t>GD21G010ST7</t>
  </si>
  <si>
    <t>GD21G010ST9</t>
  </si>
  <si>
    <t>GD21G011BL11</t>
  </si>
  <si>
    <t>GD21G011BL13</t>
  </si>
  <si>
    <t>GD21G011BL5</t>
  </si>
  <si>
    <t>GD21G011SV3</t>
  </si>
  <si>
    <t>GD21G011SV5</t>
  </si>
  <si>
    <t>GD21G011SV7</t>
  </si>
  <si>
    <t>GD21G011SV9</t>
  </si>
  <si>
    <t>GD21G012AC11</t>
  </si>
  <si>
    <t>GD21G012AC13</t>
  </si>
  <si>
    <t>GD21G012AC3</t>
  </si>
  <si>
    <t>GD21G012AC9</t>
  </si>
  <si>
    <t>GD21G012BL13</t>
  </si>
  <si>
    <t>GD21G012BL3</t>
  </si>
  <si>
    <t>GD21G012BL5</t>
  </si>
  <si>
    <t>GD21G012BL7</t>
  </si>
  <si>
    <t>GD21G012BL9</t>
  </si>
  <si>
    <t>GD21G013BL11</t>
  </si>
  <si>
    <t>GD21G013BL13</t>
  </si>
  <si>
    <t>GD21G013BL3</t>
  </si>
  <si>
    <t>GD21G013BL7</t>
  </si>
  <si>
    <t>GD21G013BL9</t>
  </si>
  <si>
    <t>GD21G014SM11</t>
  </si>
  <si>
    <t>GD21G014SM13</t>
  </si>
  <si>
    <t>GD21G014SM3</t>
  </si>
  <si>
    <t>GD21G014SM5</t>
  </si>
  <si>
    <t>GD21G014SM7</t>
  </si>
  <si>
    <t>GD21G014SM9</t>
  </si>
  <si>
    <t>GD21G014ST11</t>
  </si>
  <si>
    <t>GD21G014ST13</t>
  </si>
  <si>
    <t>GD21G014ST3</t>
  </si>
  <si>
    <t>GD21G014ST5</t>
  </si>
  <si>
    <t>GD21G014ST7</t>
  </si>
  <si>
    <t>GD21G014ST9</t>
  </si>
  <si>
    <t>GD24K085BCCHI</t>
  </si>
  <si>
    <t>GD24K085BCGRA</t>
  </si>
  <si>
    <t>GD24K085BCMED</t>
  </si>
  <si>
    <t>GD33R017BGCHI</t>
  </si>
  <si>
    <t>GD33R017BGGRA</t>
  </si>
  <si>
    <t>QC020002ACCHI</t>
  </si>
  <si>
    <t>QC020002ACGRA</t>
  </si>
  <si>
    <t>QC020002ACMED</t>
  </si>
  <si>
    <t>QC020002ACXGD</t>
  </si>
  <si>
    <t>QC020002GRCHI</t>
  </si>
  <si>
    <t>QC020002GRGRA</t>
  </si>
  <si>
    <t>QC020002GRMED</t>
  </si>
  <si>
    <t>QC020002GRXGD</t>
  </si>
  <si>
    <t>QC020002KHCHI</t>
  </si>
  <si>
    <t>QC020002KHGRA</t>
  </si>
  <si>
    <t>QC020002KHXGD</t>
  </si>
  <si>
    <t>QC040773VRCHI</t>
  </si>
  <si>
    <t>QC040773VRGRA</t>
  </si>
  <si>
    <t>QC040773VRMED</t>
  </si>
  <si>
    <t>QC040790RSCHI</t>
  </si>
  <si>
    <t>QC040790RSGRA</t>
  </si>
  <si>
    <t>QC040790RSMED</t>
  </si>
  <si>
    <t>QC040792BCGRA</t>
  </si>
  <si>
    <t>QC040792BCMED</t>
  </si>
  <si>
    <t>QC040796AMCHI</t>
  </si>
  <si>
    <t>QC040796AMMED</t>
  </si>
  <si>
    <t>QC040799BCCHI</t>
  </si>
  <si>
    <t>QC040800BCCHI</t>
  </si>
  <si>
    <t>QC040802GRCHI</t>
  </si>
  <si>
    <t>QC040802GRGRA</t>
  </si>
  <si>
    <t>QC040802GRMED</t>
  </si>
  <si>
    <t>QC040837BCCHI</t>
  </si>
  <si>
    <t>QC040837BCGRA</t>
  </si>
  <si>
    <t>QC040837BCMED</t>
  </si>
  <si>
    <t>QC040837BCXGD</t>
  </si>
  <si>
    <t>QC040837GRCHI</t>
  </si>
  <si>
    <t>QC040837GRGRA</t>
  </si>
  <si>
    <t>QC040837GRMED</t>
  </si>
  <si>
    <t>QC040837NGCHI</t>
  </si>
  <si>
    <t>QC040837NGGRA</t>
  </si>
  <si>
    <t>QC040837NGMED</t>
  </si>
  <si>
    <t>QC040837NGXGD</t>
  </si>
  <si>
    <t>QC040837VNCHI</t>
  </si>
  <si>
    <t>QC040837VNGRA</t>
  </si>
  <si>
    <t>QC040837VNXGD</t>
  </si>
  <si>
    <t>QC040838BCCHI</t>
  </si>
  <si>
    <t>QC040838BCGRA</t>
  </si>
  <si>
    <t>QC040838BCMED</t>
  </si>
  <si>
    <t>QC040838BCXGD</t>
  </si>
  <si>
    <t>QC040838GRCHI</t>
  </si>
  <si>
    <t>QC040838GRGRA</t>
  </si>
  <si>
    <t>QC040838GRMED</t>
  </si>
  <si>
    <t>QC040838GRXGD</t>
  </si>
  <si>
    <t>QC040838NGCHI</t>
  </si>
  <si>
    <t>QC040838NGMED</t>
  </si>
  <si>
    <t>QC040838NGXGD</t>
  </si>
  <si>
    <t>QC040838VNCHI</t>
  </si>
  <si>
    <t>QC040838VNGRA</t>
  </si>
  <si>
    <t>QC040838VNMED</t>
  </si>
  <si>
    <t>QC040838VNXGD</t>
  </si>
  <si>
    <t>QC040839BCCHI</t>
  </si>
  <si>
    <t>QC040839BCGRA</t>
  </si>
  <si>
    <t>QC040839NGCHI</t>
  </si>
  <si>
    <t>QC040839NGGRA</t>
  </si>
  <si>
    <t>QC040839VNCHI</t>
  </si>
  <si>
    <t>QC040839VNGRA</t>
  </si>
  <si>
    <t>QC040839VNMED</t>
  </si>
  <si>
    <t>QC04B251AZCHI</t>
  </si>
  <si>
    <t>QC04B259VRCHI</t>
  </si>
  <si>
    <t>QC04B337BCCHI</t>
  </si>
  <si>
    <t>QC04B346PTCHI</t>
  </si>
  <si>
    <t>QC04B347GRCHI</t>
  </si>
  <si>
    <t>QC04B496BCGRA</t>
  </si>
  <si>
    <t>QC04B527RFCHI</t>
  </si>
  <si>
    <t>QC04B527RFGRA</t>
  </si>
  <si>
    <t>QC04B527RFMED</t>
  </si>
  <si>
    <t>QC04B529BCCHI</t>
  </si>
  <si>
    <t>QC04B547BCCHI</t>
  </si>
  <si>
    <t>QC04B547BCMED</t>
  </si>
  <si>
    <t>QC04B550AZCHI</t>
  </si>
  <si>
    <t>QC04B550AZGRA</t>
  </si>
  <si>
    <t>QC04B583MRGRA</t>
  </si>
  <si>
    <t>QC04B585AOMED</t>
  </si>
  <si>
    <t>QC04B666RJMED</t>
  </si>
  <si>
    <t>QC080003AMXGD</t>
  </si>
  <si>
    <t>QC080003AOCHI</t>
  </si>
  <si>
    <t>QC080003AZMED</t>
  </si>
  <si>
    <t>QC080003CDGRA</t>
  </si>
  <si>
    <t>QC080003CDXGD</t>
  </si>
  <si>
    <t>QC080003NRGRA</t>
  </si>
  <si>
    <t>QC080003NRMED</t>
  </si>
  <si>
    <t>QC080003VRMED</t>
  </si>
  <si>
    <t>QC080006AMCHI</t>
  </si>
  <si>
    <t>QC080006AMGRA</t>
  </si>
  <si>
    <t>QC080006AMXGD</t>
  </si>
  <si>
    <t>QC080007BCCHI</t>
  </si>
  <si>
    <t>QC080007BCGRA</t>
  </si>
  <si>
    <t>QC080007BCMED</t>
  </si>
  <si>
    <t>QC080007BCXGD</t>
  </si>
  <si>
    <t>QC080008AMCHI</t>
  </si>
  <si>
    <t>QC080008AMGRA</t>
  </si>
  <si>
    <t>QC080008AMMED</t>
  </si>
  <si>
    <t>QC080008AMXGD</t>
  </si>
  <si>
    <t>QC080009BCCHI</t>
  </si>
  <si>
    <t>QC080009BCGRA</t>
  </si>
  <si>
    <t>QC080009BCMED</t>
  </si>
  <si>
    <t>QC080009BCXGD</t>
  </si>
  <si>
    <t>QC080010AZCHI</t>
  </si>
  <si>
    <t>QC080010AZGRA</t>
  </si>
  <si>
    <t>QC080010AZMED</t>
  </si>
  <si>
    <t>QC080010AZXGD</t>
  </si>
  <si>
    <t>QC080011BCCHI</t>
  </si>
  <si>
    <t>QC080011BCGRA</t>
  </si>
  <si>
    <t>QC080011BCMED</t>
  </si>
  <si>
    <t>QC080011BCXGD</t>
  </si>
  <si>
    <t>QC080013ACCHI</t>
  </si>
  <si>
    <t>QC080013ACGRA</t>
  </si>
  <si>
    <t>QC080013ACMED</t>
  </si>
  <si>
    <t>QC080013ACXGD</t>
  </si>
  <si>
    <t>QC080013AMCHI</t>
  </si>
  <si>
    <t>QC080013AMGRA</t>
  </si>
  <si>
    <t>QC080013AMMED</t>
  </si>
  <si>
    <t>QC080013AMXGD</t>
  </si>
  <si>
    <t>QC080013BCCHI</t>
  </si>
  <si>
    <t>QC080013BCGRA</t>
  </si>
  <si>
    <t>QC080013BCMED</t>
  </si>
  <si>
    <t>QC080013BCXGD</t>
  </si>
  <si>
    <t>QC080013GRCHI</t>
  </si>
  <si>
    <t>QC080013GRGRA</t>
  </si>
  <si>
    <t>QC080013GRMED</t>
  </si>
  <si>
    <t>QC080013GRXGD</t>
  </si>
  <si>
    <t>QC080013NGCHI</t>
  </si>
  <si>
    <t>QC080013NGGRA</t>
  </si>
  <si>
    <t>QC080013NGMED</t>
  </si>
  <si>
    <t>QC080013NGXGD</t>
  </si>
  <si>
    <t>QC080013RSCHI</t>
  </si>
  <si>
    <t>QC080013RSGRA</t>
  </si>
  <si>
    <t>QC080013RSMED</t>
  </si>
  <si>
    <t>QC080013RSXGD</t>
  </si>
  <si>
    <t>QC080962BCCHI</t>
  </si>
  <si>
    <t>QC080962BCGRA</t>
  </si>
  <si>
    <t>QC080962BCMED</t>
  </si>
  <si>
    <t>QC080962BCXGD</t>
  </si>
  <si>
    <t>QC080962NGCHI</t>
  </si>
  <si>
    <t>QC080962NGGRA</t>
  </si>
  <si>
    <t>QC080962NGXGD</t>
  </si>
  <si>
    <t>QC080975AMCHI</t>
  </si>
  <si>
    <t>QC080975AMXGD</t>
  </si>
  <si>
    <t>QC080975BCGRA</t>
  </si>
  <si>
    <t>QC080975BCXGD</t>
  </si>
  <si>
    <t>QC080976AMCHI</t>
  </si>
  <si>
    <t>QC080976AMGRA</t>
  </si>
  <si>
    <t>QC080976AMMED</t>
  </si>
  <si>
    <t>QC080976AMXGD</t>
  </si>
  <si>
    <t>QC080976AZCHI</t>
  </si>
  <si>
    <t>QC080976AZGRA</t>
  </si>
  <si>
    <t>QC080976AZMED</t>
  </si>
  <si>
    <t>QC080976AZXGD</t>
  </si>
  <si>
    <t>QC080976BCCHI</t>
  </si>
  <si>
    <t>QC080976BCGRA</t>
  </si>
  <si>
    <t>QC080976BCMED</t>
  </si>
  <si>
    <t>QC080976BCXGD</t>
  </si>
  <si>
    <t>QC080976NGCHI</t>
  </si>
  <si>
    <t>QC080976NGGRA</t>
  </si>
  <si>
    <t>QC080976NGMED</t>
  </si>
  <si>
    <t>QC080976NGXGD</t>
  </si>
  <si>
    <t>QC08A949SWCHI</t>
  </si>
  <si>
    <t>QC08A949SWGRA</t>
  </si>
  <si>
    <t>QC08A949SWXGD</t>
  </si>
  <si>
    <t>QC08A951SVCHI</t>
  </si>
  <si>
    <t>QC08A951SVGRA</t>
  </si>
  <si>
    <t>QC08A951SVXGD</t>
  </si>
  <si>
    <t>QC08A952BLCHI</t>
  </si>
  <si>
    <t>QC08A952BLXGD</t>
  </si>
  <si>
    <t>QC08A954AZCHI</t>
  </si>
  <si>
    <t>QC08A954AZGRA</t>
  </si>
  <si>
    <t>QC08A954AZXGD</t>
  </si>
  <si>
    <t>QC08A955AMGRA</t>
  </si>
  <si>
    <t>QC08A958AZCHI</t>
  </si>
  <si>
    <t>QC08A958AZXGD</t>
  </si>
  <si>
    <t>QC08A959BCCHI</t>
  </si>
  <si>
    <t>QC08A959BCGRA</t>
  </si>
  <si>
    <t>QC08A959BCMED</t>
  </si>
  <si>
    <t>QC08A959BCXGD</t>
  </si>
  <si>
    <t>QC08A960AZXGD</t>
  </si>
  <si>
    <t>QC08A961BCCHI</t>
  </si>
  <si>
    <t>QC08A961BCGRA</t>
  </si>
  <si>
    <t>QC08A961BCXGD</t>
  </si>
  <si>
    <t>QC13A448MZMED</t>
  </si>
  <si>
    <t>QC13A448NRCHI</t>
  </si>
  <si>
    <t>QC13A448NRMED</t>
  </si>
  <si>
    <t>QC13A448NRXGD</t>
  </si>
  <si>
    <t>QC13A450NGXGD</t>
  </si>
  <si>
    <t>QC13A450RJMED</t>
  </si>
  <si>
    <t>QC13A450RJXGD</t>
  </si>
  <si>
    <t>QC140063MZCHI</t>
  </si>
  <si>
    <t>QC140643AMXGD</t>
  </si>
  <si>
    <t>QC140643OLGRA</t>
  </si>
  <si>
    <t>QC140643OLMED</t>
  </si>
  <si>
    <t>QC140643OLXGD</t>
  </si>
  <si>
    <t>QC140647AMGRA</t>
  </si>
  <si>
    <t>QC140649AMCHI</t>
  </si>
  <si>
    <t>QC140649AMGRA</t>
  </si>
  <si>
    <t>QC140649AMXGD</t>
  </si>
  <si>
    <t>QC140649VSGRA</t>
  </si>
  <si>
    <t>QC140649VSXGD</t>
  </si>
  <si>
    <t>QC140650AMGRA</t>
  </si>
  <si>
    <t>QC140651MZCHI</t>
  </si>
  <si>
    <t>QC140651MZGRA</t>
  </si>
  <si>
    <t>QC140651MZMED</t>
  </si>
  <si>
    <t>QC140651MZXGD</t>
  </si>
  <si>
    <t>QC140651RJGRA</t>
  </si>
  <si>
    <t>QC140651RJXGD</t>
  </si>
  <si>
    <t>QC140651VRMED</t>
  </si>
  <si>
    <t>QC140651VRXGD</t>
  </si>
  <si>
    <t>QC140653KHGRA</t>
  </si>
  <si>
    <t>QC140653KHXGD</t>
  </si>
  <si>
    <t>QC140653NGXGD</t>
  </si>
  <si>
    <t>QC140653VSGRA</t>
  </si>
  <si>
    <t>QC140653VSMED</t>
  </si>
  <si>
    <t>QC140653VSXGD</t>
  </si>
  <si>
    <t>QC140654MZGRA</t>
  </si>
  <si>
    <t>QC140654NGCHI</t>
  </si>
  <si>
    <t>QC140654NGGRA</t>
  </si>
  <si>
    <t>QC140654NGMED</t>
  </si>
  <si>
    <t>QC140655AMXGD</t>
  </si>
  <si>
    <t>QC140656AMCHI</t>
  </si>
  <si>
    <t>QC140659NRXGD</t>
  </si>
  <si>
    <t>QC140662NGXGD</t>
  </si>
  <si>
    <t>QC140663AZGRA</t>
  </si>
  <si>
    <t>QC140663AZXGD</t>
  </si>
  <si>
    <t>QC140663NGGRA</t>
  </si>
  <si>
    <t>QC140663NGXGD</t>
  </si>
  <si>
    <t>QC140664ACGRA</t>
  </si>
  <si>
    <t>QC140664ACXGD</t>
  </si>
  <si>
    <t>QC140669AMCHI</t>
  </si>
  <si>
    <t>QC140669AMGRA</t>
  </si>
  <si>
    <t>QC140669AMMED</t>
  </si>
  <si>
    <t>QC140669AMXGD</t>
  </si>
  <si>
    <t>QC140669GRCHI</t>
  </si>
  <si>
    <t>QC140669GRGRA</t>
  </si>
  <si>
    <t>QC140669GRXGD</t>
  </si>
  <si>
    <t>QC140669NGCHI</t>
  </si>
  <si>
    <t>QC140669NGGRA</t>
  </si>
  <si>
    <t>QC140669NGMED</t>
  </si>
  <si>
    <t>QC140669NGXGD</t>
  </si>
  <si>
    <t>QC140669NRCHI</t>
  </si>
  <si>
    <t>QC140669NRGRA</t>
  </si>
  <si>
    <t>QC140669NRMED</t>
  </si>
  <si>
    <t>QC140669NRXGD</t>
  </si>
  <si>
    <t>QC140675RJGRA</t>
  </si>
  <si>
    <t>QC140675RJMED</t>
  </si>
  <si>
    <t>QC140675RJXGD</t>
  </si>
  <si>
    <t>QC140675VRCHI</t>
  </si>
  <si>
    <t>QC140675VRGRA</t>
  </si>
  <si>
    <t>QC140675VRMED</t>
  </si>
  <si>
    <t>QC140675VRXGD</t>
  </si>
  <si>
    <t>QC14A601GRGRA</t>
  </si>
  <si>
    <t>QC14A601KHGRA</t>
  </si>
  <si>
    <t>QC14A601NRGRA</t>
  </si>
  <si>
    <t>QC14A601VRMED</t>
  </si>
  <si>
    <t>QC14A602AZCHI</t>
  </si>
  <si>
    <t>QC14A602AZXGD</t>
  </si>
  <si>
    <t>QC14A602MZGRA</t>
  </si>
  <si>
    <t>QC14A602RJCHI</t>
  </si>
  <si>
    <t>QC14A602RJGRA</t>
  </si>
  <si>
    <t>QC14A602RJMED</t>
  </si>
  <si>
    <t>QC14A602RJXGD</t>
  </si>
  <si>
    <t>QC14A602RYCHI</t>
  </si>
  <si>
    <t>QC14A602RYGRA</t>
  </si>
  <si>
    <t>QC14A602RYMED</t>
  </si>
  <si>
    <t>QC14A602RYXGD</t>
  </si>
  <si>
    <t>QC14A602VRCHI</t>
  </si>
  <si>
    <t>QC14A602VRGRA</t>
  </si>
  <si>
    <t>QC14A602VRMED</t>
  </si>
  <si>
    <t>QC14A602VRXGD</t>
  </si>
  <si>
    <t>QC14A603MZGRA</t>
  </si>
  <si>
    <t>QC14A603NGCHI</t>
  </si>
  <si>
    <t>QC14A603NGMED</t>
  </si>
  <si>
    <t>QC14A603NGXGD</t>
  </si>
  <si>
    <t>QC14A603RYCHI</t>
  </si>
  <si>
    <t>QC14A603RYGRA</t>
  </si>
  <si>
    <t>QC14A603RYMED</t>
  </si>
  <si>
    <t>QC14A603RYXGD</t>
  </si>
  <si>
    <t>QC14A603VRGRA</t>
  </si>
  <si>
    <t>QC14A603VRXGD</t>
  </si>
  <si>
    <t>QC14A617KHCHI</t>
  </si>
  <si>
    <t>QC14A617KHGRA</t>
  </si>
  <si>
    <t>QC14A617KHMED</t>
  </si>
  <si>
    <t>QC14A617NGCHI</t>
  </si>
  <si>
    <t>QC14A617NGGRA</t>
  </si>
  <si>
    <t>QC14A617NGMED</t>
  </si>
  <si>
    <t>QC14A617VSCHI</t>
  </si>
  <si>
    <t>QC14A617VSGRA</t>
  </si>
  <si>
    <t>QC14A617VSMED</t>
  </si>
  <si>
    <t>QC14A617VSXGD</t>
  </si>
  <si>
    <t>QC14A622NGXGD</t>
  </si>
  <si>
    <t>QC14A622RJGRA</t>
  </si>
  <si>
    <t>QC14A625AMGRA</t>
  </si>
  <si>
    <t>QC14A625NRCHI</t>
  </si>
  <si>
    <t>QC14A625NRGRA</t>
  </si>
  <si>
    <t>QC14A625NRXGD</t>
  </si>
  <si>
    <t>QC14A625RJGRA</t>
  </si>
  <si>
    <t>QC14A625VNCHI</t>
  </si>
  <si>
    <t>QC14A632CFCHI</t>
  </si>
  <si>
    <t>QC14A632CFGRA</t>
  </si>
  <si>
    <t>QC14A632NGGRA</t>
  </si>
  <si>
    <t>QC14A633CFGRA</t>
  </si>
  <si>
    <t>QC14A633CFXGD</t>
  </si>
  <si>
    <t>QC14A633NGXGD</t>
  </si>
  <si>
    <t>QC14A634CFCHI</t>
  </si>
  <si>
    <t>QC14A634CFGRA</t>
  </si>
  <si>
    <t>QC14A634CFMED</t>
  </si>
  <si>
    <t>QC14A634CFXGD</t>
  </si>
  <si>
    <t>QC14A635NGGRA</t>
  </si>
  <si>
    <t>QC14A638AZGRA</t>
  </si>
  <si>
    <t>QC14A638AZMED</t>
  </si>
  <si>
    <t>QC14A638AZXGD</t>
  </si>
  <si>
    <t>QC14A638GRCHI</t>
  </si>
  <si>
    <t>QC14A638GRGRA</t>
  </si>
  <si>
    <t>QC14A638GRXGD</t>
  </si>
  <si>
    <t>QC14A638NGCHI</t>
  </si>
  <si>
    <t>QC14A638NGGRA</t>
  </si>
  <si>
    <t>QC14A638NGMED</t>
  </si>
  <si>
    <t>QC14A638NGXGD</t>
  </si>
  <si>
    <t>QC14A638RJMED</t>
  </si>
  <si>
    <t>QC14A639AMGRA</t>
  </si>
  <si>
    <t>QC14A639AMXGD</t>
  </si>
  <si>
    <t>QC14A639NGGRA</t>
  </si>
  <si>
    <t>QC14A639OLCHI</t>
  </si>
  <si>
    <t>QC14A639OLXGD</t>
  </si>
  <si>
    <t>QC14A639VNXGD</t>
  </si>
  <si>
    <t>QC210563GR28</t>
  </si>
  <si>
    <t>QC210563GR29</t>
  </si>
  <si>
    <t>QC210563GR30</t>
  </si>
  <si>
    <t>QC210563GR31</t>
  </si>
  <si>
    <t>QC210563GR32</t>
  </si>
  <si>
    <t>QC210563GR33</t>
  </si>
  <si>
    <t>QC210563GR34</t>
  </si>
  <si>
    <t>QC210563GR36</t>
  </si>
  <si>
    <t>QC210563NG29</t>
  </si>
  <si>
    <t>QC210563NG30</t>
  </si>
  <si>
    <t>QC210563NG31</t>
  </si>
  <si>
    <t>QC210563NG32</t>
  </si>
  <si>
    <t>QC210563NG33</t>
  </si>
  <si>
    <t>QC210563NG34</t>
  </si>
  <si>
    <t>QC210563NG36</t>
  </si>
  <si>
    <t>QC210574AMGRA</t>
  </si>
  <si>
    <t>QC210574AMMED</t>
  </si>
  <si>
    <t>QC210574AMXGD</t>
  </si>
  <si>
    <t>QC210574GRGRA</t>
  </si>
  <si>
    <t>QC210574GRXGD</t>
  </si>
  <si>
    <t>QC210574KHGRA</t>
  </si>
  <si>
    <t>QC210574KHMED</t>
  </si>
  <si>
    <t>QC210574KHXGD</t>
  </si>
  <si>
    <t>QC210574NGGRA</t>
  </si>
  <si>
    <t>QC210574NGXGD</t>
  </si>
  <si>
    <t>QC210574TBCHI</t>
  </si>
  <si>
    <t>QC210574TBGRA</t>
  </si>
  <si>
    <t>QC210574TBMED</t>
  </si>
  <si>
    <t>QC210574TBXGD</t>
  </si>
  <si>
    <t>QC210574VRGRA</t>
  </si>
  <si>
    <t>QC210574VRXGD</t>
  </si>
  <si>
    <t>QC210585NG30</t>
  </si>
  <si>
    <t>QC210585NG32</t>
  </si>
  <si>
    <t>QC210585NG34</t>
  </si>
  <si>
    <t>QC210585SM30</t>
  </si>
  <si>
    <t>QC210585SM32</t>
  </si>
  <si>
    <t>QC210585SM34</t>
  </si>
  <si>
    <t>QC210585SM36</t>
  </si>
  <si>
    <t>QC210585ST30</t>
  </si>
  <si>
    <t>QC210585ST32</t>
  </si>
  <si>
    <t>QC210585ST34</t>
  </si>
  <si>
    <t>QC210586NG28</t>
  </si>
  <si>
    <t>QC210586NG30</t>
  </si>
  <si>
    <t>QC210586NG32</t>
  </si>
  <si>
    <t>QC210586NG34</t>
  </si>
  <si>
    <t>QC210586NG36</t>
  </si>
  <si>
    <t>QC210586SM28</t>
  </si>
  <si>
    <t>QC210586SM30</t>
  </si>
  <si>
    <t>QC210586SM32</t>
  </si>
  <si>
    <t>QC210586SM34</t>
  </si>
  <si>
    <t>QC210586SM36</t>
  </si>
  <si>
    <t>QC210586ST28</t>
  </si>
  <si>
    <t>QC210586ST30</t>
  </si>
  <si>
    <t>QC210586ST32</t>
  </si>
  <si>
    <t>QC210586ST34</t>
  </si>
  <si>
    <t>QC210586ST36</t>
  </si>
  <si>
    <t>QC210587SM28</t>
  </si>
  <si>
    <t>QC210587SM30</t>
  </si>
  <si>
    <t>QC210587SM32</t>
  </si>
  <si>
    <t>QC210587SM36</t>
  </si>
  <si>
    <t>QC210587ST28</t>
  </si>
  <si>
    <t>QC210587ST30</t>
  </si>
  <si>
    <t>QC210587ST32</t>
  </si>
  <si>
    <t>QC210587ST34</t>
  </si>
  <si>
    <t>QC210587ST36</t>
  </si>
  <si>
    <t>QC210588NG30</t>
  </si>
  <si>
    <t>QC210588NG31</t>
  </si>
  <si>
    <t>QC210588NG32</t>
  </si>
  <si>
    <t>QC210588NG33</t>
  </si>
  <si>
    <t>QC210588NG34</t>
  </si>
  <si>
    <t>QC210588NG36</t>
  </si>
  <si>
    <t>QC210588SM30</t>
  </si>
  <si>
    <t>QC210588SM31</t>
  </si>
  <si>
    <t>QC210588SM32</t>
  </si>
  <si>
    <t>QC210588SM33</t>
  </si>
  <si>
    <t>QC210588SM34</t>
  </si>
  <si>
    <t>QC210588SM36</t>
  </si>
  <si>
    <t>QC210588ST30</t>
  </si>
  <si>
    <t>QC210588ST31</t>
  </si>
  <si>
    <t>QC210588ST32</t>
  </si>
  <si>
    <t>QC210588ST33</t>
  </si>
  <si>
    <t>QC210588ST34</t>
  </si>
  <si>
    <t>QC210588ST36</t>
  </si>
  <si>
    <t>QC210590NG28</t>
  </si>
  <si>
    <t>QC210590NG29</t>
  </si>
  <si>
    <t>QC210590NG30</t>
  </si>
  <si>
    <t>QC210590NG31</t>
  </si>
  <si>
    <t>QC210590NG32</t>
  </si>
  <si>
    <t>QC210590NG33</t>
  </si>
  <si>
    <t>QC210590NG34</t>
  </si>
  <si>
    <t>QC210590NG36</t>
  </si>
  <si>
    <t>QC210590SM28</t>
  </si>
  <si>
    <t>QC210590SM29</t>
  </si>
  <si>
    <t>QC210590SM30</t>
  </si>
  <si>
    <t>QC210590SM31</t>
  </si>
  <si>
    <t>QC210590SM32</t>
  </si>
  <si>
    <t>QC210590SM33</t>
  </si>
  <si>
    <t>QC210590SM34</t>
  </si>
  <si>
    <t>QC210590SM36</t>
  </si>
  <si>
    <t>QC210590ST28</t>
  </si>
  <si>
    <t>QC210590ST29</t>
  </si>
  <si>
    <t>QC210590ST30</t>
  </si>
  <si>
    <t>QC210590ST31</t>
  </si>
  <si>
    <t>QC210590ST32</t>
  </si>
  <si>
    <t>QC210590ST33</t>
  </si>
  <si>
    <t>QC210590ST34</t>
  </si>
  <si>
    <t>QC210590ST36</t>
  </si>
  <si>
    <t>QC21L016SW29</t>
  </si>
  <si>
    <t>QC21L016SW33</t>
  </si>
  <si>
    <t>QC21L016SW34</t>
  </si>
  <si>
    <t>QC220031CD28</t>
  </si>
  <si>
    <t>QC220031CD30</t>
  </si>
  <si>
    <t>QC220031CD32</t>
  </si>
  <si>
    <t>QC220031CD34</t>
  </si>
  <si>
    <t>QC220031CD36</t>
  </si>
  <si>
    <t>QC220031GR28</t>
  </si>
  <si>
    <t>QC220031GR30</t>
  </si>
  <si>
    <t>QC220031GR32</t>
  </si>
  <si>
    <t>QC220031GR34</t>
  </si>
  <si>
    <t>QC220031GR36</t>
  </si>
  <si>
    <t>QC220031NG30</t>
  </si>
  <si>
    <t>QC220031NG32</t>
  </si>
  <si>
    <t>QC220031NG34</t>
  </si>
  <si>
    <t>QC220031NG36</t>
  </si>
  <si>
    <t>QC220031OL28</t>
  </si>
  <si>
    <t>QC220031OL30</t>
  </si>
  <si>
    <t>QC220031OL32</t>
  </si>
  <si>
    <t>QC220031OL34</t>
  </si>
  <si>
    <t>QC220031OL36</t>
  </si>
  <si>
    <t>QC220032GO28</t>
  </si>
  <si>
    <t>QC220032GO30</t>
  </si>
  <si>
    <t>QC220032GO32</t>
  </si>
  <si>
    <t>QC220032GO34</t>
  </si>
  <si>
    <t>QC220032GO36</t>
  </si>
  <si>
    <t>QC220032GR28</t>
  </si>
  <si>
    <t>QC220032GR30</t>
  </si>
  <si>
    <t>QC220032GR32</t>
  </si>
  <si>
    <t>QC220032GR34</t>
  </si>
  <si>
    <t>QC220032GR36</t>
  </si>
  <si>
    <t>QC220032NG28</t>
  </si>
  <si>
    <t>QC220032NG30</t>
  </si>
  <si>
    <t>QC220032NG32</t>
  </si>
  <si>
    <t>QC220032NG34</t>
  </si>
  <si>
    <t>QC220032NG36</t>
  </si>
  <si>
    <t>QC220032VR30</t>
  </si>
  <si>
    <t>QC220032VR32</t>
  </si>
  <si>
    <t>QC220032VR34</t>
  </si>
  <si>
    <t>QC220032VR36</t>
  </si>
  <si>
    <t>QC220033CD30</t>
  </si>
  <si>
    <t>QC220033CD32</t>
  </si>
  <si>
    <t>QC220033CD34</t>
  </si>
  <si>
    <t>QC220033CD36</t>
  </si>
  <si>
    <t>QC220033GC28</t>
  </si>
  <si>
    <t>QC220033GC30</t>
  </si>
  <si>
    <t>QC220033GC32</t>
  </si>
  <si>
    <t>QC220033GC34</t>
  </si>
  <si>
    <t>QC220033GC36</t>
  </si>
  <si>
    <t>QC220033GR28</t>
  </si>
  <si>
    <t>QC220033GR30</t>
  </si>
  <si>
    <t>QC220033GR32</t>
  </si>
  <si>
    <t>QC220033GR34</t>
  </si>
  <si>
    <t>QC220033GR36</t>
  </si>
  <si>
    <t>QC220033NG28</t>
  </si>
  <si>
    <t>QC220033NG30</t>
  </si>
  <si>
    <t>QC220033NG32</t>
  </si>
  <si>
    <t>QC220033NG34</t>
  </si>
  <si>
    <t>QC220033NG36</t>
  </si>
  <si>
    <t>QC220034CD30</t>
  </si>
  <si>
    <t>QC220034CD32</t>
  </si>
  <si>
    <t>QC220034CD34</t>
  </si>
  <si>
    <t>QC220034CD36</t>
  </si>
  <si>
    <t>QC220034GR28</t>
  </si>
  <si>
    <t>QC220034GR30</t>
  </si>
  <si>
    <t>QC220034GR32</t>
  </si>
  <si>
    <t>QC220034GR34</t>
  </si>
  <si>
    <t>QC220034GR36</t>
  </si>
  <si>
    <t>QC220034NG28</t>
  </si>
  <si>
    <t>QC220034NG30</t>
  </si>
  <si>
    <t>QC220034NG32</t>
  </si>
  <si>
    <t>QC220034NG34</t>
  </si>
  <si>
    <t>QC220035GC28</t>
  </si>
  <si>
    <t>QC220035GC30</t>
  </si>
  <si>
    <t>QC220035GC32</t>
  </si>
  <si>
    <t>QC220035GC36</t>
  </si>
  <si>
    <t>QC220035GO28</t>
  </si>
  <si>
    <t>QC220035GO30</t>
  </si>
  <si>
    <t>QC220035GO32</t>
  </si>
  <si>
    <t>QC220035GO34</t>
  </si>
  <si>
    <t>QC220035GO36</t>
  </si>
  <si>
    <t>QC220035GR28</t>
  </si>
  <si>
    <t>QC220035GR30</t>
  </si>
  <si>
    <t>QC220035GR32</t>
  </si>
  <si>
    <t>QC220035GR34</t>
  </si>
  <si>
    <t>QC220035NG28</t>
  </si>
  <si>
    <t>QC220035NG30</t>
  </si>
  <si>
    <t>QC220035NG32</t>
  </si>
  <si>
    <t>QC220035NG34</t>
  </si>
  <si>
    <t>QC220035NG36</t>
  </si>
  <si>
    <t>QC220036GC28</t>
  </si>
  <si>
    <t>QC220036GC30</t>
  </si>
  <si>
    <t>QC220036GC32</t>
  </si>
  <si>
    <t>QC220036GC34</t>
  </si>
  <si>
    <t>QC220036GC36</t>
  </si>
  <si>
    <t>QC220036GO28</t>
  </si>
  <si>
    <t>QC220036GO30</t>
  </si>
  <si>
    <t>QC220036GO32</t>
  </si>
  <si>
    <t>QC220036GO36</t>
  </si>
  <si>
    <t>QC220036GR28</t>
  </si>
  <si>
    <t>QC220036GR30</t>
  </si>
  <si>
    <t>QC220036GR32</t>
  </si>
  <si>
    <t>QC220036GR36</t>
  </si>
  <si>
    <t>QC230001NG28</t>
  </si>
  <si>
    <t>QC230001NG29</t>
  </si>
  <si>
    <t>QC230001NG30</t>
  </si>
  <si>
    <t>QC230001NG31</t>
  </si>
  <si>
    <t>QC230001NG32</t>
  </si>
  <si>
    <t>QC230001NG33</t>
  </si>
  <si>
    <t>QC230001NG34</t>
  </si>
  <si>
    <t>QC230001NG36</t>
  </si>
  <si>
    <t>QC230001NR28</t>
  </si>
  <si>
    <t>QC230001NR29</t>
  </si>
  <si>
    <t>QC230001NR30</t>
  </si>
  <si>
    <t>QC230001NR31</t>
  </si>
  <si>
    <t>QC230001NR32</t>
  </si>
  <si>
    <t>QC230001NR33</t>
  </si>
  <si>
    <t>QC230001NR34</t>
  </si>
  <si>
    <t>QC230001NR36</t>
  </si>
  <si>
    <t>QC230001OL28</t>
  </si>
  <si>
    <t>QC230001OL29</t>
  </si>
  <si>
    <t>QC230001OL30</t>
  </si>
  <si>
    <t>QC230001OL31</t>
  </si>
  <si>
    <t>QC230001OL32</t>
  </si>
  <si>
    <t>QC230001OL33</t>
  </si>
  <si>
    <t>QC230001OL34</t>
  </si>
  <si>
    <t>QC230001OL36</t>
  </si>
  <si>
    <t>QC240253BCGRA</t>
  </si>
  <si>
    <t>QC240253BCMED</t>
  </si>
  <si>
    <t>QC240253BCXGD</t>
  </si>
  <si>
    <t>QC240254RSCHI</t>
  </si>
  <si>
    <t>QC240254RSGRA</t>
  </si>
  <si>
    <t>QC240254RSMED</t>
  </si>
  <si>
    <t>QC240254RSXGD</t>
  </si>
  <si>
    <t>QC240255BCCHI</t>
  </si>
  <si>
    <t>QC240255BCGRA</t>
  </si>
  <si>
    <t>QC240255BCMED</t>
  </si>
  <si>
    <t>QC240255BCXGD</t>
  </si>
  <si>
    <t>QC240256GRGRA</t>
  </si>
  <si>
    <t>QC240256GRXGD</t>
  </si>
  <si>
    <t>QC240257RSCHI</t>
  </si>
  <si>
    <t>QC240257RSGRA</t>
  </si>
  <si>
    <t>QC240257RSMED</t>
  </si>
  <si>
    <t>QC240258BGCHI</t>
  </si>
  <si>
    <t>QC240258BGMED</t>
  </si>
  <si>
    <t>QC240258BGXGD</t>
  </si>
  <si>
    <t>QC240261RJCHI</t>
  </si>
  <si>
    <t>QC240261RJGRA</t>
  </si>
  <si>
    <t>QC240261RJXGD</t>
  </si>
  <si>
    <t>QC240262NGGRA</t>
  </si>
  <si>
    <t>QC240262NGMED</t>
  </si>
  <si>
    <t>QC240262NGXGD</t>
  </si>
  <si>
    <t>QC240263GRCHI</t>
  </si>
  <si>
    <t>QC240263GRXGD</t>
  </si>
  <si>
    <t>QC240268BCCHI</t>
  </si>
  <si>
    <t>QC240268BCGRA</t>
  </si>
  <si>
    <t>QC240268BCMED</t>
  </si>
  <si>
    <t>QC240268BCXGD</t>
  </si>
  <si>
    <t>QC240269RSCHI</t>
  </si>
  <si>
    <t>QC240269RSGRA</t>
  </si>
  <si>
    <t>QC240269RSXGD</t>
  </si>
  <si>
    <t>QC240270BGCHI</t>
  </si>
  <si>
    <t>QC240270BGGRA</t>
  </si>
  <si>
    <t>QC240270BGXGD</t>
  </si>
  <si>
    <t>QC240274RSGRA</t>
  </si>
  <si>
    <t>QC240274RSXGD</t>
  </si>
  <si>
    <t>QC240275AMGRA</t>
  </si>
  <si>
    <t>QC240275AMMED</t>
  </si>
  <si>
    <t>QC240276AMCHI</t>
  </si>
  <si>
    <t>QC240276AMGRA</t>
  </si>
  <si>
    <t>QC240276AMMED</t>
  </si>
  <si>
    <t>QC240276AMXGD</t>
  </si>
  <si>
    <t>QC240278RJCHI</t>
  </si>
  <si>
    <t>QC240278RJGRA</t>
  </si>
  <si>
    <t>QC240278RJMED</t>
  </si>
  <si>
    <t>QC240278RJXGD</t>
  </si>
  <si>
    <t>QC240279BGCHI</t>
  </si>
  <si>
    <t>QC240279BGGRA</t>
  </si>
  <si>
    <t>QC240279BGMED</t>
  </si>
  <si>
    <t>QC240279BGXGD</t>
  </si>
  <si>
    <t>QC240280OLCHI</t>
  </si>
  <si>
    <t>QC240280OLGRA</t>
  </si>
  <si>
    <t>QC240280OLMED</t>
  </si>
  <si>
    <t>QC240280OLXGD</t>
  </si>
  <si>
    <t>QC240282NRCHI</t>
  </si>
  <si>
    <t>QC240282NRGRA</t>
  </si>
  <si>
    <t>QC240282NRMED</t>
  </si>
  <si>
    <t>QC240282NRXGD</t>
  </si>
  <si>
    <t>QC240283RSGRA</t>
  </si>
  <si>
    <t>QC240283RSMED</t>
  </si>
  <si>
    <t>QC240283RSXGD</t>
  </si>
  <si>
    <t>QC240284GRCHI</t>
  </si>
  <si>
    <t>QC240284GRGRA</t>
  </si>
  <si>
    <t>QC240284GRMED</t>
  </si>
  <si>
    <t>QC240285BCGRA</t>
  </si>
  <si>
    <t>QC240286BCCHI</t>
  </si>
  <si>
    <t>QC240286BCGRA</t>
  </si>
  <si>
    <t>QC240286BCMED</t>
  </si>
  <si>
    <t>QC240286BCXGD</t>
  </si>
  <si>
    <t>QC240287RJGRA</t>
  </si>
  <si>
    <t>QC240287RJMED</t>
  </si>
  <si>
    <t>QC240287RJXGD</t>
  </si>
  <si>
    <t>QC240288BCCHI</t>
  </si>
  <si>
    <t>QC240288BCMED</t>
  </si>
  <si>
    <t>QC240288BCXGD</t>
  </si>
  <si>
    <t>QC240289RJCHI</t>
  </si>
  <si>
    <t>QC240289RJGRA</t>
  </si>
  <si>
    <t>QC240289RJMED</t>
  </si>
  <si>
    <t>QC240289RJXGD</t>
  </si>
  <si>
    <t>QC240834NGXGD</t>
  </si>
  <si>
    <t>QC240841NGMED</t>
  </si>
  <si>
    <t>QC240842BCGRA</t>
  </si>
  <si>
    <t>QC240842BCMED</t>
  </si>
  <si>
    <t>QC240844NRCHI</t>
  </si>
  <si>
    <t>QC240844NRGRA</t>
  </si>
  <si>
    <t>QC240844NRMED</t>
  </si>
  <si>
    <t>QC240844NRXGD</t>
  </si>
  <si>
    <t>QC240845GRCHI</t>
  </si>
  <si>
    <t>QC240845GRXGD</t>
  </si>
  <si>
    <t>QC240846APCHI</t>
  </si>
  <si>
    <t>QC240846APGRA</t>
  </si>
  <si>
    <t>QC240846APMED</t>
  </si>
  <si>
    <t>QC240846BCCHI</t>
  </si>
  <si>
    <t>QC240846BCGRA</t>
  </si>
  <si>
    <t>QC240846BCXGD</t>
  </si>
  <si>
    <t>QC240846GRCHI</t>
  </si>
  <si>
    <t>QC240846GRGRA</t>
  </si>
  <si>
    <t>QC240846GRMED</t>
  </si>
  <si>
    <t>QC240846GRXGD</t>
  </si>
  <si>
    <t>QC240846NGCHI</t>
  </si>
  <si>
    <t>QC240846NGGRA</t>
  </si>
  <si>
    <t>QC240846NGMED</t>
  </si>
  <si>
    <t>QC240846NICHI</t>
  </si>
  <si>
    <t>QC240846NIGRA</t>
  </si>
  <si>
    <t>QC240846NIMED</t>
  </si>
  <si>
    <t>QC240846NIXGD</t>
  </si>
  <si>
    <t>QC240848NICHI</t>
  </si>
  <si>
    <t>QC240848NIGRA</t>
  </si>
  <si>
    <t>QC240848NIMED</t>
  </si>
  <si>
    <t>QC240848NIXGD</t>
  </si>
  <si>
    <t>QC240849APCHI</t>
  </si>
  <si>
    <t>QC240849APGRA</t>
  </si>
  <si>
    <t>QC240849APMED</t>
  </si>
  <si>
    <t>QC240849APXGD</t>
  </si>
  <si>
    <t>QC240850AMCHI</t>
  </si>
  <si>
    <t>QC240850AMMED</t>
  </si>
  <si>
    <t>QC240850AMXGD</t>
  </si>
  <si>
    <t>QC240851NICHI</t>
  </si>
  <si>
    <t>QC240851NIGRA</t>
  </si>
  <si>
    <t>QC240851NIMED</t>
  </si>
  <si>
    <t>QC240852BCCHI</t>
  </si>
  <si>
    <t>QC240852BCMED</t>
  </si>
  <si>
    <t>QC240853NGCHI</t>
  </si>
  <si>
    <t>QC240853NGGRA</t>
  </si>
  <si>
    <t>QC240853NGMED</t>
  </si>
  <si>
    <t>QC240853NGXGD</t>
  </si>
  <si>
    <t>QC240854AMCHI</t>
  </si>
  <si>
    <t>QC240854AMMED</t>
  </si>
  <si>
    <t>QC240855GRCHI</t>
  </si>
  <si>
    <t>QC240855GRGRA</t>
  </si>
  <si>
    <t>QC240855GRMED</t>
  </si>
  <si>
    <t>QC240855GRXGD</t>
  </si>
  <si>
    <t>QC240855NGCHI</t>
  </si>
  <si>
    <t>QC240855NGGRA</t>
  </si>
  <si>
    <t>QC240855NGMED</t>
  </si>
  <si>
    <t>QC240855NGXGD</t>
  </si>
  <si>
    <t>QC240855NRCHI</t>
  </si>
  <si>
    <t>QC240855NRGRA</t>
  </si>
  <si>
    <t>QC240855NRMED</t>
  </si>
  <si>
    <t>QC240855NRXGD</t>
  </si>
  <si>
    <t>QC240856AMGRA</t>
  </si>
  <si>
    <t>QC240856AMMED</t>
  </si>
  <si>
    <t>QC240857AOCHI</t>
  </si>
  <si>
    <t>QC240857AOGRA</t>
  </si>
  <si>
    <t>QC240857AOMED</t>
  </si>
  <si>
    <t>QC240857AOXGD</t>
  </si>
  <si>
    <t>QC240858AOCHI</t>
  </si>
  <si>
    <t>QC240858AOGRA</t>
  </si>
  <si>
    <t>QC240858AOMED</t>
  </si>
  <si>
    <t>QC240858AOXGD</t>
  </si>
  <si>
    <t>QC240859GRCHI</t>
  </si>
  <si>
    <t>QC240859GRGRA</t>
  </si>
  <si>
    <t>QC240859GRMED</t>
  </si>
  <si>
    <t>QC240859GRXGD</t>
  </si>
  <si>
    <t>QC240860NGCHI</t>
  </si>
  <si>
    <t>QC240860NGGRA</t>
  </si>
  <si>
    <t>QC240860NGMED</t>
  </si>
  <si>
    <t>QC240860NGXGD</t>
  </si>
  <si>
    <t>QC240861AMCHI</t>
  </si>
  <si>
    <t>QC240861AMGRA</t>
  </si>
  <si>
    <t>QC240861AMMED</t>
  </si>
  <si>
    <t>QC240861AMXGD</t>
  </si>
  <si>
    <t>QC240862GRCHI</t>
  </si>
  <si>
    <t>QC240862GRGRA</t>
  </si>
  <si>
    <t>QC240862GRMED</t>
  </si>
  <si>
    <t>QC240862GRXGD</t>
  </si>
  <si>
    <t>QC240863BCGRA</t>
  </si>
  <si>
    <t>QC240863BCMED</t>
  </si>
  <si>
    <t>QC240865NGCHI</t>
  </si>
  <si>
    <t>QC240865NGMED</t>
  </si>
  <si>
    <t>QC240866GRCHI</t>
  </si>
  <si>
    <t>QC240866GRXGD</t>
  </si>
  <si>
    <t>QC240867BCCHI</t>
  </si>
  <si>
    <t>QC240867BCXGD</t>
  </si>
  <si>
    <t>QC240868AMCHI</t>
  </si>
  <si>
    <t>QC240868AMGRA</t>
  </si>
  <si>
    <t>QC240868AMMED</t>
  </si>
  <si>
    <t>QC240868AMXGD</t>
  </si>
  <si>
    <t>QC240870APCHI</t>
  </si>
  <si>
    <t>QC240870APGRA</t>
  </si>
  <si>
    <t>QC240870APMED</t>
  </si>
  <si>
    <t>QC240870APXGD</t>
  </si>
  <si>
    <t>QC240871GRCHI</t>
  </si>
  <si>
    <t>QC240871GRGRA</t>
  </si>
  <si>
    <t>QC240871GRMED</t>
  </si>
  <si>
    <t>QC240871GRXGD</t>
  </si>
  <si>
    <t>QC240872NRCHI</t>
  </si>
  <si>
    <t>QC240872NRGRA</t>
  </si>
  <si>
    <t>QC240872NRMED</t>
  </si>
  <si>
    <t>QC240878BCCHI</t>
  </si>
  <si>
    <t>QC240878BCXGD</t>
  </si>
  <si>
    <t>QC240879NGGRA</t>
  </si>
  <si>
    <t>QC240879NGXGD</t>
  </si>
  <si>
    <t>QC240881AMCHI</t>
  </si>
  <si>
    <t>QC240881AMGRA</t>
  </si>
  <si>
    <t>QC240881AMMED</t>
  </si>
  <si>
    <t>QC240881NGCHI</t>
  </si>
  <si>
    <t>QC240881NGGRA</t>
  </si>
  <si>
    <t>QC240881NGMED</t>
  </si>
  <si>
    <t>QC240881NGXGD</t>
  </si>
  <si>
    <t>QC240882AMCHI</t>
  </si>
  <si>
    <t>QC240882AMMED</t>
  </si>
  <si>
    <t>QC240882AMXGD</t>
  </si>
  <si>
    <t>QC240882NGCHI</t>
  </si>
  <si>
    <t>QC240882NGGRA</t>
  </si>
  <si>
    <t>QC240882NGMED</t>
  </si>
  <si>
    <t>QC240882NGXGD</t>
  </si>
  <si>
    <t>QC240883AMCHI</t>
  </si>
  <si>
    <t>QC240883AMGRA</t>
  </si>
  <si>
    <t>QC240883AMMED</t>
  </si>
  <si>
    <t>QC240883AMXGD</t>
  </si>
  <si>
    <t>QC240883NGCHI</t>
  </si>
  <si>
    <t>QC240883NGGRA</t>
  </si>
  <si>
    <t>QC240883NGMED</t>
  </si>
  <si>
    <t>QC240883NGXGD</t>
  </si>
  <si>
    <t>QC240884GOCHI</t>
  </si>
  <si>
    <t>QC240884GOGRA</t>
  </si>
  <si>
    <t>QC240884GOMED</t>
  </si>
  <si>
    <t>QC240884GOXGD</t>
  </si>
  <si>
    <t>QC240884NCCHI</t>
  </si>
  <si>
    <t>QC240884NCGRA</t>
  </si>
  <si>
    <t>QC240884NCMED</t>
  </si>
  <si>
    <t>QC240884NCXGD</t>
  </si>
  <si>
    <t>QC240884NGCHI</t>
  </si>
  <si>
    <t>QC240884NGGRA</t>
  </si>
  <si>
    <t>QC240884NGMED</t>
  </si>
  <si>
    <t>QC240884NGXGD</t>
  </si>
  <si>
    <t>QC240885BCCHI</t>
  </si>
  <si>
    <t>QC240885BCGRA</t>
  </si>
  <si>
    <t>QC240885BCMED</t>
  </si>
  <si>
    <t>QC240885BCXGD</t>
  </si>
  <si>
    <t>QC240886BCCHI</t>
  </si>
  <si>
    <t>QC240886BCGRA</t>
  </si>
  <si>
    <t>QC240886BCMED</t>
  </si>
  <si>
    <t>QC240886BCXGD</t>
  </si>
  <si>
    <t>QC240887GRCHI</t>
  </si>
  <si>
    <t>QC240887GRMED</t>
  </si>
  <si>
    <t>QC240887GRXGD</t>
  </si>
  <si>
    <t>QC240888NGGRA</t>
  </si>
  <si>
    <t>QC240888NGMED</t>
  </si>
  <si>
    <t>QC240888NGXGD</t>
  </si>
  <si>
    <t>QC240889AMCHI</t>
  </si>
  <si>
    <t>QC240889AMGRA</t>
  </si>
  <si>
    <t>QC240889AMMED</t>
  </si>
  <si>
    <t>QC240889BCCHI</t>
  </si>
  <si>
    <t>QC240889BCMED</t>
  </si>
  <si>
    <t>QC240889GOCHI</t>
  </si>
  <si>
    <t>QC240889GOGRA</t>
  </si>
  <si>
    <t>QC240889GOMED</t>
  </si>
  <si>
    <t>QC240889VNCHI</t>
  </si>
  <si>
    <t>QC240889VNGRA</t>
  </si>
  <si>
    <t>QC240889VNMED</t>
  </si>
  <si>
    <t>QC240890AMCHI</t>
  </si>
  <si>
    <t>QC240890AMGRA</t>
  </si>
  <si>
    <t>QC240890NGCHI</t>
  </si>
  <si>
    <t>QC240890NGGRA</t>
  </si>
  <si>
    <t>QC240890NGMED</t>
  </si>
  <si>
    <t>QC240891VNGRA</t>
  </si>
  <si>
    <t>QC240891VNMED</t>
  </si>
  <si>
    <t>QC240892NGCHI</t>
  </si>
  <si>
    <t>QC240892NGGRA</t>
  </si>
  <si>
    <t>QC240892NGMED</t>
  </si>
  <si>
    <t>QC240892VNCHI</t>
  </si>
  <si>
    <t>QC240892VNGRA</t>
  </si>
  <si>
    <t>QC240892VNMED</t>
  </si>
  <si>
    <t>QC240893GOCHI</t>
  </si>
  <si>
    <t>QC240893GOGRA</t>
  </si>
  <si>
    <t>QC240893GOMED</t>
  </si>
  <si>
    <t>QC240893NGCHI</t>
  </si>
  <si>
    <t>QC240893NGGRA</t>
  </si>
  <si>
    <t>QC240893NGMED</t>
  </si>
  <si>
    <t>QC240893VNCHI</t>
  </si>
  <si>
    <t>QC240893VNGRA</t>
  </si>
  <si>
    <t>QC240893VNMED</t>
  </si>
  <si>
    <t>QC240894AMCHI</t>
  </si>
  <si>
    <t>QC240894AMGRA</t>
  </si>
  <si>
    <t>QC240894AMMED</t>
  </si>
  <si>
    <t>QC240894BCCHI</t>
  </si>
  <si>
    <t>QC240894BCGRA</t>
  </si>
  <si>
    <t>QC240894BCMED</t>
  </si>
  <si>
    <t>QC240894NGCHI</t>
  </si>
  <si>
    <t>QC240894NGGRA</t>
  </si>
  <si>
    <t>QC240894NGMED</t>
  </si>
  <si>
    <t>QC240894VNCHI</t>
  </si>
  <si>
    <t>QC240894VNGRA</t>
  </si>
  <si>
    <t>QC240894VNMED</t>
  </si>
  <si>
    <t>QC240895AMCHI</t>
  </si>
  <si>
    <t>QC240895AMGRA</t>
  </si>
  <si>
    <t>QC240895AMMED</t>
  </si>
  <si>
    <t>QC240895AMXGD</t>
  </si>
  <si>
    <t>QC240895GRCHI</t>
  </si>
  <si>
    <t>QC240895GRGRA</t>
  </si>
  <si>
    <t>QC240895GRMED</t>
  </si>
  <si>
    <t>QC240895GRXGD</t>
  </si>
  <si>
    <t>QC240895NGCHI</t>
  </si>
  <si>
    <t>QC240895NGGRA</t>
  </si>
  <si>
    <t>QC240895NGMED</t>
  </si>
  <si>
    <t>QC240895NGXGD</t>
  </si>
  <si>
    <t>QC240895RSCHI</t>
  </si>
  <si>
    <t>QC240895RSGRA</t>
  </si>
  <si>
    <t>QC240895RSMED</t>
  </si>
  <si>
    <t>QC240895RSXGD</t>
  </si>
  <si>
    <t>QC240895VNCHI</t>
  </si>
  <si>
    <t>QC240895VNGRA</t>
  </si>
  <si>
    <t>QC240895VNMED</t>
  </si>
  <si>
    <t>QC240895VNXGD</t>
  </si>
  <si>
    <t>QC240896BCGRA</t>
  </si>
  <si>
    <t>QC240896GRCHI</t>
  </si>
  <si>
    <t>QC240896NGCHI</t>
  </si>
  <si>
    <t>QC240896RSCHI</t>
  </si>
  <si>
    <t>QC240896VNCHI</t>
  </si>
  <si>
    <t>QC240898BCCHI</t>
  </si>
  <si>
    <t>QC240898BCGRA</t>
  </si>
  <si>
    <t>QC240898BCMED</t>
  </si>
  <si>
    <t>QC240898BCXGD</t>
  </si>
  <si>
    <t>QC240899BCCHI</t>
  </si>
  <si>
    <t>QC240899BCGRA</t>
  </si>
  <si>
    <t>QC240899BCMED</t>
  </si>
  <si>
    <t>QC240899BCXGD</t>
  </si>
  <si>
    <t>QC240900NGCHI</t>
  </si>
  <si>
    <t>QC240900NGGRA</t>
  </si>
  <si>
    <t>QC240900NGMED</t>
  </si>
  <si>
    <t>QC240900NGXGD</t>
  </si>
  <si>
    <t>QC240901HSCHI</t>
  </si>
  <si>
    <t>QC240902GRCHI</t>
  </si>
  <si>
    <t>QC240902GRGRA</t>
  </si>
  <si>
    <t>QC240902GRMED</t>
  </si>
  <si>
    <t>QC240902GRXGD</t>
  </si>
  <si>
    <t>QC240903AMCHI</t>
  </si>
  <si>
    <t>QC240903AMGRA</t>
  </si>
  <si>
    <t>QC240903AMMED</t>
  </si>
  <si>
    <t>QC240903AMXGD</t>
  </si>
  <si>
    <t>QC240903BCCHI</t>
  </si>
  <si>
    <t>QC240903BCGRA</t>
  </si>
  <si>
    <t>QC240903BCMED</t>
  </si>
  <si>
    <t>QC240903BCXGD</t>
  </si>
  <si>
    <t>QC240903MZCHI</t>
  </si>
  <si>
    <t>QC240903MZGRA</t>
  </si>
  <si>
    <t>QC240903MZMED</t>
  </si>
  <si>
    <t>QC240903RJCHI</t>
  </si>
  <si>
    <t>QC240903RJGRA</t>
  </si>
  <si>
    <t>QC240903RJMED</t>
  </si>
  <si>
    <t>QC240903RJXGD</t>
  </si>
  <si>
    <t>QC240903VNCHI</t>
  </si>
  <si>
    <t>QC240903VNGRA</t>
  </si>
  <si>
    <t>QC240903VNMED</t>
  </si>
  <si>
    <t>QC240903VNXGD</t>
  </si>
  <si>
    <t>QC240904AOCHI</t>
  </si>
  <si>
    <t>QC240904AOGRA</t>
  </si>
  <si>
    <t>QC240904AOMED</t>
  </si>
  <si>
    <t>QC240904AOXGD</t>
  </si>
  <si>
    <t>QC240904BCCHI</t>
  </si>
  <si>
    <t>QC240904BCGRA</t>
  </si>
  <si>
    <t>QC240904BCMED</t>
  </si>
  <si>
    <t>QC240904BCXGD</t>
  </si>
  <si>
    <t>QC240904BGCHI</t>
  </si>
  <si>
    <t>QC240904BGGRA</t>
  </si>
  <si>
    <t>QC240904BGMED</t>
  </si>
  <si>
    <t>QC240904BGXGD</t>
  </si>
  <si>
    <t>QC240904VNCHI</t>
  </si>
  <si>
    <t>QC240904VNGRA</t>
  </si>
  <si>
    <t>QC240904VNMED</t>
  </si>
  <si>
    <t>QC240904VNXGD</t>
  </si>
  <si>
    <t>QC240905RSCHI</t>
  </si>
  <si>
    <t>QC240905RSGRA</t>
  </si>
  <si>
    <t>QC240905RSMED</t>
  </si>
  <si>
    <t>QC240905RSXGD</t>
  </si>
  <si>
    <t>QC240905VRCHI</t>
  </si>
  <si>
    <t>QC240905VRGRA</t>
  </si>
  <si>
    <t>QC240905VRMED</t>
  </si>
  <si>
    <t>QC240905VRXGD</t>
  </si>
  <si>
    <t>QC240906AMCHI</t>
  </si>
  <si>
    <t>QC240906AMGRA</t>
  </si>
  <si>
    <t>QC240906AMMED</t>
  </si>
  <si>
    <t>QC240906AMXGD</t>
  </si>
  <si>
    <t>QC240906MZCHI</t>
  </si>
  <si>
    <t>QC240906MZGRA</t>
  </si>
  <si>
    <t>QC240906MZMED</t>
  </si>
  <si>
    <t>QC240906MZXGD</t>
  </si>
  <si>
    <t>QC240906OLCHI</t>
  </si>
  <si>
    <t>QC240906OLGRA</t>
  </si>
  <si>
    <t>QC240906OLMED</t>
  </si>
  <si>
    <t>QC240906OLXGD</t>
  </si>
  <si>
    <t>QC240906RJCHI</t>
  </si>
  <si>
    <t>QC240906RJGRA</t>
  </si>
  <si>
    <t>QC240906RJMED</t>
  </si>
  <si>
    <t>QC240906RJXGD</t>
  </si>
  <si>
    <t>QC240906VNCHI</t>
  </si>
  <si>
    <t>QC240906VNGRA</t>
  </si>
  <si>
    <t>QC240906VNMED</t>
  </si>
  <si>
    <t>QC240906VNXGD</t>
  </si>
  <si>
    <t>QC240907AMCHI</t>
  </si>
  <si>
    <t>QC240907AMGRA</t>
  </si>
  <si>
    <t>QC240907AMMED</t>
  </si>
  <si>
    <t>QC240907AMXGD</t>
  </si>
  <si>
    <t>QC240907BCCHI</t>
  </si>
  <si>
    <t>QC240907BCGRA</t>
  </si>
  <si>
    <t>QC240907BCMED</t>
  </si>
  <si>
    <t>QC240907BCXGD</t>
  </si>
  <si>
    <t>QC240907NGCHI</t>
  </si>
  <si>
    <t>QC240907NGGRA</t>
  </si>
  <si>
    <t>QC240907NGMED</t>
  </si>
  <si>
    <t>QC240907NGXGD</t>
  </si>
  <si>
    <t>QC240907RSCHI</t>
  </si>
  <si>
    <t>QC240907RSGRA</t>
  </si>
  <si>
    <t>QC240907RSMED</t>
  </si>
  <si>
    <t>QC240907RSXGD</t>
  </si>
  <si>
    <t>QC240907VNCHI</t>
  </si>
  <si>
    <t>QC240907VNGRA</t>
  </si>
  <si>
    <t>QC240907VNMED</t>
  </si>
  <si>
    <t>QC240907VNXGD</t>
  </si>
  <si>
    <t>QC240908AMCHI</t>
  </si>
  <si>
    <t>QC240908AMGRA</t>
  </si>
  <si>
    <t>QC240908AMMED</t>
  </si>
  <si>
    <t>QC240908AMXGD</t>
  </si>
  <si>
    <t>QC240908GRCHI</t>
  </si>
  <si>
    <t>QC240908GRMED</t>
  </si>
  <si>
    <t>QC240909AMCHI</t>
  </si>
  <si>
    <t>QC240909AMGRA</t>
  </si>
  <si>
    <t>QC240909AMMED</t>
  </si>
  <si>
    <t>QC240909AMXGD</t>
  </si>
  <si>
    <t>QC240909RSCHI</t>
  </si>
  <si>
    <t>QC240909RSGRA</t>
  </si>
  <si>
    <t>QC240909RSMED</t>
  </si>
  <si>
    <t>QC240910VRCHI</t>
  </si>
  <si>
    <t>QC240910VRMED</t>
  </si>
  <si>
    <t>QC240911AZCHI</t>
  </si>
  <si>
    <t>QC240911BCCHI</t>
  </si>
  <si>
    <t>QC240911BCGRA</t>
  </si>
  <si>
    <t>QC240911BCMED</t>
  </si>
  <si>
    <t>QC240911GRCHI</t>
  </si>
  <si>
    <t>QC240911RJCHI</t>
  </si>
  <si>
    <t>QC240911RJGRA</t>
  </si>
  <si>
    <t>QC240912AMGRA</t>
  </si>
  <si>
    <t>QC240912AMMED</t>
  </si>
  <si>
    <t>QC240912GRGRA</t>
  </si>
  <si>
    <t>QC240912NGGRA</t>
  </si>
  <si>
    <t>QC240912RJCHI</t>
  </si>
  <si>
    <t>QC240912RJGRA</t>
  </si>
  <si>
    <t>QC240912RJMED</t>
  </si>
  <si>
    <t>QC240913AMCHI</t>
  </si>
  <si>
    <t>QC240913NGCHI</t>
  </si>
  <si>
    <t>QC240915ARCHI</t>
  </si>
  <si>
    <t>QC240915ARGRA</t>
  </si>
  <si>
    <t>QC240915ARMED</t>
  </si>
  <si>
    <t>QC240915ARXGD</t>
  </si>
  <si>
    <t>QC240915BGCHI</t>
  </si>
  <si>
    <t>QC240915BGGRA</t>
  </si>
  <si>
    <t>QC240915BGMED</t>
  </si>
  <si>
    <t>QC240915BGXGD</t>
  </si>
  <si>
    <t>QC240915GRCHI</t>
  </si>
  <si>
    <t>QC240915GRGRA</t>
  </si>
  <si>
    <t>QC240915GRMED</t>
  </si>
  <si>
    <t>QC240915GRXGD</t>
  </si>
  <si>
    <t>QC240915NGCHI</t>
  </si>
  <si>
    <t>QC240915NGGRA</t>
  </si>
  <si>
    <t>QC240915NGMED</t>
  </si>
  <si>
    <t>QC240915NGXGD</t>
  </si>
  <si>
    <t>QC240915VRCHI</t>
  </si>
  <si>
    <t>QC240915VRGRA</t>
  </si>
  <si>
    <t>QC240915VRMED</t>
  </si>
  <si>
    <t>QC240915VRXGD</t>
  </si>
  <si>
    <t>QC240916ARCHI</t>
  </si>
  <si>
    <t>QC240916ARGRA</t>
  </si>
  <si>
    <t>QC240916ARMED</t>
  </si>
  <si>
    <t>QC240916ARXGD</t>
  </si>
  <si>
    <t>QC240916GRCHI</t>
  </si>
  <si>
    <t>QC240916GRGRA</t>
  </si>
  <si>
    <t>QC240916GRMED</t>
  </si>
  <si>
    <t>QC240916GRXGD</t>
  </si>
  <si>
    <t>QC240916MZCHI</t>
  </si>
  <si>
    <t>QC240916MZGRA</t>
  </si>
  <si>
    <t>QC240916MZMED</t>
  </si>
  <si>
    <t>QC240916MZXGD</t>
  </si>
  <si>
    <t>QC240916NGCHI</t>
  </si>
  <si>
    <t>QC240916NGGRA</t>
  </si>
  <si>
    <t>QC240916NGMED</t>
  </si>
  <si>
    <t>QC240916NGXGD</t>
  </si>
  <si>
    <t>QC240916VNCHI</t>
  </si>
  <si>
    <t>QC240916VNGRA</t>
  </si>
  <si>
    <t>QC240916VNMED</t>
  </si>
  <si>
    <t>QC240916VNXGD</t>
  </si>
  <si>
    <t>QC240916VRCHI</t>
  </si>
  <si>
    <t>QC240916VRGRA</t>
  </si>
  <si>
    <t>QC240916VRMED</t>
  </si>
  <si>
    <t>QC240916VRXGD</t>
  </si>
  <si>
    <t>QC240918AMCHI</t>
  </si>
  <si>
    <t>QC240918AMGRA</t>
  </si>
  <si>
    <t>QC240918AMMED</t>
  </si>
  <si>
    <t>QC240918BCCHI</t>
  </si>
  <si>
    <t>QC240918BCGRA</t>
  </si>
  <si>
    <t>QC240918BCMED</t>
  </si>
  <si>
    <t>QC240918BCXGD</t>
  </si>
  <si>
    <t>QC240919GRCHI</t>
  </si>
  <si>
    <t>QC240919GRGRA</t>
  </si>
  <si>
    <t>QC240919GRMED</t>
  </si>
  <si>
    <t>QC240919GRXGD</t>
  </si>
  <si>
    <t>QC240919RJCHI</t>
  </si>
  <si>
    <t>QC240919RJGRA</t>
  </si>
  <si>
    <t>QC240919RJMED</t>
  </si>
  <si>
    <t>QC240920ARCHI</t>
  </si>
  <si>
    <t>QC240920ARGRA</t>
  </si>
  <si>
    <t>QC240920ARMED</t>
  </si>
  <si>
    <t>QC240920BCCHI</t>
  </si>
  <si>
    <t>QC240920BCGRA</t>
  </si>
  <si>
    <t>QC240920BCMED</t>
  </si>
  <si>
    <t>QC240920BCXGD</t>
  </si>
  <si>
    <t>QC240920NGCHI</t>
  </si>
  <si>
    <t>QC240920NGGRA</t>
  </si>
  <si>
    <t>QC240920NGMED</t>
  </si>
  <si>
    <t>QC240920RJCHI</t>
  </si>
  <si>
    <t>QC240920RJGRA</t>
  </si>
  <si>
    <t>QC240920RJMED</t>
  </si>
  <si>
    <t>QC240920RJXGD</t>
  </si>
  <si>
    <t>QC240921BCCHI</t>
  </si>
  <si>
    <t>QC240921BCGRA</t>
  </si>
  <si>
    <t>QC240921BCMED</t>
  </si>
  <si>
    <t>QC240921BCXGD</t>
  </si>
  <si>
    <t>QC240921NGCHI</t>
  </si>
  <si>
    <t>QC240921NGGRA</t>
  </si>
  <si>
    <t>QC240921NGMED</t>
  </si>
  <si>
    <t>QC240921NGXGD</t>
  </si>
  <si>
    <t>QC240922ARCHI</t>
  </si>
  <si>
    <t>QC240922ARGRA</t>
  </si>
  <si>
    <t>QC240922ARMED</t>
  </si>
  <si>
    <t>QC240922ARXGD</t>
  </si>
  <si>
    <t>QC240922BCCHI</t>
  </si>
  <si>
    <t>QC240922BCGRA</t>
  </si>
  <si>
    <t>QC240922BCMED</t>
  </si>
  <si>
    <t>QC240922BCXGD</t>
  </si>
  <si>
    <t>QC240922GOCHI</t>
  </si>
  <si>
    <t>QC240922GOGRA</t>
  </si>
  <si>
    <t>QC240922GOMED</t>
  </si>
  <si>
    <t>QC240922GOXGD</t>
  </si>
  <si>
    <t>QC240939BCCHI</t>
  </si>
  <si>
    <t>QC240939BCGRA</t>
  </si>
  <si>
    <t>QC240939BCMED</t>
  </si>
  <si>
    <t>QC240939BCXGD</t>
  </si>
  <si>
    <t>QC240940BCCHI</t>
  </si>
  <si>
    <t>QC240940BCGRA</t>
  </si>
  <si>
    <t>QC240940BCMED</t>
  </si>
  <si>
    <t>QC240945BCCHI</t>
  </si>
  <si>
    <t>QC240946NGCHI</t>
  </si>
  <si>
    <t>QC240946NGGRA</t>
  </si>
  <si>
    <t>QC240946NGMED</t>
  </si>
  <si>
    <t>QC240946NGXGD</t>
  </si>
  <si>
    <t>QC24A577AMXGD</t>
  </si>
  <si>
    <t>QC24A577GRGRA</t>
  </si>
  <si>
    <t>QC24A577GRXGD</t>
  </si>
  <si>
    <t>QC24A577MZGRA</t>
  </si>
  <si>
    <t>QC24A577MZXGD</t>
  </si>
  <si>
    <t>QC24A577NGGRA</t>
  </si>
  <si>
    <t>QC24A577NGXGD</t>
  </si>
  <si>
    <t>QC24A577VRGRA</t>
  </si>
  <si>
    <t>QC24A745MZXGD</t>
  </si>
  <si>
    <t>QC24A781AMCHI</t>
  </si>
  <si>
    <t>QC24A793AZCHI</t>
  </si>
  <si>
    <t>QC24A868GOCHI</t>
  </si>
  <si>
    <t>QC24A868GOGRA</t>
  </si>
  <si>
    <t>QC24A868GOMED</t>
  </si>
  <si>
    <t>QC24A868GOXGD</t>
  </si>
  <si>
    <t>QC24A868NGCHI</t>
  </si>
  <si>
    <t>QC24A868NGGRA</t>
  </si>
  <si>
    <t>QC24A868NGMED</t>
  </si>
  <si>
    <t>QC24A868NGXGD</t>
  </si>
  <si>
    <t>QC24A868OLCHI</t>
  </si>
  <si>
    <t>QC24A868OLGRA</t>
  </si>
  <si>
    <t>QC24A868OLMED</t>
  </si>
  <si>
    <t>QC24A868OLXGD</t>
  </si>
  <si>
    <t>QC24A868RSCHI</t>
  </si>
  <si>
    <t>QC24A868RSGRA</t>
  </si>
  <si>
    <t>QC24A868RSMED</t>
  </si>
  <si>
    <t>QC24A868RSXGD</t>
  </si>
  <si>
    <t>QC24A869BCGRA</t>
  </si>
  <si>
    <t>QC24D204NRMED</t>
  </si>
  <si>
    <t>QC24D218AZCHI</t>
  </si>
  <si>
    <t>QC24D218AZXGD</t>
  </si>
  <si>
    <t>QC24D218CFMED</t>
  </si>
  <si>
    <t>QC24D218NGCHI</t>
  </si>
  <si>
    <t>QC24D218NGMED</t>
  </si>
  <si>
    <t>QC24D218NGXGD</t>
  </si>
  <si>
    <t>QC24D218NRCHI</t>
  </si>
  <si>
    <t>QC24D218NRGRA</t>
  </si>
  <si>
    <t>QC24D218NRMED</t>
  </si>
  <si>
    <t>QC24D218NRXGD</t>
  </si>
  <si>
    <t>QC24D220NGCHI</t>
  </si>
  <si>
    <t>QC24D247HSGRA</t>
  </si>
  <si>
    <t>QC250342NGCHI</t>
  </si>
  <si>
    <t>QC250342VRCHI</t>
  </si>
  <si>
    <t>QC250342VRGRA</t>
  </si>
  <si>
    <t>QC250342VRMED</t>
  </si>
  <si>
    <t>QC250342VRXGD</t>
  </si>
  <si>
    <t>QC250344NGGRA</t>
  </si>
  <si>
    <t>QC250345AZCHI</t>
  </si>
  <si>
    <t>QC250345AZGRA</t>
  </si>
  <si>
    <t>QC250345AZMED</t>
  </si>
  <si>
    <t>QC250345AZXGD</t>
  </si>
  <si>
    <t>QC250346VNCHI</t>
  </si>
  <si>
    <t>QC250346VNGRA</t>
  </si>
  <si>
    <t>QC250346VNMED</t>
  </si>
  <si>
    <t>QC250346VNXGD</t>
  </si>
  <si>
    <t>QC250347GRCHI</t>
  </si>
  <si>
    <t>QC250347GRGRA</t>
  </si>
  <si>
    <t>QC250347GRMED</t>
  </si>
  <si>
    <t>QC250347GRXGD</t>
  </si>
  <si>
    <t>QC250348NGCHI</t>
  </si>
  <si>
    <t>QC250348NGGRA</t>
  </si>
  <si>
    <t>QC250348NGMED</t>
  </si>
  <si>
    <t>QC250348NGXGD</t>
  </si>
  <si>
    <t>QC250349AMCHI</t>
  </si>
  <si>
    <t>QC250349AMGRA</t>
  </si>
  <si>
    <t>QC250349AMMED</t>
  </si>
  <si>
    <t>QC250349AMXGD</t>
  </si>
  <si>
    <t>QC250350NGCHI</t>
  </si>
  <si>
    <t>QC250350NGGRA</t>
  </si>
  <si>
    <t>QC250350NGMED</t>
  </si>
  <si>
    <t>QC250351NICHI</t>
  </si>
  <si>
    <t>QC250351NIGRA</t>
  </si>
  <si>
    <t>QC250351NIMED</t>
  </si>
  <si>
    <t>QC250351NIXGD</t>
  </si>
  <si>
    <t>QC250353GRCHI</t>
  </si>
  <si>
    <t>QC250353GRGRA</t>
  </si>
  <si>
    <t>QC250353GRMED</t>
  </si>
  <si>
    <t>QC250353GRXGD</t>
  </si>
  <si>
    <t>QC250354RSMED</t>
  </si>
  <si>
    <t>QC250354RSXGD</t>
  </si>
  <si>
    <t>QC250355BCCHI</t>
  </si>
  <si>
    <t>QC250355BCGRA</t>
  </si>
  <si>
    <t>QC250355BCMED</t>
  </si>
  <si>
    <t>QC250355BCXGD</t>
  </si>
  <si>
    <t>QC250357AMCHI</t>
  </si>
  <si>
    <t>QC250357AMGRA</t>
  </si>
  <si>
    <t>QC250357AMMED</t>
  </si>
  <si>
    <t>QC250357AMXGD</t>
  </si>
  <si>
    <t>QC250358NGCHI</t>
  </si>
  <si>
    <t>QC250358NGGRA</t>
  </si>
  <si>
    <t>QC250358NGMED</t>
  </si>
  <si>
    <t>QC250358NGXGD</t>
  </si>
  <si>
    <t>QC250360AMCHI</t>
  </si>
  <si>
    <t>QC250360AMGRA</t>
  </si>
  <si>
    <t>QC250360AMMED</t>
  </si>
  <si>
    <t>QC250360AMXGD</t>
  </si>
  <si>
    <t>QC250361RSCHI</t>
  </si>
  <si>
    <t>QC250361RSMED</t>
  </si>
  <si>
    <t>QC250361RSXGD</t>
  </si>
  <si>
    <t>QC250363RJCHI</t>
  </si>
  <si>
    <t>QC250363RJGRA</t>
  </si>
  <si>
    <t>QC250363RJMED</t>
  </si>
  <si>
    <t>QC250363RJXGD</t>
  </si>
  <si>
    <t>QC250364GRCHI</t>
  </si>
  <si>
    <t>QC250364GRGRA</t>
  </si>
  <si>
    <t>QC250364GRMED</t>
  </si>
  <si>
    <t>QC250364GRXGD</t>
  </si>
  <si>
    <t>QC250365APCHI</t>
  </si>
  <si>
    <t>QC250365APGRA</t>
  </si>
  <si>
    <t>QC250365APMED</t>
  </si>
  <si>
    <t>QC250365APXGD</t>
  </si>
  <si>
    <t>QC250366NGCHI</t>
  </si>
  <si>
    <t>QC250366NGGRA</t>
  </si>
  <si>
    <t>QC250366NGMED</t>
  </si>
  <si>
    <t>QC250366NGXGD</t>
  </si>
  <si>
    <t>QC250367MZCHI</t>
  </si>
  <si>
    <t>QC250367MZGRA</t>
  </si>
  <si>
    <t>QC250367MZMED</t>
  </si>
  <si>
    <t>QC250367MZXGD</t>
  </si>
  <si>
    <t>QC250368AMCHI</t>
  </si>
  <si>
    <t>QC250368AMGRA</t>
  </si>
  <si>
    <t>QC250369NGGRA</t>
  </si>
  <si>
    <t>QC250370OLCHI</t>
  </si>
  <si>
    <t>QC250370OLGRA</t>
  </si>
  <si>
    <t>QC250370OLMED</t>
  </si>
  <si>
    <t>QC250370OLXGD</t>
  </si>
  <si>
    <t>QC250371AMGRA</t>
  </si>
  <si>
    <t>QC250371AMXGD</t>
  </si>
  <si>
    <t>QC250371GRGRA</t>
  </si>
  <si>
    <t>QC250371GRXGD</t>
  </si>
  <si>
    <t>QC250371NGGRA</t>
  </si>
  <si>
    <t>QC250371NGXGD</t>
  </si>
  <si>
    <t>QC250372GCCHI</t>
  </si>
  <si>
    <t>QC250372GCMED</t>
  </si>
  <si>
    <t>QC250372GCXGD</t>
  </si>
  <si>
    <t>QC250372GOXGD</t>
  </si>
  <si>
    <t>QC250372GRXGD</t>
  </si>
  <si>
    <t>QC250372GRXXG</t>
  </si>
  <si>
    <t>QC250372RJCHI</t>
  </si>
  <si>
    <t>QC250372RJGRA</t>
  </si>
  <si>
    <t>QC250375APCHI</t>
  </si>
  <si>
    <t>QC250375APGRA</t>
  </si>
  <si>
    <t>QC250375APMED</t>
  </si>
  <si>
    <t>QC250375APXGD</t>
  </si>
  <si>
    <t>QC250378GRCHI</t>
  </si>
  <si>
    <t>QC250378GRGRA</t>
  </si>
  <si>
    <t>QC250378GRMED</t>
  </si>
  <si>
    <t>QC250378GRXGD</t>
  </si>
  <si>
    <t>QC250379NGCHI</t>
  </si>
  <si>
    <t>QC250379NGGRA</t>
  </si>
  <si>
    <t>QC250379NGMED</t>
  </si>
  <si>
    <t>QC250379NGXGD</t>
  </si>
  <si>
    <t>QC250380BCCHI</t>
  </si>
  <si>
    <t>QC250380BCGRA</t>
  </si>
  <si>
    <t>QC250380BCMED</t>
  </si>
  <si>
    <t>QC250381AZCHI</t>
  </si>
  <si>
    <t>QC250381AZGRA</t>
  </si>
  <si>
    <t>QC250381AZMED</t>
  </si>
  <si>
    <t>QC250383CLCHI</t>
  </si>
  <si>
    <t>QC250383CLGRA</t>
  </si>
  <si>
    <t>QC250383CLMED</t>
  </si>
  <si>
    <t>QC250383CLXGD</t>
  </si>
  <si>
    <t>QC250384VRCHI</t>
  </si>
  <si>
    <t>QC250384VRGRA</t>
  </si>
  <si>
    <t>QC250384VRMED</t>
  </si>
  <si>
    <t>QC250384VRXGD</t>
  </si>
  <si>
    <t>QC250388NGCHI</t>
  </si>
  <si>
    <t>QC250388NGGRA</t>
  </si>
  <si>
    <t>QC250388NGMED</t>
  </si>
  <si>
    <t>QC250388NGXGD</t>
  </si>
  <si>
    <t>QC250388RJCHI</t>
  </si>
  <si>
    <t>QC250388RJGRA</t>
  </si>
  <si>
    <t>QC250388RJMED</t>
  </si>
  <si>
    <t>QC250388RJXGD</t>
  </si>
  <si>
    <t>QC250388VNCHI</t>
  </si>
  <si>
    <t>QC250388VNGRA</t>
  </si>
  <si>
    <t>QC250388VNMED</t>
  </si>
  <si>
    <t>QC250388VNXGD</t>
  </si>
  <si>
    <t>QC250389BCCHI</t>
  </si>
  <si>
    <t>QC250389BCGRA</t>
  </si>
  <si>
    <t>QC250389BCMED</t>
  </si>
  <si>
    <t>QC250389BCXGD</t>
  </si>
  <si>
    <t>QC250389NGCHI</t>
  </si>
  <si>
    <t>QC250389NGGRA</t>
  </si>
  <si>
    <t>QC250389NGMED</t>
  </si>
  <si>
    <t>QC250389NGXGD</t>
  </si>
  <si>
    <t>QC250390BCCHI</t>
  </si>
  <si>
    <t>QC250390BCGRA</t>
  </si>
  <si>
    <t>QC250390BCMED</t>
  </si>
  <si>
    <t>QC250390BCXGD</t>
  </si>
  <si>
    <t>QC250390NGCHI</t>
  </si>
  <si>
    <t>QC250390NGGRA</t>
  </si>
  <si>
    <t>QC250390NGMED</t>
  </si>
  <si>
    <t>QC250390NGXGD</t>
  </si>
  <si>
    <t>QC250390RJCHI</t>
  </si>
  <si>
    <t>QC250390RJGRA</t>
  </si>
  <si>
    <t>QC250390RJMED</t>
  </si>
  <si>
    <t>QC250390RJXGD</t>
  </si>
  <si>
    <t>QC250391AMCHI</t>
  </si>
  <si>
    <t>QC250391AMGRA</t>
  </si>
  <si>
    <t>QC250391AMMED</t>
  </si>
  <si>
    <t>QC250391AMXGD</t>
  </si>
  <si>
    <t>QC250391NGCHI</t>
  </si>
  <si>
    <t>QC250391NGGRA</t>
  </si>
  <si>
    <t>QC250391NGMED</t>
  </si>
  <si>
    <t>QC250391NGXGD</t>
  </si>
  <si>
    <t>QC250391VNCHI</t>
  </si>
  <si>
    <t>QC250391VNGRA</t>
  </si>
  <si>
    <t>QC250391VNMED</t>
  </si>
  <si>
    <t>QC250391VNXGD</t>
  </si>
  <si>
    <t>QC250392BCCHI</t>
  </si>
  <si>
    <t>QC250392BCGRA</t>
  </si>
  <si>
    <t>QC250392BCMED</t>
  </si>
  <si>
    <t>QC250392BCXGD</t>
  </si>
  <si>
    <t>QC250392GOCHI</t>
  </si>
  <si>
    <t>QC250392GOGRA</t>
  </si>
  <si>
    <t>QC250392GOMED</t>
  </si>
  <si>
    <t>QC250392GOXGD</t>
  </si>
  <si>
    <t>QC250392NGCHI</t>
  </si>
  <si>
    <t>QC250392NGMED</t>
  </si>
  <si>
    <t>QC250392VNCHI</t>
  </si>
  <si>
    <t>QC250392VNGRA</t>
  </si>
  <si>
    <t>QC250392VNMED</t>
  </si>
  <si>
    <t>QC250392VNXGD</t>
  </si>
  <si>
    <t>QC250393AZCHI</t>
  </si>
  <si>
    <t>QC250393AZGRA</t>
  </si>
  <si>
    <t>QC250393AZMED</t>
  </si>
  <si>
    <t>QC250393AZXGD</t>
  </si>
  <si>
    <t>QC250393GOCHI</t>
  </si>
  <si>
    <t>QC250393GOGRA</t>
  </si>
  <si>
    <t>QC250393GOMED</t>
  </si>
  <si>
    <t>QC250393GOXGD</t>
  </si>
  <si>
    <t>QC250393NGCHI</t>
  </si>
  <si>
    <t>QC250393NGGRA</t>
  </si>
  <si>
    <t>QC250393NGMED</t>
  </si>
  <si>
    <t>QC250393NGXGD</t>
  </si>
  <si>
    <t>QC250393OLCHI</t>
  </si>
  <si>
    <t>QC250393OLGRA</t>
  </si>
  <si>
    <t>QC250393OLMED</t>
  </si>
  <si>
    <t>QC250393OLXGD</t>
  </si>
  <si>
    <t>QC250394BCCHI</t>
  </si>
  <si>
    <t>QC250394BCGRA</t>
  </si>
  <si>
    <t>QC250394BCMED</t>
  </si>
  <si>
    <t>QC250394BCXGD</t>
  </si>
  <si>
    <t>QC250394NGCHI</t>
  </si>
  <si>
    <t>QC250394NGGRA</t>
  </si>
  <si>
    <t>QC250394NGMED</t>
  </si>
  <si>
    <t>QC250394NGXGD</t>
  </si>
  <si>
    <t>QC250395NGCHI</t>
  </si>
  <si>
    <t>QC250395NGGRA</t>
  </si>
  <si>
    <t>QC250395NGMED</t>
  </si>
  <si>
    <t>QC250395NGXGD</t>
  </si>
  <si>
    <t>QC250396VNCHI</t>
  </si>
  <si>
    <t>QC250396VNGRA</t>
  </si>
  <si>
    <t>QC250396VNMED</t>
  </si>
  <si>
    <t>QC250396VNXGD</t>
  </si>
  <si>
    <t>QC250397AOCHI</t>
  </si>
  <si>
    <t>QC250397AOGRA</t>
  </si>
  <si>
    <t>QC250397AOMED</t>
  </si>
  <si>
    <t>QC250397AOXGD</t>
  </si>
  <si>
    <t>QC250398GRCHI</t>
  </si>
  <si>
    <t>QC250398GRGRA</t>
  </si>
  <si>
    <t>QC250398GRMED</t>
  </si>
  <si>
    <t>QC250398GRXGD</t>
  </si>
  <si>
    <t>QC250399BCCHI</t>
  </si>
  <si>
    <t>QC250399BCGRA</t>
  </si>
  <si>
    <t>QC250399BCMED</t>
  </si>
  <si>
    <t>QC250399BCXGD</t>
  </si>
  <si>
    <t>QC25A214AMCHI</t>
  </si>
  <si>
    <t>QC25A214AMGRA</t>
  </si>
  <si>
    <t>QC25A214AMMED</t>
  </si>
  <si>
    <t>QC25A214AMXGD</t>
  </si>
  <si>
    <t>QC25A214NGCHI</t>
  </si>
  <si>
    <t>QC25A214NGGRA</t>
  </si>
  <si>
    <t>QC25A214NGMED</t>
  </si>
  <si>
    <t>QC25A214NGXGD</t>
  </si>
  <si>
    <t>QC25A214OLCHI</t>
  </si>
  <si>
    <t>QC25A214OLGRA</t>
  </si>
  <si>
    <t>QC25A214OLMED</t>
  </si>
  <si>
    <t>QC25A214OLXGD</t>
  </si>
  <si>
    <t>QC25A214SCCHI</t>
  </si>
  <si>
    <t>QC25A214SCGRA</t>
  </si>
  <si>
    <t>QC25A214SCMED</t>
  </si>
  <si>
    <t>QC25A214SCXGD</t>
  </si>
  <si>
    <t>QC25A215AMCHI</t>
  </si>
  <si>
    <t>QC25A215AMGRA</t>
  </si>
  <si>
    <t>QC25A215AMMED</t>
  </si>
  <si>
    <t>QC25A215NGGRA</t>
  </si>
  <si>
    <t>QC25A215NGMED</t>
  </si>
  <si>
    <t>QC25A215NGXGD</t>
  </si>
  <si>
    <t>QC25A239BGGRA</t>
  </si>
  <si>
    <t>QC25A239BGMED</t>
  </si>
  <si>
    <t>QC25A239BGXGD</t>
  </si>
  <si>
    <t>QC25A239MZCHI</t>
  </si>
  <si>
    <t>QC25A239MZGRA</t>
  </si>
  <si>
    <t>QC25A239MZMED</t>
  </si>
  <si>
    <t>QC25A239NGCHI</t>
  </si>
  <si>
    <t>QC25A239NGGRA</t>
  </si>
  <si>
    <t>QC25A239NGMED</t>
  </si>
  <si>
    <t>QC25A239NGXGD</t>
  </si>
  <si>
    <t>QC25A239OLCHI</t>
  </si>
  <si>
    <t>QC25A239OLGRA</t>
  </si>
  <si>
    <t>QC25A239OLMED</t>
  </si>
  <si>
    <t>QC25A239OLXGD</t>
  </si>
  <si>
    <t>QC25A320NGGRA</t>
  </si>
  <si>
    <t>QC25A320NGXGD</t>
  </si>
  <si>
    <t>QC25A322NGCHI</t>
  </si>
  <si>
    <t>QC25A322NGGRA</t>
  </si>
  <si>
    <t>QC25A322NGMED</t>
  </si>
  <si>
    <t>QC25A339AMMED</t>
  </si>
  <si>
    <t>QC25A339AMXGD</t>
  </si>
  <si>
    <t>QC25A339GRCHI</t>
  </si>
  <si>
    <t>QC25A339GRGRA</t>
  </si>
  <si>
    <t>QC25A339GRMED</t>
  </si>
  <si>
    <t>QC25A339GRXGD</t>
  </si>
  <si>
    <t>QC25A339NGCHI</t>
  </si>
  <si>
    <t>QC25A339NGGRA</t>
  </si>
  <si>
    <t>QC25A339NGXGD</t>
  </si>
  <si>
    <t>QC25A340AMGRA</t>
  </si>
  <si>
    <t>QC25A340AMXGD</t>
  </si>
  <si>
    <t>QC25A340GRGRA</t>
  </si>
  <si>
    <t>QC25A340GRXGD</t>
  </si>
  <si>
    <t>QC260939VNGRA</t>
  </si>
  <si>
    <t>QC260939VNXGD</t>
  </si>
  <si>
    <t>QC260940AZGRA</t>
  </si>
  <si>
    <t>QC260941NGGRA</t>
  </si>
  <si>
    <t>QC260941NGXGD</t>
  </si>
  <si>
    <t>QC260942NGGRA</t>
  </si>
  <si>
    <t>QC260943NGGRA</t>
  </si>
  <si>
    <t>QC260943NGXGD</t>
  </si>
  <si>
    <t>QC260944NGCHI</t>
  </si>
  <si>
    <t>QC260944NGGRA</t>
  </si>
  <si>
    <t>QC260944NGXGD</t>
  </si>
  <si>
    <t>QC260945GOCHI</t>
  </si>
  <si>
    <t>QC260945GOGRA</t>
  </si>
  <si>
    <t>QC260945GOXGD</t>
  </si>
  <si>
    <t>QC54A029BCXGD</t>
  </si>
  <si>
    <t>QC620041BCUNT</t>
  </si>
  <si>
    <t>QD020001NGCHI</t>
  </si>
  <si>
    <t>QD020001NGGRA</t>
  </si>
  <si>
    <t>QD020001NGMED</t>
  </si>
  <si>
    <t>QD020001NGXGD</t>
  </si>
  <si>
    <t>QD020002NGCHI</t>
  </si>
  <si>
    <t>QD020002NGGRA</t>
  </si>
  <si>
    <t>QD020002NGMED</t>
  </si>
  <si>
    <t>QD020002NGXGD</t>
  </si>
  <si>
    <t>QD030015AMCHI</t>
  </si>
  <si>
    <t>QD030015AMGRA</t>
  </si>
  <si>
    <t>QD030015AMMED</t>
  </si>
  <si>
    <t>QD030015AOCHI</t>
  </si>
  <si>
    <t>QD030015AOGRA</t>
  </si>
  <si>
    <t>QD030015AOMED</t>
  </si>
  <si>
    <t>QD030016NGCHI</t>
  </si>
  <si>
    <t>QD030016NGGRA</t>
  </si>
  <si>
    <t>QD030016NGMED</t>
  </si>
  <si>
    <t>QD030016RJCHI</t>
  </si>
  <si>
    <t>QD030016RJGRA</t>
  </si>
  <si>
    <t>QD030016RJMED</t>
  </si>
  <si>
    <t>QD030017AMCHI</t>
  </si>
  <si>
    <t>QD030017AMGRA</t>
  </si>
  <si>
    <t>QD030017AMMED</t>
  </si>
  <si>
    <t>QD030017VNCHI</t>
  </si>
  <si>
    <t>QD030017VNGRA</t>
  </si>
  <si>
    <t>QD030017VNMED</t>
  </si>
  <si>
    <t>QD030020AMCHI</t>
  </si>
  <si>
    <t>QD030020AMGRA</t>
  </si>
  <si>
    <t>QD030020HSCHI</t>
  </si>
  <si>
    <t>QD030020HSGRA</t>
  </si>
  <si>
    <t>QD030020HSMED</t>
  </si>
  <si>
    <t>QD030020MZCHI</t>
  </si>
  <si>
    <t>QD030020MZGRA</t>
  </si>
  <si>
    <t>QD030020MZMED</t>
  </si>
  <si>
    <t>QD030020NGCHI</t>
  </si>
  <si>
    <t>QD030020NGGRA</t>
  </si>
  <si>
    <t>QD030020NGMED</t>
  </si>
  <si>
    <t>QD030020RJCHI</t>
  </si>
  <si>
    <t>QD030020RJGRA</t>
  </si>
  <si>
    <t>QD030020RJMED</t>
  </si>
  <si>
    <t>QD030022AMCHI</t>
  </si>
  <si>
    <t>QD030022AMGRA</t>
  </si>
  <si>
    <t>QD030022AMMED</t>
  </si>
  <si>
    <t>QD030022RJCHI</t>
  </si>
  <si>
    <t>QD030022RJGRA</t>
  </si>
  <si>
    <t>QD030022RJMED</t>
  </si>
  <si>
    <t>QD030023HSCHI</t>
  </si>
  <si>
    <t>QD030023HSGRA</t>
  </si>
  <si>
    <t>QD030023HSMED</t>
  </si>
  <si>
    <t>QD030023MZCHI</t>
  </si>
  <si>
    <t>QD030023MZGRA</t>
  </si>
  <si>
    <t>QD030023MZMED</t>
  </si>
  <si>
    <t>QD030023NGCHI</t>
  </si>
  <si>
    <t>QD030023NGGRA</t>
  </si>
  <si>
    <t>QD030023NRCHI</t>
  </si>
  <si>
    <t>QD030023NRGRA</t>
  </si>
  <si>
    <t>QD030023NRMED</t>
  </si>
  <si>
    <t>QD030024HSCHI</t>
  </si>
  <si>
    <t>QD030024HSGRA</t>
  </si>
  <si>
    <t>QD030024HSMED</t>
  </si>
  <si>
    <t>QD030025MZCHI</t>
  </si>
  <si>
    <t>QD030025MZGRA</t>
  </si>
  <si>
    <t>QD030025MZMED</t>
  </si>
  <si>
    <t>QD030026MZCHI</t>
  </si>
  <si>
    <t>QD030026MZGRA</t>
  </si>
  <si>
    <t>QD030026MZMED</t>
  </si>
  <si>
    <t>QD030026NGCHI</t>
  </si>
  <si>
    <t>QD030026NGGRA</t>
  </si>
  <si>
    <t>QD030026NGMED</t>
  </si>
  <si>
    <t>QD030026NRCHI</t>
  </si>
  <si>
    <t>QD030026NRGRA</t>
  </si>
  <si>
    <t>QD030026NRMED</t>
  </si>
  <si>
    <t>QD030027MZCHI</t>
  </si>
  <si>
    <t>QD030027MZGRA</t>
  </si>
  <si>
    <t>QD030027NGCHI</t>
  </si>
  <si>
    <t>QD030027NRCHI</t>
  </si>
  <si>
    <t>QD030027NRGRA</t>
  </si>
  <si>
    <t>QD030027NRMED</t>
  </si>
  <si>
    <t>QD030028MZCHI</t>
  </si>
  <si>
    <t>QD030028MZGRA</t>
  </si>
  <si>
    <t>QD030028MZMED</t>
  </si>
  <si>
    <t>QD030028NRCHI</t>
  </si>
  <si>
    <t>QD030028NRGRA</t>
  </si>
  <si>
    <t>QD030028NRMED</t>
  </si>
  <si>
    <t>QD030029NRCHI</t>
  </si>
  <si>
    <t>QD030029NRGRA</t>
  </si>
  <si>
    <t>QD030029RJCHI</t>
  </si>
  <si>
    <t>QD030029RJMED</t>
  </si>
  <si>
    <t>QD030030AMCHI</t>
  </si>
  <si>
    <t>QD030030AMGRA</t>
  </si>
  <si>
    <t>QD030030AMMED</t>
  </si>
  <si>
    <t>QD030030BCCHI</t>
  </si>
  <si>
    <t>QD030030BCGRA</t>
  </si>
  <si>
    <t>QD030030BCMED</t>
  </si>
  <si>
    <t>QD030031HSCHI</t>
  </si>
  <si>
    <t>QD030031HSGRA</t>
  </si>
  <si>
    <t>QD030031HSMED</t>
  </si>
  <si>
    <t>QD030033MZCHI</t>
  </si>
  <si>
    <t>QD030033MZGRA</t>
  </si>
  <si>
    <t>QD030033MZMED</t>
  </si>
  <si>
    <t>QD030033NRCHI</t>
  </si>
  <si>
    <t>QD030033NRGRA</t>
  </si>
  <si>
    <t>QD030033NRMED</t>
  </si>
  <si>
    <t>QD030033RSCHI</t>
  </si>
  <si>
    <t>QD030033RSGRA</t>
  </si>
  <si>
    <t>QD030033RSMED</t>
  </si>
  <si>
    <t>QD030034AMCHI</t>
  </si>
  <si>
    <t>QD030034AMGRA</t>
  </si>
  <si>
    <t>QD030034AMMED</t>
  </si>
  <si>
    <t>QD030034RSCHI</t>
  </si>
  <si>
    <t>QD030034RSGRA</t>
  </si>
  <si>
    <t>QD030034RSMED</t>
  </si>
  <si>
    <t>QD030035HSCHI</t>
  </si>
  <si>
    <t>QD030035HSGRA</t>
  </si>
  <si>
    <t>QD030035HSMED</t>
  </si>
  <si>
    <t>QD030035NGCHI</t>
  </si>
  <si>
    <t>QD030035NGGRA</t>
  </si>
  <si>
    <t>QD030035NGMED</t>
  </si>
  <si>
    <t>QD030035NRCHI</t>
  </si>
  <si>
    <t>QD030035NRGRA</t>
  </si>
  <si>
    <t>QD030035NRMED</t>
  </si>
  <si>
    <t>QD030035RSCHI</t>
  </si>
  <si>
    <t>QD030035RSGRA</t>
  </si>
  <si>
    <t>QD030035RSMED</t>
  </si>
  <si>
    <t>QD030036BCCHI</t>
  </si>
  <si>
    <t>QD030036BCGRA</t>
  </si>
  <si>
    <t>QD030036BCMED</t>
  </si>
  <si>
    <t>QD030036MRCHI</t>
  </si>
  <si>
    <t>QD030036MRGRA</t>
  </si>
  <si>
    <t>QD030036MRMED</t>
  </si>
  <si>
    <t>QD030036NGCHI</t>
  </si>
  <si>
    <t>QD030036NGGRA</t>
  </si>
  <si>
    <t>QD030036NGMED</t>
  </si>
  <si>
    <t>QD030038AMCHI</t>
  </si>
  <si>
    <t>QD030038AMGRA</t>
  </si>
  <si>
    <t>QD030038AMMED</t>
  </si>
  <si>
    <t>QD030038AMXGD</t>
  </si>
  <si>
    <t>QD030038BCCHI</t>
  </si>
  <si>
    <t>QD030038BCMED</t>
  </si>
  <si>
    <t>QD030038BCXGD</t>
  </si>
  <si>
    <t>QD030038NGCHI</t>
  </si>
  <si>
    <t>QD030038NGGRA</t>
  </si>
  <si>
    <t>QD030038NGMED</t>
  </si>
  <si>
    <t>QD030038NGXGD</t>
  </si>
  <si>
    <t>QD030038NRCHI</t>
  </si>
  <si>
    <t>QD030038NRGRA</t>
  </si>
  <si>
    <t>QD030038NRMED</t>
  </si>
  <si>
    <t>QD030038NRXGD</t>
  </si>
  <si>
    <t>QD030038VNCHI</t>
  </si>
  <si>
    <t>QD030038VNGRA</t>
  </si>
  <si>
    <t>QD030038VNMED</t>
  </si>
  <si>
    <t>QD030038VNXGD</t>
  </si>
  <si>
    <t>QD030039RSCHI</t>
  </si>
  <si>
    <t>QD030039RSGRA</t>
  </si>
  <si>
    <t>QD030039RSMED</t>
  </si>
  <si>
    <t>QD030039RSXGD</t>
  </si>
  <si>
    <t>QD030040AMCHI</t>
  </si>
  <si>
    <t>QD030040AMGRA</t>
  </si>
  <si>
    <t>QD030040AMMED</t>
  </si>
  <si>
    <t>QD030040AMXGD</t>
  </si>
  <si>
    <t>QD030040BCCHI</t>
  </si>
  <si>
    <t>QD030040BCGRA</t>
  </si>
  <si>
    <t>QD030040BCMED</t>
  </si>
  <si>
    <t>QD030040BCXGD</t>
  </si>
  <si>
    <t>QD030040MZCHI</t>
  </si>
  <si>
    <t>QD030040MZGRA</t>
  </si>
  <si>
    <t>QD030040MZMED</t>
  </si>
  <si>
    <t>QD030040MZXGD</t>
  </si>
  <si>
    <t>QD030040NGCHI</t>
  </si>
  <si>
    <t>QD030040NGGRA</t>
  </si>
  <si>
    <t>QD030040NGMED</t>
  </si>
  <si>
    <t>QD030040NRCHI</t>
  </si>
  <si>
    <t>QD030040NRGRA</t>
  </si>
  <si>
    <t>QD030040NRMED</t>
  </si>
  <si>
    <t>QD030040NRXGD</t>
  </si>
  <si>
    <t>QD030040RSCHI</t>
  </si>
  <si>
    <t>QD030040RSGRA</t>
  </si>
  <si>
    <t>QD030040RSMED</t>
  </si>
  <si>
    <t>QD030040RSXGD</t>
  </si>
  <si>
    <t>QD030043VNCHI</t>
  </si>
  <si>
    <t>QD030043VNGRA</t>
  </si>
  <si>
    <t>QD030043VNMED</t>
  </si>
  <si>
    <t>QD030044AOCHI</t>
  </si>
  <si>
    <t>QD030044AOMED</t>
  </si>
  <si>
    <t>QD030044NCCHI</t>
  </si>
  <si>
    <t>QD030044NCGRA</t>
  </si>
  <si>
    <t>QD030044NCMED</t>
  </si>
  <si>
    <t>QD030045BCCHI</t>
  </si>
  <si>
    <t>QD030045BCGRA</t>
  </si>
  <si>
    <t>QD030045BCMED</t>
  </si>
  <si>
    <t>QD030046BCCHI</t>
  </si>
  <si>
    <t>QD030046BCGRA</t>
  </si>
  <si>
    <t>QD030046BCMED</t>
  </si>
  <si>
    <t>QD030048BLGRA</t>
  </si>
  <si>
    <t>QD030048BLMED</t>
  </si>
  <si>
    <t>QD030048BLXGD</t>
  </si>
  <si>
    <t>QD030049AMCHI</t>
  </si>
  <si>
    <t>QD030049AMGRA</t>
  </si>
  <si>
    <t>QD030049AMMED</t>
  </si>
  <si>
    <t>QD030049AOCHI</t>
  </si>
  <si>
    <t>QD030049AOGRA</t>
  </si>
  <si>
    <t>QD030049AOMED</t>
  </si>
  <si>
    <t>QD030049HSCHI</t>
  </si>
  <si>
    <t>QD030049HSGRA</t>
  </si>
  <si>
    <t>QD030049HSMED</t>
  </si>
  <si>
    <t>QD030049VRCHI</t>
  </si>
  <si>
    <t>QD030049VRGRA</t>
  </si>
  <si>
    <t>QD030049VRMED</t>
  </si>
  <si>
    <t>QD030050AOCHI</t>
  </si>
  <si>
    <t>QD030050AOGRA</t>
  </si>
  <si>
    <t>QD030050AOMED</t>
  </si>
  <si>
    <t>QD030050APCHI</t>
  </si>
  <si>
    <t>QD030050APGRA</t>
  </si>
  <si>
    <t>QD030050APMED</t>
  </si>
  <si>
    <t>QD030050HSCHI</t>
  </si>
  <si>
    <t>QD030050HSGRA</t>
  </si>
  <si>
    <t>QD030050HSMED</t>
  </si>
  <si>
    <t>QD030051HSCHI</t>
  </si>
  <si>
    <t>QD030051HSGRA</t>
  </si>
  <si>
    <t>QD030051HSMED</t>
  </si>
  <si>
    <t>QD030051MZCHI</t>
  </si>
  <si>
    <t>QD030051MZGRA</t>
  </si>
  <si>
    <t>QD030051MZMED</t>
  </si>
  <si>
    <t>QD030051NGCHI</t>
  </si>
  <si>
    <t>QD030051NGGRA</t>
  </si>
  <si>
    <t>QD030051NGMED</t>
  </si>
  <si>
    <t>QD030051RSCHI</t>
  </si>
  <si>
    <t>QD030051RSGRA</t>
  </si>
  <si>
    <t>QD030051RSMED</t>
  </si>
  <si>
    <t>QD030051VRCHI</t>
  </si>
  <si>
    <t>QD030051VRGRA</t>
  </si>
  <si>
    <t>QD030051VRMED</t>
  </si>
  <si>
    <t>QD030052AMCHI</t>
  </si>
  <si>
    <t>QD030052AMGRA</t>
  </si>
  <si>
    <t>QD030052AMMED</t>
  </si>
  <si>
    <t>QD030052RSCHI</t>
  </si>
  <si>
    <t>QD030052RSMED</t>
  </si>
  <si>
    <t>QD030052VRCHI</t>
  </si>
  <si>
    <t>QD030052VRGRA</t>
  </si>
  <si>
    <t>QD030052VRMED</t>
  </si>
  <si>
    <t>QD030053ARCHI</t>
  </si>
  <si>
    <t>QD030053ARGRA</t>
  </si>
  <si>
    <t>QD030053ARMED</t>
  </si>
  <si>
    <t>QD030053RSCHI</t>
  </si>
  <si>
    <t>QD030053RSGRA</t>
  </si>
  <si>
    <t>QD030053RSMED</t>
  </si>
  <si>
    <t>QD030054AOCHI</t>
  </si>
  <si>
    <t>QD030054AOGRA</t>
  </si>
  <si>
    <t>QD030054AOMED</t>
  </si>
  <si>
    <t>QD030054AZCHI</t>
  </si>
  <si>
    <t>QD030054AZGRA</t>
  </si>
  <si>
    <t>QD030054AZMED</t>
  </si>
  <si>
    <t>QD030054HSCHI</t>
  </si>
  <si>
    <t>QD030054HSGRA</t>
  </si>
  <si>
    <t>QD030054HSMED</t>
  </si>
  <si>
    <t>QD030054NRCHI</t>
  </si>
  <si>
    <t>QD030054NRGRA</t>
  </si>
  <si>
    <t>QD030054NRMED</t>
  </si>
  <si>
    <t>QD030054RSCHI</t>
  </si>
  <si>
    <t>QD030054RSGRA</t>
  </si>
  <si>
    <t>QD030054RSMED</t>
  </si>
  <si>
    <t>QD030064NGCHI</t>
  </si>
  <si>
    <t>QD030064NGGRA</t>
  </si>
  <si>
    <t>QD030064NGMED</t>
  </si>
  <si>
    <t>QD03B902BCCHI</t>
  </si>
  <si>
    <t>QD03B902BCGRA</t>
  </si>
  <si>
    <t>QD03B902BCMED</t>
  </si>
  <si>
    <t>QD03B902MZCHI</t>
  </si>
  <si>
    <t>QD03B902MZGRA</t>
  </si>
  <si>
    <t>QD03B902MZMED</t>
  </si>
  <si>
    <t>QD03B902NGCHI</t>
  </si>
  <si>
    <t>QD03B902NGGRA</t>
  </si>
  <si>
    <t>QD03B902NGMED</t>
  </si>
  <si>
    <t>QD040016BC32</t>
  </si>
  <si>
    <t>QD040016BC34</t>
  </si>
  <si>
    <t>QD040016BC36</t>
  </si>
  <si>
    <t>QD040016BC38</t>
  </si>
  <si>
    <t>QD040016HS32</t>
  </si>
  <si>
    <t>QD040016HS34</t>
  </si>
  <si>
    <t>QD040016HS36</t>
  </si>
  <si>
    <t>QD040016HS38</t>
  </si>
  <si>
    <t>QD040016NG32</t>
  </si>
  <si>
    <t>QD040016NG34</t>
  </si>
  <si>
    <t>QD040016NG36</t>
  </si>
  <si>
    <t>QD040016NG38</t>
  </si>
  <si>
    <t>QD040017VS32</t>
  </si>
  <si>
    <t>QD040017VS34</t>
  </si>
  <si>
    <t>QD040017VS36</t>
  </si>
  <si>
    <t>QD040017VS38</t>
  </si>
  <si>
    <t>QD040018NG32</t>
  </si>
  <si>
    <t>QD040018NG34</t>
  </si>
  <si>
    <t>QD040018NG36</t>
  </si>
  <si>
    <t>QD040018NG38</t>
  </si>
  <si>
    <t>QD040018RS32</t>
  </si>
  <si>
    <t>QD040018RS34</t>
  </si>
  <si>
    <t>QD040018RS36</t>
  </si>
  <si>
    <t>QD040018RS38</t>
  </si>
  <si>
    <t>QD040018VR32</t>
  </si>
  <si>
    <t>QD040018VR34</t>
  </si>
  <si>
    <t>QD040018VR36</t>
  </si>
  <si>
    <t>QD040018VR38</t>
  </si>
  <si>
    <t>QD040019BC32</t>
  </si>
  <si>
    <t>QD040019BC34</t>
  </si>
  <si>
    <t>QD040019BC36</t>
  </si>
  <si>
    <t>QD040019BC38</t>
  </si>
  <si>
    <t>QD040019BG32</t>
  </si>
  <si>
    <t>QD040019BG34</t>
  </si>
  <si>
    <t>QD040019BG36</t>
  </si>
  <si>
    <t>QD040019NG32</t>
  </si>
  <si>
    <t>QD040019NG34</t>
  </si>
  <si>
    <t>QD040019NG36</t>
  </si>
  <si>
    <t>QD040019NG38</t>
  </si>
  <si>
    <t>QD040020BC32</t>
  </si>
  <si>
    <t>QD040020BC34</t>
  </si>
  <si>
    <t>QD040020BC36</t>
  </si>
  <si>
    <t>QD040020BC38</t>
  </si>
  <si>
    <t>QD040020BG32</t>
  </si>
  <si>
    <t>QD040020BG34</t>
  </si>
  <si>
    <t>QD040020BG36</t>
  </si>
  <si>
    <t>QD040020BG38</t>
  </si>
  <si>
    <t>QD040020NG32</t>
  </si>
  <si>
    <t>QD040020NG34</t>
  </si>
  <si>
    <t>QD040020NG36</t>
  </si>
  <si>
    <t>QD040020NG38</t>
  </si>
  <si>
    <t>QD040021BC32</t>
  </si>
  <si>
    <t>QD040021BC34</t>
  </si>
  <si>
    <t>QD040021BC36</t>
  </si>
  <si>
    <t>QD040021BC38</t>
  </si>
  <si>
    <t>QD040021BG32</t>
  </si>
  <si>
    <t>QD040021BG34</t>
  </si>
  <si>
    <t>QD040021BG36</t>
  </si>
  <si>
    <t>QD040021BG38</t>
  </si>
  <si>
    <t>QD040021NG32</t>
  </si>
  <si>
    <t>QD040021NG34</t>
  </si>
  <si>
    <t>QD040021NG36</t>
  </si>
  <si>
    <t>QD040021NG38</t>
  </si>
  <si>
    <t>QD040022HS32</t>
  </si>
  <si>
    <t>QD040022HS34</t>
  </si>
  <si>
    <t>QD040022HS36</t>
  </si>
  <si>
    <t>QD040022HS38</t>
  </si>
  <si>
    <t>QD040022NG32</t>
  </si>
  <si>
    <t>QD040022NG34</t>
  </si>
  <si>
    <t>QD040022NG36</t>
  </si>
  <si>
    <t>QD040022NG38</t>
  </si>
  <si>
    <t>QD040022RS32</t>
  </si>
  <si>
    <t>QD040022RS34</t>
  </si>
  <si>
    <t>QD040022RS36</t>
  </si>
  <si>
    <t>QD040022RS38</t>
  </si>
  <si>
    <t>QD040023AZ32</t>
  </si>
  <si>
    <t>QD040023AZ34</t>
  </si>
  <si>
    <t>QD040023AZ36</t>
  </si>
  <si>
    <t>QD040023AZ38</t>
  </si>
  <si>
    <t>QD040023BG32</t>
  </si>
  <si>
    <t>QD040023BG34</t>
  </si>
  <si>
    <t>QD040023BG36</t>
  </si>
  <si>
    <t>QD040023BG38</t>
  </si>
  <si>
    <t>QD040023GR32</t>
  </si>
  <si>
    <t>QD040023GR34</t>
  </si>
  <si>
    <t>QD040023GR36</t>
  </si>
  <si>
    <t>QD040023GR38</t>
  </si>
  <si>
    <t>QD040023NG32</t>
  </si>
  <si>
    <t>QD040023NG34</t>
  </si>
  <si>
    <t>QD040023NG36</t>
  </si>
  <si>
    <t>QD040023NG38</t>
  </si>
  <si>
    <t>QD040023RS32</t>
  </si>
  <si>
    <t>QD040023RS34</t>
  </si>
  <si>
    <t>QD040023RS36</t>
  </si>
  <si>
    <t>QD040023RS38</t>
  </si>
  <si>
    <t>QD040023VN32</t>
  </si>
  <si>
    <t>QD040023VN34</t>
  </si>
  <si>
    <t>QD040023VN36</t>
  </si>
  <si>
    <t>QD040023VN38</t>
  </si>
  <si>
    <t>QD040024BG32</t>
  </si>
  <si>
    <t>QD040024BG34</t>
  </si>
  <si>
    <t>QD040024BG36</t>
  </si>
  <si>
    <t>QD040024BG38</t>
  </si>
  <si>
    <t>QD040024NG32</t>
  </si>
  <si>
    <t>QD040024NG34</t>
  </si>
  <si>
    <t>QD040024NG36</t>
  </si>
  <si>
    <t>QD040024NG38</t>
  </si>
  <si>
    <t>QD040025HS32</t>
  </si>
  <si>
    <t>QD040025HS34</t>
  </si>
  <si>
    <t>QD040025HS36</t>
  </si>
  <si>
    <t>QD040025HS38</t>
  </si>
  <si>
    <t>QD040025NG32</t>
  </si>
  <si>
    <t>QD040025NG34</t>
  </si>
  <si>
    <t>QD040026BC32</t>
  </si>
  <si>
    <t>QD040026BC34</t>
  </si>
  <si>
    <t>QD040026BC36</t>
  </si>
  <si>
    <t>QD040026BC38</t>
  </si>
  <si>
    <t>QD040026HS32</t>
  </si>
  <si>
    <t>QD040026HS34</t>
  </si>
  <si>
    <t>QD040026HS36</t>
  </si>
  <si>
    <t>QD040026HS38</t>
  </si>
  <si>
    <t>QD040026NG32</t>
  </si>
  <si>
    <t>QD040026NG34</t>
  </si>
  <si>
    <t>QD040026NG36</t>
  </si>
  <si>
    <t>QD040026NG38</t>
  </si>
  <si>
    <t>QD040027AZ32</t>
  </si>
  <si>
    <t>QD040027AZ34</t>
  </si>
  <si>
    <t>QD040027AZ36</t>
  </si>
  <si>
    <t>QD040027AZ38</t>
  </si>
  <si>
    <t>QD040027BC34</t>
  </si>
  <si>
    <t>QD040027BC36</t>
  </si>
  <si>
    <t>QD040027BC38</t>
  </si>
  <si>
    <t>QD040027BG32</t>
  </si>
  <si>
    <t>QD040027BG34</t>
  </si>
  <si>
    <t>QD040027BG36</t>
  </si>
  <si>
    <t>QD040027BG38</t>
  </si>
  <si>
    <t>QD040027NG32</t>
  </si>
  <si>
    <t>QD040027NG34</t>
  </si>
  <si>
    <t>QD040027NG36</t>
  </si>
  <si>
    <t>QD040027NG38</t>
  </si>
  <si>
    <t>QD040029NG32</t>
  </si>
  <si>
    <t>QD040029NG34</t>
  </si>
  <si>
    <t>QD040029NG36</t>
  </si>
  <si>
    <t>QD040029NG38</t>
  </si>
  <si>
    <t>QD09A116KHCHI</t>
  </si>
  <si>
    <t>QD09A116KHGRA</t>
  </si>
  <si>
    <t>QD09A116KHMED</t>
  </si>
  <si>
    <t>QD09A116NGCHI</t>
  </si>
  <si>
    <t>QD09A116NGGRA</t>
  </si>
  <si>
    <t>QD09A116NGMED</t>
  </si>
  <si>
    <t>QD09A116RSCHI</t>
  </si>
  <si>
    <t>QD09A116RSGRA</t>
  </si>
  <si>
    <t>QD09A116RSMED</t>
  </si>
  <si>
    <t>QD130007SVCHI</t>
  </si>
  <si>
    <t>QD130007SVGRA</t>
  </si>
  <si>
    <t>QD130007SVMED</t>
  </si>
  <si>
    <t>QD130007SVXGD</t>
  </si>
  <si>
    <t>QD130008AMGRA</t>
  </si>
  <si>
    <t>QD130008MZCHI</t>
  </si>
  <si>
    <t>QD130008MZGRA</t>
  </si>
  <si>
    <t>QD130008MZMED</t>
  </si>
  <si>
    <t>QD130008MZXGD</t>
  </si>
  <si>
    <t>QD130008NGGRA</t>
  </si>
  <si>
    <t>QD130008NGXGD</t>
  </si>
  <si>
    <t>QD130008RJCHI</t>
  </si>
  <si>
    <t>QD130009MZCHI</t>
  </si>
  <si>
    <t>QD130009MZGRA</t>
  </si>
  <si>
    <t>QD130009RSGRA</t>
  </si>
  <si>
    <t>QD130009RSXGD</t>
  </si>
  <si>
    <t>QD130011AMGRA</t>
  </si>
  <si>
    <t>QD130011LVCHI</t>
  </si>
  <si>
    <t>QD130011LVGRA</t>
  </si>
  <si>
    <t>QD130011LVXGD</t>
  </si>
  <si>
    <t>QD130011NGCHI</t>
  </si>
  <si>
    <t>QD130011NGXGD</t>
  </si>
  <si>
    <t>QD130011OLCHI</t>
  </si>
  <si>
    <t>QD130011OLGRA</t>
  </si>
  <si>
    <t>QD130011RSCHI</t>
  </si>
  <si>
    <t>QD130011RSGRA</t>
  </si>
  <si>
    <t>QD13B089BCCHI</t>
  </si>
  <si>
    <t>QD13B089BCGRA</t>
  </si>
  <si>
    <t>QD13B089BCMED</t>
  </si>
  <si>
    <t>QD13B089CLCHI</t>
  </si>
  <si>
    <t>QD13B089CLGRA</t>
  </si>
  <si>
    <t>QD13B089CLMED</t>
  </si>
  <si>
    <t>QD13B089NGCHI</t>
  </si>
  <si>
    <t>QD13B089OLCHI</t>
  </si>
  <si>
    <t>QD13B089OLGRA</t>
  </si>
  <si>
    <t>QD13B089OLMED</t>
  </si>
  <si>
    <t>QD13B092MZMED</t>
  </si>
  <si>
    <t>QD13B095BGCHI</t>
  </si>
  <si>
    <t>QD13B095BGGRA</t>
  </si>
  <si>
    <t>QD13B095BGMED</t>
  </si>
  <si>
    <t>QD13B095BGXGD</t>
  </si>
  <si>
    <t>QD13B095MZCHI</t>
  </si>
  <si>
    <t>QD13B095MZGRA</t>
  </si>
  <si>
    <t>QD13B095MZMED</t>
  </si>
  <si>
    <t>QD13B095NGCHI</t>
  </si>
  <si>
    <t>QD13B095NGGRA</t>
  </si>
  <si>
    <t>QD13B095NGMED</t>
  </si>
  <si>
    <t>QD13B095RSCHI</t>
  </si>
  <si>
    <t>QD13B095RSGRA</t>
  </si>
  <si>
    <t>QD13B095RSMED</t>
  </si>
  <si>
    <t>QD140032MRXGD</t>
  </si>
  <si>
    <t>QD140035CLGRA</t>
  </si>
  <si>
    <t>QD140035CLMED</t>
  </si>
  <si>
    <t>QD140035CLXGD</t>
  </si>
  <si>
    <t>QD140035MRMED</t>
  </si>
  <si>
    <t>QD140035MRXGD</t>
  </si>
  <si>
    <t>QD140035OLCHI</t>
  </si>
  <si>
    <t>QD140035RFGRA</t>
  </si>
  <si>
    <t>QD140036VNCHI</t>
  </si>
  <si>
    <t>QD140037AMCHI</t>
  </si>
  <si>
    <t>QD140037AMGRA</t>
  </si>
  <si>
    <t>QD140037AZCHI</t>
  </si>
  <si>
    <t>QD140037AZGRA</t>
  </si>
  <si>
    <t>QD140037AZXGD</t>
  </si>
  <si>
    <t>QD140037RJXGD</t>
  </si>
  <si>
    <t>QD140037RSGRA</t>
  </si>
  <si>
    <t>QD140037RSXGD</t>
  </si>
  <si>
    <t>QD140037VRCHI</t>
  </si>
  <si>
    <t>QD140037VRGRA</t>
  </si>
  <si>
    <t>QD140038AMCHI</t>
  </si>
  <si>
    <t>QD140038MZGRA</t>
  </si>
  <si>
    <t>QD140038RSXGD</t>
  </si>
  <si>
    <t>QD140038VNCHI</t>
  </si>
  <si>
    <t>QD140038VNGRA</t>
  </si>
  <si>
    <t>QD140039MZMED</t>
  </si>
  <si>
    <t>QD140043CFXGD</t>
  </si>
  <si>
    <t>QD140045MZXGD</t>
  </si>
  <si>
    <t>QD140045RJXGD</t>
  </si>
  <si>
    <t>QD140045VRGRA</t>
  </si>
  <si>
    <t>QD140045VRMED</t>
  </si>
  <si>
    <t>QD140047CLMED</t>
  </si>
  <si>
    <t>QD140047CRXGD</t>
  </si>
  <si>
    <t>QD140047MRGRA</t>
  </si>
  <si>
    <t>QD140047MRMED</t>
  </si>
  <si>
    <t>QD140047NGMED</t>
  </si>
  <si>
    <t>QD140050RJGRA</t>
  </si>
  <si>
    <t>QD140051BCGRA</t>
  </si>
  <si>
    <t>QD140051BCMED</t>
  </si>
  <si>
    <t>QD140051BCXGD</t>
  </si>
  <si>
    <t>QD140051BLCHI</t>
  </si>
  <si>
    <t>QD140051BLGRA</t>
  </si>
  <si>
    <t>QD140051BLMED</t>
  </si>
  <si>
    <t>QD140051BLXGD</t>
  </si>
  <si>
    <t>QD140051SMGRA</t>
  </si>
  <si>
    <t>QD140051SMMED</t>
  </si>
  <si>
    <t>QD140051SMXGD</t>
  </si>
  <si>
    <t>QD140051STCHI</t>
  </si>
  <si>
    <t>QD140051STGRA</t>
  </si>
  <si>
    <t>QD140051STMED</t>
  </si>
  <si>
    <t>QD140051SVCHI</t>
  </si>
  <si>
    <t>QD140051SVGRA</t>
  </si>
  <si>
    <t>QD140051SVMED</t>
  </si>
  <si>
    <t>QD140051SVXGD</t>
  </si>
  <si>
    <t>QD140051SWCHI</t>
  </si>
  <si>
    <t>QD140051SWGRA</t>
  </si>
  <si>
    <t>QD140051SWMED</t>
  </si>
  <si>
    <t>QD140051SWXGD</t>
  </si>
  <si>
    <t>QD140053RSGRA</t>
  </si>
  <si>
    <t>QD140053RSXGD</t>
  </si>
  <si>
    <t>QD140065AZCHI</t>
  </si>
  <si>
    <t>QD140065AZGRA</t>
  </si>
  <si>
    <t>QD140065AZMED</t>
  </si>
  <si>
    <t>QD140065AZXGD</t>
  </si>
  <si>
    <t>QD140065NGCHI</t>
  </si>
  <si>
    <t>QD140065NGGRA</t>
  </si>
  <si>
    <t>QD140065NGMED</t>
  </si>
  <si>
    <t>QD140065NGXGD</t>
  </si>
  <si>
    <t>QD140066SMCHI</t>
  </si>
  <si>
    <t>QD140066SMGRA</t>
  </si>
  <si>
    <t>QD140067AMCHI</t>
  </si>
  <si>
    <t>QD140067AMGRA</t>
  </si>
  <si>
    <t>QD140067AMMED</t>
  </si>
  <si>
    <t>QD140067AMXGD</t>
  </si>
  <si>
    <t>QD14A868RYGRA</t>
  </si>
  <si>
    <t>QD14A868RYMED</t>
  </si>
  <si>
    <t>QD14A869AMCHI</t>
  </si>
  <si>
    <t>QD14A869AMGRA</t>
  </si>
  <si>
    <t>QD14A869AMMED</t>
  </si>
  <si>
    <t>QD14A869MZCHI</t>
  </si>
  <si>
    <t>QD14A869MZGRA</t>
  </si>
  <si>
    <t>QD14A869MZMED</t>
  </si>
  <si>
    <t>QD14A869VRCHI</t>
  </si>
  <si>
    <t>QD14A869VRGRA</t>
  </si>
  <si>
    <t>QD14A870NGGRA</t>
  </si>
  <si>
    <t>QD14A870RJGRA</t>
  </si>
  <si>
    <t>QD14A870RJMED</t>
  </si>
  <si>
    <t>QD14A871AMGRA</t>
  </si>
  <si>
    <t>QD14A875MZGRA</t>
  </si>
  <si>
    <t>QD14A875MZMED</t>
  </si>
  <si>
    <t>QD14A875MZXGD</t>
  </si>
  <si>
    <t>QD14A875NRGRA</t>
  </si>
  <si>
    <t>QD14A875NRMED</t>
  </si>
  <si>
    <t>QD14A875RSCHI</t>
  </si>
  <si>
    <t>QD14A875RSGRA</t>
  </si>
  <si>
    <t>QD14A875RSMED</t>
  </si>
  <si>
    <t>QD14A875RSXGD</t>
  </si>
  <si>
    <t>QD14A876AMCHI</t>
  </si>
  <si>
    <t>QD14A876AMGRA</t>
  </si>
  <si>
    <t>QD14A876AMMED</t>
  </si>
  <si>
    <t>QD14A876AMXGD</t>
  </si>
  <si>
    <t>QD14A876MZCHI</t>
  </si>
  <si>
    <t>QD14A876MZGRA</t>
  </si>
  <si>
    <t>QD14A876MZMED</t>
  </si>
  <si>
    <t>QD14A876MZXGD</t>
  </si>
  <si>
    <t>QD14A876RJCHI</t>
  </si>
  <si>
    <t>QD14A876RJGRA</t>
  </si>
  <si>
    <t>QD14A876RJMED</t>
  </si>
  <si>
    <t>QD14A876RJXGD</t>
  </si>
  <si>
    <t>QD14A876RSCHI</t>
  </si>
  <si>
    <t>QD14A876RSGRA</t>
  </si>
  <si>
    <t>QD14A876RSMED</t>
  </si>
  <si>
    <t>QD14A876RSXGD</t>
  </si>
  <si>
    <t>QD14A878BTCHI</t>
  </si>
  <si>
    <t>QD14A878BTGRA</t>
  </si>
  <si>
    <t>QD14A878BTMED</t>
  </si>
  <si>
    <t>QD14A878BTXGD</t>
  </si>
  <si>
    <t>QD14A878MZGRA</t>
  </si>
  <si>
    <t>QD14A878MZMED</t>
  </si>
  <si>
    <t>QD14A878MZXGD</t>
  </si>
  <si>
    <t>QD14A878NGGRA</t>
  </si>
  <si>
    <t>QD14A878NGMED</t>
  </si>
  <si>
    <t>QD14A878RJCHI</t>
  </si>
  <si>
    <t>QD14A878RJGRA</t>
  </si>
  <si>
    <t>QD14A878RJXGD</t>
  </si>
  <si>
    <t>QD14A879NRCHI</t>
  </si>
  <si>
    <t>QD14A879NRGRA</t>
  </si>
  <si>
    <t>QD14A879NRMED</t>
  </si>
  <si>
    <t>QD14A879NRXGD</t>
  </si>
  <si>
    <t>QD14A886MZGRA</t>
  </si>
  <si>
    <t>QD14A886MZMED</t>
  </si>
  <si>
    <t>QD14A888MZCHI</t>
  </si>
  <si>
    <t>QD14A888MZGRA</t>
  </si>
  <si>
    <t>QD14A888MZMED</t>
  </si>
  <si>
    <t>QD14A888MZXGD</t>
  </si>
  <si>
    <t>QD14A888RJCHI</t>
  </si>
  <si>
    <t>QD14A888RJGRA</t>
  </si>
  <si>
    <t>QD14A888RJMED</t>
  </si>
  <si>
    <t>QD14A888RJXGD</t>
  </si>
  <si>
    <t>QD14A888VRCHI</t>
  </si>
  <si>
    <t>QD14A888VRGRA</t>
  </si>
  <si>
    <t>QD14A888VRMED</t>
  </si>
  <si>
    <t>QD14A888VRXGD</t>
  </si>
  <si>
    <t>QD14A889AMCHI</t>
  </si>
  <si>
    <t>QD14A889AMMED</t>
  </si>
  <si>
    <t>QD14A889AMXGD</t>
  </si>
  <si>
    <t>QD14A889VNCHI</t>
  </si>
  <si>
    <t>QD14A889VRGRA</t>
  </si>
  <si>
    <t>QD14A889VRMED</t>
  </si>
  <si>
    <t>QD14A893NGCHI</t>
  </si>
  <si>
    <t>QD14A893NRCHI</t>
  </si>
  <si>
    <t>QD14A893RSCHI</t>
  </si>
  <si>
    <t>QD14A895MZCHI</t>
  </si>
  <si>
    <t>QD14A895RSMED</t>
  </si>
  <si>
    <t>QD14A908MZGRA</t>
  </si>
  <si>
    <t>QD14A908MZMED</t>
  </si>
  <si>
    <t>QD14A908VNCHI</t>
  </si>
  <si>
    <t>QD14A912AMCHI</t>
  </si>
  <si>
    <t>QD14A912AMGRA</t>
  </si>
  <si>
    <t>QD14A912AMMED</t>
  </si>
  <si>
    <t>QD14A912MZCHI</t>
  </si>
  <si>
    <t>QD14A912MZGRA</t>
  </si>
  <si>
    <t>QD14A915VRMED</t>
  </si>
  <si>
    <t>QD14A916MZMED</t>
  </si>
  <si>
    <t>QD14A918AMCHI</t>
  </si>
  <si>
    <t>QD14A918AMGRA</t>
  </si>
  <si>
    <t>QD14A918AMXGD</t>
  </si>
  <si>
    <t>QD14A918MZGRA</t>
  </si>
  <si>
    <t>QD14A918MZMED</t>
  </si>
  <si>
    <t>QD14A918NGMED</t>
  </si>
  <si>
    <t>QD14A918NGXGD</t>
  </si>
  <si>
    <t>QD14A918RSGRA</t>
  </si>
  <si>
    <t>QD14A918RSMED</t>
  </si>
  <si>
    <t>QD14A918VNCHI</t>
  </si>
  <si>
    <t>QD14A918VNGRA</t>
  </si>
  <si>
    <t>QD14A918VNMED</t>
  </si>
  <si>
    <t>QD14A925NGCHI</t>
  </si>
  <si>
    <t>QD14A925NGGRA</t>
  </si>
  <si>
    <t>QD14A925NGMED</t>
  </si>
  <si>
    <t>QD14A925RSCHI</t>
  </si>
  <si>
    <t>QD14A925RSGRA</t>
  </si>
  <si>
    <t>QD14A925RSMED</t>
  </si>
  <si>
    <t>QD14A925RSXGD</t>
  </si>
  <si>
    <t>QD14A925VNCHI</t>
  </si>
  <si>
    <t>QD14A925VNGRA</t>
  </si>
  <si>
    <t>QD14A925VNMED</t>
  </si>
  <si>
    <t>QD14A925VRMED</t>
  </si>
  <si>
    <t>QD14A925VRXGD</t>
  </si>
  <si>
    <t>QD14A944SMCHI</t>
  </si>
  <si>
    <t>QD14A944SMGRA</t>
  </si>
  <si>
    <t>QD14A944SMMED</t>
  </si>
  <si>
    <t>QD14A945BLCHI</t>
  </si>
  <si>
    <t>QD14A945BLGRA</t>
  </si>
  <si>
    <t>QD14A945BLMED</t>
  </si>
  <si>
    <t>QD14A948NGCHI</t>
  </si>
  <si>
    <t>QD14A948NGGRA</t>
  </si>
  <si>
    <t>QD14A948NGMED</t>
  </si>
  <si>
    <t>QD150001NGCHI</t>
  </si>
  <si>
    <t>QD150001NGGRA</t>
  </si>
  <si>
    <t>QD150001NGMED</t>
  </si>
  <si>
    <t>QD150001NGXGD</t>
  </si>
  <si>
    <t>QD150002NGCHI</t>
  </si>
  <si>
    <t>QD150002NGGRA</t>
  </si>
  <si>
    <t>QD150002NGMED</t>
  </si>
  <si>
    <t>QD150002NGXGD</t>
  </si>
  <si>
    <t>QD150003NGCHI</t>
  </si>
  <si>
    <t>QD150003NGGRA</t>
  </si>
  <si>
    <t>QD150003NGMED</t>
  </si>
  <si>
    <t>QD210024NG11</t>
  </si>
  <si>
    <t>QD210024NG13</t>
  </si>
  <si>
    <t>QD210024NG3</t>
  </si>
  <si>
    <t>QD210024NG5</t>
  </si>
  <si>
    <t>QD210024NG7</t>
  </si>
  <si>
    <t>QD210024NG9</t>
  </si>
  <si>
    <t>QD210025NG11</t>
  </si>
  <si>
    <t>QD210025NG13</t>
  </si>
  <si>
    <t>QD210025NG3</t>
  </si>
  <si>
    <t>QD210025NG5</t>
  </si>
  <si>
    <t>QD210025NG7</t>
  </si>
  <si>
    <t>QD210025NG9</t>
  </si>
  <si>
    <t>QD210800ST13</t>
  </si>
  <si>
    <t>QD210800ST3</t>
  </si>
  <si>
    <t>QD210800ST5</t>
  </si>
  <si>
    <t>QD210800ST7</t>
  </si>
  <si>
    <t>QD210800ST9</t>
  </si>
  <si>
    <t>QD210801SM11</t>
  </si>
  <si>
    <t>QD210801SM3</t>
  </si>
  <si>
    <t>QD210801SM5</t>
  </si>
  <si>
    <t>QD210801SM9</t>
  </si>
  <si>
    <t>QD210801ST11</t>
  </si>
  <si>
    <t>QD210801ST3</t>
  </si>
  <si>
    <t>QD210801ST5</t>
  </si>
  <si>
    <t>QD210801ST9</t>
  </si>
  <si>
    <t>QD210801SV11</t>
  </si>
  <si>
    <t>QD210801SV3</t>
  </si>
  <si>
    <t>QD210801SV5</t>
  </si>
  <si>
    <t>QD210801SV7</t>
  </si>
  <si>
    <t>QD210801SV9</t>
  </si>
  <si>
    <t>QD210802SM11</t>
  </si>
  <si>
    <t>QD210802SM13</t>
  </si>
  <si>
    <t>QD210802SM3</t>
  </si>
  <si>
    <t>QD210802SM5</t>
  </si>
  <si>
    <t>QD210802SM9</t>
  </si>
  <si>
    <t>QD210802ST11</t>
  </si>
  <si>
    <t>QD210802ST13</t>
  </si>
  <si>
    <t>QD210802ST3</t>
  </si>
  <si>
    <t>QD210802ST5</t>
  </si>
  <si>
    <t>QD210802ST9</t>
  </si>
  <si>
    <t>QD210802SV11</t>
  </si>
  <si>
    <t>QD210802SV13</t>
  </si>
  <si>
    <t>QD210802SV3</t>
  </si>
  <si>
    <t>QD210802SV5</t>
  </si>
  <si>
    <t>QD210802SV7</t>
  </si>
  <si>
    <t>QD210802SV9</t>
  </si>
  <si>
    <t>QD210806BL11</t>
  </si>
  <si>
    <t>QD210806BL3</t>
  </si>
  <si>
    <t>QD210806BL5</t>
  </si>
  <si>
    <t>QD210806SM11</t>
  </si>
  <si>
    <t>QD210806SM13</t>
  </si>
  <si>
    <t>QD210806SM3</t>
  </si>
  <si>
    <t>QD210806SM5</t>
  </si>
  <si>
    <t>QD210806SM7</t>
  </si>
  <si>
    <t>QD210806SM9</t>
  </si>
  <si>
    <t>QD210807SM11</t>
  </si>
  <si>
    <t>QD210807SM13</t>
  </si>
  <si>
    <t>QD210807SM3</t>
  </si>
  <si>
    <t>QD210807SM5</t>
  </si>
  <si>
    <t>QD210807ST11</t>
  </si>
  <si>
    <t>QD210807ST13</t>
  </si>
  <si>
    <t>QD210807ST3</t>
  </si>
  <si>
    <t>QD210807ST5</t>
  </si>
  <si>
    <t>QD210807ST7</t>
  </si>
  <si>
    <t>QD210807ST9</t>
  </si>
  <si>
    <t>QD210807SV11</t>
  </si>
  <si>
    <t>QD210807SV13</t>
  </si>
  <si>
    <t>QD210807SV3</t>
  </si>
  <si>
    <t>QD210807SV5</t>
  </si>
  <si>
    <t>QD210807SV7</t>
  </si>
  <si>
    <t>QD210807SV9</t>
  </si>
  <si>
    <t>QD210808BL11</t>
  </si>
  <si>
    <t>QD210808BL7</t>
  </si>
  <si>
    <t>QD210808SM11</t>
  </si>
  <si>
    <t>QD210808SM13</t>
  </si>
  <si>
    <t>QD210808SM3</t>
  </si>
  <si>
    <t>QD210808SM7</t>
  </si>
  <si>
    <t>QD210808SV11</t>
  </si>
  <si>
    <t>QD210808SV13</t>
  </si>
  <si>
    <t>QD210808SV5</t>
  </si>
  <si>
    <t>QD210808SV7</t>
  </si>
  <si>
    <t>QD210808SV9</t>
  </si>
  <si>
    <t>QD210809BL11</t>
  </si>
  <si>
    <t>QD210809BL13</t>
  </si>
  <si>
    <t>QD210809BL5</t>
  </si>
  <si>
    <t>QD210809BL7</t>
  </si>
  <si>
    <t>QD210809SM11</t>
  </si>
  <si>
    <t>QD210809SM13</t>
  </si>
  <si>
    <t>QD210809SM3</t>
  </si>
  <si>
    <t>QD210809SM5</t>
  </si>
  <si>
    <t>QD210809SM9</t>
  </si>
  <si>
    <t>QD210809SV11</t>
  </si>
  <si>
    <t>QD210809SV13</t>
  </si>
  <si>
    <t>QD210809SV5</t>
  </si>
  <si>
    <t>QD210809SV7</t>
  </si>
  <si>
    <t>QD210809SV9</t>
  </si>
  <si>
    <t>QD210810GO11</t>
  </si>
  <si>
    <t>QD210810GO3</t>
  </si>
  <si>
    <t>QD210810GO7</t>
  </si>
  <si>
    <t>QD210810GO9</t>
  </si>
  <si>
    <t>QD210811GR11</t>
  </si>
  <si>
    <t>QD210811GR9</t>
  </si>
  <si>
    <t>QD210812SM1</t>
  </si>
  <si>
    <t>QD210812SM11</t>
  </si>
  <si>
    <t>QD210812SM13</t>
  </si>
  <si>
    <t>QD210812SM15</t>
  </si>
  <si>
    <t>QD210812SM3</t>
  </si>
  <si>
    <t>QD210812SM5</t>
  </si>
  <si>
    <t>QD210812SM7</t>
  </si>
  <si>
    <t>QD210812SM9</t>
  </si>
  <si>
    <t>QD210812ST1</t>
  </si>
  <si>
    <t>QD210812ST13</t>
  </si>
  <si>
    <t>QD210812ST3</t>
  </si>
  <si>
    <t>QD210812ST5</t>
  </si>
  <si>
    <t>QD210812ST7</t>
  </si>
  <si>
    <t>QD210812ST9</t>
  </si>
  <si>
    <t>QD210813AMCHI</t>
  </si>
  <si>
    <t>QD210813AMGRA</t>
  </si>
  <si>
    <t>QD210813AMMED</t>
  </si>
  <si>
    <t>QD210813AMXGD</t>
  </si>
  <si>
    <t>QD210813NGCHI</t>
  </si>
  <si>
    <t>QD210813NGGRA</t>
  </si>
  <si>
    <t>QD210814ST11</t>
  </si>
  <si>
    <t>QD210814ST13</t>
  </si>
  <si>
    <t>QD210814ST3</t>
  </si>
  <si>
    <t>QD210814ST5</t>
  </si>
  <si>
    <t>QD210814ST7</t>
  </si>
  <si>
    <t>QD210814ST9</t>
  </si>
  <si>
    <t>QD210815BL11</t>
  </si>
  <si>
    <t>QD210815BL3</t>
  </si>
  <si>
    <t>QD210815BL5</t>
  </si>
  <si>
    <t>QD210815BL7</t>
  </si>
  <si>
    <t>QD210815BL9</t>
  </si>
  <si>
    <t>QD210817ST11</t>
  </si>
  <si>
    <t>QD210817ST13</t>
  </si>
  <si>
    <t>QD210817ST3</t>
  </si>
  <si>
    <t>QD210817ST5</t>
  </si>
  <si>
    <t>QD210817ST7</t>
  </si>
  <si>
    <t>QD210817ST9</t>
  </si>
  <si>
    <t>QD210818ST11</t>
  </si>
  <si>
    <t>QD210818ST13</t>
  </si>
  <si>
    <t>QD210818ST3</t>
  </si>
  <si>
    <t>QD210818ST5</t>
  </si>
  <si>
    <t>QD210818ST7</t>
  </si>
  <si>
    <t>QD210818ST9</t>
  </si>
  <si>
    <t>QD210820ST11</t>
  </si>
  <si>
    <t>QD210820ST13</t>
  </si>
  <si>
    <t>QD210820ST3</t>
  </si>
  <si>
    <t>QD210820ST5</t>
  </si>
  <si>
    <t>QD210820ST7</t>
  </si>
  <si>
    <t>QD210820ST9</t>
  </si>
  <si>
    <t>QD210821ST11</t>
  </si>
  <si>
    <t>QD210821ST13</t>
  </si>
  <si>
    <t>QD210821ST3</t>
  </si>
  <si>
    <t>QD210821ST5</t>
  </si>
  <si>
    <t>QD210821ST7</t>
  </si>
  <si>
    <t>QD210821ST9</t>
  </si>
  <si>
    <t>QD210822NG11</t>
  </si>
  <si>
    <t>QD210822NG13</t>
  </si>
  <si>
    <t>QD210822NG3</t>
  </si>
  <si>
    <t>QD210822NG5</t>
  </si>
  <si>
    <t>QD210822NG7</t>
  </si>
  <si>
    <t>QD210822NG9</t>
  </si>
  <si>
    <t>QD210823SM11</t>
  </si>
  <si>
    <t>QD210823SM13</t>
  </si>
  <si>
    <t>QD210823SM3</t>
  </si>
  <si>
    <t>QD210823SM5</t>
  </si>
  <si>
    <t>QD210823SM7</t>
  </si>
  <si>
    <t>QD210824ST11</t>
  </si>
  <si>
    <t>QD210824ST13</t>
  </si>
  <si>
    <t>QD210824ST3</t>
  </si>
  <si>
    <t>QD210824ST5</t>
  </si>
  <si>
    <t>QD210824ST7</t>
  </si>
  <si>
    <t>QD210824ST9</t>
  </si>
  <si>
    <t>QD210825ST11</t>
  </si>
  <si>
    <t>QD210825ST13</t>
  </si>
  <si>
    <t>QD210825ST3</t>
  </si>
  <si>
    <t>QD210825ST5</t>
  </si>
  <si>
    <t>QD210825ST7</t>
  </si>
  <si>
    <t>QD210825ST9</t>
  </si>
  <si>
    <t>QD210845AZ1</t>
  </si>
  <si>
    <t>QD210845AZ11</t>
  </si>
  <si>
    <t>QD210845AZ13</t>
  </si>
  <si>
    <t>QD210845AZ3</t>
  </si>
  <si>
    <t>QD210845AZ5</t>
  </si>
  <si>
    <t>QD210845AZ7</t>
  </si>
  <si>
    <t>QD210845AZ9</t>
  </si>
  <si>
    <t>QD21A778ST9</t>
  </si>
  <si>
    <t>QD21A783BL9</t>
  </si>
  <si>
    <t>QD21A783SM11</t>
  </si>
  <si>
    <t>QD21A783SM13</t>
  </si>
  <si>
    <t>QD21A783SM3</t>
  </si>
  <si>
    <t>QD21A783SM5</t>
  </si>
  <si>
    <t>QD21A783SM7</t>
  </si>
  <si>
    <t>QD21A783SM9</t>
  </si>
  <si>
    <t>QD21A792NG11</t>
  </si>
  <si>
    <t>QD21A792NG13</t>
  </si>
  <si>
    <t>QD21A792NG3</t>
  </si>
  <si>
    <t>QD21A792NG5</t>
  </si>
  <si>
    <t>QD21A792NG7</t>
  </si>
  <si>
    <t>QD21A792NG9</t>
  </si>
  <si>
    <t>QD21A792SM11</t>
  </si>
  <si>
    <t>QD21A792SM13</t>
  </si>
  <si>
    <t>QD21A792SM3</t>
  </si>
  <si>
    <t>QD21A792SM5</t>
  </si>
  <si>
    <t>QD21A792SM7</t>
  </si>
  <si>
    <t>QD21A792SM9</t>
  </si>
  <si>
    <t>QD21A792ST11</t>
  </si>
  <si>
    <t>QD21A792ST13</t>
  </si>
  <si>
    <t>QD21A792ST3</t>
  </si>
  <si>
    <t>QD21A792ST5</t>
  </si>
  <si>
    <t>QD21A792ST7</t>
  </si>
  <si>
    <t>QD21A792ST9</t>
  </si>
  <si>
    <t>QD21A793NG11</t>
  </si>
  <si>
    <t>QD21A793NG13</t>
  </si>
  <si>
    <t>QD21A793NG5</t>
  </si>
  <si>
    <t>QD21A793NG7</t>
  </si>
  <si>
    <t>QD21A793ST11</t>
  </si>
  <si>
    <t>QD21A793ST13</t>
  </si>
  <si>
    <t>QD21A793ST3</t>
  </si>
  <si>
    <t>QD21A793ST5</t>
  </si>
  <si>
    <t>QD21A793ST7</t>
  </si>
  <si>
    <t>QD21A793ST9</t>
  </si>
  <si>
    <t>QD21A794ST11</t>
  </si>
  <si>
    <t>QD21A794ST13</t>
  </si>
  <si>
    <t>QD21A794ST3</t>
  </si>
  <si>
    <t>QD21A794ST7</t>
  </si>
  <si>
    <t>QD21A794ST9</t>
  </si>
  <si>
    <t>QD21A795ST11</t>
  </si>
  <si>
    <t>QD21A795ST13</t>
  </si>
  <si>
    <t>QD21A795ST3</t>
  </si>
  <si>
    <t>QD21A795ST5</t>
  </si>
  <si>
    <t>QD21A795ST7</t>
  </si>
  <si>
    <t>QD21A795ST9</t>
  </si>
  <si>
    <t>QD21A796SM11</t>
  </si>
  <si>
    <t>QD21A796SM13</t>
  </si>
  <si>
    <t>QD21A796SM3</t>
  </si>
  <si>
    <t>QD21A796SM5</t>
  </si>
  <si>
    <t>QD21A796SM7</t>
  </si>
  <si>
    <t>QD21A796SM9</t>
  </si>
  <si>
    <t>QD21A797ST11</t>
  </si>
  <si>
    <t>QD21A797ST13</t>
  </si>
  <si>
    <t>QD21A797ST3</t>
  </si>
  <si>
    <t>QD21A797ST5</t>
  </si>
  <si>
    <t>QD21A797ST7</t>
  </si>
  <si>
    <t>QD21A797ST9</t>
  </si>
  <si>
    <t>QD21A799AOCHI</t>
  </si>
  <si>
    <t>QD21A799AOGRA</t>
  </si>
  <si>
    <t>QD21A799AOMED</t>
  </si>
  <si>
    <t>QD21A799AOXGD</t>
  </si>
  <si>
    <t>QD21A799BCCHI</t>
  </si>
  <si>
    <t>QD21A799BCGRA</t>
  </si>
  <si>
    <t>QD21A799BCXGD</t>
  </si>
  <si>
    <t>QD21A799NRCHI</t>
  </si>
  <si>
    <t>QD21A799NRGRA</t>
  </si>
  <si>
    <t>QD21A799NRMED</t>
  </si>
  <si>
    <t>QD21A799NRXGD</t>
  </si>
  <si>
    <t>QD21A799OLCHI</t>
  </si>
  <si>
    <t>QD21A799OLGRA</t>
  </si>
  <si>
    <t>QD21A799OLMED</t>
  </si>
  <si>
    <t>QD21A799OLXGD</t>
  </si>
  <si>
    <t>QD21A799RJCHI</t>
  </si>
  <si>
    <t>QD21A799RJGRA</t>
  </si>
  <si>
    <t>QD21A799RJMED</t>
  </si>
  <si>
    <t>QD21A799RJXGD</t>
  </si>
  <si>
    <t>QD21A799RSCHI</t>
  </si>
  <si>
    <t>QD21A799RSMED</t>
  </si>
  <si>
    <t>QD21A799RSXGD</t>
  </si>
  <si>
    <t>QD220020AMCHI</t>
  </si>
  <si>
    <t>QD220020AMGRA</t>
  </si>
  <si>
    <t>QD220020AMMED</t>
  </si>
  <si>
    <t>QD220020GRCHI</t>
  </si>
  <si>
    <t>QD220020GRGRA</t>
  </si>
  <si>
    <t>QD220020GRMED</t>
  </si>
  <si>
    <t>QD220020MZCHI</t>
  </si>
  <si>
    <t>QD220020MZGRA</t>
  </si>
  <si>
    <t>QD220020MZMED</t>
  </si>
  <si>
    <t>QD220020NGCHI</t>
  </si>
  <si>
    <t>QD220020NGGRA</t>
  </si>
  <si>
    <t>QD220020NGMED</t>
  </si>
  <si>
    <t>QD220020VNCHI</t>
  </si>
  <si>
    <t>QD220020VNGRA</t>
  </si>
  <si>
    <t>QD220020VNMED</t>
  </si>
  <si>
    <t>QD220020VRCHI</t>
  </si>
  <si>
    <t>QD220020VRGRA</t>
  </si>
  <si>
    <t>QD220020VRMED</t>
  </si>
  <si>
    <t>QD240045AMMED</t>
  </si>
  <si>
    <t>QD240045AMXGD</t>
  </si>
  <si>
    <t>QD240045BGCHI</t>
  </si>
  <si>
    <t>QD240045BGGRA</t>
  </si>
  <si>
    <t>QD240045BGMED</t>
  </si>
  <si>
    <t>QD240045BGXGD</t>
  </si>
  <si>
    <t>QD240045MZCHI</t>
  </si>
  <si>
    <t>QD240045MZGRA</t>
  </si>
  <si>
    <t>QD240045MZMED</t>
  </si>
  <si>
    <t>QD240045MZXGD</t>
  </si>
  <si>
    <t>QD240045NGCHI</t>
  </si>
  <si>
    <t>QD240045NGGRA</t>
  </si>
  <si>
    <t>QD240045NGMED</t>
  </si>
  <si>
    <t>QD240045NGXGD</t>
  </si>
  <si>
    <t>QD240045NRCHI</t>
  </si>
  <si>
    <t>QD240045NRGRA</t>
  </si>
  <si>
    <t>QD240045NRMED</t>
  </si>
  <si>
    <t>QD240045RSXGD</t>
  </si>
  <si>
    <t>QD240407NGCHI</t>
  </si>
  <si>
    <t>QD240407NGGRA</t>
  </si>
  <si>
    <t>QD240407NGMED</t>
  </si>
  <si>
    <t>QD240410BCCHI</t>
  </si>
  <si>
    <t>QD240413BCCHI</t>
  </si>
  <si>
    <t>QD240413BCGRA</t>
  </si>
  <si>
    <t>QD240415NGGRA</t>
  </si>
  <si>
    <t>QD240418HSCHI</t>
  </si>
  <si>
    <t>QD240418HSGRA</t>
  </si>
  <si>
    <t>QD240418HSMED</t>
  </si>
  <si>
    <t>QD240418HSXGD</t>
  </si>
  <si>
    <t>QD240419MZCHI</t>
  </si>
  <si>
    <t>QD240419MZGRA</t>
  </si>
  <si>
    <t>QD240419MZMED</t>
  </si>
  <si>
    <t>QD240419RSCHI</t>
  </si>
  <si>
    <t>QD240419RSGRA</t>
  </si>
  <si>
    <t>QD240419RSMED</t>
  </si>
  <si>
    <t>QD240419VSCHI</t>
  </si>
  <si>
    <t>QD240419VSGRA</t>
  </si>
  <si>
    <t>QD240419VSMED</t>
  </si>
  <si>
    <t>QD240420BCCHI</t>
  </si>
  <si>
    <t>QD240420BCGRA</t>
  </si>
  <si>
    <t>QD240420BCMED</t>
  </si>
  <si>
    <t>QD240420MZCHI</t>
  </si>
  <si>
    <t>QD240420MZGRA</t>
  </si>
  <si>
    <t>QD240420MZMED</t>
  </si>
  <si>
    <t>QD240420RSCHI</t>
  </si>
  <si>
    <t>QD240420RSGRA</t>
  </si>
  <si>
    <t>QD240420RSMED</t>
  </si>
  <si>
    <t>QD240424KHUNT</t>
  </si>
  <si>
    <t>QD240425HSUNT</t>
  </si>
  <si>
    <t>QD240425KHUNT</t>
  </si>
  <si>
    <t>QD240426GRUNT</t>
  </si>
  <si>
    <t>QD240426HSUNT</t>
  </si>
  <si>
    <t>QD240426KHUNT</t>
  </si>
  <si>
    <t>QD240426NGUNT</t>
  </si>
  <si>
    <t>QD240426RSUNT</t>
  </si>
  <si>
    <t>QD240427AZUNT</t>
  </si>
  <si>
    <t>QD240427BGUNT</t>
  </si>
  <si>
    <t>QD240427HSUNT</t>
  </si>
  <si>
    <t>QD240427NGUNT</t>
  </si>
  <si>
    <t>QD240427NRUNT</t>
  </si>
  <si>
    <t>QD240427VRUNT</t>
  </si>
  <si>
    <t>QD240428GOUNT</t>
  </si>
  <si>
    <t>QD240428KHUNT</t>
  </si>
  <si>
    <t>QD240428NGUNT</t>
  </si>
  <si>
    <t>QD240428RSUNT</t>
  </si>
  <si>
    <t>QD240431BGUNT</t>
  </si>
  <si>
    <t>QD240431HSUNT</t>
  </si>
  <si>
    <t>QD240431RSUNT</t>
  </si>
  <si>
    <t>QD240431VRUNT</t>
  </si>
  <si>
    <t>QD240432ARUNT</t>
  </si>
  <si>
    <t>QD240432BGUNT</t>
  </si>
  <si>
    <t>QD240432HSUNT</t>
  </si>
  <si>
    <t>QD240432NGUNT</t>
  </si>
  <si>
    <t>QD240432NRUNT</t>
  </si>
  <si>
    <t>QD240434AOCHM</t>
  </si>
  <si>
    <t>QD240434AOGEG</t>
  </si>
  <si>
    <t>QD240434BCCHM</t>
  </si>
  <si>
    <t>QD240434BCGEG</t>
  </si>
  <si>
    <t>QD240434GRCHM</t>
  </si>
  <si>
    <t>QD240434GRGEG</t>
  </si>
  <si>
    <t>QD240434NGCHM</t>
  </si>
  <si>
    <t>QD240434NGGEG</t>
  </si>
  <si>
    <t>QD240434RSCHM</t>
  </si>
  <si>
    <t>QD240434RSGEG</t>
  </si>
  <si>
    <t>QD240434VRCHM</t>
  </si>
  <si>
    <t>QD240434VRGEG</t>
  </si>
  <si>
    <t>QD240435AOCHM</t>
  </si>
  <si>
    <t>QD240435AOGEG</t>
  </si>
  <si>
    <t>QD240435BCCHM</t>
  </si>
  <si>
    <t>QD240435BCGEG</t>
  </si>
  <si>
    <t>QD240435GRCHM</t>
  </si>
  <si>
    <t>QD240435GRGEG</t>
  </si>
  <si>
    <t>QD240435NGCHM</t>
  </si>
  <si>
    <t>QD240435NGGEG</t>
  </si>
  <si>
    <t>QD240435RSCHM</t>
  </si>
  <si>
    <t>QD240435RSGEG</t>
  </si>
  <si>
    <t>QD240435VRCHM</t>
  </si>
  <si>
    <t>QD240435VRGEG</t>
  </si>
  <si>
    <t>QD240436AOCHM</t>
  </si>
  <si>
    <t>QD240436AOGEG</t>
  </si>
  <si>
    <t>QD240436BCGEG</t>
  </si>
  <si>
    <t>QD240436GRCHM</t>
  </si>
  <si>
    <t>QD240436GRGEG</t>
  </si>
  <si>
    <t>QD240436NGCHM</t>
  </si>
  <si>
    <t>QD240436NGGEG</t>
  </si>
  <si>
    <t>QD240436RSCHM</t>
  </si>
  <si>
    <t>QD240436RSGEG</t>
  </si>
  <si>
    <t>QD240436VRCHM</t>
  </si>
  <si>
    <t>QD240436VRGEG</t>
  </si>
  <si>
    <t>QD240437AOCHM</t>
  </si>
  <si>
    <t>QD240437AOGEG</t>
  </si>
  <si>
    <t>QD240437BCCHM</t>
  </si>
  <si>
    <t>QD240437BCGEG</t>
  </si>
  <si>
    <t>QD240437GRCHM</t>
  </si>
  <si>
    <t>QD240437GRGEG</t>
  </si>
  <si>
    <t>QD240437NGCHM</t>
  </si>
  <si>
    <t>QD240437NGGEG</t>
  </si>
  <si>
    <t>QD240437RSCHM</t>
  </si>
  <si>
    <t>QD240437RSGEG</t>
  </si>
  <si>
    <t>QD240437VRCHM</t>
  </si>
  <si>
    <t>QD240437VRGEG</t>
  </si>
  <si>
    <t>QD240438AOCHM</t>
  </si>
  <si>
    <t>QD240438AOGEG</t>
  </si>
  <si>
    <t>QD240438BCCHM</t>
  </si>
  <si>
    <t>QD240438BCGEG</t>
  </si>
  <si>
    <t>QD240438GRCHM</t>
  </si>
  <si>
    <t>QD240438GRGEG</t>
  </si>
  <si>
    <t>QD240438RSCHM</t>
  </si>
  <si>
    <t>QD240438RSGEG</t>
  </si>
  <si>
    <t>QD240438VRCHM</t>
  </si>
  <si>
    <t>QD240438VRGEG</t>
  </si>
  <si>
    <t>QD240440NGCHI</t>
  </si>
  <si>
    <t>QD240440NGGRA</t>
  </si>
  <si>
    <t>QD240440NGMED</t>
  </si>
  <si>
    <t>QD240443AZCHI</t>
  </si>
  <si>
    <t>QD240443AZGRA</t>
  </si>
  <si>
    <t>QD240443AZMED</t>
  </si>
  <si>
    <t>QD240443BCCHI</t>
  </si>
  <si>
    <t>QD240445BCCHI</t>
  </si>
  <si>
    <t>QD240445BCMED</t>
  </si>
  <si>
    <t>QD240445RSCHI</t>
  </si>
  <si>
    <t>QD240445RSGRA</t>
  </si>
  <si>
    <t>QD240445RSMED</t>
  </si>
  <si>
    <t>QD240446BCCHI</t>
  </si>
  <si>
    <t>QD240446BCGRA</t>
  </si>
  <si>
    <t>QD240446BCMED</t>
  </si>
  <si>
    <t>QD240447BCCHI</t>
  </si>
  <si>
    <t>QD240447BCGRA</t>
  </si>
  <si>
    <t>QD240447BCMED</t>
  </si>
  <si>
    <t>QD240448BCCHI</t>
  </si>
  <si>
    <t>QD240448BCGRA</t>
  </si>
  <si>
    <t>QD240448BCMED</t>
  </si>
  <si>
    <t>QD240448NGCHI</t>
  </si>
  <si>
    <t>QD240448NGGRA</t>
  </si>
  <si>
    <t>QD240448NGMED</t>
  </si>
  <si>
    <t>QD240449GRCHI</t>
  </si>
  <si>
    <t>QD240449GRGRA</t>
  </si>
  <si>
    <t>QD240449GRMED</t>
  </si>
  <si>
    <t>QD240450BCCHI</t>
  </si>
  <si>
    <t>QD240450BCGRA</t>
  </si>
  <si>
    <t>QD240450BCMED</t>
  </si>
  <si>
    <t>QD240451NGCHI</t>
  </si>
  <si>
    <t>QD240452BCCHI</t>
  </si>
  <si>
    <t>QD240453AMCHI</t>
  </si>
  <si>
    <t>QD240453AMGRA</t>
  </si>
  <si>
    <t>QD240453AMMED</t>
  </si>
  <si>
    <t>QD240453GRCHI</t>
  </si>
  <si>
    <t>QD240453GRGRA</t>
  </si>
  <si>
    <t>QD240453GRMED</t>
  </si>
  <si>
    <t>QD240453HSGRA</t>
  </si>
  <si>
    <t>QD240453HSMED</t>
  </si>
  <si>
    <t>QD240453NGCHI</t>
  </si>
  <si>
    <t>QD240453NGGRA</t>
  </si>
  <si>
    <t>QD240453NGMED</t>
  </si>
  <si>
    <t>QD240454GOCHI</t>
  </si>
  <si>
    <t>QD240454GOGRA</t>
  </si>
  <si>
    <t>QD240454GOMED</t>
  </si>
  <si>
    <t>QD240454OLCHI</t>
  </si>
  <si>
    <t>QD240454OLGRA</t>
  </si>
  <si>
    <t>QD240454OLMED</t>
  </si>
  <si>
    <t>QD240455GRCHI</t>
  </si>
  <si>
    <t>QD240455GRGRA</t>
  </si>
  <si>
    <t>QD240455GRMED</t>
  </si>
  <si>
    <t>QD240457AMCHI</t>
  </si>
  <si>
    <t>QD240457AMGRA</t>
  </si>
  <si>
    <t>QD240457AMMED</t>
  </si>
  <si>
    <t>QD240458BCCHI</t>
  </si>
  <si>
    <t>QD240458BCGRA</t>
  </si>
  <si>
    <t>QD240458BCMED</t>
  </si>
  <si>
    <t>QD240459BCCHI</t>
  </si>
  <si>
    <t>QD240459BCGRA</t>
  </si>
  <si>
    <t>QD240459BCMED</t>
  </si>
  <si>
    <t>QD240460BCCHI</t>
  </si>
  <si>
    <t>QD240460BCGRA</t>
  </si>
  <si>
    <t>QD240460BCMED</t>
  </si>
  <si>
    <t>QD240461BCCHI</t>
  </si>
  <si>
    <t>QD240461BCGRA</t>
  </si>
  <si>
    <t>QD240461BCMED</t>
  </si>
  <si>
    <t>QD240462BCCHI</t>
  </si>
  <si>
    <t>QD240462BCGRA</t>
  </si>
  <si>
    <t>QD240462BCMED</t>
  </si>
  <si>
    <t>QD240462BGCHI</t>
  </si>
  <si>
    <t>QD240462BGGRA</t>
  </si>
  <si>
    <t>QD240462BGMED</t>
  </si>
  <si>
    <t>QD240462COGRA</t>
  </si>
  <si>
    <t>QD240462COMED</t>
  </si>
  <si>
    <t>QD240462MRCHI</t>
  </si>
  <si>
    <t>QD240462MRGRA</t>
  </si>
  <si>
    <t>QD240462MRMED</t>
  </si>
  <si>
    <t>QD240462NGCHI</t>
  </si>
  <si>
    <t>QD240462NGGRA</t>
  </si>
  <si>
    <t>QD240462NGMED</t>
  </si>
  <si>
    <t>QD240463AOCHI</t>
  </si>
  <si>
    <t>QD240463AOGRA</t>
  </si>
  <si>
    <t>QD240463AOMED</t>
  </si>
  <si>
    <t>QD240463APCHI</t>
  </si>
  <si>
    <t>QD240463APGRA</t>
  </si>
  <si>
    <t>QD240463APMED</t>
  </si>
  <si>
    <t>QD240463AZCHI</t>
  </si>
  <si>
    <t>QD240463AZGRA</t>
  </si>
  <si>
    <t>QD240463AZMED</t>
  </si>
  <si>
    <t>QD240463MTCHI</t>
  </si>
  <si>
    <t>QD240463MTGRA</t>
  </si>
  <si>
    <t>QD240463MTMED</t>
  </si>
  <si>
    <t>QD240463NRCHI</t>
  </si>
  <si>
    <t>QD240463NRGRA</t>
  </si>
  <si>
    <t>QD240463NRMED</t>
  </si>
  <si>
    <t>QD240463RNCHI</t>
  </si>
  <si>
    <t>QD240473APCHI</t>
  </si>
  <si>
    <t>QD240473APGRA</t>
  </si>
  <si>
    <t>QD240473APMED</t>
  </si>
  <si>
    <t>QD240473ARCHI</t>
  </si>
  <si>
    <t>QD240473ARGRA</t>
  </si>
  <si>
    <t>QD240473ARMED</t>
  </si>
  <si>
    <t>QD240473AZCHI</t>
  </si>
  <si>
    <t>QD240473AZGRA</t>
  </si>
  <si>
    <t>QD240473AZMED</t>
  </si>
  <si>
    <t>QD240473COCHI</t>
  </si>
  <si>
    <t>QD240473COGRA</t>
  </si>
  <si>
    <t>QD240473COMED</t>
  </si>
  <si>
    <t>QD240473MLCHI</t>
  </si>
  <si>
    <t>QD240473MLGRA</t>
  </si>
  <si>
    <t>QD240473MLMED</t>
  </si>
  <si>
    <t>QD240473NGCHI</t>
  </si>
  <si>
    <t>QD240473NGGRA</t>
  </si>
  <si>
    <t>QD240473NGMED</t>
  </si>
  <si>
    <t>QD240473RJCHI</t>
  </si>
  <si>
    <t>QD240473RJGRA</t>
  </si>
  <si>
    <t>QD240473RJMED</t>
  </si>
  <si>
    <t>QD240473VNCHI</t>
  </si>
  <si>
    <t>QD240473VNGRA</t>
  </si>
  <si>
    <t>QD240473VNMED</t>
  </si>
  <si>
    <t>QD240477BCCHI</t>
  </si>
  <si>
    <t>QD240477BCGRA</t>
  </si>
  <si>
    <t>QD240477BCMED</t>
  </si>
  <si>
    <t>QD240478BCCHI</t>
  </si>
  <si>
    <t>QD240478BCGRA</t>
  </si>
  <si>
    <t>QD240478BCMED</t>
  </si>
  <si>
    <t>QD240479BCCHI</t>
  </si>
  <si>
    <t>QD240479BCGRA</t>
  </si>
  <si>
    <t>QD240479BCMED</t>
  </si>
  <si>
    <t>QD240480BCCHI</t>
  </si>
  <si>
    <t>QD240480BCGRA</t>
  </si>
  <si>
    <t>QD240480BCMED</t>
  </si>
  <si>
    <t>QD240481BCCHI</t>
  </si>
  <si>
    <t>QD240481BCGRA</t>
  </si>
  <si>
    <t>QD240481BCMED</t>
  </si>
  <si>
    <t>QD240482BCCHI</t>
  </si>
  <si>
    <t>QD240482BCGRA</t>
  </si>
  <si>
    <t>QD240482BCMED</t>
  </si>
  <si>
    <t>QD240483BCCHI</t>
  </si>
  <si>
    <t>QD240483BCGRA</t>
  </si>
  <si>
    <t>QD240483BCMED</t>
  </si>
  <si>
    <t>QD240484BCCHI</t>
  </si>
  <si>
    <t>QD240484BCGRA</t>
  </si>
  <si>
    <t>QD240484BCMED</t>
  </si>
  <si>
    <t>QD240485BCCHI</t>
  </si>
  <si>
    <t>QD240485BCGRA</t>
  </si>
  <si>
    <t>QD240485BCMED</t>
  </si>
  <si>
    <t>QD240486BCCHI</t>
  </si>
  <si>
    <t>QD240486BCGRA</t>
  </si>
  <si>
    <t>QD240486BCMED</t>
  </si>
  <si>
    <t>QD240487AZCHI</t>
  </si>
  <si>
    <t>QD240487AZGRA</t>
  </si>
  <si>
    <t>QD240487AZMED</t>
  </si>
  <si>
    <t>QD240488RJCHI</t>
  </si>
  <si>
    <t>QD240488RJGRA</t>
  </si>
  <si>
    <t>QD240489BCCHI</t>
  </si>
  <si>
    <t>QD240490NGCHI</t>
  </si>
  <si>
    <t>QD240490NGGRA</t>
  </si>
  <si>
    <t>QD240490NGMED</t>
  </si>
  <si>
    <t>QD240491BCCHI</t>
  </si>
  <si>
    <t>QD240491BCGRA</t>
  </si>
  <si>
    <t>QD240491BCMED</t>
  </si>
  <si>
    <t>QD240492GRCHI</t>
  </si>
  <si>
    <t>QD240492GRGRA</t>
  </si>
  <si>
    <t>QD240492GRMED</t>
  </si>
  <si>
    <t>QD240493GRCHI</t>
  </si>
  <si>
    <t>QD240493GRGRA</t>
  </si>
  <si>
    <t>QD240493GRMED</t>
  </si>
  <si>
    <t>QD240494GRCHI</t>
  </si>
  <si>
    <t>QD240495BCCHI</t>
  </si>
  <si>
    <t>QD240495BCGRA</t>
  </si>
  <si>
    <t>QD240495BCMED</t>
  </si>
  <si>
    <t>QD240499BCCHI</t>
  </si>
  <si>
    <t>QD240499BCGRA</t>
  </si>
  <si>
    <t>QD240499BCMED</t>
  </si>
  <si>
    <t>QD240501MZCHI</t>
  </si>
  <si>
    <t>QD240501MZGRA</t>
  </si>
  <si>
    <t>QD240501MZMED</t>
  </si>
  <si>
    <t>QD240504NGCHI</t>
  </si>
  <si>
    <t>QD240504NGGRA</t>
  </si>
  <si>
    <t>QD240504NGMED</t>
  </si>
  <si>
    <t>QD240505NGCHI</t>
  </si>
  <si>
    <t>QD240505NGGRA</t>
  </si>
  <si>
    <t>QD240505NGMED</t>
  </si>
  <si>
    <t>QD240506VSCHI</t>
  </si>
  <si>
    <t>QD240506VSGRA</t>
  </si>
  <si>
    <t>QD240506VSMED</t>
  </si>
  <si>
    <t>QD240507VSCHI</t>
  </si>
  <si>
    <t>QD240507VSGRA</t>
  </si>
  <si>
    <t>QD240507VSMED</t>
  </si>
  <si>
    <t>QD240517HSGRA</t>
  </si>
  <si>
    <t>QD240517HSMED</t>
  </si>
  <si>
    <t>QD240517HSXGD</t>
  </si>
  <si>
    <t>QD240528BCCHI</t>
  </si>
  <si>
    <t>QD240528BCGRA</t>
  </si>
  <si>
    <t>QD240528BCMED</t>
  </si>
  <si>
    <t>QD240528RSCHI</t>
  </si>
  <si>
    <t>QD240528RSGRA</t>
  </si>
  <si>
    <t>QD240528RSMED</t>
  </si>
  <si>
    <t>QD240528VRCHI</t>
  </si>
  <si>
    <t>QD240528VRGRA</t>
  </si>
  <si>
    <t>QD240528VRMED</t>
  </si>
  <si>
    <t>QD240529BCCHI</t>
  </si>
  <si>
    <t>QD240529BCGRA</t>
  </si>
  <si>
    <t>QD240529BCMED</t>
  </si>
  <si>
    <t>QD240530BCCHI</t>
  </si>
  <si>
    <t>QD240530BCMED</t>
  </si>
  <si>
    <t>QD240531BCCHI</t>
  </si>
  <si>
    <t>QD240532BCCHI</t>
  </si>
  <si>
    <t>QD240532BCGRA</t>
  </si>
  <si>
    <t>QD240532BCMED</t>
  </si>
  <si>
    <t>QD240542BCCHI</t>
  </si>
  <si>
    <t>QD240542BCGRA</t>
  </si>
  <si>
    <t>QD240542BCMED</t>
  </si>
  <si>
    <t>QD240542BCXGD</t>
  </si>
  <si>
    <t>QD240542GRCHI</t>
  </si>
  <si>
    <t>QD240542GRGRA</t>
  </si>
  <si>
    <t>QD240542GRMED</t>
  </si>
  <si>
    <t>QD240542GRXGD</t>
  </si>
  <si>
    <t>QD240542NGCHI</t>
  </si>
  <si>
    <t>QD240542NGGRA</t>
  </si>
  <si>
    <t>QD240542NGMED</t>
  </si>
  <si>
    <t>QD240542NGXGD</t>
  </si>
  <si>
    <t>QD240542NRCHI</t>
  </si>
  <si>
    <t>QD240542NRGRA</t>
  </si>
  <si>
    <t>QD240542NRMED</t>
  </si>
  <si>
    <t>QD240542NRXGD</t>
  </si>
  <si>
    <t>QD24E227BCCHI</t>
  </si>
  <si>
    <t>QD24E228BCCHI</t>
  </si>
  <si>
    <t>QD24E228BCMED</t>
  </si>
  <si>
    <t>QD24E229BCCHI</t>
  </si>
  <si>
    <t>QD24E229BCGRA</t>
  </si>
  <si>
    <t>QD24E229BCMED</t>
  </si>
  <si>
    <t>QD24E230BCCHI</t>
  </si>
  <si>
    <t>QD24E230BCGRA</t>
  </si>
  <si>
    <t>QD24E231BCCHI</t>
  </si>
  <si>
    <t>QD24E231BCGRA</t>
  </si>
  <si>
    <t>QD24E231BCMED</t>
  </si>
  <si>
    <t>QD24E261RJGRA</t>
  </si>
  <si>
    <t>QD24E292RSCHI</t>
  </si>
  <si>
    <t>QD24E292RSGRA</t>
  </si>
  <si>
    <t>QD24E292RSMED</t>
  </si>
  <si>
    <t>QD24E293AOCHI</t>
  </si>
  <si>
    <t>QD24E293AOGRA</t>
  </si>
  <si>
    <t>QD24E294LVCHI</t>
  </si>
  <si>
    <t>QD24E297NGCHI</t>
  </si>
  <si>
    <t>QD24E297NGGRA</t>
  </si>
  <si>
    <t>QD24E300BCCHI</t>
  </si>
  <si>
    <t>QD24E300BCGRA</t>
  </si>
  <si>
    <t>QD24E300BCMED</t>
  </si>
  <si>
    <t>QD24E301BCCHI</t>
  </si>
  <si>
    <t>QD24E303AOCHI</t>
  </si>
  <si>
    <t>QD24E303AOGRA</t>
  </si>
  <si>
    <t>QD24E303AOMED</t>
  </si>
  <si>
    <t>QD24E306LVCHI</t>
  </si>
  <si>
    <t>QD24E317RSCHI</t>
  </si>
  <si>
    <t>QD24E317RSMED</t>
  </si>
  <si>
    <t>QD24E320RSCHI</t>
  </si>
  <si>
    <t>QD24E320RSGRA</t>
  </si>
  <si>
    <t>QD24E348AMGRA</t>
  </si>
  <si>
    <t>QD24E354GRGRA</t>
  </si>
  <si>
    <t>QD24E354RJGRA</t>
  </si>
  <si>
    <t>QD24E368NGCHI</t>
  </si>
  <si>
    <t>QD24E368NGGRA</t>
  </si>
  <si>
    <t>QD24E368NGMED</t>
  </si>
  <si>
    <t>QD24E368TBCHI</t>
  </si>
  <si>
    <t>QD24E368TBGRA</t>
  </si>
  <si>
    <t>QD24E368TBMED</t>
  </si>
  <si>
    <t>QD24E370BCCHI</t>
  </si>
  <si>
    <t>QD24E370BCGRA</t>
  </si>
  <si>
    <t>QD24E370BCMED</t>
  </si>
  <si>
    <t>QD24E370MZCHI</t>
  </si>
  <si>
    <t>QD24E370MZGRA</t>
  </si>
  <si>
    <t>QD24E370MZMED</t>
  </si>
  <si>
    <t>QD24E370RSCHI</t>
  </si>
  <si>
    <t>QD24E370RSGRA</t>
  </si>
  <si>
    <t>QD24E370RSMED</t>
  </si>
  <si>
    <t>QD24E371AMCHI</t>
  </si>
  <si>
    <t>QD24E371AMGRA</t>
  </si>
  <si>
    <t>QD24E371AMMED</t>
  </si>
  <si>
    <t>QD24E371BCCHI</t>
  </si>
  <si>
    <t>QD24E371BCGRA</t>
  </si>
  <si>
    <t>QD24E371BCMED</t>
  </si>
  <si>
    <t>QD24E371COCHI</t>
  </si>
  <si>
    <t>QD24E371COGRA</t>
  </si>
  <si>
    <t>QD24E371COMED</t>
  </si>
  <si>
    <t>QD24E371NGCHI</t>
  </si>
  <si>
    <t>QD24E371NGGRA</t>
  </si>
  <si>
    <t>QD24E371NGMED</t>
  </si>
  <si>
    <t>QD24E372BCCHI</t>
  </si>
  <si>
    <t>QD24E372BCGRA</t>
  </si>
  <si>
    <t>QD24E372BCMED</t>
  </si>
  <si>
    <t>QD24E372NGCHI</t>
  </si>
  <si>
    <t>QD24E372NGMED</t>
  </si>
  <si>
    <t>QD24E373BCCHI</t>
  </si>
  <si>
    <t>QD24E373BCGRA</t>
  </si>
  <si>
    <t>QD24E373BCMED</t>
  </si>
  <si>
    <t>QD24E374NGCHI</t>
  </si>
  <si>
    <t>QD24E374NGGRA</t>
  </si>
  <si>
    <t>QD24E375AMCHI</t>
  </si>
  <si>
    <t>QD24E375AMGRA</t>
  </si>
  <si>
    <t>QD24E377NGCHI</t>
  </si>
  <si>
    <t>QD24E377NGGRA</t>
  </si>
  <si>
    <t>QD24E380GRCHI</t>
  </si>
  <si>
    <t>QD24E380GRGRA</t>
  </si>
  <si>
    <t>QD24E380GRMED</t>
  </si>
  <si>
    <t>QD24E380MZCHI</t>
  </si>
  <si>
    <t>QD24E380MZGRA</t>
  </si>
  <si>
    <t>QD24E380MZMED</t>
  </si>
  <si>
    <t>QD24E380NGGRA</t>
  </si>
  <si>
    <t>QD24E380RJCHI</t>
  </si>
  <si>
    <t>QD24E380RJGRA</t>
  </si>
  <si>
    <t>QD24E380RJMED</t>
  </si>
  <si>
    <t>QD24E393VSCHI</t>
  </si>
  <si>
    <t>QD24E394BGCHI</t>
  </si>
  <si>
    <t>QD24E395BCCHI</t>
  </si>
  <si>
    <t>QD24E397BCCHI</t>
  </si>
  <si>
    <t>QD24E397BCGRA</t>
  </si>
  <si>
    <t>QD24E397BCMED</t>
  </si>
  <si>
    <t>QD24E401AZCHI</t>
  </si>
  <si>
    <t>QD24E401AZGRA</t>
  </si>
  <si>
    <t>QD24E401AZMED</t>
  </si>
  <si>
    <t>QD24E401NGCHI</t>
  </si>
  <si>
    <t>QD24E401NGGRA</t>
  </si>
  <si>
    <t>QD24E401NGMED</t>
  </si>
  <si>
    <t>QD24E402AZCHI</t>
  </si>
  <si>
    <t>QD24E402AZGRA</t>
  </si>
  <si>
    <t>QD24E402AZMED</t>
  </si>
  <si>
    <t>QD24E402BCGRA</t>
  </si>
  <si>
    <t>QD24E402VRCHI</t>
  </si>
  <si>
    <t>QD24E402VRGRA</t>
  </si>
  <si>
    <t>QD24E402VRMED</t>
  </si>
  <si>
    <t>QD24E403HSCHI</t>
  </si>
  <si>
    <t>QD24E403HSGRA</t>
  </si>
  <si>
    <t>QD24E403HSMED</t>
  </si>
  <si>
    <t>QD24E403LVCHI</t>
  </si>
  <si>
    <t>QD24E403LVGRA</t>
  </si>
  <si>
    <t>QD24E403LVMED</t>
  </si>
  <si>
    <t>QD24E403NGCHI</t>
  </si>
  <si>
    <t>QD24E403NGGRA</t>
  </si>
  <si>
    <t>QD24E403NGMED</t>
  </si>
  <si>
    <t>QD24E403VRCHI</t>
  </si>
  <si>
    <t>QD24E403VRGRA</t>
  </si>
  <si>
    <t>QD24E403VRMED</t>
  </si>
  <si>
    <t>QD24E404AMCHI</t>
  </si>
  <si>
    <t>QD24E404AMGRA</t>
  </si>
  <si>
    <t>QD24E404AMMED</t>
  </si>
  <si>
    <t>QD24E404HSCHI</t>
  </si>
  <si>
    <t>QD24E404HSGRA</t>
  </si>
  <si>
    <t>QD24E404HSMED</t>
  </si>
  <si>
    <t>QD24E404LVCHI</t>
  </si>
  <si>
    <t>QD24E404LVGRA</t>
  </si>
  <si>
    <t>QD24E404LVMED</t>
  </si>
  <si>
    <t>QD24E404MRCHI</t>
  </si>
  <si>
    <t>QD24E404MRGRA</t>
  </si>
  <si>
    <t>QD24E404MRMED</t>
  </si>
  <si>
    <t>QD24E405OLCHI</t>
  </si>
  <si>
    <t>QD250003NGCHI</t>
  </si>
  <si>
    <t>QD250004AMCHI</t>
  </si>
  <si>
    <t>QD250004AMGRA</t>
  </si>
  <si>
    <t>QD250004AMMED</t>
  </si>
  <si>
    <t>QD250005AMCHI</t>
  </si>
  <si>
    <t>QD250005AMGRA</t>
  </si>
  <si>
    <t>QD250006NRCHI</t>
  </si>
  <si>
    <t>QD250006NRGRA</t>
  </si>
  <si>
    <t>QD250006NRMED</t>
  </si>
  <si>
    <t>QD250007GOCHI</t>
  </si>
  <si>
    <t>QD250007GOGRA</t>
  </si>
  <si>
    <t>QD250007GOMED</t>
  </si>
  <si>
    <t>QD250008VRCHI</t>
  </si>
  <si>
    <t>QD250008VRMED</t>
  </si>
  <si>
    <t>QD250009GOCHI</t>
  </si>
  <si>
    <t>QD250009GOGRA</t>
  </si>
  <si>
    <t>QD250009GOMED</t>
  </si>
  <si>
    <t>QD250010RJCHI</t>
  </si>
  <si>
    <t>QD250010RJGRA</t>
  </si>
  <si>
    <t>QD250010RJMED</t>
  </si>
  <si>
    <t>QD250011RJCHI</t>
  </si>
  <si>
    <t>QD250011RJMED</t>
  </si>
  <si>
    <t>QD250014NGCHI</t>
  </si>
  <si>
    <t>QD250014NGGRA</t>
  </si>
  <si>
    <t>QD250014NGMED</t>
  </si>
  <si>
    <t>QD250014RSCHI</t>
  </si>
  <si>
    <t>QD250014RSGRA</t>
  </si>
  <si>
    <t>QD250014RSMED</t>
  </si>
  <si>
    <t>QD250015RSCHI</t>
  </si>
  <si>
    <t>QD250015RSGRA</t>
  </si>
  <si>
    <t>QD250015RSMED</t>
  </si>
  <si>
    <t>QD250016NGCHI</t>
  </si>
  <si>
    <t>QD250016NGGRA</t>
  </si>
  <si>
    <t>QD250016NGMED</t>
  </si>
  <si>
    <t>QD250017NGCHI</t>
  </si>
  <si>
    <t>QD250017NGGRA</t>
  </si>
  <si>
    <t>QD250017NGMED</t>
  </si>
  <si>
    <t>QD250018RJCHI</t>
  </si>
  <si>
    <t>QD250018RJGRA</t>
  </si>
  <si>
    <t>QD250018RJMED</t>
  </si>
  <si>
    <t>QD250019MZCHI</t>
  </si>
  <si>
    <t>QD250019MZGRA</t>
  </si>
  <si>
    <t>QD250019MZMED</t>
  </si>
  <si>
    <t>QD250020VRCHI</t>
  </si>
  <si>
    <t>QD250020VRGRA</t>
  </si>
  <si>
    <t>QD250020VRMED</t>
  </si>
  <si>
    <t>QD250021HSCHI</t>
  </si>
  <si>
    <t>QD250021HSGRA</t>
  </si>
  <si>
    <t>QD250021HSMED</t>
  </si>
  <si>
    <t>QD250022HSCHI</t>
  </si>
  <si>
    <t>QD250022HSGRA</t>
  </si>
  <si>
    <t>QD250022HSMED</t>
  </si>
  <si>
    <t>QD250023AMCHI</t>
  </si>
  <si>
    <t>QD250023AMGRA</t>
  </si>
  <si>
    <t>QD250023AMMED</t>
  </si>
  <si>
    <t>QD250024GRCHI</t>
  </si>
  <si>
    <t>QD250024GRGRA</t>
  </si>
  <si>
    <t>QD250024GRMED</t>
  </si>
  <si>
    <t>QD250025GRCHI</t>
  </si>
  <si>
    <t>QD250025GRGRA</t>
  </si>
  <si>
    <t>QD250025GRMED</t>
  </si>
  <si>
    <t>QD250026NGCHI</t>
  </si>
  <si>
    <t>QD250026NGGRA</t>
  </si>
  <si>
    <t>QD250026NGMED</t>
  </si>
  <si>
    <t>QD250027MZCHI</t>
  </si>
  <si>
    <t>QD250027MZGRA</t>
  </si>
  <si>
    <t>QD250027MZMED</t>
  </si>
  <si>
    <t>QD250028HSCHI</t>
  </si>
  <si>
    <t>QD250028HSGRA</t>
  </si>
  <si>
    <t>QD250028HSMED</t>
  </si>
  <si>
    <t>QD250029HSCHI</t>
  </si>
  <si>
    <t>QD250030GRCHI</t>
  </si>
  <si>
    <t>QD250030GRGRA</t>
  </si>
  <si>
    <t>QD250030GRMED</t>
  </si>
  <si>
    <t>QD250031NGCHI</t>
  </si>
  <si>
    <t>QD250031NGGRA</t>
  </si>
  <si>
    <t>QD250031NGMED</t>
  </si>
  <si>
    <t>QD250032CLCHI</t>
  </si>
  <si>
    <t>QD250032CLGRA</t>
  </si>
  <si>
    <t>QD250032CLMED</t>
  </si>
  <si>
    <t>QD250034CLCHI</t>
  </si>
  <si>
    <t>QD250034CLGRA</t>
  </si>
  <si>
    <t>QD250034CLMED</t>
  </si>
  <si>
    <t>QD250037AZCHI</t>
  </si>
  <si>
    <t>QD250037AZGRA</t>
  </si>
  <si>
    <t>QD250037AZMED</t>
  </si>
  <si>
    <t>QD250037AZXGD</t>
  </si>
  <si>
    <t>QD250037NGCHI</t>
  </si>
  <si>
    <t>QD250037NGGRA</t>
  </si>
  <si>
    <t>QD250037NGXGD</t>
  </si>
  <si>
    <t>QD250038AMCHI</t>
  </si>
  <si>
    <t>QD250038AMMED</t>
  </si>
  <si>
    <t>QD250038AMXGD</t>
  </si>
  <si>
    <t>QD250038GOCHI</t>
  </si>
  <si>
    <t>QD250038GOGRA</t>
  </si>
  <si>
    <t>QD250038GOMED</t>
  </si>
  <si>
    <t>QD250038GOXGD</t>
  </si>
  <si>
    <t>QD250038GRCHI</t>
  </si>
  <si>
    <t>QD250038GRGRA</t>
  </si>
  <si>
    <t>QD250038GRMED</t>
  </si>
  <si>
    <t>QD250038GRXGD</t>
  </si>
  <si>
    <t>QD250040NGGRA</t>
  </si>
  <si>
    <t>QD250040NGMED</t>
  </si>
  <si>
    <t>QD250040NGXGD</t>
  </si>
  <si>
    <t>QD250041HSGRA</t>
  </si>
  <si>
    <t>QD250041HSMED</t>
  </si>
  <si>
    <t>QD250041HSXGD</t>
  </si>
  <si>
    <t>QD250041NGCHI</t>
  </si>
  <si>
    <t>QD250041NGMED</t>
  </si>
  <si>
    <t>QD250041NGXGD</t>
  </si>
  <si>
    <t>QD250042AMCHI</t>
  </si>
  <si>
    <t>QD250042AMGRA</t>
  </si>
  <si>
    <t>QD250042AMXCH</t>
  </si>
  <si>
    <t>QD250042AMXGD</t>
  </si>
  <si>
    <t>QD250042GRCHI</t>
  </si>
  <si>
    <t>QD250042GRMED</t>
  </si>
  <si>
    <t>QD250042GRXCH</t>
  </si>
  <si>
    <t>QD250042GRXGD</t>
  </si>
  <si>
    <t>QD250042VNCHI</t>
  </si>
  <si>
    <t>QD250042VNMED</t>
  </si>
  <si>
    <t>QD250042VNXCH</t>
  </si>
  <si>
    <t>QD250042VNXGD</t>
  </si>
  <si>
    <t>QD25A336MZGRA</t>
  </si>
  <si>
    <t>QD25A336MZXGD</t>
  </si>
  <si>
    <t>QD25A336NGXGD</t>
  </si>
  <si>
    <t>QD25A336NRXGD</t>
  </si>
  <si>
    <t>QD25A339KHCHI</t>
  </si>
  <si>
    <t>QD25A339KHGRA</t>
  </si>
  <si>
    <t>QD25A339KHMED</t>
  </si>
  <si>
    <t>QD25A339KHXGD</t>
  </si>
  <si>
    <t>QD25A339MLCHI</t>
  </si>
  <si>
    <t>QD25A339MLGRA</t>
  </si>
  <si>
    <t>QD25A339MLMED</t>
  </si>
  <si>
    <t>QD25A339MZCHI</t>
  </si>
  <si>
    <t>QD25A339MZGRA</t>
  </si>
  <si>
    <t>QD25A339MZMED</t>
  </si>
  <si>
    <t>QD25A339NGCHI</t>
  </si>
  <si>
    <t>QD25A339NGGRA</t>
  </si>
  <si>
    <t>QD25A339NGMED</t>
  </si>
  <si>
    <t>QD25A339NGXGD</t>
  </si>
  <si>
    <t>QD25A339RSCHI</t>
  </si>
  <si>
    <t>QD25A339RSGRA</t>
  </si>
  <si>
    <t>QD25A339RSMED</t>
  </si>
  <si>
    <t>QD25A339RSXGD</t>
  </si>
  <si>
    <t>QD25A349MZCHI</t>
  </si>
  <si>
    <t>QD25A349MZGRA</t>
  </si>
  <si>
    <t>QD25A349MZMED</t>
  </si>
  <si>
    <t>QD25A349NGGRA</t>
  </si>
  <si>
    <t>QD25A349RJGRA</t>
  </si>
  <si>
    <t>QD25A349RJMED</t>
  </si>
  <si>
    <t>QD25A349RSGRA</t>
  </si>
  <si>
    <t>QD25A349RSMED</t>
  </si>
  <si>
    <t>QD25A368CLGRA</t>
  </si>
  <si>
    <t>QD25A368CLMED</t>
  </si>
  <si>
    <t>QD25A368CLXGD</t>
  </si>
  <si>
    <t>QD25A368NGCHI</t>
  </si>
  <si>
    <t>QD25A368NGGRA</t>
  </si>
  <si>
    <t>QD25A368NGMED</t>
  </si>
  <si>
    <t>QD25A368NGXGD</t>
  </si>
  <si>
    <t>QD25A368RSGRA</t>
  </si>
  <si>
    <t>QD25A368RSMED</t>
  </si>
  <si>
    <t>QD25A368RSXGD</t>
  </si>
  <si>
    <t>QD25A368VRCHI</t>
  </si>
  <si>
    <t>QD25A368VRGRA</t>
  </si>
  <si>
    <t>QD25A368VRMED</t>
  </si>
  <si>
    <t>QD25A368VRXGD</t>
  </si>
  <si>
    <t>QD25A371CFCHI</t>
  </si>
  <si>
    <t>QD25A371CFGRA</t>
  </si>
  <si>
    <t>QD25A371CFMED</t>
  </si>
  <si>
    <t>QD25A371NGCHI</t>
  </si>
  <si>
    <t>QD25A371NGGRA</t>
  </si>
  <si>
    <t>QD25A371OLCHI</t>
  </si>
  <si>
    <t>QD25A371OLGRA</t>
  </si>
  <si>
    <t>QD25A371OLMED</t>
  </si>
  <si>
    <t>QD260263BGUNT</t>
  </si>
  <si>
    <t>QD260263CCUNT</t>
  </si>
  <si>
    <t>QD260263COUNT</t>
  </si>
  <si>
    <t>QD260263MZUNT</t>
  </si>
  <si>
    <t>QD260263NGUNT</t>
  </si>
  <si>
    <t>QD260263NRUNT</t>
  </si>
  <si>
    <t>QD260263VRUNT</t>
  </si>
  <si>
    <t>QD260264AMUNT</t>
  </si>
  <si>
    <t>QD260264HSUNT</t>
  </si>
  <si>
    <t>QD260264KHUNT</t>
  </si>
  <si>
    <t>QD260264VNUNT</t>
  </si>
  <si>
    <t>QD260272AMUNT</t>
  </si>
  <si>
    <t>QD260272HSUNT</t>
  </si>
  <si>
    <t>QD260272KHUNT</t>
  </si>
  <si>
    <t>QD260275KHUNT</t>
  </si>
  <si>
    <t>QD260275NGUNT</t>
  </si>
  <si>
    <t>QD260275VRUNT</t>
  </si>
  <si>
    <t>QD260276RSCHI</t>
  </si>
  <si>
    <t>QD260276RSMED</t>
  </si>
  <si>
    <t>QD260278AMCHI</t>
  </si>
  <si>
    <t>QD260278MRCHI</t>
  </si>
  <si>
    <t>QD260278MRGRA</t>
  </si>
  <si>
    <t>QD260278MRMED</t>
  </si>
  <si>
    <t>QD260278MZCHI</t>
  </si>
  <si>
    <t>QD260278MZGRA</t>
  </si>
  <si>
    <t>QD260278MZMED</t>
  </si>
  <si>
    <t>QD260278NGGRA</t>
  </si>
  <si>
    <t>QD260278NGMED</t>
  </si>
  <si>
    <t>QD260278RLCHI</t>
  </si>
  <si>
    <t>QD260278RLGRA</t>
  </si>
  <si>
    <t>QD260278RLMED</t>
  </si>
  <si>
    <t>QD260278RSCHI</t>
  </si>
  <si>
    <t>QD260278RSGRA</t>
  </si>
  <si>
    <t>QD260278RSMED</t>
  </si>
  <si>
    <t>QD260278VNCHI</t>
  </si>
  <si>
    <t>QD260278VNGRA</t>
  </si>
  <si>
    <t>QD260278VNMED</t>
  </si>
  <si>
    <t>QD260280AMGRA</t>
  </si>
  <si>
    <t>QD260280AMMED</t>
  </si>
  <si>
    <t>QD260280AMXGD</t>
  </si>
  <si>
    <t>QD260280GRCHI</t>
  </si>
  <si>
    <t>QD260280GRGRA</t>
  </si>
  <si>
    <t>QD260280GRMED</t>
  </si>
  <si>
    <t>QD260280GRXGD</t>
  </si>
  <si>
    <t>QD260280RJCHI</t>
  </si>
  <si>
    <t>QD260280RJGRA</t>
  </si>
  <si>
    <t>QD260280RJMED</t>
  </si>
  <si>
    <t>QD260280RJXGD</t>
  </si>
  <si>
    <t>QD260280VNCHI</t>
  </si>
  <si>
    <t>QD260280VNGRA</t>
  </si>
  <si>
    <t>QD260280VNMED</t>
  </si>
  <si>
    <t>QD260280VNXGD</t>
  </si>
  <si>
    <t>QD260281BCGRA</t>
  </si>
  <si>
    <t>QD260281BCMED</t>
  </si>
  <si>
    <t>QD260282VRGRA</t>
  </si>
  <si>
    <t>QD260282VRXCH</t>
  </si>
  <si>
    <t>QD260282VRXGD</t>
  </si>
  <si>
    <t>QD260283VRGRA</t>
  </si>
  <si>
    <t>QD260283VRMED</t>
  </si>
  <si>
    <t>QD260283VRXCH</t>
  </si>
  <si>
    <t>QD260283VRXGD</t>
  </si>
  <si>
    <t>QD260284BCGRA</t>
  </si>
  <si>
    <t>QD260284BCXCH</t>
  </si>
  <si>
    <t>QD260284BCXGD</t>
  </si>
  <si>
    <t>QD260285RJMED</t>
  </si>
  <si>
    <t>QD260285RJXGD</t>
  </si>
  <si>
    <t>QD26A158GRXGD</t>
  </si>
  <si>
    <t>QD26A158MZGRA</t>
  </si>
  <si>
    <t>QD26A158MZXGD</t>
  </si>
  <si>
    <t>QD26A158NGGRA</t>
  </si>
  <si>
    <t>QD26A158NGXGD</t>
  </si>
  <si>
    <t>QD26A158RSXGD</t>
  </si>
  <si>
    <t>QD26A169GRXGD</t>
  </si>
  <si>
    <t>QD26A169NGXGD</t>
  </si>
  <si>
    <t>QD310010AMCHI</t>
  </si>
  <si>
    <t>QD310010AMGRA</t>
  </si>
  <si>
    <t>QD310010AMMED</t>
  </si>
  <si>
    <t>QD310010AOCHI</t>
  </si>
  <si>
    <t>QD310010AOGRA</t>
  </si>
  <si>
    <t>QD310010AOMED</t>
  </si>
  <si>
    <t>QD310010RJCHI</t>
  </si>
  <si>
    <t>QD310010RJGRA</t>
  </si>
  <si>
    <t>QD310010RJMED</t>
  </si>
  <si>
    <t>QD310019AMGRA</t>
  </si>
  <si>
    <t>QD310021NGGRA</t>
  </si>
  <si>
    <t>QD310021NGMED</t>
  </si>
  <si>
    <t>QD310021NRCHI</t>
  </si>
  <si>
    <t>QD310021NRMED</t>
  </si>
  <si>
    <t>QD310022AZCHI</t>
  </si>
  <si>
    <t>QD310022AZGRA</t>
  </si>
  <si>
    <t>QD310022AZMED</t>
  </si>
  <si>
    <t>QD310022NGCHI</t>
  </si>
  <si>
    <t>QD310022NGMED</t>
  </si>
  <si>
    <t>QD310023ARCHI</t>
  </si>
  <si>
    <t>QD310023ARGRA</t>
  </si>
  <si>
    <t>QD310023ARMED</t>
  </si>
  <si>
    <t>QD310024ARCHI</t>
  </si>
  <si>
    <t>QD310024ARGRA</t>
  </si>
  <si>
    <t>QD310024ARMED</t>
  </si>
  <si>
    <t>QD310028AZCHI</t>
  </si>
  <si>
    <t>QD310028AZGRA</t>
  </si>
  <si>
    <t>QD310028AZMED</t>
  </si>
  <si>
    <t>QD310029AMCHI</t>
  </si>
  <si>
    <t>QD310029AMGRA</t>
  </si>
  <si>
    <t>QD310029AMMED</t>
  </si>
  <si>
    <t>QD310029AMXGD</t>
  </si>
  <si>
    <t>QD320001NGUNT</t>
  </si>
  <si>
    <t>QD320001RJUNT</t>
  </si>
  <si>
    <t>QD330025NGCHI</t>
  </si>
  <si>
    <t>QD330025NGGRA</t>
  </si>
  <si>
    <t>QD330025NGMED</t>
  </si>
  <si>
    <t>QD330025OLCHI</t>
  </si>
  <si>
    <t>QD330025OLGRA</t>
  </si>
  <si>
    <t>QD330025OLMED</t>
  </si>
  <si>
    <t>QD350153NGCHI</t>
  </si>
  <si>
    <t>QD350153NGGRA</t>
  </si>
  <si>
    <t>QD350153NGMED</t>
  </si>
  <si>
    <t>QD350153NGXGD</t>
  </si>
  <si>
    <t>QD350154NGCHI</t>
  </si>
  <si>
    <t>QD350154NGGRA</t>
  </si>
  <si>
    <t>QD350154NGMED</t>
  </si>
  <si>
    <t>QD350154NGXGD</t>
  </si>
  <si>
    <t>QD350155NGCHI</t>
  </si>
  <si>
    <t>QD350155NGGRA</t>
  </si>
  <si>
    <t>QD350155NGMED</t>
  </si>
  <si>
    <t>QD350155NGXGD</t>
  </si>
  <si>
    <t>QD350156GRCHI</t>
  </si>
  <si>
    <t>QD350156GRGRA</t>
  </si>
  <si>
    <t>QD350156GRMED</t>
  </si>
  <si>
    <t>QD350156GRXGD</t>
  </si>
  <si>
    <t>QD350156MRCHI</t>
  </si>
  <si>
    <t>QD350156MRGRA</t>
  </si>
  <si>
    <t>QD350156MRMED</t>
  </si>
  <si>
    <t>QD350156MRXGD</t>
  </si>
  <si>
    <t>QD350156NGCHI</t>
  </si>
  <si>
    <t>QD350156NGMED</t>
  </si>
  <si>
    <t>QD350156NGXGD</t>
  </si>
  <si>
    <t>QD350156VNCHI</t>
  </si>
  <si>
    <t>QD350156VNGRA</t>
  </si>
  <si>
    <t>QD350156VNMED</t>
  </si>
  <si>
    <t>QD350156VNXGD</t>
  </si>
  <si>
    <t>QD350156VRCHI</t>
  </si>
  <si>
    <t>QD350156VRGRA</t>
  </si>
  <si>
    <t>QD350156VRMED</t>
  </si>
  <si>
    <t>QD350156VRXGD</t>
  </si>
  <si>
    <t>QD350157NGMED</t>
  </si>
  <si>
    <t>QD350158GRCHI</t>
  </si>
  <si>
    <t>QD350158GRGRA</t>
  </si>
  <si>
    <t>QD350158GRMED</t>
  </si>
  <si>
    <t>QD350158GRXGD</t>
  </si>
  <si>
    <t>QD350158MRCHI</t>
  </si>
  <si>
    <t>QD350158MRGRA</t>
  </si>
  <si>
    <t>QD350158MRMED</t>
  </si>
  <si>
    <t>QD350158MRXGD</t>
  </si>
  <si>
    <t>QD350158NGCHI</t>
  </si>
  <si>
    <t>QD350158NGGRA</t>
  </si>
  <si>
    <t>QD350158NGXGD</t>
  </si>
  <si>
    <t>QD350158VNCHI</t>
  </si>
  <si>
    <t>QD350158VNGRA</t>
  </si>
  <si>
    <t>QD350158VNMED</t>
  </si>
  <si>
    <t>QD350158VNXGD</t>
  </si>
  <si>
    <t>QD350158VRCHI</t>
  </si>
  <si>
    <t>QD350158VRGRA</t>
  </si>
  <si>
    <t>QD350158VRMED</t>
  </si>
  <si>
    <t>QD350158VRXGD</t>
  </si>
  <si>
    <t>QD350159KHCHI</t>
  </si>
  <si>
    <t>QD350159KHGRA</t>
  </si>
  <si>
    <t>QD350159KHMED</t>
  </si>
  <si>
    <t>QD350159KHXGD</t>
  </si>
  <si>
    <t>QD350159MZCHI</t>
  </si>
  <si>
    <t>QD350159MZGRA</t>
  </si>
  <si>
    <t>QD350159MZMED</t>
  </si>
  <si>
    <t>QD350159MZXGD</t>
  </si>
  <si>
    <t>QD350159RSCHI</t>
  </si>
  <si>
    <t>QD350159RSGRA</t>
  </si>
  <si>
    <t>QD350159RSMED</t>
  </si>
  <si>
    <t>QD350159RSXGD</t>
  </si>
  <si>
    <t>QD350159VNCHI</t>
  </si>
  <si>
    <t>QD350159VNGRA</t>
  </si>
  <si>
    <t>QD350159VNMED</t>
  </si>
  <si>
    <t>QD350159VNXGD</t>
  </si>
  <si>
    <t>QD350160NGGRA</t>
  </si>
  <si>
    <t>QD350161NGCHI</t>
  </si>
  <si>
    <t>QD350161NGGRA</t>
  </si>
  <si>
    <t>QD350161NGMED</t>
  </si>
  <si>
    <t>QD350161NGXGD</t>
  </si>
  <si>
    <t>QD350163NGCHI</t>
  </si>
  <si>
    <t>QD350163NGGRA</t>
  </si>
  <si>
    <t>QD350163NGMED</t>
  </si>
  <si>
    <t>QD350163NGXGD</t>
  </si>
  <si>
    <t>QD350164RJCHI</t>
  </si>
  <si>
    <t>QD350164RJGRA</t>
  </si>
  <si>
    <t>QD350164RJMED</t>
  </si>
  <si>
    <t>QD350164RJXGD</t>
  </si>
  <si>
    <t>QD350165GRCHI</t>
  </si>
  <si>
    <t>QD350165GRGRA</t>
  </si>
  <si>
    <t>QD350165GRMED</t>
  </si>
  <si>
    <t>QD350165GRXGD</t>
  </si>
  <si>
    <t>QD350166AMCHI</t>
  </si>
  <si>
    <t>QD350166AMGRA</t>
  </si>
  <si>
    <t>QD350166AMMED</t>
  </si>
  <si>
    <t>QD350166AMXGD</t>
  </si>
  <si>
    <t>QD62A058RSUNT</t>
  </si>
  <si>
    <t>SUDADERA ESTAMPADA CON CAPUCHA</t>
  </si>
  <si>
    <t>PLAYERA SLIM FIT LISA</t>
  </si>
  <si>
    <t>PLAYERA REGULAR CUELLO REDONDO</t>
  </si>
  <si>
    <t>PLAYERA REGULAR LISA</t>
  </si>
  <si>
    <t>CAMISA REGULAR</t>
  </si>
  <si>
    <t>PLAYERA SLIM FIT ESTAMPADA</t>
  </si>
  <si>
    <t>PLAYERA POLO SLIM FIT</t>
  </si>
  <si>
    <t>PLAYERA REGULAR ESTAMPADA</t>
  </si>
  <si>
    <t>palabras clave</t>
  </si>
  <si>
    <t>color</t>
  </si>
  <si>
    <t>GC14E023BG</t>
  </si>
  <si>
    <t>GC210568SM</t>
  </si>
  <si>
    <t>QC240907BC</t>
  </si>
  <si>
    <t>Chamarras y chalecos</t>
  </si>
  <si>
    <t>Jeans super skinny de cintura media, con efecto lavado, 5 bolsillos, cierre frontal y botón</t>
  </si>
  <si>
    <t>JEAN SUPER SKINNY</t>
  </si>
  <si>
    <t xml:space="preserve">PLAYERA REGULAR LISA </t>
  </si>
  <si>
    <t>GC21A011TI</t>
  </si>
  <si>
    <t>Jeans de mezclilla slim, efecto lavado, con bolsillos y botón frontal</t>
  </si>
  <si>
    <t>GC21A012TI</t>
  </si>
  <si>
    <t>Jeans slim straight, efecto lavado, con bolsillos y botón frontal</t>
  </si>
  <si>
    <t>GC210566AM</t>
  </si>
  <si>
    <t>Jogger de mezclilla, con efecto lavado y roto, cuatro bolsillos y cordón ajustable frontal</t>
  </si>
  <si>
    <t>GC210568BL</t>
  </si>
  <si>
    <t>Jeans super skinny de cintura media, con bolsillos, botón y cierre frontal</t>
  </si>
  <si>
    <t>GD140047NG</t>
  </si>
  <si>
    <t>Chamarra DENIM corta, con botones y bolsillos frontales, dobladillo sin costuras</t>
  </si>
  <si>
    <t>QC250345AZ</t>
  </si>
  <si>
    <t>Sudadera con capucha, estampado frontal y texto en mangas</t>
  </si>
  <si>
    <t>QD14A948NG</t>
  </si>
  <si>
    <t>Chamarra DENIM, con efecto desgarre, bolsillos y botones frontales</t>
  </si>
  <si>
    <t>QD030050AO</t>
  </si>
  <si>
    <t>Blusa floral con cuello redondo, sin mangas y aberura de ojo en espalda</t>
  </si>
  <si>
    <t>QD210806SM</t>
  </si>
  <si>
    <t>Jeans super high waist de cintura alta, con bolsillos, botón y cierre frontal</t>
  </si>
  <si>
    <t>QD210807SV</t>
  </si>
  <si>
    <t>Jeans high waist de cintura alta, con bolsillos, botón y cierre frontal</t>
  </si>
  <si>
    <t>QD210812ST</t>
  </si>
  <si>
    <t>Jeans medium waist de cintura media, con efecto lavado, bolsillos, botón y cierre frontal</t>
  </si>
  <si>
    <t>QD210822NG</t>
  </si>
  <si>
    <t>Jeans push up de cintura media, con bolsillos, y tres botones frontales</t>
  </si>
  <si>
    <t>QD240487AZ</t>
  </si>
  <si>
    <t>Playera cuello redondo, manga corta,con estampado de letras y nudo frontal</t>
  </si>
  <si>
    <t>GC210566AMXGD</t>
  </si>
  <si>
    <t>QD210812ST11</t>
  </si>
  <si>
    <t>JEANS SLIM</t>
  </si>
  <si>
    <t>JEANS SLIM STRAIGHT</t>
  </si>
  <si>
    <t>JOGGER DE MEZCLILLA</t>
  </si>
  <si>
    <t>JEANS SUPER SKINNY</t>
  </si>
  <si>
    <t>CHAMARRA CORTA</t>
  </si>
  <si>
    <t>SUDADERA CON CAPCUCHA</t>
  </si>
  <si>
    <t>CHAMARRA REGULAR</t>
  </si>
  <si>
    <t>BLUSA ESTAMPADA REGULAR</t>
  </si>
  <si>
    <t>JEANS SUPER HIGH WAIST CINTURA ALTA</t>
  </si>
  <si>
    <t>JEANS MEDIUM WAIST CINTURA MEDIA</t>
  </si>
  <si>
    <t>JEANS PUSH UP CINTURA MEDIA</t>
  </si>
  <si>
    <t>PLAYERA ESTAMPADA CUELLO REDONDO</t>
  </si>
  <si>
    <t>QD240504NG</t>
  </si>
  <si>
    <t>QC2409212RJCHI</t>
  </si>
  <si>
    <t>QC2409212RJGRA</t>
  </si>
  <si>
    <t>color SEO</t>
  </si>
  <si>
    <t>SKU</t>
  </si>
  <si>
    <t>DD01A005-</t>
  </si>
  <si>
    <t>GC140025NGCHI</t>
  </si>
  <si>
    <t>GC140025NGGRA</t>
  </si>
  <si>
    <t>GC140025NGMED</t>
  </si>
  <si>
    <t>GC140025NGXGD</t>
  </si>
  <si>
    <t>GC21A010SM32</t>
  </si>
  <si>
    <t>GC24G578AZGRA</t>
  </si>
  <si>
    <t>GD14Q020STCHI</t>
  </si>
  <si>
    <t>GD210029BL11</t>
  </si>
  <si>
    <t>GD210029BL13</t>
  </si>
  <si>
    <t>GD210029BL3</t>
  </si>
  <si>
    <t>GD210029BL5</t>
  </si>
  <si>
    <t>GD210029BL7</t>
  </si>
  <si>
    <t>GD210029BL9</t>
  </si>
  <si>
    <t>GD210029SM11</t>
  </si>
  <si>
    <t>GD210029SM13</t>
  </si>
  <si>
    <t>GD210029SM3</t>
  </si>
  <si>
    <t>GD210029SM5</t>
  </si>
  <si>
    <t>GD210029SM7</t>
  </si>
  <si>
    <t>GD210029SM9</t>
  </si>
  <si>
    <t>GD210031BL11</t>
  </si>
  <si>
    <t>GD210031BL13</t>
  </si>
  <si>
    <t>GD210031BL3</t>
  </si>
  <si>
    <t>GD210031BL5</t>
  </si>
  <si>
    <t>GD210031BL7</t>
  </si>
  <si>
    <t>GD210031BL9</t>
  </si>
  <si>
    <t>GD32K001NG</t>
  </si>
  <si>
    <t>QC020006BC28</t>
  </si>
  <si>
    <t>QC020006BC30</t>
  </si>
  <si>
    <t>QC020006BC32</t>
  </si>
  <si>
    <t>QC020006BC34</t>
  </si>
  <si>
    <t>QC020006BC36</t>
  </si>
  <si>
    <t>QC020006CF28</t>
  </si>
  <si>
    <t>QC020006CF30</t>
  </si>
  <si>
    <t>QC020006CF32</t>
  </si>
  <si>
    <t>QC020006CF34</t>
  </si>
  <si>
    <t>QC020006CF36</t>
  </si>
  <si>
    <t>QC020006KH28</t>
  </si>
  <si>
    <t>QC020006KH30</t>
  </si>
  <si>
    <t>QC020006KH32</t>
  </si>
  <si>
    <t>QC020006KH34</t>
  </si>
  <si>
    <t>QC020006KH36</t>
  </si>
  <si>
    <t>QC020006NG28</t>
  </si>
  <si>
    <t>QC020006NG30</t>
  </si>
  <si>
    <t>QC020006NG32</t>
  </si>
  <si>
    <t>QC020006NG34</t>
  </si>
  <si>
    <t>QC020006NG36</t>
  </si>
  <si>
    <t>QC040763NRCHI</t>
  </si>
  <si>
    <t>QC040832AMCHI</t>
  </si>
  <si>
    <t>QC040832AMGRA</t>
  </si>
  <si>
    <t>QC040832AMMED</t>
  </si>
  <si>
    <t>QC040832BCCHI</t>
  </si>
  <si>
    <t>QC040832BCGRA</t>
  </si>
  <si>
    <t>QC040832BCMED</t>
  </si>
  <si>
    <t>QC040832GOCHI</t>
  </si>
  <si>
    <t>QC040832GOGRA</t>
  </si>
  <si>
    <t>QC040832GOMED</t>
  </si>
  <si>
    <t>QC040832GRCHI</t>
  </si>
  <si>
    <t>QC040832GRGRA</t>
  </si>
  <si>
    <t>QC040832NGCHI</t>
  </si>
  <si>
    <t>QC040832NGGRA</t>
  </si>
  <si>
    <t>QC040832NGMED</t>
  </si>
  <si>
    <t>QC040832RJCHI</t>
  </si>
  <si>
    <t>QC040832RJGRA</t>
  </si>
  <si>
    <t>QC040832RJMED</t>
  </si>
  <si>
    <t>QC08A900BCGRA</t>
  </si>
  <si>
    <t>QC140649VSMED</t>
  </si>
  <si>
    <t>QC140654RJCHI</t>
  </si>
  <si>
    <t>QC140675RJCHI</t>
  </si>
  <si>
    <t>QC14A601NRMED</t>
  </si>
  <si>
    <t>QC14A601VRGRA</t>
  </si>
  <si>
    <t>QC21L009SM28</t>
  </si>
  <si>
    <t>QC230001AM28</t>
  </si>
  <si>
    <t>QC230001AM30</t>
  </si>
  <si>
    <t>QC230001AM31</t>
  </si>
  <si>
    <t>QC230001AM32</t>
  </si>
  <si>
    <t>QC230001AM33</t>
  </si>
  <si>
    <t>QC230001AM34</t>
  </si>
  <si>
    <t>QC230001AM36</t>
  </si>
  <si>
    <t>QC230001BG28</t>
  </si>
  <si>
    <t>QC230001BG29</t>
  </si>
  <si>
    <t>QC230001BG30</t>
  </si>
  <si>
    <t>QC230001BG31</t>
  </si>
  <si>
    <t>QC230001BG32</t>
  </si>
  <si>
    <t>QC230001BG33</t>
  </si>
  <si>
    <t>QC230001BG34</t>
  </si>
  <si>
    <t>QC230001BG36</t>
  </si>
  <si>
    <t>QC230001KH28</t>
  </si>
  <si>
    <t>QC230001KH29</t>
  </si>
  <si>
    <t>QC230001KH30</t>
  </si>
  <si>
    <t>QC230001KH31</t>
  </si>
  <si>
    <t>QC230001KH32</t>
  </si>
  <si>
    <t>QC230001KH33</t>
  </si>
  <si>
    <t>QC230001KH34</t>
  </si>
  <si>
    <t>QC230001KH36</t>
  </si>
  <si>
    <t>QC240882AMGRA</t>
  </si>
  <si>
    <t>QC240896AZCHI</t>
  </si>
  <si>
    <t>QC240896AZGRA</t>
  </si>
  <si>
    <t>QC240896AZMED</t>
  </si>
  <si>
    <t>QC240896AZXGD</t>
  </si>
  <si>
    <t>QC240896GOCHI</t>
  </si>
  <si>
    <t>QC240896GOGRA</t>
  </si>
  <si>
    <t>QC240896GOMED</t>
  </si>
  <si>
    <t>QC240896GOXGD</t>
  </si>
  <si>
    <t>QC240896RLCHI</t>
  </si>
  <si>
    <t>QC240896RLGRA</t>
  </si>
  <si>
    <t>QC240896RLMED</t>
  </si>
  <si>
    <t>QC240896RLXGD</t>
  </si>
  <si>
    <t>QC240903RSCHI</t>
  </si>
  <si>
    <t>QC240903RSGRA</t>
  </si>
  <si>
    <t>QC240903RSMED</t>
  </si>
  <si>
    <t>QC240903RSXGD</t>
  </si>
  <si>
    <t>QC240917AZCHI</t>
  </si>
  <si>
    <t>QC240917AZGRA</t>
  </si>
  <si>
    <t>QC240917AZMED</t>
  </si>
  <si>
    <t>QC240917AZXGD</t>
  </si>
  <si>
    <t>QC240917NGCHI</t>
  </si>
  <si>
    <t>QC240917NGGRA</t>
  </si>
  <si>
    <t>QC240917NGMED</t>
  </si>
  <si>
    <t>QC240917NGXGD</t>
  </si>
  <si>
    <t>QC240917VNCHI</t>
  </si>
  <si>
    <t>QC240917VNGRA</t>
  </si>
  <si>
    <t>QC240917VNMED</t>
  </si>
  <si>
    <t>QC240917VNXGD</t>
  </si>
  <si>
    <t>QC240938GRCHI</t>
  </si>
  <si>
    <t>QC240938GRGRA</t>
  </si>
  <si>
    <t>QC240938GRMED</t>
  </si>
  <si>
    <t>QC240938GRXGD</t>
  </si>
  <si>
    <t>QC240942RSCHI</t>
  </si>
  <si>
    <t>QC240942RSGRA</t>
  </si>
  <si>
    <t>QC240942RSMED</t>
  </si>
  <si>
    <t>QC240942RSXGD</t>
  </si>
  <si>
    <t>QC240947RSCHI</t>
  </si>
  <si>
    <t>QC240947RSGRA</t>
  </si>
  <si>
    <t>QC240947RSMED</t>
  </si>
  <si>
    <t>QC240947RSXGD</t>
  </si>
  <si>
    <t>QC240948AZCHI</t>
  </si>
  <si>
    <t>QC240948AZGRA</t>
  </si>
  <si>
    <t>QC240948AZMED</t>
  </si>
  <si>
    <t>QC240948AZXGD</t>
  </si>
  <si>
    <t>QC240956VNCHI</t>
  </si>
  <si>
    <t>QC240956VNGRA</t>
  </si>
  <si>
    <t>QC240956VNMED</t>
  </si>
  <si>
    <t>QC240956VNXGD</t>
  </si>
  <si>
    <t>QC240960VRCHI</t>
  </si>
  <si>
    <t>QC240960VRGRA</t>
  </si>
  <si>
    <t>QC240960VRMED</t>
  </si>
  <si>
    <t>QC240960VRXGD</t>
  </si>
  <si>
    <t>QC240966GOCHI</t>
  </si>
  <si>
    <t>QC240966GOGRA</t>
  </si>
  <si>
    <t>QC240966GOMED</t>
  </si>
  <si>
    <t>QC240966GOXGD</t>
  </si>
  <si>
    <t>QC240967AOCHI</t>
  </si>
  <si>
    <t>QC240967AOGRA</t>
  </si>
  <si>
    <t>QC240967AOMED</t>
  </si>
  <si>
    <t>QC240967AOXGD</t>
  </si>
  <si>
    <t>QC240968VRCHI</t>
  </si>
  <si>
    <t>QC240968VRGRA</t>
  </si>
  <si>
    <t>QC240968VRMED</t>
  </si>
  <si>
    <t>QC240968VRXGD</t>
  </si>
  <si>
    <t>QC240969ARCHI</t>
  </si>
  <si>
    <t>QC240969ARGRA</t>
  </si>
  <si>
    <t>QC240969ARMED</t>
  </si>
  <si>
    <t>QC240969ARXGD</t>
  </si>
  <si>
    <t>QC240971VRCHI</t>
  </si>
  <si>
    <t>QC240971VRGRA</t>
  </si>
  <si>
    <t>QC240971VRMED</t>
  </si>
  <si>
    <t>QC240971VRXGD</t>
  </si>
  <si>
    <t>QC240972GRCHI</t>
  </si>
  <si>
    <t>QC240972GRGRA</t>
  </si>
  <si>
    <t>QC240972GRMED</t>
  </si>
  <si>
    <t>QC240972GRXGD</t>
  </si>
  <si>
    <t>QC240972NGCHI</t>
  </si>
  <si>
    <t>QC240972NGGRA</t>
  </si>
  <si>
    <t>QC240972NGMED</t>
  </si>
  <si>
    <t>QC240972NGXGD</t>
  </si>
  <si>
    <t>QC240973GRCHI</t>
  </si>
  <si>
    <t>QC240973GRGRA</t>
  </si>
  <si>
    <t>QC240973GRMED</t>
  </si>
  <si>
    <t>QC240973GRXGD</t>
  </si>
  <si>
    <t>QC24A579VRXGD</t>
  </si>
  <si>
    <t>QC24D233BCGRA</t>
  </si>
  <si>
    <t>QC24D239GRMED</t>
  </si>
  <si>
    <t>QC250344NGXGD</t>
  </si>
  <si>
    <t>QC250354RSGRA</t>
  </si>
  <si>
    <t>QC260939VNMED</t>
  </si>
  <si>
    <t>QC260941NGMED</t>
  </si>
  <si>
    <t>QC260945GOMED</t>
  </si>
  <si>
    <t>QC540001VSCHI</t>
  </si>
  <si>
    <t>QC540001VSGRA</t>
  </si>
  <si>
    <t>QC540001VSMED</t>
  </si>
  <si>
    <t>QD020018ST11</t>
  </si>
  <si>
    <t>QD020018ST3</t>
  </si>
  <si>
    <t>QD020018ST5</t>
  </si>
  <si>
    <t>QD020018ST7</t>
  </si>
  <si>
    <t>QD020018ST9</t>
  </si>
  <si>
    <t>QD020024ST11</t>
  </si>
  <si>
    <t>QD020024ST3</t>
  </si>
  <si>
    <t>QD020024ST5</t>
  </si>
  <si>
    <t>QD020024ST7</t>
  </si>
  <si>
    <t>QD020024ST9</t>
  </si>
  <si>
    <t>QD020025MZCHI</t>
  </si>
  <si>
    <t>QD020025MZGRA</t>
  </si>
  <si>
    <t>QD020025MZMED</t>
  </si>
  <si>
    <t>QD020025NGCHI</t>
  </si>
  <si>
    <t>QD020025NGGRA</t>
  </si>
  <si>
    <t>QD020025NGMED</t>
  </si>
  <si>
    <t>QD020025RJCHI</t>
  </si>
  <si>
    <t>QD020025RJGRA</t>
  </si>
  <si>
    <t>QD020025RJMED</t>
  </si>
  <si>
    <t>QD020025RSCHI</t>
  </si>
  <si>
    <t>QD020025RSGRA</t>
  </si>
  <si>
    <t>QD020025RSMED</t>
  </si>
  <si>
    <t>QD030052HSCHI</t>
  </si>
  <si>
    <t>QD030052HSGRA</t>
  </si>
  <si>
    <t>QD030052HSMED</t>
  </si>
  <si>
    <t>QD030052MZCHI</t>
  </si>
  <si>
    <t>QD030052MZGRA</t>
  </si>
  <si>
    <t>QD030052MZMED</t>
  </si>
  <si>
    <t>QD030052NGCHI</t>
  </si>
  <si>
    <t>QD030052NGGRA</t>
  </si>
  <si>
    <t>QD030052NGMED</t>
  </si>
  <si>
    <t>QD030060RSCHI</t>
  </si>
  <si>
    <t>QD030060RSGRA</t>
  </si>
  <si>
    <t>QD030060RSMED</t>
  </si>
  <si>
    <t>QD040025NG36</t>
  </si>
  <si>
    <t>QD040025NG38</t>
  </si>
  <si>
    <t>QD040031NG32</t>
  </si>
  <si>
    <t>QD040031NG34</t>
  </si>
  <si>
    <t>QD040031NG36</t>
  </si>
  <si>
    <t>QD040031NG38</t>
  </si>
  <si>
    <t>QD040031VR32</t>
  </si>
  <si>
    <t>QD040031VR34</t>
  </si>
  <si>
    <t>QD040031VR36</t>
  </si>
  <si>
    <t>QD040031VR38</t>
  </si>
  <si>
    <t>QD140037RJCHI</t>
  </si>
  <si>
    <t>QD140037RSCHI</t>
  </si>
  <si>
    <t>QD14A895RSGRA</t>
  </si>
  <si>
    <t>QD14A918RSXGD</t>
  </si>
  <si>
    <t>QD14A925VRGRA</t>
  </si>
  <si>
    <t>QD210813NGXGD</t>
  </si>
  <si>
    <t>QD210853AMCHI</t>
  </si>
  <si>
    <t>QD210853AMGRA</t>
  </si>
  <si>
    <t>QD210853AMMED</t>
  </si>
  <si>
    <t>QD210853AMXGD</t>
  </si>
  <si>
    <t>QD210853BCCHI</t>
  </si>
  <si>
    <t>QD210853BCGRA</t>
  </si>
  <si>
    <t>QD210853BCMED</t>
  </si>
  <si>
    <t>QD210853BCXGD</t>
  </si>
  <si>
    <t>QD210853KHCHI</t>
  </si>
  <si>
    <t>QD210853KHGRA</t>
  </si>
  <si>
    <t>QD210853KHMED</t>
  </si>
  <si>
    <t>QD210853KHXGD</t>
  </si>
  <si>
    <t>QD210853MZCHI</t>
  </si>
  <si>
    <t>QD210853MZGRA</t>
  </si>
  <si>
    <t>QD210853MZMED</t>
  </si>
  <si>
    <t>QD210853MZXGD</t>
  </si>
  <si>
    <t>QD210853NRCHI</t>
  </si>
  <si>
    <t>QD210853NRGRA</t>
  </si>
  <si>
    <t>QD210853NRMED</t>
  </si>
  <si>
    <t>QD210853NRXGD</t>
  </si>
  <si>
    <t>QD210853OLCHI</t>
  </si>
  <si>
    <t>QD210853OLGRA</t>
  </si>
  <si>
    <t>QD210853OLMED</t>
  </si>
  <si>
    <t>QD210853OLXGD</t>
  </si>
  <si>
    <t>QD210853RJGRA</t>
  </si>
  <si>
    <t>QD210853RJXGD</t>
  </si>
  <si>
    <t>QD21A795NG3</t>
  </si>
  <si>
    <t>QD240497NGCHI</t>
  </si>
  <si>
    <t>QD240497NGGRA</t>
  </si>
  <si>
    <t>QD240497NGMED</t>
  </si>
  <si>
    <t>QD240497NGXGD</t>
  </si>
  <si>
    <t>QD240512AMUNT</t>
  </si>
  <si>
    <t>QD240512AOUNT</t>
  </si>
  <si>
    <t>QD240512AZUNT</t>
  </si>
  <si>
    <t>QD240512NGUNT</t>
  </si>
  <si>
    <t>QD240512RSUNT</t>
  </si>
  <si>
    <t>QD240513AOUNT</t>
  </si>
  <si>
    <t>QD240513BCUNT</t>
  </si>
  <si>
    <t>QD240513KHUNT</t>
  </si>
  <si>
    <t>QD240513RJUNT</t>
  </si>
  <si>
    <t>QD240513RSUNT</t>
  </si>
  <si>
    <t>QD240514GOUNT</t>
  </si>
  <si>
    <t>QD240514KHUNT</t>
  </si>
  <si>
    <t>QD240514NGUNT</t>
  </si>
  <si>
    <t>QD240514RSUNT</t>
  </si>
  <si>
    <t>QD240514VRUNT</t>
  </si>
  <si>
    <t>QD240515AZUNT</t>
  </si>
  <si>
    <t>QD240515BGUNT</t>
  </si>
  <si>
    <t>QD240515NGUNT</t>
  </si>
  <si>
    <t>QD240515RJUNT</t>
  </si>
  <si>
    <t>QD240515RSUNT</t>
  </si>
  <si>
    <t>QD240516NGCHI</t>
  </si>
  <si>
    <t>QD240516NGGRA</t>
  </si>
  <si>
    <t>QD240516NGMED</t>
  </si>
  <si>
    <t>QD240516NGXGD</t>
  </si>
  <si>
    <t>QD240519HSCHI</t>
  </si>
  <si>
    <t>QD240519HSGRA</t>
  </si>
  <si>
    <t>QD240519HSMED</t>
  </si>
  <si>
    <t>QD240519HSXGD</t>
  </si>
  <si>
    <t>QD240542RSCHI</t>
  </si>
  <si>
    <t>QD240542RSGRA</t>
  </si>
  <si>
    <t>QD240542RSMED</t>
  </si>
  <si>
    <t>QD240542RSXGD</t>
  </si>
  <si>
    <t>QD24E220BCCHI</t>
  </si>
  <si>
    <t>QD250012VSCHI</t>
  </si>
  <si>
    <t>QD250012VSGRA</t>
  </si>
  <si>
    <t>QD250012VSMED</t>
  </si>
  <si>
    <t>QD250013VSCHI</t>
  </si>
  <si>
    <t>QD250013VSGRA</t>
  </si>
  <si>
    <t>QD250013VSMED</t>
  </si>
  <si>
    <t>QD250043BCCHI</t>
  </si>
  <si>
    <t>QD250043BCGRA</t>
  </si>
  <si>
    <t>QD250043BCMED</t>
  </si>
  <si>
    <t>QD250045NGCHI</t>
  </si>
  <si>
    <t>QD250045NGGRA</t>
  </si>
  <si>
    <t>QD250045NGMED</t>
  </si>
  <si>
    <t>QD250046GRCHI</t>
  </si>
  <si>
    <t>QD250046GRGRA</t>
  </si>
  <si>
    <t>QD250046GRMED</t>
  </si>
  <si>
    <t>QD250046HSCHI</t>
  </si>
  <si>
    <t>QD250046HSGRA</t>
  </si>
  <si>
    <t>QD250046HSMED</t>
  </si>
  <si>
    <t>QD250046MZCHI</t>
  </si>
  <si>
    <t>QD250046MZGRA</t>
  </si>
  <si>
    <t>QD250046MZMED</t>
  </si>
  <si>
    <t>QD250046NGCHI</t>
  </si>
  <si>
    <t>QD250046NGGRA</t>
  </si>
  <si>
    <t>QD250046NGMED</t>
  </si>
  <si>
    <t>QD25A301NGCHI</t>
  </si>
  <si>
    <t>QD25A358GRMED</t>
  </si>
  <si>
    <t>QD62A019NGUNT</t>
  </si>
  <si>
    <t>, azules, azul</t>
  </si>
  <si>
    <t>, amarilla, amarillas, amarillo</t>
  </si>
  <si>
    <t>, blanca, blancas, blanco</t>
  </si>
  <si>
    <t>, dorada, doradas, dorado</t>
  </si>
  <si>
    <t>, grises, gris</t>
  </si>
  <si>
    <t>, negra, negras, negro</t>
  </si>
  <si>
    <t>, naranjas, naranja</t>
  </si>
  <si>
    <t>, roja, rojas, rojo</t>
  </si>
  <si>
    <t>, rosas, rosa</t>
  </si>
  <si>
    <t>, verdes, verde</t>
  </si>
  <si>
    <t>, azul, azul marino</t>
  </si>
  <si>
    <t>, gris, grises, oxford, gris oxford</t>
  </si>
  <si>
    <t>, cuadros</t>
  </si>
  <si>
    <t>, morado, morados, morada, moradas</t>
  </si>
  <si>
    <t>, hueso</t>
  </si>
  <si>
    <t>,azul, azules, azul cielo</t>
  </si>
  <si>
    <t>Vestidos y Jumpers</t>
  </si>
  <si>
    <t>vestido, vestidos, bestidos, bestido, falda, faldas, faldaz, skirt, jumper, jumpers, yumper, yumpers, peto, overol, oberol, hoverol, hoberol</t>
  </si>
  <si>
    <t>, vino,rojo</t>
  </si>
  <si>
    <t>,mostaza, amarillo, amarilla, amarillas</t>
  </si>
  <si>
    <t>, azul, azules</t>
  </si>
  <si>
    <t>, arena, café, cafe</t>
  </si>
  <si>
    <t>, verde, verdes, olivo, verde olivo</t>
  </si>
  <si>
    <t>, beige</t>
  </si>
  <si>
    <t>, coral, naranja, naranjas</t>
  </si>
  <si>
    <t>,verde, verdes, militar, verde militar</t>
  </si>
  <si>
    <t>NOMBRE</t>
  </si>
  <si>
    <t>COLOR ID</t>
  </si>
  <si>
    <t>qd260281-blanco</t>
  </si>
  <si>
    <t>qd260282-verde</t>
  </si>
  <si>
    <t>qd260285-rojo</t>
  </si>
  <si>
    <t>qc240887-gris</t>
  </si>
  <si>
    <t>qc240888-negro</t>
  </si>
  <si>
    <t>qd250004am-azul marino</t>
  </si>
  <si>
    <t>qd240431vr-verde</t>
  </si>
  <si>
    <t>qd240431rs-rosa</t>
  </si>
  <si>
    <t>qd240431bg-beige</t>
  </si>
  <si>
    <t>qd240432nr-naranja</t>
  </si>
  <si>
    <t>qd240425hs-hueso</t>
  </si>
  <si>
    <t>qd240425kh-kakhy</t>
  </si>
  <si>
    <t>qd240428go-gris oxford</t>
  </si>
  <si>
    <t>gc210555sm-stone medio</t>
  </si>
  <si>
    <t>qd13b095mz-mostaza</t>
  </si>
  <si>
    <t>qd14a915cl-camel</t>
  </si>
  <si>
    <t>qc140664az-azul</t>
  </si>
  <si>
    <t>qc040789-amarillo</t>
  </si>
  <si>
    <t>qd260264-vino</t>
  </si>
  <si>
    <t>qd14a784-morado</t>
  </si>
  <si>
    <t>qc14a635-café</t>
  </si>
  <si>
    <t>qc04b548-varios</t>
  </si>
  <si>
    <t>gc21a006st-stone</t>
  </si>
  <si>
    <t>qd210801sv-suavizado</t>
  </si>
  <si>
    <t>qc250375ap-azul pavo</t>
  </si>
  <si>
    <t>gd21g012bl-bleach</t>
  </si>
  <si>
    <t>qc250393ol-olivo</t>
  </si>
  <si>
    <t>gc21a006ti-oxidado</t>
  </si>
  <si>
    <t>#ff6d6d-Coral</t>
  </si>
  <si>
    <t>#169064-Militar</t>
  </si>
  <si>
    <t>,multicolor, colores, varios</t>
  </si>
  <si>
    <t>QC210590NG</t>
  </si>
  <si>
    <t>QC210590SM</t>
  </si>
  <si>
    <t>QC210590ST</t>
  </si>
  <si>
    <t>QC220036GC</t>
  </si>
  <si>
    <t>QC240898BC</t>
  </si>
  <si>
    <t>QC240904BC</t>
  </si>
  <si>
    <t>QD210853AM</t>
  </si>
  <si>
    <t>QD210853OL</t>
  </si>
  <si>
    <t>QD240473AR</t>
  </si>
  <si>
    <t>QD240480BC</t>
  </si>
  <si>
    <t>QD240507VS</t>
  </si>
  <si>
    <t>QD240514GO</t>
  </si>
  <si>
    <t>QD240524VS</t>
  </si>
  <si>
    <t>QD250028HS</t>
  </si>
  <si>
    <t>QD250053AR</t>
  </si>
  <si>
    <t>QD250053MZ</t>
  </si>
  <si>
    <t>QD250054AO</t>
  </si>
  <si>
    <t>QD250054NG</t>
  </si>
  <si>
    <t>QD250054NR</t>
  </si>
  <si>
    <t>QD250054RJ</t>
  </si>
  <si>
    <t>QD250054RS</t>
  </si>
  <si>
    <t>QD250055AM</t>
  </si>
  <si>
    <t>QD250055BC</t>
  </si>
  <si>
    <t>QD250055GR</t>
  </si>
  <si>
    <t>QD250055NG</t>
  </si>
  <si>
    <t>QD250055RJ</t>
  </si>
  <si>
    <t>QD250055RS</t>
  </si>
  <si>
    <t>==============================</t>
  </si>
  <si>
    <t>=========</t>
  </si>
  <si>
    <t>ACCESORIO DAMA 2</t>
  </si>
  <si>
    <t>BOLSA 2</t>
  </si>
  <si>
    <t>SOMBRERO 2  ALG.</t>
  </si>
  <si>
    <t>BERMUDA MEZCLILLA SM 28</t>
  </si>
  <si>
    <t>BERMUDA MEZCLILLA SM 30</t>
  </si>
  <si>
    <t>BERMUDA MEZCLILLA SM 32</t>
  </si>
  <si>
    <t>BERMUDA MEZCLILLA SM 34</t>
  </si>
  <si>
    <t>CUBREBOCAS SCUBA NG UNT</t>
  </si>
  <si>
    <t>CHAMARRA CABALLERO NG CHI</t>
  </si>
  <si>
    <t>CHAMARRA CABALLERO NG GRA</t>
  </si>
  <si>
    <t>CHAMARRA CABALLERO NG MED</t>
  </si>
  <si>
    <t>CHAMARRA CABALLERO NG XGD</t>
  </si>
  <si>
    <t>CHAMARRA CABALLERO SM MED</t>
  </si>
  <si>
    <t>CHAMARRA CABALLERO ST CHI</t>
  </si>
  <si>
    <t>CHAMARRA CABALLERO ST GRA</t>
  </si>
  <si>
    <t>CHAMARRA CABALLERO ST MED</t>
  </si>
  <si>
    <t>CHAMARRA CABALLERO ST XGD</t>
  </si>
  <si>
    <t>CHAMARRA CABALLERO DENIM SM CH</t>
  </si>
  <si>
    <t>CHAMARRA CABALLERO DENIM SM GR</t>
  </si>
  <si>
    <t>CHAMARRA CABALLERO DENIM SM ME</t>
  </si>
  <si>
    <t>CHAMARRA CABALLERO DENIM SM XG</t>
  </si>
  <si>
    <t>CHAMARRA CABALLERO DENIM BG CH</t>
  </si>
  <si>
    <t>CHAMARRA CABALLERO DENIM BG GR</t>
  </si>
  <si>
    <t>CHAMARRA CABALLERO DENIM BG ME</t>
  </si>
  <si>
    <t>CHAMARRA CABALLERO DENIM BG XG</t>
  </si>
  <si>
    <t>CHAMARRA MEZCLILLA CORE      S</t>
  </si>
  <si>
    <t>JEANS CABALLERO SUPER SKINNY S</t>
  </si>
  <si>
    <t>JEANS CABALLERO SKINNY SM 28</t>
  </si>
  <si>
    <t>JEANS CABALLERO SKINNY SM 29</t>
  </si>
  <si>
    <t>JEANS CABALLERO SKINNY SM 30</t>
  </si>
  <si>
    <t>JEANS CABALLERO SKINNY SM 34</t>
  </si>
  <si>
    <t>JEANS CABALLERO SKINNY ST 28</t>
  </si>
  <si>
    <t>JEANS CABALLERO SKINNY ST 29</t>
  </si>
  <si>
    <t>JEANS CABALLERO SKINNY ST 30</t>
  </si>
  <si>
    <t>JEANS CABALLERO SKINNY ST 31</t>
  </si>
  <si>
    <t>JEANS CABALLERO SKINNY ST 32</t>
  </si>
  <si>
    <t>JEANS CABALLERO SKINNY ST 34</t>
  </si>
  <si>
    <t>JEANS CABALLERO SUPER SKINNY B</t>
  </si>
  <si>
    <t>JEANS CABALLERO SKINNY NG 30</t>
  </si>
  <si>
    <t>JEANS CABALLERO SKINNY NG 32</t>
  </si>
  <si>
    <t>JEANS CABALLERO SUPER SKINNY N</t>
  </si>
  <si>
    <t>JEANS CABALLERO SLIM NG 28</t>
  </si>
  <si>
    <t>JEANS CABALLERO SLIM NG 29</t>
  </si>
  <si>
    <t>JEANS CABALLERO SLIM NG 30</t>
  </si>
  <si>
    <t>JEANS CABALLERO SLIM NG 31</t>
  </si>
  <si>
    <t>JEANS CABALLERO SLIM NG 32</t>
  </si>
  <si>
    <t>JEANS CABALLERO SLIM NG 34</t>
  </si>
  <si>
    <t>JEANS CABALLERO SLIM NG 36</t>
  </si>
  <si>
    <t>JEANS CABALLERO SLIM STRAIGHT</t>
  </si>
  <si>
    <t>JEANS CABALLERO SUPER SKINNY G</t>
  </si>
  <si>
    <t>JEANS CABALLERO SKINNY GR 28</t>
  </si>
  <si>
    <t>JEANS CABALLERO SKINNY GR 30</t>
  </si>
  <si>
    <t>JEANS CABALLERO SKINNY GR 32</t>
  </si>
  <si>
    <t>JEANS CABALLERO SKINNY GR 34</t>
  </si>
  <si>
    <t>JEANS CABALLERO SKINNY GR 36</t>
  </si>
  <si>
    <t>JEANS BASICO CABALLERO SLIM ST</t>
  </si>
  <si>
    <t>JOGGER CABALLERO ROTOS AM CHI</t>
  </si>
  <si>
    <t>JOGGER CABALLERO ROTOS AM GRA</t>
  </si>
  <si>
    <t>JOGGER CABALLERO ROTOS AM MED</t>
  </si>
  <si>
    <t>JOGGER CABALLERO ROTOS AZ CHI</t>
  </si>
  <si>
    <t>JOGGER CABALLERO ROTOS AZ GRA</t>
  </si>
  <si>
    <t>JOGGER CABALLERO ROTOS AZ MED</t>
  </si>
  <si>
    <t>JEANS CABALLERO SKINNY SM 31</t>
  </si>
  <si>
    <t>JEANS CABALLERO SKINNY SM 32</t>
  </si>
  <si>
    <t>JEANS CABALLERO SKINNY SM 33</t>
  </si>
  <si>
    <t>JEANS CABALLERO SKINNY SM 36</t>
  </si>
  <si>
    <t>GC210570NG28</t>
  </si>
  <si>
    <t>GC210570NG29</t>
  </si>
  <si>
    <t>GC210570NG30</t>
  </si>
  <si>
    <t>GC210570NG31</t>
  </si>
  <si>
    <t>GC210570NG32</t>
  </si>
  <si>
    <t>GC210570NG33</t>
  </si>
  <si>
    <t>JEANS CABALLERO SLIM NG 33</t>
  </si>
  <si>
    <t>GC210570NG34</t>
  </si>
  <si>
    <t>GC210570NG36</t>
  </si>
  <si>
    <t>GC210571NG30</t>
  </si>
  <si>
    <t>GC210571NG31</t>
  </si>
  <si>
    <t>GC210571NG32</t>
  </si>
  <si>
    <t>GC210571NG33</t>
  </si>
  <si>
    <t>GC210571NG34</t>
  </si>
  <si>
    <t>GC210571NG36</t>
  </si>
  <si>
    <t>PANTALON BASICO SUPER SKINNY B</t>
  </si>
  <si>
    <t>PANTALON BASICO SUPER SKINNY S</t>
  </si>
  <si>
    <t>PANTALON BASICO SUPER SKINNY T</t>
  </si>
  <si>
    <t>PANTALON MEZCLILLA  SKINNY BL</t>
  </si>
  <si>
    <t>PANTALON MEZCLILLA  SKINNY SM</t>
  </si>
  <si>
    <t>PANTALON MEZCLILLA  SKINNY ST</t>
  </si>
  <si>
    <t>PANTALON MEZCLILLA  SKINNY TI</t>
  </si>
  <si>
    <t>PANTALON MEZCLILLA SLIM CLEAN</t>
  </si>
  <si>
    <t>PANTALON MEZCLILLA SUPER SKINN</t>
  </si>
  <si>
    <t>PANTALON MEZCLILLA SKINNY CORE</t>
  </si>
  <si>
    <t>GC21A010SM28</t>
  </si>
  <si>
    <t>GC21A010SM31</t>
  </si>
  <si>
    <t>GC21A010SM33</t>
  </si>
  <si>
    <t>GC21A010ST28</t>
  </si>
  <si>
    <t>GC21A010ST29</t>
  </si>
  <si>
    <t>GC21A010ST30</t>
  </si>
  <si>
    <t>GC21A010ST31</t>
  </si>
  <si>
    <t>GC21A010ST32</t>
  </si>
  <si>
    <t>GC21A010ST33</t>
  </si>
  <si>
    <t>GC21A010ST34</t>
  </si>
  <si>
    <t>GC21A010ST36</t>
  </si>
  <si>
    <t>PANTALON MEZCLILLA SLIM CORE S</t>
  </si>
  <si>
    <t>PANTALON MEZCLILLA SLIM CORE T</t>
  </si>
  <si>
    <t>PANTALON MEZCLILLA SLIM STRAIG</t>
  </si>
  <si>
    <t>PLAYERA CHIFON ADVANCED      G</t>
  </si>
  <si>
    <t>PLAYERA CUELLO REDONDO CON EST</t>
  </si>
  <si>
    <t>PLAYERA TANK TOP SUBLIMADA AZ</t>
  </si>
  <si>
    <t>PLAYERA SUBLIMADA  ADVANCED RS</t>
  </si>
  <si>
    <t>BLUSA POLIESTER TRENDY VS61 AO</t>
  </si>
  <si>
    <t>BLUSA POLIESTER TRENDY VS61 BC</t>
  </si>
  <si>
    <t>BLUSA POLIESTER TRENDY VS61 CF</t>
  </si>
  <si>
    <t>BLUSA POP TRENDY VS31 AR CHI</t>
  </si>
  <si>
    <t>BLUSA POP TRENDY VS63     AZ C</t>
  </si>
  <si>
    <t>BLUSA POP TRENDY VS63     BG C</t>
  </si>
  <si>
    <t>BLUSA POP TRENDY VS63     BG G</t>
  </si>
  <si>
    <t>BLUSA POP TRENDY VS63     BG M</t>
  </si>
  <si>
    <t>CHAMARRA CROP DAMA NG CHI</t>
  </si>
  <si>
    <t>CHAMARRA CROP DAMA NG GRA</t>
  </si>
  <si>
    <t>CHAMARRA CROP DAMA NG MED</t>
  </si>
  <si>
    <t>CHAMARRA MEZC CLEAN NG GRA</t>
  </si>
  <si>
    <t>CHAMARRA MEZC CLEAN NG MED</t>
  </si>
  <si>
    <t>CHAMARRA MEZ. DAMA BG CHI</t>
  </si>
  <si>
    <t>CHAMARRA MEZ. DAMA BG GRA</t>
  </si>
  <si>
    <t>CHAMARRA MEZ. DAMA BG MED</t>
  </si>
  <si>
    <t>CHAMARRA MEZ. DAMA BC GRA</t>
  </si>
  <si>
    <t>CHAMARRA MEZ. DAMA ST CHI</t>
  </si>
  <si>
    <t>CHAMARRA MEZ. DAMA ST GRA</t>
  </si>
  <si>
    <t>CHAMARRA MEZ. DAMA ST MED</t>
  </si>
  <si>
    <t>JEANS DAMA MOM FIT CINTURA ELÁ</t>
  </si>
  <si>
    <t>JEANS DAMA MOM FIT SM 11</t>
  </si>
  <si>
    <t>JEANS DAMA MOM FIT SM 13</t>
  </si>
  <si>
    <t>JEANS DAMA MOM FIT SM 5</t>
  </si>
  <si>
    <t>JEANS DAMA MOM FIT SM 7</t>
  </si>
  <si>
    <t>JEANS DAMA MOM FIT SM 9</t>
  </si>
  <si>
    <t>JEANS DAMA MOM FIT ST 11</t>
  </si>
  <si>
    <t>JEANS DAMA MOM FIT ST 13</t>
  </si>
  <si>
    <t>JEANS DAMA MOM FIT ST 5</t>
  </si>
  <si>
    <t>JEANS DAMA MOM FIT ST 7</t>
  </si>
  <si>
    <t>JEANS DAMA MOM FIT ST 9</t>
  </si>
  <si>
    <t>JEANS DAMA PUSH UP BL 11</t>
  </si>
  <si>
    <t>JEANS DAMA PUSH UP BL 13</t>
  </si>
  <si>
    <t>JEANS DAMA PUSH UP BL 3</t>
  </si>
  <si>
    <t>JEANS DAMA PUSH UP BL 5</t>
  </si>
  <si>
    <t>JEANS DAMA PUSH UP BL 7</t>
  </si>
  <si>
    <t>JEANS DAMA PUSH UP BL 9</t>
  </si>
  <si>
    <t>JEANS DAMA PUSH UP SM 11</t>
  </si>
  <si>
    <t>JEANS DAMA PUSH UP SM 13</t>
  </si>
  <si>
    <t>JEANS DAMA PUSH UP SM 3</t>
  </si>
  <si>
    <t>JEANS DAMA PUSH UP SM 5</t>
  </si>
  <si>
    <t>JEANS DAMA PUSH UP SM 7</t>
  </si>
  <si>
    <t>JEANS DAMA PUSH UP SM 9</t>
  </si>
  <si>
    <t>JEANS DAMA PUSH UP ST 11</t>
  </si>
  <si>
    <t>JEANS DAMA PUSH UP ST 13</t>
  </si>
  <si>
    <t>JEANS DAMA PUSH UP ST 3</t>
  </si>
  <si>
    <t>JEANS DAMA PUSH UP ST 5</t>
  </si>
  <si>
    <t>JEANS DAMA PUSH UP ST 7</t>
  </si>
  <si>
    <t>JEANS DAMA PUSH UP ST 9</t>
  </si>
  <si>
    <t>JEANS DAMA HIGH WAIST BL 11</t>
  </si>
  <si>
    <t>JEANS DAMA HIGH WAIST BL 13</t>
  </si>
  <si>
    <t>JEANS DAMA HIGH WAIST BL 3</t>
  </si>
  <si>
    <t>JEANS DAMA HIGH WAIST BL 5</t>
  </si>
  <si>
    <t>JEANS DAMA HIGH WAIST BL 7</t>
  </si>
  <si>
    <t>JEANS DAMA HIGH WAIST BL 9</t>
  </si>
  <si>
    <t>JEANS DAMA HIGH WAIST SM 11</t>
  </si>
  <si>
    <t>JEANS DAMA HIGH WAIST SM 13</t>
  </si>
  <si>
    <t>JEANS DAMA HIGH WAIST SM 3</t>
  </si>
  <si>
    <t>JEANS DAMA HIGH WAIST SM 5</t>
  </si>
  <si>
    <t>JEANS DAMA HIGH WAIST SM 7</t>
  </si>
  <si>
    <t>JEANS DAMA HIGH WAIST SM 9</t>
  </si>
  <si>
    <t>JEANS DAMA HIGH WAIST ST 11</t>
  </si>
  <si>
    <t>JEANS DAMA HIGH WAIST ST 13</t>
  </si>
  <si>
    <t>JEANS DAMA HIGH WAIST ST 3</t>
  </si>
  <si>
    <t>JEANS DAMA HIGH WAIST ST 5</t>
  </si>
  <si>
    <t>JEANS DAMA HIGH WAIST ST 7</t>
  </si>
  <si>
    <t>JEANS DAMA HIGH WAIST ST 9</t>
  </si>
  <si>
    <t>JEANS DAMA SUPER HIGH WAIST BL</t>
  </si>
  <si>
    <t>JEANS DAMA SUPER HIGH WAIST ST</t>
  </si>
  <si>
    <t>GD210032SM11</t>
  </si>
  <si>
    <t>JEANS DAMA SUPER HIGH WAIST SM</t>
  </si>
  <si>
    <t>GD210032SM13</t>
  </si>
  <si>
    <t>GD210032SM3</t>
  </si>
  <si>
    <t>GD210032SM5</t>
  </si>
  <si>
    <t>GD210032SM7</t>
  </si>
  <si>
    <t>GD210032SM9</t>
  </si>
  <si>
    <t>GD210033SM11</t>
  </si>
  <si>
    <t>GD210033SM13</t>
  </si>
  <si>
    <t>GD210033SM3</t>
  </si>
  <si>
    <t>GD210033SM5</t>
  </si>
  <si>
    <t>GD210033SM7</t>
  </si>
  <si>
    <t>GD210033SM9</t>
  </si>
  <si>
    <t>GD210034SM11</t>
  </si>
  <si>
    <t>JEANS DAMA MEDIUM WAIST SM 11</t>
  </si>
  <si>
    <t>GD210034SM13</t>
  </si>
  <si>
    <t>JEANS DAMA MEDIUM WAIST SM 13</t>
  </si>
  <si>
    <t>GD210034SM3</t>
  </si>
  <si>
    <t>JEANS DAMA MEDIUM WAIST SM 3</t>
  </si>
  <si>
    <t>GD210034SM5</t>
  </si>
  <si>
    <t>JEANS DAMA MEDIUM WAIST SM 5</t>
  </si>
  <si>
    <t>GD210034SM7</t>
  </si>
  <si>
    <t>JEANS DAMA MEDIUM WAIST SM 7</t>
  </si>
  <si>
    <t>GD210034SM9</t>
  </si>
  <si>
    <t>JEANS DAMA MEDIUM WAIST SM 9</t>
  </si>
  <si>
    <t>JEANS CORE HIGH WAIST AC 13</t>
  </si>
  <si>
    <t>JEANS CORE HIGH WAIST AC 3</t>
  </si>
  <si>
    <t>JEANS CORE HIGH WAIST AC 5</t>
  </si>
  <si>
    <t>JEANS CORE HIGH WAIST BL 11</t>
  </si>
  <si>
    <t>JEANS CORE HIGH WAIST BL 13</t>
  </si>
  <si>
    <t>JEANS CORE HIGH WAIST BL 5</t>
  </si>
  <si>
    <t>JEANS CORE HIGH WAIST BL 7</t>
  </si>
  <si>
    <t>JEANS CORE HIGH WAIST BL 9</t>
  </si>
  <si>
    <t>JEANS CORE HIGH WAIST ST 3</t>
  </si>
  <si>
    <t>JEANS CORE MEDIUM WAIST AC 13</t>
  </si>
  <si>
    <t>JEANS CORE MEDIUM WAIST BL 13</t>
  </si>
  <si>
    <t>JEANS CORE MEDIUM WAIST BL 5</t>
  </si>
  <si>
    <t>JEANS CORE MEDIUM WAIST SM 5</t>
  </si>
  <si>
    <t>JEANS CORE MEDIUM WAIST ST 11</t>
  </si>
  <si>
    <t>JEANS CORE MEDIUM WAIST ST 13</t>
  </si>
  <si>
    <t>JEANS CORE MEDIUM WAIST ST 3</t>
  </si>
  <si>
    <t>JEANS CORE MEDIUM WAIST ST 5</t>
  </si>
  <si>
    <t>JEANS CORE MEDIUM WAIST ST 7</t>
  </si>
  <si>
    <t>JEANS CORE MEDIUM WAIST ST 9</t>
  </si>
  <si>
    <t>JEGGING DAMA CLEAN HIGH WAIST</t>
  </si>
  <si>
    <t>JEANS DAMA SUPER HIGH WAIST AC</t>
  </si>
  <si>
    <t>PLAYERA VS65 BC CHI</t>
  </si>
  <si>
    <t>PLAYERA VS65 BC GRA</t>
  </si>
  <si>
    <t>PLAYERA VS65 BC MED</t>
  </si>
  <si>
    <t>PLAYERA R&amp;V D005 BC CHI</t>
  </si>
  <si>
    <t>PLAYERA R&amp;V D005 BC GRA</t>
  </si>
  <si>
    <t>PLAYERA R&amp;V D005 BC MED</t>
  </si>
  <si>
    <t>PLAYERA R&amp;VD006 BC CHI</t>
  </si>
  <si>
    <t>PLAYERA R&amp;VD006 BC GRA</t>
  </si>
  <si>
    <t>PLAYERA R&amp;VD006 BC MED</t>
  </si>
  <si>
    <t>PLAYERA R&amp;VD007 BC CHI</t>
  </si>
  <si>
    <t>PLAYERA R&amp;VD007 BC GRA</t>
  </si>
  <si>
    <t>PLAYERA R&amp;VD007 BC MED</t>
  </si>
  <si>
    <t>BOLSAS MEZCLILLA QUARRY AM</t>
  </si>
  <si>
    <t>BOLSAS QUARRY RS UNT</t>
  </si>
  <si>
    <t>BOLSAS MEZCLILLA QUARRY AZ UNT</t>
  </si>
  <si>
    <t>JUMPER DAMA CRUDO BG CHI</t>
  </si>
  <si>
    <t>JUMPER DAMA CRUDO BG GRA</t>
  </si>
  <si>
    <t>PRODUCTO GENERICO PARA PRUEBAS</t>
  </si>
  <si>
    <t>BERMUDA AF0018-B AC CHI</t>
  </si>
  <si>
    <t>BERMUDA AF0018-B AC GRA</t>
  </si>
  <si>
    <t>BERMUDA AF0018-B AC MED</t>
  </si>
  <si>
    <t>BERMUDA AF0018-B AC XGD</t>
  </si>
  <si>
    <t>BERMUDA AF0018-B GR CHI</t>
  </si>
  <si>
    <t>BERMUDA AF0018-B GR GRA</t>
  </si>
  <si>
    <t>BERMUDA AF0018-B GR MED</t>
  </si>
  <si>
    <t>BERMUDA AF0018-B GR XGD</t>
  </si>
  <si>
    <t>BERMUDA AF0018-B KH CHI</t>
  </si>
  <si>
    <t>BERMUDA AF0018-B KH GRA</t>
  </si>
  <si>
    <t>QC020002KHMED</t>
  </si>
  <si>
    <t>BERMUDA AF0018-B KH MED</t>
  </si>
  <si>
    <t>BERMUDA AF0018-B KH XGD</t>
  </si>
  <si>
    <t>BERMUDA DP7330CS BC 28</t>
  </si>
  <si>
    <t>BERMUDA DP7330CS BC 30</t>
  </si>
  <si>
    <t>BERMUDA DP7330CS BC 32</t>
  </si>
  <si>
    <t>BERMUDA DP7330CS BC 34</t>
  </si>
  <si>
    <t>BERMUDA DP7330CS BC 36</t>
  </si>
  <si>
    <t>BERMUDA DP7330CS CF 28</t>
  </si>
  <si>
    <t>BERMUDA DP7330CS CF 30</t>
  </si>
  <si>
    <t>BERMUDA DP7330CS CF 32</t>
  </si>
  <si>
    <t>BERMUDA DP7330CS CF 34</t>
  </si>
  <si>
    <t>BERMUDA DP7330CS CF 36</t>
  </si>
  <si>
    <t>BERMUDA DP7330CS KH 28</t>
  </si>
  <si>
    <t>BERMUDA DP7330CS KH 30</t>
  </si>
  <si>
    <t>BERMUDA DP7330CS KH 32</t>
  </si>
  <si>
    <t>BERMUDA DP7330CS KH 34</t>
  </si>
  <si>
    <t>BERMUDA DP7330CS KH 36</t>
  </si>
  <si>
    <t>BERMUDA DP7330CS NG 28</t>
  </si>
  <si>
    <t>BERMUDA DP7330CS NG 30</t>
  </si>
  <si>
    <t>BERMUDA DP7330CS NG 32</t>
  </si>
  <si>
    <t>BERMUDA DP7330CS NG 34</t>
  </si>
  <si>
    <t>BERMUDA DP7330CS NG 36</t>
  </si>
  <si>
    <t>BERMUDA GRAVITY  27006 CO 36</t>
  </si>
  <si>
    <t>BOXER NAUTICO HALOWEEN 2 NR CH</t>
  </si>
  <si>
    <t>BOXER ANDY OI 16 VR CHI</t>
  </si>
  <si>
    <t>BOXER ANDY OI 16 VR GRA</t>
  </si>
  <si>
    <t>BOXER ANDY OI 16 VR MED</t>
  </si>
  <si>
    <t>BOXER VICTOR OI 32 RS CHI</t>
  </si>
  <si>
    <t>BOXER VICTOR OI 32 RS GRA</t>
  </si>
  <si>
    <t>BOXER VICTOR OI 32 RS MED</t>
  </si>
  <si>
    <t>BOXER NAUTICO OI 35 BC GRA</t>
  </si>
  <si>
    <t>BOXER NAUTICO OI 35 BC MED</t>
  </si>
  <si>
    <t>BOXER ANDY OI 39 AM CHI</t>
  </si>
  <si>
    <t>BOXER ANDY OI 39 AM MED</t>
  </si>
  <si>
    <t>BOXER ANDY OI 42 BC CHI</t>
  </si>
  <si>
    <t>BOXER ANDY OI 43 BC CHI</t>
  </si>
  <si>
    <t>BOXER ANDY OI 45 GR CHI</t>
  </si>
  <si>
    <t>BOXER ANDY OI 45 GR GRA</t>
  </si>
  <si>
    <t>BOXER ANDY OI 45 GR MED</t>
  </si>
  <si>
    <t>QC040815AOCHI</t>
  </si>
  <si>
    <t>BOXER BRIEF PV01 AO CHI</t>
  </si>
  <si>
    <t>QC040815AOGRA</t>
  </si>
  <si>
    <t>BOXER BRIEF PV01 AO GRA</t>
  </si>
  <si>
    <t>QC040815AOMED</t>
  </si>
  <si>
    <t>BOXER BRIEF PV01 AO MED</t>
  </si>
  <si>
    <t>QC040816AMCHI</t>
  </si>
  <si>
    <t>BOXER BRIEF PV02 AM CHI</t>
  </si>
  <si>
    <t>QC040816AMGRA</t>
  </si>
  <si>
    <t>BOXER BRIEF PV02 AM GRA</t>
  </si>
  <si>
    <t>QC040816AMMED</t>
  </si>
  <si>
    <t>BOXER BRIEF PV02 AM MED</t>
  </si>
  <si>
    <t>QC040817BCCHI</t>
  </si>
  <si>
    <t>BOXER BIKINI  PV03 BC CHI</t>
  </si>
  <si>
    <t>QC040817BCGRA</t>
  </si>
  <si>
    <t>BOXER BIKINI  PV03 BC GRA</t>
  </si>
  <si>
    <t>QC040817BCMED</t>
  </si>
  <si>
    <t>BOXER BIKINI  PV03 BC MED</t>
  </si>
  <si>
    <t>QC040818RSCHI</t>
  </si>
  <si>
    <t>BOXER BIKINI  PV04 RS CHI</t>
  </si>
  <si>
    <t>QC040818RSGRA</t>
  </si>
  <si>
    <t>BOXER BIKINI  PV04 RS GRA</t>
  </si>
  <si>
    <t>QC040818RSMED</t>
  </si>
  <si>
    <t>BOXER BIKINI  PV04 RS MED</t>
  </si>
  <si>
    <t>QC040819BCCHI</t>
  </si>
  <si>
    <t>BOXER BIKINI  PV05 BC CHI</t>
  </si>
  <si>
    <t>QC040819BCGRA</t>
  </si>
  <si>
    <t>BOXER BIKINI  PV05 BC GRA</t>
  </si>
  <si>
    <t>QC040819BCMED</t>
  </si>
  <si>
    <t>BOXER BIKINI  PV05 BC MED</t>
  </si>
  <si>
    <t>QC040820BCCHI</t>
  </si>
  <si>
    <t>BOXER TRUNK PV06 BC CHI</t>
  </si>
  <si>
    <t>QC040820BCGRA</t>
  </si>
  <si>
    <t>BOXER TRUNK PV06 BC GRA</t>
  </si>
  <si>
    <t>QC040820BCMED</t>
  </si>
  <si>
    <t>BOXER TRUNK PV06 BC MED</t>
  </si>
  <si>
    <t>QC040821AOCHI</t>
  </si>
  <si>
    <t>BOXER TRUNK  PV07 AO CHI</t>
  </si>
  <si>
    <t>QC040821AOGRA</t>
  </si>
  <si>
    <t>BOXER TRUNK  PV07 AO GRA</t>
  </si>
  <si>
    <t>QC040821AOMED</t>
  </si>
  <si>
    <t>BOXER TRUNK  PV07 AO MED</t>
  </si>
  <si>
    <t>QC040822NGCHI</t>
  </si>
  <si>
    <t>BOXER TRUNK  PV09 NG CHI</t>
  </si>
  <si>
    <t>QC040822NGGRA</t>
  </si>
  <si>
    <t>BOXER TRUNK  PV09 NG GRA</t>
  </si>
  <si>
    <t>QC040822NGMED</t>
  </si>
  <si>
    <t>BOXER TRUNK  PV09 NG MED</t>
  </si>
  <si>
    <t>QC040823RSCHI</t>
  </si>
  <si>
    <t>BOXER TRUNK  PV10 RS CHI</t>
  </si>
  <si>
    <t>QC040823RSGRA</t>
  </si>
  <si>
    <t>BOXER TRUNK  PV10 RS GRA</t>
  </si>
  <si>
    <t>QC040823RSMED</t>
  </si>
  <si>
    <t>BOXER TRUNK  PV10 RS MED</t>
  </si>
  <si>
    <t>QC040824AMCHI</t>
  </si>
  <si>
    <t>BOXER TRUNK PV11 AM CHI</t>
  </si>
  <si>
    <t>QC040824AMGRA</t>
  </si>
  <si>
    <t>BOXER TRUNK PV11 AM GRA</t>
  </si>
  <si>
    <t>QC040824AMMED</t>
  </si>
  <si>
    <t>BOXER TRUNK PV11 AM MED</t>
  </si>
  <si>
    <t>QC040825AMCHI</t>
  </si>
  <si>
    <t>BOXER TRUNK  PV12 AM CHI</t>
  </si>
  <si>
    <t>QC040825AMGRA</t>
  </si>
  <si>
    <t>BOXER TRUNK  PV12 AM GRA</t>
  </si>
  <si>
    <t>QC040825AMMED</t>
  </si>
  <si>
    <t>BOXER TRUNK  PV12 AM MED</t>
  </si>
  <si>
    <t>QC040826AMCHI</t>
  </si>
  <si>
    <t>BOXER TRUNK  PV14 AM CHI</t>
  </si>
  <si>
    <t>QC040826AMGRA</t>
  </si>
  <si>
    <t>BOXER TRUNK  PV14 AM GRA</t>
  </si>
  <si>
    <t>QC040826AMMED</t>
  </si>
  <si>
    <t>BOXER TRUNK  PV14 AM MED</t>
  </si>
  <si>
    <t>QC040827RSCHI</t>
  </si>
  <si>
    <t>BOXER BIKINI  PV15 RS CHI</t>
  </si>
  <si>
    <t>QC040827RSGRA</t>
  </si>
  <si>
    <t>BOXER BIKINI  PV15 RS GRA</t>
  </si>
  <si>
    <t>QC040827RSMED</t>
  </si>
  <si>
    <t>BOXER BIKINI  PV15 RS MED</t>
  </si>
  <si>
    <t>QC040828AZCHI</t>
  </si>
  <si>
    <t>BOXER BIKINI  PV16 AZ CHI</t>
  </si>
  <si>
    <t>QC040828AZGRA</t>
  </si>
  <si>
    <t>BOXER BIKINI  PV16 AZ GRA</t>
  </si>
  <si>
    <t>QC040828AZMED</t>
  </si>
  <si>
    <t>BOXER BIKINI  PV16 AZ MED</t>
  </si>
  <si>
    <t>QC040829AMCHI</t>
  </si>
  <si>
    <t>BOXER BIKINI  PV17 AM CHI</t>
  </si>
  <si>
    <t>QC040829AMGRA</t>
  </si>
  <si>
    <t>BOXER BIKINI  PV17 AM GRA</t>
  </si>
  <si>
    <t>QC040829AMMED</t>
  </si>
  <si>
    <t>BOXER BIKINI  PV17 AM MED</t>
  </si>
  <si>
    <t>QC040830AZCHI</t>
  </si>
  <si>
    <t>BOXER BRIEF PV18 AZ CHI</t>
  </si>
  <si>
    <t>QC040830AZGRA</t>
  </si>
  <si>
    <t>BOXER BRIEF PV18 AZ GRA</t>
  </si>
  <si>
    <t>QC040830AZMED</t>
  </si>
  <si>
    <t>BOXER BRIEF PV18 AZ MED</t>
  </si>
  <si>
    <t>QC040831BCCHI</t>
  </si>
  <si>
    <t>BOXER BRIEF PV19 BC CHI</t>
  </si>
  <si>
    <t>QC040831BCGRA</t>
  </si>
  <si>
    <t>BOXER BRIEF PV19 BC GRA</t>
  </si>
  <si>
    <t>QC040831BCMED</t>
  </si>
  <si>
    <t>BOXER BRIEF PV19 BC MED</t>
  </si>
  <si>
    <t>BOXER BOXER BRIEF AM CHI</t>
  </si>
  <si>
    <t>BOXER BOXER BRIEF AM GRA</t>
  </si>
  <si>
    <t>BOXER BOXER BRIEF AM MED</t>
  </si>
  <si>
    <t>BOXER BOXER BRIEF BC CHI</t>
  </si>
  <si>
    <t>BOXER BOXER BRIEF BC GRA</t>
  </si>
  <si>
    <t>BOXER BOXER BRIEF BC MED</t>
  </si>
  <si>
    <t>BOXER BOXER BRIEF GO CHI</t>
  </si>
  <si>
    <t>BOXER BOXER BRIEF GO GRA</t>
  </si>
  <si>
    <t>BOXER BOXER BRIEF GO MED</t>
  </si>
  <si>
    <t>BOXER BOXER BRIEF GR CHI</t>
  </si>
  <si>
    <t>BOXER BOXER BRIEF GR GRA</t>
  </si>
  <si>
    <t>BOXER BOXER BRIEF NG CHI</t>
  </si>
  <si>
    <t>BOXER BOXER BRIEF NG GRA</t>
  </si>
  <si>
    <t>BOXER BOXER BRIEF NG MED</t>
  </si>
  <si>
    <t>BOXER BOXER BRIEF RJ CHI</t>
  </si>
  <si>
    <t>BOXER BOXER BRIEF RJ GRA</t>
  </si>
  <si>
    <t>BOXER BOXER BRIEF RJ MED</t>
  </si>
  <si>
    <t>BOXER BOXER BRIEF BC XGD</t>
  </si>
  <si>
    <t>BOXER BOXER BRIEF GR MED</t>
  </si>
  <si>
    <t>BOXER BOXER BRIEF NG XGD</t>
  </si>
  <si>
    <t>BOXER BOXER BRIEF VN CHI</t>
  </si>
  <si>
    <t>BOXER BOXER BRIEF VN GRA</t>
  </si>
  <si>
    <t>BOXER BOXER BRIEF VN XGD</t>
  </si>
  <si>
    <t>BOXER TRUNK BC CHI</t>
  </si>
  <si>
    <t>BOXER TRUNK BC GRA</t>
  </si>
  <si>
    <t>BOXER TRUNK BC MED</t>
  </si>
  <si>
    <t>BOXER TRUNK BC XGD</t>
  </si>
  <si>
    <t>BOXER TRUNK GR CHI</t>
  </si>
  <si>
    <t>BOXER TRUNK GR GRA</t>
  </si>
  <si>
    <t>BOXER TRUNK GR MED</t>
  </si>
  <si>
    <t>BOXER TRUNK GR XGD</t>
  </si>
  <si>
    <t>BOXER TRUNK NG CHI</t>
  </si>
  <si>
    <t>BOXER TRUNK NG MED</t>
  </si>
  <si>
    <t>BOXER TRUNK NG XGD</t>
  </si>
  <si>
    <t>BOXER TRUNK VN CHI</t>
  </si>
  <si>
    <t>BOXER TRUNK VN GRA</t>
  </si>
  <si>
    <t>BOXER TRUNK VN MED</t>
  </si>
  <si>
    <t>BOXER TRUNK VN XGD</t>
  </si>
  <si>
    <t>BOXER BOXER BC CHI</t>
  </si>
  <si>
    <t>BOXER BOXER BC GRA</t>
  </si>
  <si>
    <t>BOXER BOXER NG CHI</t>
  </si>
  <si>
    <t>BOXER BOXER NG GRA</t>
  </si>
  <si>
    <t>BOXER BOXER VN CHI</t>
  </si>
  <si>
    <t>BOXER BOXER VN GRA</t>
  </si>
  <si>
    <t>BOXER BOXER VN MED</t>
  </si>
  <si>
    <t>QC040840BCCHI</t>
  </si>
  <si>
    <t>QC040840BCGRA</t>
  </si>
  <si>
    <t>QC040840BCMED</t>
  </si>
  <si>
    <t>QC040840BCXGD</t>
  </si>
  <si>
    <t>QC040840GRCHI</t>
  </si>
  <si>
    <t>QC040840GRGRA</t>
  </si>
  <si>
    <t>QC040840GRMED</t>
  </si>
  <si>
    <t>QC040840GRXGD</t>
  </si>
  <si>
    <t>BOXER BOXER BRIEF GR XGD</t>
  </si>
  <si>
    <t>QC040840NGCHI</t>
  </si>
  <si>
    <t>QC040840NGGRA</t>
  </si>
  <si>
    <t>QC040840NGMED</t>
  </si>
  <si>
    <t>QC040840NGXGD</t>
  </si>
  <si>
    <t>QC040840VNCHI</t>
  </si>
  <si>
    <t>QC040840VNMED</t>
  </si>
  <si>
    <t>BOXER BOXER BRIEF VN MED</t>
  </si>
  <si>
    <t>QC040840VNXGD</t>
  </si>
  <si>
    <t>QC040841BCCHI</t>
  </si>
  <si>
    <t>QC040841BCGRA</t>
  </si>
  <si>
    <t>QC040841BCMED</t>
  </si>
  <si>
    <t>QC040841BCXGD</t>
  </si>
  <si>
    <t>QC040841GRCHI</t>
  </si>
  <si>
    <t>QC040841GRGRA</t>
  </si>
  <si>
    <t>QC040841GRMED</t>
  </si>
  <si>
    <t>QC040841GRXGD</t>
  </si>
  <si>
    <t>QC040841NGCHI</t>
  </si>
  <si>
    <t>QC040841NGGRA</t>
  </si>
  <si>
    <t>BOXER TRUNK NG GRA</t>
  </si>
  <si>
    <t>QC040841NGMED</t>
  </si>
  <si>
    <t>QC040841NGXGD</t>
  </si>
  <si>
    <t>QC040841VNCHI</t>
  </si>
  <si>
    <t>QC040841VNGRA</t>
  </si>
  <si>
    <t>QC040841VNMED</t>
  </si>
  <si>
    <t>QC040841VNXGD</t>
  </si>
  <si>
    <t>QC040842GRCHI</t>
  </si>
  <si>
    <t>BOXER BOXER GR CHI</t>
  </si>
  <si>
    <t>QC040842GRGRA</t>
  </si>
  <si>
    <t>BOXER BOXER GR GRA</t>
  </si>
  <si>
    <t>QC040842GRMED</t>
  </si>
  <si>
    <t>BOXER BOXER GR MED</t>
  </si>
  <si>
    <t>QC040842GRXGD</t>
  </si>
  <si>
    <t>BOXER BOXER GR XGD</t>
  </si>
  <si>
    <t>QC040842VNCHI</t>
  </si>
  <si>
    <t>QC040842VNGRA</t>
  </si>
  <si>
    <t>QC040842VNMED</t>
  </si>
  <si>
    <t>QC040842VNXGD</t>
  </si>
  <si>
    <t>BOXER BOXER VN XGD</t>
  </si>
  <si>
    <t>QC040849VSCHM</t>
  </si>
  <si>
    <t>BOXER TRIPACK VS CHM</t>
  </si>
  <si>
    <t>QC040849VSGEG</t>
  </si>
  <si>
    <t>BOXER TRIPACK VS GEG</t>
  </si>
  <si>
    <t>BOXER  VICTOR AZ CHI</t>
  </si>
  <si>
    <t>BOXER VICTOR VR CHI</t>
  </si>
  <si>
    <t>BOXER VICTOR BC CHI</t>
  </si>
  <si>
    <t>BOXER CACHETERO NAUTICO PT CHI</t>
  </si>
  <si>
    <t>BOXER CACHETERO ANDY GR CHI</t>
  </si>
  <si>
    <t>CACH NAUTICO BC GRA</t>
  </si>
  <si>
    <t>BOXER VICTOR RF CHI</t>
  </si>
  <si>
    <t>BOXER VICTOR RF GRA</t>
  </si>
  <si>
    <t>BOXER VICTOR RF MED</t>
  </si>
  <si>
    <t>BOXER VICTOR BC MED</t>
  </si>
  <si>
    <t>BOXER  NAUTICO AZ CHI</t>
  </si>
  <si>
    <t>BOXER  NAUTICO AZ GRA</t>
  </si>
  <si>
    <t>BOXER  CACHETERO MR GRA</t>
  </si>
  <si>
    <t>BOXER  VICTOR AO MED</t>
  </si>
  <si>
    <t>BOXER ANDY RJ MED</t>
  </si>
  <si>
    <t>CUBRABOCAS SUBLIMADO NG UNT</t>
  </si>
  <si>
    <t>CAMISA GRAVITY CL001 AM XGD</t>
  </si>
  <si>
    <t>CAMISA GRAVITY CL001 AO CHI</t>
  </si>
  <si>
    <t>CAMISA GRAVITY CL001 AZ MED</t>
  </si>
  <si>
    <t>CAMISA GRAVITY CL001 CD GRA</t>
  </si>
  <si>
    <t>CAMISA GRAVITY CL001 CD XGD</t>
  </si>
  <si>
    <t>CAMISA GRAVITY CL001 NR GRA</t>
  </si>
  <si>
    <t>CAMISA GRAVITY CL001 NR MED</t>
  </si>
  <si>
    <t>CAMISA GRAVITY CL001 VR MED</t>
  </si>
  <si>
    <t>CAMISA MODA MANGA LARGA AM CHI</t>
  </si>
  <si>
    <t>CAMISA MODA MANGA LARGA AM GRA</t>
  </si>
  <si>
    <t>CAMISA MODA MANGA LARGA AM XGD</t>
  </si>
  <si>
    <t>CAMISA MODA MANGA LARGA BC CHI</t>
  </si>
  <si>
    <t>CAMISA MODA MANGA LARGA BC GRA</t>
  </si>
  <si>
    <t>CAMISA MODA MANGA LARGA BC MED</t>
  </si>
  <si>
    <t>CAMISA MODA MANGA LARGA BC XGD</t>
  </si>
  <si>
    <t>CAMISA MODA MANGA LARGA AM MED</t>
  </si>
  <si>
    <t>CAMISA MODA MANGA LARGA AZ CHI</t>
  </si>
  <si>
    <t>CAMISA MODA MANGA LARGA AZ GRA</t>
  </si>
  <si>
    <t>CAMISA MODA MANGA LARGA AZ MED</t>
  </si>
  <si>
    <t>CAMISA MODA MANGA LARGA AZ XGD</t>
  </si>
  <si>
    <t>CAMISA  MODA MANGA LARGA BC CH</t>
  </si>
  <si>
    <t>CAMISA  BASICA MANGA LARGA AC</t>
  </si>
  <si>
    <t>CAMISA  BASICA MANGA LARGA AM</t>
  </si>
  <si>
    <t>CAMISA  BASICA MANGA LARGA BC</t>
  </si>
  <si>
    <t>CAMISA  BASICA MANGA LARGA GR</t>
  </si>
  <si>
    <t>CAMISA  BASICA MANGA LARGA NG</t>
  </si>
  <si>
    <t>CAMISA  BASICA MANGA LARGA RS</t>
  </si>
  <si>
    <t>QC080015NGCHI</t>
  </si>
  <si>
    <t>CAMISA  RESORT KC0802 NG CHI</t>
  </si>
  <si>
    <t>QC080015NGGRA</t>
  </si>
  <si>
    <t>CAMISA  RESORT KC0802 NG GRA</t>
  </si>
  <si>
    <t>QC080015NGMED</t>
  </si>
  <si>
    <t>CAMISA  RESORT KC0802 NG MED</t>
  </si>
  <si>
    <t>QC080015NGXGD</t>
  </si>
  <si>
    <t>CAMISA  RESORT KC0802 NG XGD</t>
  </si>
  <si>
    <t>QC080016RSCHI</t>
  </si>
  <si>
    <t>CAMISA  RESORT KC0803 RS CHI</t>
  </si>
  <si>
    <t>QC080016RSGRA</t>
  </si>
  <si>
    <t>CAMISA  RESORT KC0803 RS GRA</t>
  </si>
  <si>
    <t>QC080016RSMED</t>
  </si>
  <si>
    <t>CAMISA  RESORT KC0803 RS MED</t>
  </si>
  <si>
    <t>QC080016RSXGD</t>
  </si>
  <si>
    <t>CAMISA  RESORT KC0803 RS XGD</t>
  </si>
  <si>
    <t>QC080018AMCHI</t>
  </si>
  <si>
    <t>CAMISA  RESORT KC0805 AM CHI</t>
  </si>
  <si>
    <t>QC080018AMGRA</t>
  </si>
  <si>
    <t>CAMISA  RESORT KC0805 AM GRA</t>
  </si>
  <si>
    <t>QC080018AMMED</t>
  </si>
  <si>
    <t>CAMISA  RESORT KC0805 AM MED</t>
  </si>
  <si>
    <t>QC080018AMXGD</t>
  </si>
  <si>
    <t>CAMISA  RESORT KC0805 AM XGD</t>
  </si>
  <si>
    <t>QC080019BCCHI</t>
  </si>
  <si>
    <t>CAMISA  RESORT KC0806 BC CHI</t>
  </si>
  <si>
    <t>QC080019BCGRA</t>
  </si>
  <si>
    <t>CAMISA  RESORT KC0806 BC GRA</t>
  </si>
  <si>
    <t>QC080019BCMED</t>
  </si>
  <si>
    <t>CAMISA  RESORT KC0806 BC MED</t>
  </si>
  <si>
    <t>QC080019BCXGD</t>
  </si>
  <si>
    <t>CAMISA  RESORT KC0806 BC XGD</t>
  </si>
  <si>
    <t>QC080020BCCHI</t>
  </si>
  <si>
    <t>CAMISA  RESORT KC0807 BC CHI</t>
  </si>
  <si>
    <t>QC080020BCGRA</t>
  </si>
  <si>
    <t>CAMISA  RESORT KC0807 BC GRA</t>
  </si>
  <si>
    <t>QC080020BCMED</t>
  </si>
  <si>
    <t>CAMISA  RESORT KC0807 BC MED</t>
  </si>
  <si>
    <t>QC080020BCXGD</t>
  </si>
  <si>
    <t>CAMISA  RESORT KC0807 BC XGD</t>
  </si>
  <si>
    <t>CAMISA CORRUGADA ML BC CHI</t>
  </si>
  <si>
    <t>CAMISA CORRUGADA ML BC GRA</t>
  </si>
  <si>
    <t>CAMISA CORRUGADA ML BC MED</t>
  </si>
  <si>
    <t>CAMISA CORRUGADA ML BC XGD</t>
  </si>
  <si>
    <t>CAMISA CORRUGADA ML NG CHI</t>
  </si>
  <si>
    <t>CAMISA CORRUGADA ML NG GRA</t>
  </si>
  <si>
    <t>CAMISA CORRUGADA ML NG XGD</t>
  </si>
  <si>
    <t>CAMISA GRAVITY BNMLV12 AM CHI</t>
  </si>
  <si>
    <t>CAMISA GRAVITY BNMLV12 AM XGD</t>
  </si>
  <si>
    <t>CAMISA GRAVITY BNMLV12 BC GRA</t>
  </si>
  <si>
    <t>CAMISA GRAVITY BNMLV12 BC XGD</t>
  </si>
  <si>
    <t>CAMISA  BNMLV12 AM CHI</t>
  </si>
  <si>
    <t>CAMISA  BNMLV12 AM GRA</t>
  </si>
  <si>
    <t>CAMISA  BNMLV12 AM MED</t>
  </si>
  <si>
    <t>CAMISA  BNMLV12 AM XGD</t>
  </si>
  <si>
    <t>CAMISA  BNMLV12 AZ CHI</t>
  </si>
  <si>
    <t>CAMISA  BNMLV12 AZ GRA</t>
  </si>
  <si>
    <t>CAMISA  BNMLV12 AZ MED</t>
  </si>
  <si>
    <t>CAMISA  BNMLV12 AZ XGD</t>
  </si>
  <si>
    <t>CAMISA  BNMLV12 BC CHI</t>
  </si>
  <si>
    <t>CAMISA  BNMLV12 BC GRA</t>
  </si>
  <si>
    <t>CAMISA  BNMLV12 BC MED</t>
  </si>
  <si>
    <t>CAMISA  BNMLV12 BC XGD</t>
  </si>
  <si>
    <t>CAMISA  BNMLV12 NG CHI</t>
  </si>
  <si>
    <t>CAMISA  BNMLV12 NG GRA</t>
  </si>
  <si>
    <t>CAMISA  BNMLV12 NG MED</t>
  </si>
  <si>
    <t>CAMISA  BNMLV12 NG XGD</t>
  </si>
  <si>
    <t>CAMISA GRAVITY QRY20701      B</t>
  </si>
  <si>
    <t>CAMISA GRAVITY QRY20701      A</t>
  </si>
  <si>
    <t>CAMISA GRAVITY QRY20701      V</t>
  </si>
  <si>
    <t>CAMISA GRAVITY  RESORT MEMUN C</t>
  </si>
  <si>
    <t>CAMISA GRAVITY RESORT MEMUN</t>
  </si>
  <si>
    <t>CAMISA GRAVITY MEMUN      AZ G</t>
  </si>
  <si>
    <t>CAMISA GRAVITY MEMUN      AZ M</t>
  </si>
  <si>
    <t>CAMISA GRAVITY MEMUN      GR G</t>
  </si>
  <si>
    <t>CAMISA GRAVITY MEMUN      BC C</t>
  </si>
  <si>
    <t>CAMISA GRAVITY MEMUN      BC G</t>
  </si>
  <si>
    <t>CAMISA GRAVITY MEMUN      BC M</t>
  </si>
  <si>
    <t>CAMISA GRAVITY MEMUN      BC X</t>
  </si>
  <si>
    <t>CAMISA GRAVITY MEMUN      AM C</t>
  </si>
  <si>
    <t>CAMISA GRAVITY MEMUN      AM M</t>
  </si>
  <si>
    <t>CAMISA GRAVITY MEMUN      RS C</t>
  </si>
  <si>
    <t>CAMISA GRAVITY MEMUN      RS G</t>
  </si>
  <si>
    <t>CAMISA GRAVITY MEMUN      RS M</t>
  </si>
  <si>
    <t>CAMISA GRAVITY MEMUN      RS X</t>
  </si>
  <si>
    <t>CAMISA GRAVITY MEMUN      GR C</t>
  </si>
  <si>
    <t>CAMISA GRAVITY MEMUN      GR M</t>
  </si>
  <si>
    <t>CAMISA GRAVITY MEMUN      GR X</t>
  </si>
  <si>
    <t>CAMISA GRAVITY MEMUN      AM G</t>
  </si>
  <si>
    <t>CAMISA GRAVITY MEMUN      OL C</t>
  </si>
  <si>
    <t>CAMISA GRAVITY MEMUN      OL G</t>
  </si>
  <si>
    <t>CAMISA GRAVITY MEMUN      OL M</t>
  </si>
  <si>
    <t>CAMISA GRAVITY MEMUN      CF C</t>
  </si>
  <si>
    <t>CAMISA GRAVITY MEMUN      CF G</t>
  </si>
  <si>
    <t>CAMISA GRAVITY MEMUN      CF M</t>
  </si>
  <si>
    <t>CAMISA GRAVITY MEMUN      CF X</t>
  </si>
  <si>
    <t>CAMISA GRAVITY RESORT LISO XAL</t>
  </si>
  <si>
    <t>CAMISA GRAVITY RESORT XALCO</t>
  </si>
  <si>
    <t>CAMISA GRAVITY  CAM-ING SW CHI</t>
  </si>
  <si>
    <t>CAMISA GRAVITY  CAM-ING SW GRA</t>
  </si>
  <si>
    <t>CAMISA GRAVITY  CAM-ING SW XGD</t>
  </si>
  <si>
    <t>CAMISA GRAVITY  CAM-ING SV CHI</t>
  </si>
  <si>
    <t>CAMISA GRAVITY  CAM-ING SV GRA</t>
  </si>
  <si>
    <t>CAMISA GRAVITY  CAM-ING SV XGD</t>
  </si>
  <si>
    <t>CAMISA GRAVITY  CAM-ING BL CHI</t>
  </si>
  <si>
    <t>CAMISA GRAVITY  CAM-ING BL XGD</t>
  </si>
  <si>
    <t>CAMISA GRAVITY  CAMISA AZ CHI</t>
  </si>
  <si>
    <t>CAMISA GRAVITY  CAMISA AZ GRA</t>
  </si>
  <si>
    <t>CAMISA GRAVITY  CAMISA AZ XGD</t>
  </si>
  <si>
    <t>CAMISA GRAVITY  CAMISA AM GRA</t>
  </si>
  <si>
    <t>CAMISA GRAVITY  CAMISA BC CHI</t>
  </si>
  <si>
    <t>CAMISA GRAVITY  CAMISA BC GRA</t>
  </si>
  <si>
    <t>CAMISA GRAVITY  CAMISA BC MED</t>
  </si>
  <si>
    <t>CAMISA GRAVITY  CAMISA BC XGD</t>
  </si>
  <si>
    <t>CARTERA PAPEL PV16 3 VS UNT</t>
  </si>
  <si>
    <t>CARTERA GRAVITY C007 VS UNT</t>
  </si>
  <si>
    <t>CARTERA GRAVITY C010 VS UNT</t>
  </si>
  <si>
    <t>CARTERA GRAVITY C011 VS UNT</t>
  </si>
  <si>
    <t>CHALECO GRAVITY CNM0903Q</t>
  </si>
  <si>
    <t>CHALECO GRAVITY 3JA4829      A</t>
  </si>
  <si>
    <t>CHALECO GRAVITY 3JA4829      N</t>
  </si>
  <si>
    <t>CHALECO GRAVITY 3JA4829      R</t>
  </si>
  <si>
    <t>CHALECO GRAVITY 3JA4829      V</t>
  </si>
  <si>
    <t>CAMISOLA FRANELA 4FL555 MZ CHI</t>
  </si>
  <si>
    <t>CHAMARRA GRAVITY LNM0966 AM XG</t>
  </si>
  <si>
    <t>CHAMARRA GRAVITY LNM0966 OL GR</t>
  </si>
  <si>
    <t>CHAMARRA GRAVITY LNM0966 OL ME</t>
  </si>
  <si>
    <t>CHAMARRA GRAVITY LNM0966 OL XG</t>
  </si>
  <si>
    <t>CHAMARRA GRAVITY LNM0982 AM GR</t>
  </si>
  <si>
    <t>CHAMARRA GRAVITY LNM0983 AM CH</t>
  </si>
  <si>
    <t>CHAMARRA GRAVITY LNM0983 AM GR</t>
  </si>
  <si>
    <t>CHAMARRA GRAVITY LNM0983 AM XG</t>
  </si>
  <si>
    <t>CHAMARRA GRAVITY LNM0983 VS GR</t>
  </si>
  <si>
    <t>CHAMARRA GRAVITY LNM0983 VS ME</t>
  </si>
  <si>
    <t>CHAMARRA GRAVITY LNM0983 VS XG</t>
  </si>
  <si>
    <t>CHAMARRA GRAVITY LNM0981 AM GR</t>
  </si>
  <si>
    <t>CHAMARRA GRAVITY LNM0904 MZ CH</t>
  </si>
  <si>
    <t>CHAMARRA GRAVITY LNM0904 MZ GR</t>
  </si>
  <si>
    <t>CHAMARRA GRAVITY LNM0904 MZ ME</t>
  </si>
  <si>
    <t>CHAMARRA GRAVITY LNM0904 MZ XG</t>
  </si>
  <si>
    <t>CHAMARRA GRAVITY LNM0904 RJ GR</t>
  </si>
  <si>
    <t>CHAMARRA GRAVITY LNM0904 RJ XG</t>
  </si>
  <si>
    <t>CHAMARRA GRAVITY LNM0904 VR ME</t>
  </si>
  <si>
    <t>CHAMARRA GRAVITY LNM0904 VR XG</t>
  </si>
  <si>
    <t>CHAMARRA GRAVITY LSHM0947 KH G</t>
  </si>
  <si>
    <t>CHAMARRA GRAVITY LSHM0947 KH X</t>
  </si>
  <si>
    <t>CHAMARRA GRAVITY LSHM0947 NG X</t>
  </si>
  <si>
    <t>CHAMARRA GRAVITY LSHM0947 VS G</t>
  </si>
  <si>
    <t>CHAMARRA GRAVITY LSHM0947 VS M</t>
  </si>
  <si>
    <t>CHAMARRA GRAVITY LSHM0947 VS X</t>
  </si>
  <si>
    <t>CHAMARRA GRAVITY LNM0902 MZ GR</t>
  </si>
  <si>
    <t>CHAMARRA GRAVITY LNM0902 NG CH</t>
  </si>
  <si>
    <t>CHAMARRA GRAVITY LNM0902 NG GR</t>
  </si>
  <si>
    <t>CHAMARRA GRAVITY LNM0902 NG ME</t>
  </si>
  <si>
    <t>CHAMARRA GRAVITY LNM0902 RJ CH</t>
  </si>
  <si>
    <t>CHAMARRA GRAVITY LNM0968 AM XG</t>
  </si>
  <si>
    <t>CHAMARRA GRAVITY 0570GP AM CHI</t>
  </si>
  <si>
    <t>CHAMARRA LNM0976 NR XGD</t>
  </si>
  <si>
    <t>CHAMARRA 0023-7-1 NG XGD</t>
  </si>
  <si>
    <t>CHAMARRA LOGAN-LR2003 AZ GRA</t>
  </si>
  <si>
    <t>CHAMARRA LOGAN-LR2003 AZ XGD</t>
  </si>
  <si>
    <t>CHAMARRA LOGAN-LR2003 NG GRA</t>
  </si>
  <si>
    <t>CHAMARRA LOGAN-LR2003 NG XGD</t>
  </si>
  <si>
    <t>CHAMARRA LOGAN-LR2002 AC GRA</t>
  </si>
  <si>
    <t>CHAMARRA LOGAN-LR2002 AC XGD</t>
  </si>
  <si>
    <t>CHAMARRA LN3098 AM CHI</t>
  </si>
  <si>
    <t>CHAMARRA LN3098 AM GRA</t>
  </si>
  <si>
    <t>CHAMARRA LN3098 AM MED</t>
  </si>
  <si>
    <t>CHAMARRA LN3098 AM XGD</t>
  </si>
  <si>
    <t>CHAMARRA LN3098 GR CHI</t>
  </si>
  <si>
    <t>CHAMARRA LN3098 GR GRA</t>
  </si>
  <si>
    <t>CHAMARRA LN3098 GR XGD</t>
  </si>
  <si>
    <t>CHAMARRA LN3098 NG CHI</t>
  </si>
  <si>
    <t>CHAMARRA LN3098 NG GRA</t>
  </si>
  <si>
    <t>CHAMARRA LN3098 NG MED</t>
  </si>
  <si>
    <t>CHAMARRA LN3098 NG XGD</t>
  </si>
  <si>
    <t>CHAMARRA LN3098 NR CHI</t>
  </si>
  <si>
    <t>CHAMARRA LN3098 NR GRA</t>
  </si>
  <si>
    <t>CHAMARRA LN3098 NR MED</t>
  </si>
  <si>
    <t>CHAMARRA LN3098 NR XGD</t>
  </si>
  <si>
    <t>QC140674AMCHI</t>
  </si>
  <si>
    <t>CHAMARRA C14G006-1 AM CHI</t>
  </si>
  <si>
    <t>QC140674AMGRA</t>
  </si>
  <si>
    <t>CHAMARRA C14G006-1 AM GRA</t>
  </si>
  <si>
    <t>QC140674AMMED</t>
  </si>
  <si>
    <t>CHAMARRA C14G006-1 AM MED</t>
  </si>
  <si>
    <t>QC140674AMXGD</t>
  </si>
  <si>
    <t>CHAMARRA C14G006-1 AM XGD</t>
  </si>
  <si>
    <t>QC140674SMCHI</t>
  </si>
  <si>
    <t>CHAMARRA C14G006-1 SM CHI</t>
  </si>
  <si>
    <t>QC140674SMGRA</t>
  </si>
  <si>
    <t>CHAMARRA C14G006-1 SM GRA</t>
  </si>
  <si>
    <t>QC140674SMMED</t>
  </si>
  <si>
    <t>CHAMARRA C14G006-1 SM MED</t>
  </si>
  <si>
    <t>QC140674SMXGD</t>
  </si>
  <si>
    <t>CHAMARRA C14G006-1 SM XGD</t>
  </si>
  <si>
    <t>QC140674STCHI</t>
  </si>
  <si>
    <t>CHAMARRA C14G006-1 ST CHI</t>
  </si>
  <si>
    <t>QC140674STGRA</t>
  </si>
  <si>
    <t>CHAMARRA C14G006-1 ST GRA</t>
  </si>
  <si>
    <t>QC140674STMED</t>
  </si>
  <si>
    <t>CHAMARRA C14G006-1 ST MED</t>
  </si>
  <si>
    <t>QC140674STXGD</t>
  </si>
  <si>
    <t>CHAMARRA C14G006-1 ST XGD</t>
  </si>
  <si>
    <t>CHAMARRA KPM0961 RJ CHI</t>
  </si>
  <si>
    <t>CHAMARRA KPM0961 RJ GRA</t>
  </si>
  <si>
    <t>CHAMARRA KPM0961 RJ MED</t>
  </si>
  <si>
    <t>CHAMARRA KPM0961 RJ XGD</t>
  </si>
  <si>
    <t>CHAMARRA KPM0961 VR CHI</t>
  </si>
  <si>
    <t>CHAMARRA KPM0961 VR GRA</t>
  </si>
  <si>
    <t>CHAMARRA KPM0961 VR MED</t>
  </si>
  <si>
    <t>CHAMARRA KPM0961 VR XGD</t>
  </si>
  <si>
    <t>CHAMARRA GRAVITY CORTA LNM0972</t>
  </si>
  <si>
    <t>CHAMARRA GRAVITY LNM0974Q</t>
  </si>
  <si>
    <t>CHAMARRA GRAVITY LNM0977Q</t>
  </si>
  <si>
    <t>CHAMARRA GRAVITY LPM0955Q</t>
  </si>
  <si>
    <t>CHAMARRA GRAVITY LSHM0947Q</t>
  </si>
  <si>
    <t>CHAMARRA GRAVITY LPM0946Q</t>
  </si>
  <si>
    <t>CHAMARRA GRAVITY LNM0908Q</t>
  </si>
  <si>
    <t>CHAMARRA GRAVITY LNM0902Q</t>
  </si>
  <si>
    <t>CHAMARRA GRAVITY LNM0904Q</t>
  </si>
  <si>
    <t>CHAMARRA GRAVITY 3JA4830 AM GR</t>
  </si>
  <si>
    <t>CHAMARRA GRAVITY 3JA4830 NR CH</t>
  </si>
  <si>
    <t>CHAMARRA GRAVITY 3JA4830 NR GR</t>
  </si>
  <si>
    <t>CHAMARRA GRAVITY 3JA4830 NR XG</t>
  </si>
  <si>
    <t>CHAMARRA GRAVITY 3JA4830 RJ GR</t>
  </si>
  <si>
    <t>CHAMARRA GRAVITY 3JA4830 VN CH</t>
  </si>
  <si>
    <t>CHAMARRA GRAVITY BHI200603N CF</t>
  </si>
  <si>
    <t>CHAMARRA GRAVITY BHI200603N NG</t>
  </si>
  <si>
    <t>CHAMARRA GRAVITY BHI200604N CF</t>
  </si>
  <si>
    <t>CHAMARRA GRAVITY BHI200604N NG</t>
  </si>
  <si>
    <t>CHAMARRA GRAVITY BHI200605N CF</t>
  </si>
  <si>
    <t>CHAMARRA GRAVITY BHI200606N NG</t>
  </si>
  <si>
    <t>CHAMARRA GRAVITY BHI190534 AZ</t>
  </si>
  <si>
    <t>CHAMARRA GRAVITY BHI190534 GR</t>
  </si>
  <si>
    <t>CHAMARRA GRAVITY BHI190534 NG</t>
  </si>
  <si>
    <t>CHAMARRA GRAVITY BHI190534 RJ</t>
  </si>
  <si>
    <t>CHAMARRA GRAVITY BHI190533 AM</t>
  </si>
  <si>
    <t>CHAMARRA GRAVITY BHI190533 NG</t>
  </si>
  <si>
    <t>CHAMARRA GRAVITY BHI190533 OL</t>
  </si>
  <si>
    <t>CHAMARRA GRAVITY BHI190533 VN</t>
  </si>
  <si>
    <t>PANTALON GABARDINA TIPO CHINO</t>
  </si>
  <si>
    <t>PANTALON GRAVITY JM0889 AM GRA</t>
  </si>
  <si>
    <t>PANTALON GRAVITY JM0889 AM MED</t>
  </si>
  <si>
    <t>PANTALON GRAVITY JM0889 AM XGD</t>
  </si>
  <si>
    <t>PANTALON GRAVITY JM0889 GR GRA</t>
  </si>
  <si>
    <t>PANTALON GRAVITY JM0889 GR XGD</t>
  </si>
  <si>
    <t>PANTALON GRAVITY JM0889 KH GRA</t>
  </si>
  <si>
    <t>PANTALON GRAVITY JM0889 KH MED</t>
  </si>
  <si>
    <t>PANTALON GRAVITY JM0889 KH XGD</t>
  </si>
  <si>
    <t>PANTALON GRAVITY JM0889 NG GRA</t>
  </si>
  <si>
    <t>PANTALON GRAVITY JM0889 NG XGD</t>
  </si>
  <si>
    <t>PANTALON GRAVITY JM0889 TB CHI</t>
  </si>
  <si>
    <t>PANTALON GRAVITY JM0889 TB GRA</t>
  </si>
  <si>
    <t>PANTALON GRAVITY JM0889 TB MED</t>
  </si>
  <si>
    <t>PANTALON GRAVITY JM0889 TB XGD</t>
  </si>
  <si>
    <t>PANTALON GRAVITY JM0889 VR GRA</t>
  </si>
  <si>
    <t>QC210574VRMED</t>
  </si>
  <si>
    <t>PANTALON GRAVITY JM0889 VR MED</t>
  </si>
  <si>
    <t>PANTALON GRAVITY JM0889 VR XGD</t>
  </si>
  <si>
    <t>PANTALON MEZCLILLA QCSLIM01 NG</t>
  </si>
  <si>
    <t>PANTALON MEZCLILLA QCSLIM01 SM</t>
  </si>
  <si>
    <t>PANTALON MEZCLILLA QCSLIM01 ST</t>
  </si>
  <si>
    <t>PANTALON MEZCLILLA QCSSKI01 NG</t>
  </si>
  <si>
    <t>PANTALON MEZCLILLA QCSSKI01 SM</t>
  </si>
  <si>
    <t>PANTALON MEZCLILLA QCSSKI01 ST</t>
  </si>
  <si>
    <t>PANTALON MEZCLILLA QCSKIN01 SM</t>
  </si>
  <si>
    <t>PANTALON MEZCLILLA QCSKIN01 ST</t>
  </si>
  <si>
    <t>PANTALON MEZCLILLA GGC2101 NG</t>
  </si>
  <si>
    <t>PANTALON MEZCLILLA GGC2101 SM</t>
  </si>
  <si>
    <t>PANTALON MEZCLILLA GGC2101 ST</t>
  </si>
  <si>
    <t>QC210589BL28</t>
  </si>
  <si>
    <t>PANTALON MEZCLILLA GGC2102 BL</t>
  </si>
  <si>
    <t>QC210589BL29</t>
  </si>
  <si>
    <t>QC210589BL30</t>
  </si>
  <si>
    <t>QC210589BL31</t>
  </si>
  <si>
    <t>QC210589BL32</t>
  </si>
  <si>
    <t>QC210589BL33</t>
  </si>
  <si>
    <t>QC210589BL34</t>
  </si>
  <si>
    <t>QC210589BL36</t>
  </si>
  <si>
    <t>QC210589NG28</t>
  </si>
  <si>
    <t>PANTALON MEZCLILLA GGC2102 NG</t>
  </si>
  <si>
    <t>QC210589NG29</t>
  </si>
  <si>
    <t>QC210589NG30</t>
  </si>
  <si>
    <t>QC210589NG31</t>
  </si>
  <si>
    <t>QC210589NG32</t>
  </si>
  <si>
    <t>QC210589NG33</t>
  </si>
  <si>
    <t>QC210589NG34</t>
  </si>
  <si>
    <t>QC210589NG36</t>
  </si>
  <si>
    <t>QC210589SM28</t>
  </si>
  <si>
    <t>PANTALON MEZCLILLA GGC2102 SM</t>
  </si>
  <si>
    <t>QC210589SM29</t>
  </si>
  <si>
    <t>QC210589SM30</t>
  </si>
  <si>
    <t>QC210589SM31</t>
  </si>
  <si>
    <t>QC210589SM32</t>
  </si>
  <si>
    <t>QC210589SM33</t>
  </si>
  <si>
    <t>QC210589SM34</t>
  </si>
  <si>
    <t>QC210589SM36</t>
  </si>
  <si>
    <t>QC210589ST28</t>
  </si>
  <si>
    <t>PANTALON MEZCLILLA GGC2102 ST</t>
  </si>
  <si>
    <t>QC210589ST29</t>
  </si>
  <si>
    <t>QC210589ST30</t>
  </si>
  <si>
    <t>QC210589ST31</t>
  </si>
  <si>
    <t>QC210589ST32</t>
  </si>
  <si>
    <t>QC210589ST33</t>
  </si>
  <si>
    <t>QC210589ST34</t>
  </si>
  <si>
    <t>QC210589ST36</t>
  </si>
  <si>
    <t>PANTALON MEZCLILLA GGC2103 NG</t>
  </si>
  <si>
    <t>PANTALON MEZCLILLA GGC2103 SM</t>
  </si>
  <si>
    <t>PANTALON MEZCLILLA GGC2103 ST</t>
  </si>
  <si>
    <t>QC210591SM28</t>
  </si>
  <si>
    <t>PANTALON MEZCLILLA GGC2104 SM</t>
  </si>
  <si>
    <t>QC210591SM29</t>
  </si>
  <si>
    <t>QC210591SM30</t>
  </si>
  <si>
    <t>QC210591SM31</t>
  </si>
  <si>
    <t>QC210591SM32</t>
  </si>
  <si>
    <t>QC210591SM33</t>
  </si>
  <si>
    <t>QC210591SM34</t>
  </si>
  <si>
    <t>QC210591SM36</t>
  </si>
  <si>
    <t>QC210591ST28</t>
  </si>
  <si>
    <t>PANTALON MEZCLILLA GGC2104 ST</t>
  </si>
  <si>
    <t>QC210591ST29</t>
  </si>
  <si>
    <t>QC210591ST30</t>
  </si>
  <si>
    <t>QC210591ST31</t>
  </si>
  <si>
    <t>QC210591ST32</t>
  </si>
  <si>
    <t>QC210591ST33</t>
  </si>
  <si>
    <t>QC210591ST34</t>
  </si>
  <si>
    <t>QC210591ST36</t>
  </si>
  <si>
    <t>PANTALON MEZCLILLA       SM 28</t>
  </si>
  <si>
    <t>PANTALON MEZCLILLA BORDADO BOL</t>
  </si>
  <si>
    <t>PANTALON MEZCLILLA DETALLE B T</t>
  </si>
  <si>
    <t>PANTALON MEZ DESTRUCCIONES Y A</t>
  </si>
  <si>
    <t>JOGGER 19762R CD 28</t>
  </si>
  <si>
    <t>JOGGER 19762R CD 30</t>
  </si>
  <si>
    <t>JOGGER 19762R CD 32</t>
  </si>
  <si>
    <t>JOGGER 19762R CD 34</t>
  </si>
  <si>
    <t>JOGGER 19762R CD 36</t>
  </si>
  <si>
    <t>JOGGER 19762R GR 28</t>
  </si>
  <si>
    <t>JOGGER 19762R GR 30</t>
  </si>
  <si>
    <t>JOGGER 19762R GR 32</t>
  </si>
  <si>
    <t>JOGGER 19762R GR 34</t>
  </si>
  <si>
    <t>JOGGER 19762R GR 36</t>
  </si>
  <si>
    <t>JOGGER 19762R NG 30</t>
  </si>
  <si>
    <t>JOGGER 19762R NG 32</t>
  </si>
  <si>
    <t>JOGGER 19762R NG 34</t>
  </si>
  <si>
    <t>JOGGER 19762R NG 36</t>
  </si>
  <si>
    <t>JOGGER 19762R OL 28</t>
  </si>
  <si>
    <t>JOGGER 19762R OL 30</t>
  </si>
  <si>
    <t>JOGGER 19762R OL 32</t>
  </si>
  <si>
    <t>JOGGER 19762R OL 34</t>
  </si>
  <si>
    <t>JOGGER 19762R OL 36</t>
  </si>
  <si>
    <t>JOGGER 19711R GO 28</t>
  </si>
  <si>
    <t>JOGGER 19711R GO 30</t>
  </si>
  <si>
    <t>JOGGER 19711R GO 32</t>
  </si>
  <si>
    <t>JOGGER 19711R GO 34</t>
  </si>
  <si>
    <t>JOGGER 19711R GO 36</t>
  </si>
  <si>
    <t>JOGGER 19711R GR 28</t>
  </si>
  <si>
    <t>JOGGER 19711R GR 30</t>
  </si>
  <si>
    <t>JOGGER 19711R GR 32</t>
  </si>
  <si>
    <t>JOGGER 19711R GR 34</t>
  </si>
  <si>
    <t>JOGGER 19711R GR 36</t>
  </si>
  <si>
    <t>JOGGER 19711R NG 28</t>
  </si>
  <si>
    <t>JOGGER 19711R NG 30</t>
  </si>
  <si>
    <t>JOGGER 19711R NG 32</t>
  </si>
  <si>
    <t>JOGGER 19711R NG 34</t>
  </si>
  <si>
    <t>JOGGER 19711R NG 36</t>
  </si>
  <si>
    <t>JOGGER 19711R VR 30</t>
  </si>
  <si>
    <t>JOGGER 19711R VR 32</t>
  </si>
  <si>
    <t>JOGGER 19711R VR 34</t>
  </si>
  <si>
    <t>JOGGER 19711R VR 36</t>
  </si>
  <si>
    <t>JOGGER 19764R CD 30</t>
  </si>
  <si>
    <t>JOGGER 19764R CD 32</t>
  </si>
  <si>
    <t>JOGGER 19764R CD 34</t>
  </si>
  <si>
    <t>JOGGER 19764R CD 36</t>
  </si>
  <si>
    <t>JOGGER 19764R GC 28</t>
  </si>
  <si>
    <t>JOGGER 19764R GC 30</t>
  </si>
  <si>
    <t>JOGGER 19764R GC 32</t>
  </si>
  <si>
    <t>JOGGER 19764R GC 34</t>
  </si>
  <si>
    <t>JOGGER 19764R GC 36</t>
  </si>
  <si>
    <t>JOGGER 19764R GR 28</t>
  </si>
  <si>
    <t>JOGGER 19764R GR 30</t>
  </si>
  <si>
    <t>JOGGER 19764R GR 32</t>
  </si>
  <si>
    <t>JOGGER 19764R GR 34</t>
  </si>
  <si>
    <t>JOGGER 19764R GR 36</t>
  </si>
  <si>
    <t>JOGGER 19764R NG 28</t>
  </si>
  <si>
    <t>JOGGER 19764R NG 30</t>
  </si>
  <si>
    <t>JOGGER 19764R NG 32</t>
  </si>
  <si>
    <t>JOGGER 19764R NG 34</t>
  </si>
  <si>
    <t>JOGGER 19764R NG 36</t>
  </si>
  <si>
    <t>JOGGER 19765R CD 30</t>
  </si>
  <si>
    <t>JOGGER 19765R CD 32</t>
  </si>
  <si>
    <t>JOGGER 19765R CD 34</t>
  </si>
  <si>
    <t>JOGGER 19765R CD 36</t>
  </si>
  <si>
    <t>JOGGER 19765R GR 28</t>
  </si>
  <si>
    <t>JOGGER 19765R GR 30</t>
  </si>
  <si>
    <t>JOGGER 19765R GR 32</t>
  </si>
  <si>
    <t>JOGGER 19765R GR 34</t>
  </si>
  <si>
    <t>JOGGER 19765R GR 36</t>
  </si>
  <si>
    <t>JOGGER 19765R NG 28</t>
  </si>
  <si>
    <t>JOGGER 19765R NG 30</t>
  </si>
  <si>
    <t>JOGGER 19765R NG 32</t>
  </si>
  <si>
    <t>JOGGER 19765R NG 34</t>
  </si>
  <si>
    <t>JOGGER 19767R GC 28</t>
  </si>
  <si>
    <t>JOGGER 19767R GC 30</t>
  </si>
  <si>
    <t>JOGGER 19767R GC 32</t>
  </si>
  <si>
    <t>JOGGER 19767R GC 36</t>
  </si>
  <si>
    <t>JOGGER 19767R GO 28</t>
  </si>
  <si>
    <t>JOGGER 19767R GO 30</t>
  </si>
  <si>
    <t>JOGGER 19767R GO 32</t>
  </si>
  <si>
    <t>JOGGER 19767R GO 34</t>
  </si>
  <si>
    <t>JOGGER 19767R GO 36</t>
  </si>
  <si>
    <t>JOGGER 19767R GR 28</t>
  </si>
  <si>
    <t>JOGGER 19767R GR 30</t>
  </si>
  <si>
    <t>JOGGER 19767R GR 32</t>
  </si>
  <si>
    <t>JOGGER 19767R GR 34</t>
  </si>
  <si>
    <t>JOGGER 19767R NG 28</t>
  </si>
  <si>
    <t>JOGGER 19767R NG 30</t>
  </si>
  <si>
    <t>JOGGER 19767R NG 32</t>
  </si>
  <si>
    <t>JOGGER 19767R NG 34</t>
  </si>
  <si>
    <t>JOGGER 19767R NG 36</t>
  </si>
  <si>
    <t>JOGGER 1977-1-3R GC 28</t>
  </si>
  <si>
    <t>JOGGER 1977-1-3R GC 30</t>
  </si>
  <si>
    <t>JOGGER 1977-1-3R GC 32</t>
  </si>
  <si>
    <t>JOGGER 1977-1-3R GC 34</t>
  </si>
  <si>
    <t>JOGGER 1977-1-3R GC 36</t>
  </si>
  <si>
    <t>JOGGER 1977-1-3R GO 28</t>
  </si>
  <si>
    <t>JOGGER 1977-1-3R GO 30</t>
  </si>
  <si>
    <t>JOGGER 1977-1-3R GO 32</t>
  </si>
  <si>
    <t>JOGGER 1977-1-3R GO 36</t>
  </si>
  <si>
    <t>JOGGER 1977-1-3R GR 28</t>
  </si>
  <si>
    <t>JOGGER 1977-1-3R GR 30</t>
  </si>
  <si>
    <t>JOGGER 1977-1-3R GR 32</t>
  </si>
  <si>
    <t>JOGGER 1977-1-3R GR 36</t>
  </si>
  <si>
    <t>QC220040BCCHI</t>
  </si>
  <si>
    <t>JOGGER SJ09 BC CHI</t>
  </si>
  <si>
    <t>QC220040BCGRA</t>
  </si>
  <si>
    <t>JOGGER SJ09 BC GRA</t>
  </si>
  <si>
    <t>QC220040BCMED</t>
  </si>
  <si>
    <t>JOGGER SJ09 BC MED</t>
  </si>
  <si>
    <t>QC220040BCXGD</t>
  </si>
  <si>
    <t>JOGGER SJ09 BC XGD</t>
  </si>
  <si>
    <t>QC220040CFCHI</t>
  </si>
  <si>
    <t>JOGGER SJ09 CF CHI</t>
  </si>
  <si>
    <t>QC220040CFGRA</t>
  </si>
  <si>
    <t>JOGGER SJ09 CF GRA</t>
  </si>
  <si>
    <t>QC220040CFMED</t>
  </si>
  <si>
    <t>JOGGER SJ09 CF MED</t>
  </si>
  <si>
    <t>QC220040CFXGD</t>
  </si>
  <si>
    <t>JOGGER SJ09 CF XGD</t>
  </si>
  <si>
    <t>QC220040NGCHI</t>
  </si>
  <si>
    <t>JOGGER SJ09 NG CHI</t>
  </si>
  <si>
    <t>QC220040NGGRA</t>
  </si>
  <si>
    <t>JOGGER SJ09 NG GRA</t>
  </si>
  <si>
    <t>QC220040NGMED</t>
  </si>
  <si>
    <t>JOGGER SJ09 NG MED</t>
  </si>
  <si>
    <t>QC220040NGXGD</t>
  </si>
  <si>
    <t>JOGGER SJ09 NG XGD</t>
  </si>
  <si>
    <t>QC220040NRGRA</t>
  </si>
  <si>
    <t>JOGGER SJ09 NR GRA</t>
  </si>
  <si>
    <t>QC220040NRMED</t>
  </si>
  <si>
    <t>JOGGER SJ09 NR MED</t>
  </si>
  <si>
    <t>QC220040NRXGD</t>
  </si>
  <si>
    <t>JOGGER SJ09 NR XGD</t>
  </si>
  <si>
    <t>QC220040VNCHI</t>
  </si>
  <si>
    <t>JOGGER SJ09 VN CHI</t>
  </si>
  <si>
    <t>QC220040VNGRA</t>
  </si>
  <si>
    <t>JOGGER SJ09 VN GRA</t>
  </si>
  <si>
    <t>QC220040VNMED</t>
  </si>
  <si>
    <t>JOGGER SJ09 VN MED</t>
  </si>
  <si>
    <t>QC220040VNXGD</t>
  </si>
  <si>
    <t>JOGGER SJ09 VN XGD</t>
  </si>
  <si>
    <t>QC220040VRCHI</t>
  </si>
  <si>
    <t>JOGGER SJ09 VR CHI</t>
  </si>
  <si>
    <t>QC220040VRGRA</t>
  </si>
  <si>
    <t>JOGGER SJ09 VR GRA</t>
  </si>
  <si>
    <t>QC220040VRMED</t>
  </si>
  <si>
    <t>JOGGER SJ09 VR MED</t>
  </si>
  <si>
    <t>QC220040VRXGD</t>
  </si>
  <si>
    <t>JOGGER SJ09 VR XGD</t>
  </si>
  <si>
    <t>PANT JOGGER MULINE JOQUA014 NG</t>
  </si>
  <si>
    <t>PANTALON GABARDINA CGC01 AM 28</t>
  </si>
  <si>
    <t>PANTALON GABARDINA CGC01 AM 30</t>
  </si>
  <si>
    <t>PANTALON GABARDINA CGC01 AM 31</t>
  </si>
  <si>
    <t>PANTALON GABARDINA CGC01 AM 32</t>
  </si>
  <si>
    <t>PANTALON GABARDINA CGC01 AM 33</t>
  </si>
  <si>
    <t>PANTALON GABARDINA CGC01 AM 34</t>
  </si>
  <si>
    <t>PANTALON GABARDINA CGC01 AM 36</t>
  </si>
  <si>
    <t>PANTALON GABARDINA CGC01 BG 28</t>
  </si>
  <si>
    <t>PANTALON GABARDINA CGC01 BG 29</t>
  </si>
  <si>
    <t>PANTALON GABARDINA CGC01 BG 30</t>
  </si>
  <si>
    <t>PANTALON GABARDINA CGC01 BG 31</t>
  </si>
  <si>
    <t>PANTALON GABARDINA CGC01 BG 32</t>
  </si>
  <si>
    <t>PANTALON GABARDINA CGC01 BG 33</t>
  </si>
  <si>
    <t>PANTALON GABARDINA CGC01 BG 34</t>
  </si>
  <si>
    <t>PANTALON GABARDINA CGC01 BG 36</t>
  </si>
  <si>
    <t>PANTALON GABARDINA CGC01 KH 28</t>
  </si>
  <si>
    <t>PANTALON GABARDINA CGC01 KH 29</t>
  </si>
  <si>
    <t>PANTALON GABARDINA CGC01 KH 30</t>
  </si>
  <si>
    <t>PANTALON GABARDINA CGC01 KH 31</t>
  </si>
  <si>
    <t>PANTALON GABARDINA CGC01 KH 32</t>
  </si>
  <si>
    <t>PANTALON GABARDINA CGC01 KH 33</t>
  </si>
  <si>
    <t>PANTALON GABARDINA CGC01 KH 34</t>
  </si>
  <si>
    <t>PANTALON GABARDINA CGC01 KH 36</t>
  </si>
  <si>
    <t>PANTALON GABARDINA CGC01 NG 28</t>
  </si>
  <si>
    <t>PANTALON GABARDINA CGC01 NG 29</t>
  </si>
  <si>
    <t>PANTALON GABARDINA CGC01 NG 30</t>
  </si>
  <si>
    <t>PANTALON GABARDINA CGC01 NG 31</t>
  </si>
  <si>
    <t>PANTALON GABARDINA CGC01 NG 32</t>
  </si>
  <si>
    <t>PANTALON GABARDINA CGC01 NG 33</t>
  </si>
  <si>
    <t>PANTALON GABARDINA CGC01 NG 34</t>
  </si>
  <si>
    <t>PANTALON GABARDINA CGC01 NG 36</t>
  </si>
  <si>
    <t>PANTALON GABARDINA CGC01 NR 28</t>
  </si>
  <si>
    <t>PANTALON GABARDINA CGC01 NR 29</t>
  </si>
  <si>
    <t>PANTALON GABARDINA CGC01 NR 30</t>
  </si>
  <si>
    <t>PANTALON GABARDINA CGC01 NR 31</t>
  </si>
  <si>
    <t>PANTALON GABARDINA CGC01 NR 32</t>
  </si>
  <si>
    <t>PANTALON GABARDINA CGC01 NR 33</t>
  </si>
  <si>
    <t>PANTALON GABARDINA CGC01 NR 34</t>
  </si>
  <si>
    <t>PANTALON GABARDINA CGC01 NR 36</t>
  </si>
  <si>
    <t>PANTALON GABARDINA CGC01 OL 28</t>
  </si>
  <si>
    <t>PANTALON GABARDINA CGC01 OL 29</t>
  </si>
  <si>
    <t>PANTALON GABARDINA CGC01 OL 30</t>
  </si>
  <si>
    <t>PANTALON GABARDINA CGC01 OL 31</t>
  </si>
  <si>
    <t>PANTALON GABARDINA CGC01 OL 32</t>
  </si>
  <si>
    <t>PANTALON GABARDINA CGC01 OL 33</t>
  </si>
  <si>
    <t>PANTALON GABARDINA CGC01 OL 34</t>
  </si>
  <si>
    <t>PANTALON GABARDINA CGC01 OL 36</t>
  </si>
  <si>
    <t>PLAYERA GRAVITY BC GRA</t>
  </si>
  <si>
    <t>PLAYERA GRAVITY BC MED</t>
  </si>
  <si>
    <t>PLAYERA GRAVITY BC XGD</t>
  </si>
  <si>
    <t>PLAYERA GRAVITY RS CHI</t>
  </si>
  <si>
    <t>PLAYERA GRAVITY RS GRA</t>
  </si>
  <si>
    <t>PLAYERA GRAVITY RS MED</t>
  </si>
  <si>
    <t>PLAYERA GRAVITY RS XGD</t>
  </si>
  <si>
    <t>PLAYERA GRAVITY BC CHI</t>
  </si>
  <si>
    <t>PLAYERA GRAVITY GR GRA</t>
  </si>
  <si>
    <t>PLAYERA GRAVITY GR XGD</t>
  </si>
  <si>
    <t>PLAYERA GRAVITY BG CHI</t>
  </si>
  <si>
    <t>PLAYERA GRAVITY BG MED</t>
  </si>
  <si>
    <t>PLAYERA GRAVITY BG XGD</t>
  </si>
  <si>
    <t>PLAYERA GRAVITY RJ CHI</t>
  </si>
  <si>
    <t>PLAYERA GRAVITY RJ GRA</t>
  </si>
  <si>
    <t>PLAYERA GRAVITY RJ XGD</t>
  </si>
  <si>
    <t>PLAYERA GRAVITY NG GRA</t>
  </si>
  <si>
    <t>PLAYERA GRAVITY NG MED</t>
  </si>
  <si>
    <t>PLAYERA GRAVITY NG XGD</t>
  </si>
  <si>
    <t>PLAYERA GRAVITY GR CHI</t>
  </si>
  <si>
    <t>PLAYERA GRAVITY BG GRA</t>
  </si>
  <si>
    <t>PLAYERA GRAVITY CABALLERO RS G</t>
  </si>
  <si>
    <t>PLAYERA GRAVITY CABALLERO RS X</t>
  </si>
  <si>
    <t>PLAYERA GRAVITY CABALLERO AM G</t>
  </si>
  <si>
    <t>PLAYERA GRAVITY CABALLERO AM M</t>
  </si>
  <si>
    <t>PLAYERA GRAVITY CABALLERO AM C</t>
  </si>
  <si>
    <t>PLAYERA GRAVITY CABALLERO AM X</t>
  </si>
  <si>
    <t>PLAYERA GRAVITY CABALLERO RJ C</t>
  </si>
  <si>
    <t>PLAYERA GRAVITY CABALLERO RJ G</t>
  </si>
  <si>
    <t>PLAYERA GRAVITY CABALLERO RJ M</t>
  </si>
  <si>
    <t>PLAYERA GRAVITY CABALLERO RJ X</t>
  </si>
  <si>
    <t>PLAYERA GRAVITY CABALLERO BG C</t>
  </si>
  <si>
    <t>PLAYERA GRAVITY CABALLERO BG G</t>
  </si>
  <si>
    <t>PLAYERA GRAVITY CABALLERO BG M</t>
  </si>
  <si>
    <t>PLAYERA GRAVITY CABALLERO BG X</t>
  </si>
  <si>
    <t>PLAYERA GRAVITY CABALLERO OL C</t>
  </si>
  <si>
    <t>PLAYERA GRAVITY CABALLERO OL G</t>
  </si>
  <si>
    <t>PLAYERA GRAVITY CABALLERO OL M</t>
  </si>
  <si>
    <t>PLAYERA GRAVITY CABALLERO OL X</t>
  </si>
  <si>
    <t>PLAYERA GRAVITY CABALLERO NR C</t>
  </si>
  <si>
    <t>PLAYERA GRAVITY CABALLERO NR G</t>
  </si>
  <si>
    <t>PLAYERA GRAVITY CABALLERO NR M</t>
  </si>
  <si>
    <t>PLAYERA GRAVITY CABALLERO NR X</t>
  </si>
  <si>
    <t>PLAYERA GRAVITY CABALLERO RS M</t>
  </si>
  <si>
    <t>PLAYERA GRAVITY CABALLERO GR C</t>
  </si>
  <si>
    <t>PLAYERA GRAVITY CABALLERO GR G</t>
  </si>
  <si>
    <t>PLAYERA GRAVITY CABALLERO GR M</t>
  </si>
  <si>
    <t>PLAYERA GRAVITY CABALLERO BC G</t>
  </si>
  <si>
    <t>PLAYERA ESTAMPADA SAN VALENTIN</t>
  </si>
  <si>
    <t>PLAYERA CON ESTAMPADO NG XGD</t>
  </si>
  <si>
    <t>PLAYERA LONG FIT CON ESTAMPADO</t>
  </si>
  <si>
    <t>PLAYERA SLIM FIT CON ESTAMPADO</t>
  </si>
  <si>
    <t>PLAYERA BASICA REGULAR FIT AP</t>
  </si>
  <si>
    <t>PLAYERA BASICA REGULAR FIT BC</t>
  </si>
  <si>
    <t>PLAYERA BASICA REGULAR FIT GR</t>
  </si>
  <si>
    <t>PLAYERA BASICA REGULAR FIT NG</t>
  </si>
  <si>
    <t>PLAYERA BASICA REGULAR FIT NI</t>
  </si>
  <si>
    <t>PLAYERA MUSCLE CON ESTAMPADO N</t>
  </si>
  <si>
    <t>PLAYERA MUSCLE CON ESTAMPADO A</t>
  </si>
  <si>
    <t>PLAYERA SLIM CON ESTAMPADO AM</t>
  </si>
  <si>
    <t>PLAYERA SLIM FIT  CON ESTAMPAD</t>
  </si>
  <si>
    <t>PLAYERA SLIM CON ESTAMPADO NG</t>
  </si>
  <si>
    <t>PLAYERA  BASICA SLIM FIT CON L</t>
  </si>
  <si>
    <t>PLAYERA  SLIM FIT CON ESTAMPAD</t>
  </si>
  <si>
    <t>PLAYERA  REGULAR FIT CON ESTAM</t>
  </si>
  <si>
    <t>PLAYERA  SLIM  FIT CON ESTAMPA</t>
  </si>
  <si>
    <t>PLAYERA B‰SICA  LONG  FIT CON</t>
  </si>
  <si>
    <t>PLAYERA MUSCLE  FIT CON ESTAMP</t>
  </si>
  <si>
    <t>PLAYERA LONG  FIT CON ESTAMPAD</t>
  </si>
  <si>
    <t>PLAYERA  MUSCLE  FIT CON ESTAM</t>
  </si>
  <si>
    <t>PLAYERA  OVERSIZE CON ESTAMPAD</t>
  </si>
  <si>
    <t>PLAYERA ESTAMPADO SIMPSON BC C</t>
  </si>
  <si>
    <t>PLAYERA ESTAMPADO SIMPSON BC X</t>
  </si>
  <si>
    <t>PLAYERA ESTAMPADO SIMPSON NG G</t>
  </si>
  <si>
    <t>PLAYERA ESTAMPADO SIMPSON NG X</t>
  </si>
  <si>
    <t>PLAYERA BLOQUES DE COLOR AM CH</t>
  </si>
  <si>
    <t>PLAYERA BLOQUES DE COLOR AM GR</t>
  </si>
  <si>
    <t>PLAYERA BLOQUES DE COLOR AM ME</t>
  </si>
  <si>
    <t>PLAYERA BLOQUES DE COLOR NG CH</t>
  </si>
  <si>
    <t>PLAYERA BLOQUES DE COLOR NG GR</t>
  </si>
  <si>
    <t>PLAYERA BLOQUES DE COLOR NG ME</t>
  </si>
  <si>
    <t>PLAYERA BLOQUES DE COLOR NG XG</t>
  </si>
  <si>
    <t>PLAYERA CON CAPUCHA AM CHI</t>
  </si>
  <si>
    <t>PLAYERA CON CAPUCHA AM GRA</t>
  </si>
  <si>
    <t>PLAYERA CON CAPUCHA AM MED</t>
  </si>
  <si>
    <t>PLAYERA CON CAPUCHA AM XGD</t>
  </si>
  <si>
    <t>PLAYERA CON CAPUCHA NG CHI</t>
  </si>
  <si>
    <t>PLAYERA CON CAPUCHA NG GRA</t>
  </si>
  <si>
    <t>PLAYERA CON CAPUCHA NG MED</t>
  </si>
  <si>
    <t>PLAYERA CON CAPUCHA NG XGD</t>
  </si>
  <si>
    <t>PLAYERA CUELLO CISNE GO CHI</t>
  </si>
  <si>
    <t>PLAYERA CUELLO CISNE GO GRA</t>
  </si>
  <si>
    <t>PLAYERA CUELLO CISNE GO MED</t>
  </si>
  <si>
    <t>PLAYERA CUELLO CISNE GO XGD</t>
  </si>
  <si>
    <t>PLAYERA CUELLO CISNE NC CHI</t>
  </si>
  <si>
    <t>PLAYERA CUELLO CISNE NC GRA</t>
  </si>
  <si>
    <t>PLAYERA CUELLO CISNE NC MED</t>
  </si>
  <si>
    <t>PLAYERA CUELLO CISNE NC XGD</t>
  </si>
  <si>
    <t>PLAYERA CUELLO CISNE NG CHI</t>
  </si>
  <si>
    <t>PLAYERA CUELLO CISNE NG GRA</t>
  </si>
  <si>
    <t>PLAYERA CUELLO CISNE NG MED</t>
  </si>
  <si>
    <t>PLAYERA CUELLO CISNE NG XGD</t>
  </si>
  <si>
    <t>PLAYERA CON ESTAMPADO BC CHI</t>
  </si>
  <si>
    <t>PLAYERA CON ESTAMPADO BC GRA</t>
  </si>
  <si>
    <t>PLAYERA CON ESTAMPADO BC MED</t>
  </si>
  <si>
    <t>PLAYERA CON ESTAMPADO BC XGD</t>
  </si>
  <si>
    <t>PLAYERA CON ESTAMPADO GR CHI</t>
  </si>
  <si>
    <t>PLAYERA CON ESTAMPADO GR MED</t>
  </si>
  <si>
    <t>PLAYERA CON ESTAMPADO GR XGD</t>
  </si>
  <si>
    <t>PLAYERA CON ESTAMPADO NG GRA</t>
  </si>
  <si>
    <t>PLAYERA CON ESTAMPADO NG MED</t>
  </si>
  <si>
    <t>PLAYERA C7732 AM CHI</t>
  </si>
  <si>
    <t>PLAYERA C7732 AM GRA</t>
  </si>
  <si>
    <t>PLAYERA C7732 AM MED</t>
  </si>
  <si>
    <t>PLAYERA C7732 BC CHI</t>
  </si>
  <si>
    <t>PLAYERA C7732 BC MED</t>
  </si>
  <si>
    <t>PLAYERA C7732 GO CHI</t>
  </si>
  <si>
    <t>PLAYERA C7732 GO GRA</t>
  </si>
  <si>
    <t>PLAYERA C7732 GO MED</t>
  </si>
  <si>
    <t>PLAYERA C7732 VN CHI</t>
  </si>
  <si>
    <t>PLAYERA C7732 VN GRA</t>
  </si>
  <si>
    <t>PLAYERA C7732 VN MED</t>
  </si>
  <si>
    <t>PLAYERA C4310 AM CHI</t>
  </si>
  <si>
    <t>PLAYERA C4310 AM GRA</t>
  </si>
  <si>
    <t>PLAYERA C4310 NG CHI</t>
  </si>
  <si>
    <t>PLAYERA C4310 NG GRA</t>
  </si>
  <si>
    <t>PLAYERA C4310 NG MED</t>
  </si>
  <si>
    <t>PLAYERA C600062 VN GRA</t>
  </si>
  <si>
    <t>PLAYERA C600062 VN MED</t>
  </si>
  <si>
    <t>PLAYERA C600410 NG CHI</t>
  </si>
  <si>
    <t>PLAYERA C600410 NG GRA</t>
  </si>
  <si>
    <t>PLAYERA C600410 NG MED</t>
  </si>
  <si>
    <t>PLAYERA C600410 VN CHI</t>
  </si>
  <si>
    <t>PLAYERA C600410 VN GRA</t>
  </si>
  <si>
    <t>PLAYERA C600410 VN MED</t>
  </si>
  <si>
    <t>PLAYERA C7592 GO CHI</t>
  </si>
  <si>
    <t>PLAYERA C7592 GO GRA</t>
  </si>
  <si>
    <t>PLAYERA C7592 GO MED</t>
  </si>
  <si>
    <t>PLAYERA C7592 NG CHI</t>
  </si>
  <si>
    <t>PLAYERA C7592 NG GRA</t>
  </si>
  <si>
    <t>PLAYERA C7592 NG MED</t>
  </si>
  <si>
    <t>PLAYERA C7592 VN CHI</t>
  </si>
  <si>
    <t>PLAYERA C7592 VN GRA</t>
  </si>
  <si>
    <t>PLAYERA C7592 VN MED</t>
  </si>
  <si>
    <t>PLAYERA C700190 AM CHI</t>
  </si>
  <si>
    <t>PLAYERA C700190 AM GRA</t>
  </si>
  <si>
    <t>PLAYERA C700190 AM MED</t>
  </si>
  <si>
    <t>PLAYERA C700190 BC CHI</t>
  </si>
  <si>
    <t>PLAYERA C700190 BC GRA</t>
  </si>
  <si>
    <t>PLAYERA C700190 BC MED</t>
  </si>
  <si>
    <t>PLAYERA C700190 NG CHI</t>
  </si>
  <si>
    <t>PLAYERA C700190 NG GRA</t>
  </si>
  <si>
    <t>PLAYERA C700190 NG MED</t>
  </si>
  <si>
    <t>PLAYERA C700190 VN CHI</t>
  </si>
  <si>
    <t>PLAYERA C700190 VN GRA</t>
  </si>
  <si>
    <t>PLAYERA C700190 VN MED</t>
  </si>
  <si>
    <t>PLAYERA  JCML01 AM CHI</t>
  </si>
  <si>
    <t>PLAYERA  JCML01 AM GRA</t>
  </si>
  <si>
    <t>PLAYERA  JCML01 AM MED</t>
  </si>
  <si>
    <t>PLAYERA  JCML01 AM XGD</t>
  </si>
  <si>
    <t>PLAYERA  JCML01 GR CHI</t>
  </si>
  <si>
    <t>PLAYERA  JCML01 GR GRA</t>
  </si>
  <si>
    <t>PLAYERA  JCML01 GR MED</t>
  </si>
  <si>
    <t>PLAYERA  JCML01 GR XGD</t>
  </si>
  <si>
    <t>PLAYERA  JCML01 NG CHI</t>
  </si>
  <si>
    <t>PLAYERA  JCML01 NG GRA</t>
  </si>
  <si>
    <t>PLAYERA  JCML01 NG MED</t>
  </si>
  <si>
    <t>PLAYERA  JCML01 NG XGD</t>
  </si>
  <si>
    <t>PLAYERA  JCML01 RS CHI</t>
  </si>
  <si>
    <t>PLAYERA  JCML01 RS GRA</t>
  </si>
  <si>
    <t>PLAYERA  JCML01 RS MED</t>
  </si>
  <si>
    <t>PLAYERA  JCML01 RS XGD</t>
  </si>
  <si>
    <t>PLAYERA  JCML01 VN CHI</t>
  </si>
  <si>
    <t>PLAYERA  JCML01 VN GRA</t>
  </si>
  <si>
    <t>PLAYERA  JCML01 VN MED</t>
  </si>
  <si>
    <t>PLAYERA  JCML01 VN XGD</t>
  </si>
  <si>
    <t>PLAYERA  JCMC01 AZ CHI</t>
  </si>
  <si>
    <t>PLAYERA  JCMC01 AZ GRA</t>
  </si>
  <si>
    <t>PLAYERA  JCMC01 AZ MED</t>
  </si>
  <si>
    <t>PLAYERA  JCMC01 AZ XGD</t>
  </si>
  <si>
    <t>PLAYERA  JCMC01 BC GRA</t>
  </si>
  <si>
    <t>PLAYERA  JCMC01 GO CHI</t>
  </si>
  <si>
    <t>PLAYERA  JCMC01 GO GRA</t>
  </si>
  <si>
    <t>PLAYERA  JCMC01 GO MED</t>
  </si>
  <si>
    <t>PLAYERA  JCMC01 GO XGD</t>
  </si>
  <si>
    <t>PLAYERA  JCMC01 GR CHI</t>
  </si>
  <si>
    <t>PLAYERA  JCMC01 NG CHI</t>
  </si>
  <si>
    <t>PLAYERA  JCMC01 RL CHI</t>
  </si>
  <si>
    <t>PLAYERA  JCMC01 RL GRA</t>
  </si>
  <si>
    <t>PLAYERA  JCMC01 RL MED</t>
  </si>
  <si>
    <t>PLAYERA  JCMC01 RL XGD</t>
  </si>
  <si>
    <t>PLAYERA  JCMC01 RS CHI</t>
  </si>
  <si>
    <t>PLAYERA  JCMC01 VN CHI</t>
  </si>
  <si>
    <t>PLAYERA MANGA LARGA CON ESTAMP</t>
  </si>
  <si>
    <t>PLAYERA MANGA CORTA LISA AM CH</t>
  </si>
  <si>
    <t>PLAYERA MANGA CORTA LISA AM GR</t>
  </si>
  <si>
    <t>PLAYERA MANGA CORTA LISA AM ME</t>
  </si>
  <si>
    <t>PLAYERA MANGA CORTA LISA AM XG</t>
  </si>
  <si>
    <t>PLAYERA MANGA CORTA LISA BC CH</t>
  </si>
  <si>
    <t>PLAYERA MANGA CORTA LISA BC GR</t>
  </si>
  <si>
    <t>PLAYERA MANGA CORTA LISA BC ME</t>
  </si>
  <si>
    <t>PLAYERA MANGA CORTA LISA BC XG</t>
  </si>
  <si>
    <t>PLAYERA MANGA CORTA LISA MZ CH</t>
  </si>
  <si>
    <t>PLAYERA MANGA CORTA LISA MZ GR</t>
  </si>
  <si>
    <t>PLAYERA MANGA CORTA LISA MZ ME</t>
  </si>
  <si>
    <t>PLAYERA MANGA CORTA LISA RJ CH</t>
  </si>
  <si>
    <t>PLAYERA MANGA CORTA LISA RJ GR</t>
  </si>
  <si>
    <t>PLAYERA MANGA CORTA LISA RJ ME</t>
  </si>
  <si>
    <t>PLAYERA MANGA CORTA LISA RJ XG</t>
  </si>
  <si>
    <t>PLAYERA MANGA CORTA LISA RS CH</t>
  </si>
  <si>
    <t>PLAYERA MANGA CORTA LISA RS GR</t>
  </si>
  <si>
    <t>PLAYERA MANGA CORTA LISA RS ME</t>
  </si>
  <si>
    <t>PLAYERA MANGA CORTA LISA RS XG</t>
  </si>
  <si>
    <t>PLAYERA MANGA CORTA LISA VN CH</t>
  </si>
  <si>
    <t>PLAYERA MANGA CORTA LISA VN GR</t>
  </si>
  <si>
    <t>PLAYERA MANGA CORTA LISA VN ME</t>
  </si>
  <si>
    <t>PLAYERA MANGA CORTA LISA VN XG</t>
  </si>
  <si>
    <t>PLAYERA BASICA MANGA LARGA AO</t>
  </si>
  <si>
    <t>PLAYERA BASICA MANGA LARGA BC</t>
  </si>
  <si>
    <t>PLAYERA BASICA MANGA LARGA BG</t>
  </si>
  <si>
    <t>PLAYERA BASICA MANGA LARGA VN</t>
  </si>
  <si>
    <t>PLAYERA BEISBOLERA RS CHI</t>
  </si>
  <si>
    <t>PLAYERA BEISBOLERA RS GRA</t>
  </si>
  <si>
    <t>PLAYERA BEISBOLERA RS MED</t>
  </si>
  <si>
    <t>PLAYERA BEISBOLERA RS XGD</t>
  </si>
  <si>
    <t>PLAYERA BEISBOLERA VR CHI</t>
  </si>
  <si>
    <t>PLAYERA BEISBOLERA VR GRA</t>
  </si>
  <si>
    <t>PLAYERA BEISBOLERA VR MED</t>
  </si>
  <si>
    <t>PLAYERA BEISBOLERA VR XGD</t>
  </si>
  <si>
    <t>PLAYERA  HENLEY AM CHI</t>
  </si>
  <si>
    <t>PLAYERA  HENLEY AM GRA</t>
  </si>
  <si>
    <t>PLAYERA  HENLEY AM MED</t>
  </si>
  <si>
    <t>PLAYERA  HENLEY AM XGD</t>
  </si>
  <si>
    <t>PLAYERA  HENLEY MZ CHI</t>
  </si>
  <si>
    <t>PLAYERA  HENLEY MZ GRA</t>
  </si>
  <si>
    <t>PLAYERA  HENLEY MZ MED</t>
  </si>
  <si>
    <t>PLAYERA  HENLEY MZ XGD</t>
  </si>
  <si>
    <t>PLAYERA  HENLEY OL CHI</t>
  </si>
  <si>
    <t>PLAYERA  HENLEY OL GRA</t>
  </si>
  <si>
    <t>PLAYERA  HENLEY OL MED</t>
  </si>
  <si>
    <t>PLAYERA  HENLEY OL XGD</t>
  </si>
  <si>
    <t>PLAYERA  HENLEY RJ CHI</t>
  </si>
  <si>
    <t>PLAYERA  HENLEY RJ GRA</t>
  </si>
  <si>
    <t>PLAYERA  HENLEY RJ MED</t>
  </si>
  <si>
    <t>PLAYERA  HENLEY RJ XGD</t>
  </si>
  <si>
    <t>PLAYERA  HENLEY VN CHI</t>
  </si>
  <si>
    <t>PLAYERA  HENLEY VN GRA</t>
  </si>
  <si>
    <t>PLAYERA  HENLEY VN MED</t>
  </si>
  <si>
    <t>PLAYERA  HENLEY VN XGD</t>
  </si>
  <si>
    <t>PLAYERA CUELLO V AM CHI</t>
  </si>
  <si>
    <t>PLAYERA CUELLO V AM GRA</t>
  </si>
  <si>
    <t>PLAYERA CUELLO V AM MED</t>
  </si>
  <si>
    <t>PLAYERA CUELLO V AM XGD</t>
  </si>
  <si>
    <t>PLAYERA CUELLO V BC CHI</t>
  </si>
  <si>
    <t>PLAYERA CUELLO V NG CHI</t>
  </si>
  <si>
    <t>PLAYERA CUELLO V NG GRA</t>
  </si>
  <si>
    <t>PLAYERA CUELLO V NG MED</t>
  </si>
  <si>
    <t>PLAYERA CUELLO V NG XGD</t>
  </si>
  <si>
    <t>PLAYERA CUELLO V RS CHI</t>
  </si>
  <si>
    <t>PLAYERA CUELLO V RS GRA</t>
  </si>
  <si>
    <t>PLAYERA CUELLO V RS MED</t>
  </si>
  <si>
    <t>PLAYERA CUELLO V RS XGD</t>
  </si>
  <si>
    <t>PLAYERA CUELLO V VN CHI</t>
  </si>
  <si>
    <t>PLAYERA CUELLO V VN GRA</t>
  </si>
  <si>
    <t>PLAYERA CUELLO V VN MED</t>
  </si>
  <si>
    <t>PLAYERA CUELLO V VN XGD</t>
  </si>
  <si>
    <t>PLAYERA TANK RAYAS AM CHI</t>
  </si>
  <si>
    <t>PLAYERA TANK RAYAS AM GRA</t>
  </si>
  <si>
    <t>PLAYERA TANK RAYAS AM MED</t>
  </si>
  <si>
    <t>PLAYERA TANK RAYAS AM XGD</t>
  </si>
  <si>
    <t>PLAYERA TANK RAYAS GR CHI</t>
  </si>
  <si>
    <t>PLAYERA TANK RAYAS GR MED</t>
  </si>
  <si>
    <t>PLAYERA TANK RAYAS RS CHI</t>
  </si>
  <si>
    <t>PLAYERA TANK RAYAS RS GRA</t>
  </si>
  <si>
    <t>PLAYERA TANK RAYAS RS MED</t>
  </si>
  <si>
    <t>PLAYERA TANK RAYAS VR CHI</t>
  </si>
  <si>
    <t>PLAYERA TANK RAYAS VR MED</t>
  </si>
  <si>
    <t>PLAYERA HENLEY CON CUELLO MAO</t>
  </si>
  <si>
    <t>PLAYERA CUELLO MAO CON BOTONER</t>
  </si>
  <si>
    <t>PLAYERA POLO BLOQUE DE COLOR A</t>
  </si>
  <si>
    <t>PLAYERA POLO BLOQUE DE COLOR N</t>
  </si>
  <si>
    <t>PLAYERA BASICA  SLIM FIT AR CH</t>
  </si>
  <si>
    <t>PLAYERA BASICA  SLIM FIT AR GR</t>
  </si>
  <si>
    <t>PLAYERA BASICA  SLIM FIT AR ME</t>
  </si>
  <si>
    <t>PLAYERA BASICA  SLIM FIT AR XG</t>
  </si>
  <si>
    <t>PLAYERA BASICA  SLIM FIT BG CH</t>
  </si>
  <si>
    <t>PLAYERA BASICA  SLIM FIT BG GR</t>
  </si>
  <si>
    <t>PLAYERA BASICA  SLIM FIT BG ME</t>
  </si>
  <si>
    <t>PLAYERA BASICA  SLIM FIT BG XG</t>
  </si>
  <si>
    <t>PLAYERA BASICA  SLIM FIT GR CH</t>
  </si>
  <si>
    <t>PLAYERA BASICA  SLIM FIT GR GR</t>
  </si>
  <si>
    <t>PLAYERA BASICA  SLIM FIT GR ME</t>
  </si>
  <si>
    <t>PLAYERA BASICA  SLIM FIT GR XG</t>
  </si>
  <si>
    <t>PLAYERA BASICA  SLIM FIT NG CH</t>
  </si>
  <si>
    <t>PLAYERA BASICA  SLIM FIT NG GR</t>
  </si>
  <si>
    <t>PLAYERA BASICA  SLIM FIT NG ME</t>
  </si>
  <si>
    <t>PLAYERA BASICA  SLIM FIT NG XG</t>
  </si>
  <si>
    <t>PLAYERA BASICA  SLIM FIT VR CH</t>
  </si>
  <si>
    <t>PLAYERA BASICA  SLIM FIT VR GR</t>
  </si>
  <si>
    <t>PLAYERA BASICA  SLIM FIT VR ME</t>
  </si>
  <si>
    <t>PLAYERA BASICA  SLIM FIT VR XG</t>
  </si>
  <si>
    <t>PLAYERA BASICA MUSCLE FIT AR C</t>
  </si>
  <si>
    <t>PLAYERA BASICA MUSCLE FIT AR G</t>
  </si>
  <si>
    <t>PLAYERA BASICA MUSCLE FIT AR M</t>
  </si>
  <si>
    <t>PLAYERA BASICA MUSCLE FIT AR X</t>
  </si>
  <si>
    <t>PLAYERA BASICA MUSCLE FIT GR C</t>
  </si>
  <si>
    <t>PLAYERA BASICA MUSCLE FIT GR G</t>
  </si>
  <si>
    <t>PLAYERA BASICA MUSCLE FIT GR M</t>
  </si>
  <si>
    <t>PLAYERA BASICA MUSCLE FIT GR X</t>
  </si>
  <si>
    <t>PLAYERA BASICA MUSCLE FIT MZ C</t>
  </si>
  <si>
    <t>PLAYERA BASICA MUSCLE FIT MZ G</t>
  </si>
  <si>
    <t>PLAYERA BASICA MUSCLE FIT MZ M</t>
  </si>
  <si>
    <t>PLAYERA BASICA MUSCLE FIT MZ X</t>
  </si>
  <si>
    <t>PLAYERA BASICA MUSCLE FIT NG C</t>
  </si>
  <si>
    <t>PLAYERA BASICA MUSCLE FIT NG G</t>
  </si>
  <si>
    <t>PLAYERA BASICA MUSCLE FIT NG M</t>
  </si>
  <si>
    <t>PLAYERA BASICA MUSCLE FIT NG X</t>
  </si>
  <si>
    <t>PLAYERA BASICA MUSCLE FIT VN C</t>
  </si>
  <si>
    <t>PLAYERA BASICA MUSCLE FIT VN G</t>
  </si>
  <si>
    <t>PLAYERA BASICA MUSCLE FIT VN M</t>
  </si>
  <si>
    <t>PLAYERA BASICA MUSCLE FIT VN X</t>
  </si>
  <si>
    <t>PLAYERA BASICA MUSCLE FIT VR C</t>
  </si>
  <si>
    <t>PLAYERA BASICA MUSCLE FIT VR G</t>
  </si>
  <si>
    <t>PLAYERA BASICA MUSCLE FIT VR M</t>
  </si>
  <si>
    <t>PLAYERA BASICA MUSCLE FIT VR X</t>
  </si>
  <si>
    <t>PLAYERA  LONG FIT CON LOGO AZ</t>
  </si>
  <si>
    <t>PLAYERA  LONG FIT CON LOGO NG</t>
  </si>
  <si>
    <t>PLAYERA  LONG FIT CON LOGO VN</t>
  </si>
  <si>
    <t>PLAYERA LICENCIA BEISBOL AM CH</t>
  </si>
  <si>
    <t>PLAYERA LICENCIA BEISBOL AM GR</t>
  </si>
  <si>
    <t>PLAYERA LICENCIA BEISBOL AM ME</t>
  </si>
  <si>
    <t>PLAYERA LICENCIA BEISBOL BC CH</t>
  </si>
  <si>
    <t>PLAYERA LICENCIA BEISBOL BC GR</t>
  </si>
  <si>
    <t>PLAYERA LICENCIA BEISBOL BC ME</t>
  </si>
  <si>
    <t>PLAYERA LICENCIA BEISBOL BC XG</t>
  </si>
  <si>
    <t>PLAYERA LICENCIA MICKEY GR CHI</t>
  </si>
  <si>
    <t>PLAYERA LICENCIA MICKEY GR GRA</t>
  </si>
  <si>
    <t>PLAYERA LICENCIA MICKEY GR MED</t>
  </si>
  <si>
    <t>PLAYERA LICENCIA MICKEY GR XGD</t>
  </si>
  <si>
    <t>PLAYERA LICENCIA MICKEY RJ CHI</t>
  </si>
  <si>
    <t>PLAYERA LICENCIA MICKEY RJ GRA</t>
  </si>
  <si>
    <t>PLAYERA LICENCIA MICKEY RJ MED</t>
  </si>
  <si>
    <t>PLAYERA LICENCIA MARVEL AR CHI</t>
  </si>
  <si>
    <t>PLAYERA LICENCIA MARVEL AR GRA</t>
  </si>
  <si>
    <t>PLAYERA LICENCIA MARVEL AR MED</t>
  </si>
  <si>
    <t>PLAYERA LICENCIA MARVEL BC CHI</t>
  </si>
  <si>
    <t>PLAYERA LICENCIA MARVEL BC GRA</t>
  </si>
  <si>
    <t>PLAYERA LICENCIA MARVEL BC MED</t>
  </si>
  <si>
    <t>PLAYERA LICENCIA MARVEL BC XGD</t>
  </si>
  <si>
    <t>PLAYERA LICENCIA MARVEL NG CHI</t>
  </si>
  <si>
    <t>PLAYERA LICENCIA MARVEL NG GRA</t>
  </si>
  <si>
    <t>PLAYERA LICENCIA MARVEL NG MED</t>
  </si>
  <si>
    <t>PLAYERA LICENCIA MARVEL RJ CHI</t>
  </si>
  <si>
    <t>PLAYERA LICENCIA MARVEL RJ GRA</t>
  </si>
  <si>
    <t>PLAYERA LICENCIA MARVEL RJ MED</t>
  </si>
  <si>
    <t>PLAYERA LICENCIA MARVEL RJ XGD</t>
  </si>
  <si>
    <t>PLAYERA LICENCIA STAR WARS BC</t>
  </si>
  <si>
    <t>PLAYERA LICENCIA STAR WARS NG</t>
  </si>
  <si>
    <t>PLAYERA LICENCIA SIMPSON AR CH</t>
  </si>
  <si>
    <t>PLAYERA LICENCIA SIMPSON AR GR</t>
  </si>
  <si>
    <t>PLAYERA LICENCIA SIMPSON AR ME</t>
  </si>
  <si>
    <t>PLAYERA LICENCIA SIMPSON AR XG</t>
  </si>
  <si>
    <t>PLAYERA LICENCIA SIMPSON BC CH</t>
  </si>
  <si>
    <t>PLAYERA LICENCIA SIMPSON BC GR</t>
  </si>
  <si>
    <t>PLAYERA LICENCIA SIMPSON BC ME</t>
  </si>
  <si>
    <t>PLAYERA LICENCIA SIMPSON BC XG</t>
  </si>
  <si>
    <t>PLAYERA LICENCIA SIMPSON GO CH</t>
  </si>
  <si>
    <t>PLAYERA LICENCIA SIMPSON GO GR</t>
  </si>
  <si>
    <t>PLAYERA LICENCIA SIMPSON GO ME</t>
  </si>
  <si>
    <t>PLAYERA LICENCIA SIMPSON GO XG</t>
  </si>
  <si>
    <t>PLAYERA JC2401 GR CHI</t>
  </si>
  <si>
    <t>PLAYERA JC2401 GR GRA</t>
  </si>
  <si>
    <t>PLAYERA JC2401 GR MED</t>
  </si>
  <si>
    <t>PLAYERA JC2401 GR XGD</t>
  </si>
  <si>
    <t>PLAYERA JC2402 BC CHI</t>
  </si>
  <si>
    <t>PLAYERA JC2402 BC GRA</t>
  </si>
  <si>
    <t>PLAYERA JC2402 BC MED</t>
  </si>
  <si>
    <t>PLAYERA JC2402 BC XGD</t>
  </si>
  <si>
    <t>PLAYERA JC2403 BC CHI</t>
  </si>
  <si>
    <t>PLAYERA JC2403 BC GRA</t>
  </si>
  <si>
    <t>PLAYERA JC2403 BC MED</t>
  </si>
  <si>
    <t>QC240941AZCHI</t>
  </si>
  <si>
    <t>PLAYERA JC2404 AZ CHI</t>
  </si>
  <si>
    <t>QC240941AZGRA</t>
  </si>
  <si>
    <t>PLAYERA JC2404 AZ GRA</t>
  </si>
  <si>
    <t>QC240941AZMED</t>
  </si>
  <si>
    <t>PLAYERA JC2404 AZ MED</t>
  </si>
  <si>
    <t>QC240941AZXGD</t>
  </si>
  <si>
    <t>PLAYERA JC2404 AZ XGD</t>
  </si>
  <si>
    <t>PLAYERA JC2405 RS CHI</t>
  </si>
  <si>
    <t>PLAYERA JC2405 RS GRA</t>
  </si>
  <si>
    <t>PLAYERA JC2405 RS MED</t>
  </si>
  <si>
    <t>PLAYERA JC2405 RS XGD</t>
  </si>
  <si>
    <t>PLAYERA JC2408 BC CHI</t>
  </si>
  <si>
    <t>PLAYERA JC2409 NG CHI</t>
  </si>
  <si>
    <t>PLAYERA JC2409 NG GRA</t>
  </si>
  <si>
    <t>PLAYERA JC2409 NG MED</t>
  </si>
  <si>
    <t>PLAYERA JC2409 NG XGD</t>
  </si>
  <si>
    <t>PLAYERA JC2410 RS CHI</t>
  </si>
  <si>
    <t>PLAYERA JC2410 RS GRA</t>
  </si>
  <si>
    <t>PLAYERA JC2410 RS MED</t>
  </si>
  <si>
    <t>PLAYERA JC2410 RS XGD</t>
  </si>
  <si>
    <t>PLAYERA JC2411 AZ CHI</t>
  </si>
  <si>
    <t>PLAYERA JC2411 AZ GRA</t>
  </si>
  <si>
    <t>PLAYERA JC2411 AZ MED</t>
  </si>
  <si>
    <t>PLAYERA JC2411 AZ XGD</t>
  </si>
  <si>
    <t>QC240950ACCHI</t>
  </si>
  <si>
    <t>PLAYERA LIBERTY AC CHI</t>
  </si>
  <si>
    <t>QC240950ACGRA</t>
  </si>
  <si>
    <t>PLAYERA LIBERTY AC GRA</t>
  </si>
  <si>
    <t>QC240950ACMED</t>
  </si>
  <si>
    <t>PLAYERA LIBERTY AC MED</t>
  </si>
  <si>
    <t>QC240950ACXGD</t>
  </si>
  <si>
    <t>PLAYERA LIBERTY AC XGD</t>
  </si>
  <si>
    <t>QC240951VRCHI</t>
  </si>
  <si>
    <t>PLAYERA LIBERTY VR CHI</t>
  </si>
  <si>
    <t>QC240951VRGRA</t>
  </si>
  <si>
    <t>PLAYERA LIBERTY VR GRA</t>
  </si>
  <si>
    <t>QC240951VRMED</t>
  </si>
  <si>
    <t>PLAYERA LIBERTY VR MED</t>
  </si>
  <si>
    <t>QC240951VRXGD</t>
  </si>
  <si>
    <t>PLAYERA LIBERTY VR XGD</t>
  </si>
  <si>
    <t>QC240952BCCHI</t>
  </si>
  <si>
    <t>PLAYERA ESTAMPADA BC CHI</t>
  </si>
  <si>
    <t>QC240952BCGRA</t>
  </si>
  <si>
    <t>PLAYERA ESTAMPADA BC GRA</t>
  </si>
  <si>
    <t>QC240952BCMED</t>
  </si>
  <si>
    <t>PLAYERA ESTAMPADA BC MED</t>
  </si>
  <si>
    <t>QC240952BCXGD</t>
  </si>
  <si>
    <t>PLAYERA ESTAMPADA BC XGD</t>
  </si>
  <si>
    <t>QC240953GRCHI</t>
  </si>
  <si>
    <t>PLAYERA ESTAMPADA GR CHI</t>
  </si>
  <si>
    <t>QC240953GRGRA</t>
  </si>
  <si>
    <t>PLAYERA ESTAMPADA GR GRA</t>
  </si>
  <si>
    <t>QC240953GRMED</t>
  </si>
  <si>
    <t>PLAYERA ESTAMPADA GR MED</t>
  </si>
  <si>
    <t>QC240953GRXGD</t>
  </si>
  <si>
    <t>PLAYERA ESTAMPADA GR XGD</t>
  </si>
  <si>
    <t>QC240954ARCHI</t>
  </si>
  <si>
    <t>PLAYERA ESTAMPADA AR CHI</t>
  </si>
  <si>
    <t>QC240954ARGRA</t>
  </si>
  <si>
    <t>PLAYERA ESTAMPADA AR GRA</t>
  </si>
  <si>
    <t>QC240954ARMED</t>
  </si>
  <si>
    <t>PLAYERA ESTAMPADA AR MED</t>
  </si>
  <si>
    <t>QC240954ARXGD</t>
  </si>
  <si>
    <t>PLAYERA ESTAMPADA AR XGD</t>
  </si>
  <si>
    <t>QC240955NGCHI</t>
  </si>
  <si>
    <t>PLAYERA ESTAMPADA NG CHI</t>
  </si>
  <si>
    <t>QC240955NGGRA</t>
  </si>
  <si>
    <t>PLAYERA ESTAMPADA NG GRA</t>
  </si>
  <si>
    <t>QC240955NGMED</t>
  </si>
  <si>
    <t>PLAYERA ESTAMPADA NG MED</t>
  </si>
  <si>
    <t>QC240955NGXGD</t>
  </si>
  <si>
    <t>PLAYERA ESTAMPADA NG XGD</t>
  </si>
  <si>
    <t>PLAYERA ESTAMPADA VIBES VN CHI</t>
  </si>
  <si>
    <t>PLAYERA ESTAMPADA VIBES VN GRA</t>
  </si>
  <si>
    <t>PLAYERA ESTAMPADA VIBES VN MED</t>
  </si>
  <si>
    <t>PLAYERA ESTAMPADA VIBES VN XGD</t>
  </si>
  <si>
    <t>QC240957ACCHI</t>
  </si>
  <si>
    <t>PLAYERA ESTAMPADA AC CHI</t>
  </si>
  <si>
    <t>QC240957ACGRA</t>
  </si>
  <si>
    <t>PLAYERA ESTAMPADA AC GRA</t>
  </si>
  <si>
    <t>QC240957ACMED</t>
  </si>
  <si>
    <t>PLAYERA ESTAMPADA AC MED</t>
  </si>
  <si>
    <t>QC240957ACXGD</t>
  </si>
  <si>
    <t>PLAYERA ESTAMPADA AC XGD</t>
  </si>
  <si>
    <t>QC240958LVCHI</t>
  </si>
  <si>
    <t>PLAYERA ESTAMPADA LV CHI</t>
  </si>
  <si>
    <t>QC240958LVGRA</t>
  </si>
  <si>
    <t>PLAYERA ESTAMPADA LV GRA</t>
  </si>
  <si>
    <t>QC240958LVMED</t>
  </si>
  <si>
    <t>PLAYERA ESTAMPADA LV MED</t>
  </si>
  <si>
    <t>QC240958LVXGD</t>
  </si>
  <si>
    <t>PLAYERA ESTAMPADA LV XGD</t>
  </si>
  <si>
    <t>QC240959ARCHI</t>
  </si>
  <si>
    <t>PLAYERA ESTAMPADA ADVENTURE AR</t>
  </si>
  <si>
    <t>QC240959ARGRA</t>
  </si>
  <si>
    <t>QC240959ARMED</t>
  </si>
  <si>
    <t>QC240959ARXGD</t>
  </si>
  <si>
    <t>PLAYERA ESTAMPADA ADVENTURE VR</t>
  </si>
  <si>
    <t>QC240961ACCHI</t>
  </si>
  <si>
    <t>PLAYERA ESTAMPADA ADVENTURE AC</t>
  </si>
  <si>
    <t>QC240961ACGRA</t>
  </si>
  <si>
    <t>QC240961ACMED</t>
  </si>
  <si>
    <t>QC240961ACXGD</t>
  </si>
  <si>
    <t>QC240962BCCHI</t>
  </si>
  <si>
    <t>QC240962BCGRA</t>
  </si>
  <si>
    <t>QC240962BCMED</t>
  </si>
  <si>
    <t>QC240962BCXGD</t>
  </si>
  <si>
    <t>QC240963GRCHI</t>
  </si>
  <si>
    <t>QC240963GRGRA</t>
  </si>
  <si>
    <t>QC240963GRMED</t>
  </si>
  <si>
    <t>QC240963GRXGD</t>
  </si>
  <si>
    <t>QC240964VRCHI</t>
  </si>
  <si>
    <t>PLAYERA ESTAMPADA VR CHI</t>
  </si>
  <si>
    <t>QC240964VRGRA</t>
  </si>
  <si>
    <t>PLAYERA ESTAMPADA VR GRA</t>
  </si>
  <si>
    <t>QC240964VRMED</t>
  </si>
  <si>
    <t>PLAYERA ESTAMPADA VR MED</t>
  </si>
  <si>
    <t>QC240964VRXGD</t>
  </si>
  <si>
    <t>PLAYERA ESTAMPADA VR XGD</t>
  </si>
  <si>
    <t>PLAYERA ESTAMPADA CRUIZE GO CH</t>
  </si>
  <si>
    <t>PLAYERA ESTAMPADA CRUIZE GO GR</t>
  </si>
  <si>
    <t>PLAYERA ESTAMPADA CRUIZE GO ME</t>
  </si>
  <si>
    <t>PLAYERA ESTAMPADA CRUIZE GO XG</t>
  </si>
  <si>
    <t>PLAYERA ESTAMPADA BROKEN AO CH</t>
  </si>
  <si>
    <t>PLAYERA ESTAMPADA BROKEN AO GR</t>
  </si>
  <si>
    <t>PLAYERA ESTAMPADA BROKEN AO ME</t>
  </si>
  <si>
    <t>PLAYERA ESTAMPADA BROKEN AO XG</t>
  </si>
  <si>
    <t>PLAYERA ESTAMPADA BETTER VR CH</t>
  </si>
  <si>
    <t>PLAYERA ESTAMPADA BETTER VR GR</t>
  </si>
  <si>
    <t>PLAYERA ESTAMPADA BETTER VR ME</t>
  </si>
  <si>
    <t>PLAYERA ESTAMPADA BETTER VR XG</t>
  </si>
  <si>
    <t>PLAYERA ESTAMPADA  DEATH ROSE</t>
  </si>
  <si>
    <t>QC240971GRCHI</t>
  </si>
  <si>
    <t>PLAYERA JCBASICA GR CHI</t>
  </si>
  <si>
    <t>QC240971GRGRA</t>
  </si>
  <si>
    <t>PLAYERA JCBASICA GR GRA</t>
  </si>
  <si>
    <t>QC240971GRMED</t>
  </si>
  <si>
    <t>PLAYERA JCBASICA GR MED</t>
  </si>
  <si>
    <t>QC240971GRXGD</t>
  </si>
  <si>
    <t>PLAYERA JCBASICA GR XGD</t>
  </si>
  <si>
    <t>PLAYERA JCBASICA VR CHI</t>
  </si>
  <si>
    <t>PLAYERA JCBASICA VR GRA</t>
  </si>
  <si>
    <t>PLAYERA JCBASICA VR MED</t>
  </si>
  <si>
    <t>PLAYERA JCBASICA VR XGD</t>
  </si>
  <si>
    <t>PLAYERA JC2413 GR CHI</t>
  </si>
  <si>
    <t>PLAYERA JC2413 GR GRA</t>
  </si>
  <si>
    <t>PLAYERA JC2413 GR MED</t>
  </si>
  <si>
    <t>PLAYERA JC2413 GR XGD</t>
  </si>
  <si>
    <t>PLAYERA JC2413 NG CHI</t>
  </si>
  <si>
    <t>PLAYERA JC2413 NG GRA</t>
  </si>
  <si>
    <t>PLAYERA JC2413 NG MED</t>
  </si>
  <si>
    <t>PLAYERA JC2413 NG XGD</t>
  </si>
  <si>
    <t>QC240972VRCHI</t>
  </si>
  <si>
    <t>PLAYERA JC2413 VR CHI</t>
  </si>
  <si>
    <t>QC240972VRGRA</t>
  </si>
  <si>
    <t>PLAYERA JC2413 VR GRA</t>
  </si>
  <si>
    <t>QC240972VRMED</t>
  </si>
  <si>
    <t>PLAYERA JC2413 VR MED</t>
  </si>
  <si>
    <t>QC240972VRXGD</t>
  </si>
  <si>
    <t>PLAYERA JC2413 VR XGD</t>
  </si>
  <si>
    <t>QC240973BCCHI</t>
  </si>
  <si>
    <t>PLAYERA JC2414 BC CHI</t>
  </si>
  <si>
    <t>QC240973BCGRA</t>
  </si>
  <si>
    <t>PLAYERA JC2414 BC GRA</t>
  </si>
  <si>
    <t>QC240973BCMED</t>
  </si>
  <si>
    <t>PLAYERA JC2414 BC MED</t>
  </si>
  <si>
    <t>QC240973BCXGD</t>
  </si>
  <si>
    <t>PLAYERA JC2414 BC XGD</t>
  </si>
  <si>
    <t>PLAYERA JC2414 GR CHI</t>
  </si>
  <si>
    <t>PLAYERA JC2414 GR GRA</t>
  </si>
  <si>
    <t>PLAYERA JC2414 GR MED</t>
  </si>
  <si>
    <t>PLAYERA JC2414 GR XGD</t>
  </si>
  <si>
    <t>QC240973NGCHI</t>
  </si>
  <si>
    <t>PLAYERA JC2414 NG CHI</t>
  </si>
  <si>
    <t>QC240973NGGRA</t>
  </si>
  <si>
    <t>PLAYERA JC2414 NG GRA</t>
  </si>
  <si>
    <t>QC240973NGMED</t>
  </si>
  <si>
    <t>PLAYERA JC2414 NG MED</t>
  </si>
  <si>
    <t>QC240973NGXGD</t>
  </si>
  <si>
    <t>PLAYERA JC2414 NG XGD</t>
  </si>
  <si>
    <t>QC240974MZCHI</t>
  </si>
  <si>
    <t>PLAYERA ESTAMPADA MZ CHI</t>
  </si>
  <si>
    <t>QC240974MZGRA</t>
  </si>
  <si>
    <t>PLAYERA ESTAMPADA MZ GRA</t>
  </si>
  <si>
    <t>QC240974MZMED</t>
  </si>
  <si>
    <t>PLAYERA ESTAMPADA MZ MED</t>
  </si>
  <si>
    <t>QC240974MZXGD</t>
  </si>
  <si>
    <t>PLAYERA ESTAMPADA MZ XGD</t>
  </si>
  <si>
    <t>QC240975NGCHI</t>
  </si>
  <si>
    <t>QC240975NGGRA</t>
  </si>
  <si>
    <t>QC240975NGMED</t>
  </si>
  <si>
    <t>QC240975NGXGD</t>
  </si>
  <si>
    <t>QC240976BCCHI</t>
  </si>
  <si>
    <t>QC240976BCGRA</t>
  </si>
  <si>
    <t>QC240976BCMED</t>
  </si>
  <si>
    <t>QC240976BCXGD</t>
  </si>
  <si>
    <t>QC240977RJCHI</t>
  </si>
  <si>
    <t>PLAYERA ESTAMPADA RJ CHI</t>
  </si>
  <si>
    <t>QC240977RJGRA</t>
  </si>
  <si>
    <t>PLAYERA ESTAMPADA RJ GRA</t>
  </si>
  <si>
    <t>QC240977RJMED</t>
  </si>
  <si>
    <t>PLAYERA ESTAMPADA RJ MED</t>
  </si>
  <si>
    <t>QC240977RJXGD</t>
  </si>
  <si>
    <t>PLAYERA ESTAMPADA RJ XGD</t>
  </si>
  <si>
    <t>QC240978GRCHI</t>
  </si>
  <si>
    <t>QC240978GRGRA</t>
  </si>
  <si>
    <t>QC240978GRMED</t>
  </si>
  <si>
    <t>QC240978GRXGD</t>
  </si>
  <si>
    <t>QC240979BCCHI</t>
  </si>
  <si>
    <t>QC240979BCGRA</t>
  </si>
  <si>
    <t>QC240979BCMED</t>
  </si>
  <si>
    <t>QC240979BCXGD</t>
  </si>
  <si>
    <t>QC240983RJCHI</t>
  </si>
  <si>
    <t>QC240983RJGRA</t>
  </si>
  <si>
    <t>QC240983RJMED</t>
  </si>
  <si>
    <t>QC240983RJXGD</t>
  </si>
  <si>
    <t>QC240984AMCHI</t>
  </si>
  <si>
    <t>PLAYERA ESTAMPADA AM CHI</t>
  </si>
  <si>
    <t>QC240984AMGRA</t>
  </si>
  <si>
    <t>PLAYERA ESTAMPADA AM GRA</t>
  </si>
  <si>
    <t>QC240984AMMED</t>
  </si>
  <si>
    <t>PLAYERA ESTAMPADA AM MED</t>
  </si>
  <si>
    <t>QC240984AMXGD</t>
  </si>
  <si>
    <t>PLAYERA ESTAMPADA AM XGD</t>
  </si>
  <si>
    <t>QC240985BCCHI</t>
  </si>
  <si>
    <t>QC240985BCGRA</t>
  </si>
  <si>
    <t>QC240985BCMED</t>
  </si>
  <si>
    <t>QC240985BCXGD</t>
  </si>
  <si>
    <t>QC240986MZCHI</t>
  </si>
  <si>
    <t>QC240986MZGRA</t>
  </si>
  <si>
    <t>QC240986MZMED</t>
  </si>
  <si>
    <t>QC240986MZXGD</t>
  </si>
  <si>
    <t>QC240987BCCHI</t>
  </si>
  <si>
    <t>QC240987BCGRA</t>
  </si>
  <si>
    <t>QC240987BCMED</t>
  </si>
  <si>
    <t>QC240987BCXGD</t>
  </si>
  <si>
    <t>QC240988AMCHI</t>
  </si>
  <si>
    <t>QC240988AMGRA</t>
  </si>
  <si>
    <t>QC240988AMMED</t>
  </si>
  <si>
    <t>QC240988AMXGD</t>
  </si>
  <si>
    <t>QC240989BCCHI</t>
  </si>
  <si>
    <t>QC240989BCGRA</t>
  </si>
  <si>
    <t>QC240989BCMED</t>
  </si>
  <si>
    <t>QC240989BCXGD</t>
  </si>
  <si>
    <t>QC240991AMCHI</t>
  </si>
  <si>
    <t>PLAYERA POLO  POL2105 AM CHI</t>
  </si>
  <si>
    <t>QC240991AMGRA</t>
  </si>
  <si>
    <t>PLAYERA POLO  POL2105 AM GRA</t>
  </si>
  <si>
    <t>QC240991AMMED</t>
  </si>
  <si>
    <t>PLAYERA POLO  POL2105 AM MED</t>
  </si>
  <si>
    <t>QC240991AMXGD</t>
  </si>
  <si>
    <t>PLAYERA POLO  POL2105 AM XGD</t>
  </si>
  <si>
    <t>QC240991BCCHI</t>
  </si>
  <si>
    <t>PLAYERA POLO  POL2105 BC CHI</t>
  </si>
  <si>
    <t>QC240991BCGRA</t>
  </si>
  <si>
    <t>PLAYERA POLO  POL2105 BC GRA</t>
  </si>
  <si>
    <t>QC240991BCMED</t>
  </si>
  <si>
    <t>PLAYERA POLO  POL2105 BC MED</t>
  </si>
  <si>
    <t>QC240991BCXGD</t>
  </si>
  <si>
    <t>PLAYERA POLO  POL2105 BC XGD</t>
  </si>
  <si>
    <t>QC240991NGCHI</t>
  </si>
  <si>
    <t>PLAYERA POLO  POL2105 NG CHI</t>
  </si>
  <si>
    <t>QC240991NGGRA</t>
  </si>
  <si>
    <t>PLAYERA POLO  POL2105 NG GRA</t>
  </si>
  <si>
    <t>QC240991NGMED</t>
  </si>
  <si>
    <t>PLAYERA POLO  POL2105 NG MED</t>
  </si>
  <si>
    <t>QC240991NGXGD</t>
  </si>
  <si>
    <t>PLAYERA POLO  POL2105 NG XGD</t>
  </si>
  <si>
    <t>QC240991RJCHI</t>
  </si>
  <si>
    <t>PLAYERA POLO  POL2105 RJ CHI</t>
  </si>
  <si>
    <t>QC240991RJGRA</t>
  </si>
  <si>
    <t>PLAYERA POLO  POL2105 RJ GRA</t>
  </si>
  <si>
    <t>QC240991RJMED</t>
  </si>
  <si>
    <t>PLAYERA POLO  POL2105 RJ MED</t>
  </si>
  <si>
    <t>QC240991RJXGD</t>
  </si>
  <si>
    <t>PLAYERA POLO  POL2105 RJ XGD</t>
  </si>
  <si>
    <t>QC240996AZCHI</t>
  </si>
  <si>
    <t>PLAYERA ESTAMPADA AZ CHI</t>
  </si>
  <si>
    <t>QC240996AZGRA</t>
  </si>
  <si>
    <t>PLAYERA ESTAMPADA AZ GRA</t>
  </si>
  <si>
    <t>QC240996AZMED</t>
  </si>
  <si>
    <t>PLAYERA ESTAMPADA AZ MED</t>
  </si>
  <si>
    <t>QC240996AZXGD</t>
  </si>
  <si>
    <t>PLAYERA ESTAMPADA AZ XGD</t>
  </si>
  <si>
    <t>QC240997BCCHI</t>
  </si>
  <si>
    <t>QC240997BCGRA</t>
  </si>
  <si>
    <t>QC240997BCMED</t>
  </si>
  <si>
    <t>QC240997BCXGD</t>
  </si>
  <si>
    <t>QC240998AMCHI</t>
  </si>
  <si>
    <t>QC240998AMGRA</t>
  </si>
  <si>
    <t>QC240998AMMED</t>
  </si>
  <si>
    <t>QC240998AMXGD</t>
  </si>
  <si>
    <t>QC241001AZCHI</t>
  </si>
  <si>
    <t>QC241001AZGRA</t>
  </si>
  <si>
    <t>QC241001AZMED</t>
  </si>
  <si>
    <t>QC241001AZXGD</t>
  </si>
  <si>
    <t>QC241001LVCHI</t>
  </si>
  <si>
    <t>QC241001LVGRA</t>
  </si>
  <si>
    <t>QC241001LVMED</t>
  </si>
  <si>
    <t>QC241001LVXGD</t>
  </si>
  <si>
    <t>PLAYERA GRAVITY HT0189NX</t>
  </si>
  <si>
    <t>PLAYERA GRAVITY CUELLO REDONDO</t>
  </si>
  <si>
    <t>PLAYERA GRAVITY CA2818 NG XGD</t>
  </si>
  <si>
    <t>PLAYERA GRAVITY SHA004MAR AM G</t>
  </si>
  <si>
    <t>PLAYERA GRAVITY RES MEMUN</t>
  </si>
  <si>
    <t>PLAYERA GRAVITY RES MEMUN BC X</t>
  </si>
  <si>
    <t>PLAYERA GRAVITY RES.  MEMUN AM</t>
  </si>
  <si>
    <t>PLAYERA GRAVITY RES XSL-2023 N</t>
  </si>
  <si>
    <t>PLAYERA GRAVITY  14 feb NG CHI</t>
  </si>
  <si>
    <t>PLAYERA GRAVITY  14 feb NG GRA</t>
  </si>
  <si>
    <t>PLAYERA GRAVITY SUBLIMADA</t>
  </si>
  <si>
    <t>PLAYERA GRAVITY  HENLEY GO CHI</t>
  </si>
  <si>
    <t>PLAYERA GRAVITY  HENLEY GO GRA</t>
  </si>
  <si>
    <t>PLAYERA GRAVITY  HENLEY GO MED</t>
  </si>
  <si>
    <t>PLAYERA GRAVITY  HENLEY GO XGD</t>
  </si>
  <si>
    <t>PLAYERA GRAVITY  HENLEY NG CHI</t>
  </si>
  <si>
    <t>PLAYERA GRAVITY  HENLEY NG GRA</t>
  </si>
  <si>
    <t>PLAYERA GRAVITY  HENLEY NG MED</t>
  </si>
  <si>
    <t>PLAYERA GRAVITY  HENLEY NG XGD</t>
  </si>
  <si>
    <t>PLAYERA GRAVITY  HENLEY OL CHI</t>
  </si>
  <si>
    <t>PLAYERA GRAVITY  HENLEY OL GRA</t>
  </si>
  <si>
    <t>PLAYERA GRAVITY  HENLEY OL MED</t>
  </si>
  <si>
    <t>PLAYERA GRAVITY  HENLEY OL XGD</t>
  </si>
  <si>
    <t>PLAYERA GRAVITY  HENLEY RS CHI</t>
  </si>
  <si>
    <t>PLAYERA GRAVITY  HENLEY RS GRA</t>
  </si>
  <si>
    <t>PLAYERA GRAVITY  HENLEY RS MED</t>
  </si>
  <si>
    <t>PLAYERA GRAVITY  HENLEY RS XGD</t>
  </si>
  <si>
    <t>PLAYERA GRAVITY  BEISBOLERA 60</t>
  </si>
  <si>
    <t>PLAYERA GRAVITY FC CUELLO REDO</t>
  </si>
  <si>
    <t>PLAYERA GRAVITY  FC CUELLO RED</t>
  </si>
  <si>
    <t>PLAYERA GRAVITY 6018 NG CHI</t>
  </si>
  <si>
    <t>PLAYERA GRAVITY PRIDE      BC</t>
  </si>
  <si>
    <t>PLAYERA GRAVITY  PRIDE BC CHI</t>
  </si>
  <si>
    <t>PLAYERA GRAVITY  PRIDE BC GRA</t>
  </si>
  <si>
    <t>PLAYERA GRAVITY  PRIDE BC MED</t>
  </si>
  <si>
    <t>PLAYERA GRAVITY  PRIDE BC XGD</t>
  </si>
  <si>
    <t>PLAYERA GRAVITY GR MED</t>
  </si>
  <si>
    <t>PLAYERA GRAVITY HS GRA</t>
  </si>
  <si>
    <t>SUDADERA GRAVITY 9500 NG CHI</t>
  </si>
  <si>
    <t>SUDADERA GRAVITY 9500 VR CHI</t>
  </si>
  <si>
    <t>SUDADERA GRAVITY 9500 VR GRA</t>
  </si>
  <si>
    <t>SUDADERA GRAVITY 9500 VR MED</t>
  </si>
  <si>
    <t>SUDADERA GRAVITY 9500 VR XGD</t>
  </si>
  <si>
    <t>SUDADERA GRAVITY HD00715 NG GR</t>
  </si>
  <si>
    <t>SUDADERA GRAVITY HD00715 NG XG</t>
  </si>
  <si>
    <t>SUDADERA CON CIERRE ESTAMPADA</t>
  </si>
  <si>
    <t>SUDADERA CUELLO REDONDO FULL P</t>
  </si>
  <si>
    <t>SUDADERA CUELLO REDONDO CON ES</t>
  </si>
  <si>
    <t>SUDADERA  ESTAMPADA CON CAPUCH</t>
  </si>
  <si>
    <t>SUDADERA BASICA FRENCH MZ CHI</t>
  </si>
  <si>
    <t>SUDADERA BASICA FRENCH MZ GRA</t>
  </si>
  <si>
    <t>SUDADERA BASICA FRENCH MZ MED</t>
  </si>
  <si>
    <t>SUDADERA BASICA FRENCH MZ XGD</t>
  </si>
  <si>
    <t>SUDADERA BASICA FRENCH AM CHI</t>
  </si>
  <si>
    <t>SUDADERA BASICA FRENCH AM GRA</t>
  </si>
  <si>
    <t>SUDADERA BASICA FRENCH NG GRA</t>
  </si>
  <si>
    <t>SUDADERA BASICA FRENCH OL CHI</t>
  </si>
  <si>
    <t>SUDADERA BASICA FRENCH OL GRA</t>
  </si>
  <si>
    <t>SUDADERA BASICA FRENCH OL MED</t>
  </si>
  <si>
    <t>SUDADERA BASICA FRENCH OL XGD</t>
  </si>
  <si>
    <t>SUDADERA DL26FW-MJCT177 AM GRA</t>
  </si>
  <si>
    <t>SUDADERA DL26FW-MJCT177 AM XGD</t>
  </si>
  <si>
    <t>SUDADERA DL26FW-MJCT177 GR GRA</t>
  </si>
  <si>
    <t>SUDADERA DL26FW-MJCT177 GR XGD</t>
  </si>
  <si>
    <t>SUDADERA DL26FW-MJCT177 NG GRA</t>
  </si>
  <si>
    <t>SUDADERA DL26FW-MJCT177 NG XGD</t>
  </si>
  <si>
    <t>SUDADERA 136322 GC CHI</t>
  </si>
  <si>
    <t>SUDADERA 136322 GC MED</t>
  </si>
  <si>
    <t>SUDADERA 136322 GC XGD</t>
  </si>
  <si>
    <t>SUDADERA 136322 GO XGD</t>
  </si>
  <si>
    <t>SUDADERA 136322 GR XGD</t>
  </si>
  <si>
    <t>SUDADERA 136322 GR XXG</t>
  </si>
  <si>
    <t>SUDADERA 136322 RJ CHI</t>
  </si>
  <si>
    <t>SUDADERA 136322 RJ GRA</t>
  </si>
  <si>
    <t>SUDADERA B‰SICA CON CAPUCHA AP</t>
  </si>
  <si>
    <t>SUDADERA B‰SICA CON CAPUCHA GR</t>
  </si>
  <si>
    <t>SUDADERA B‰SICA CON CAPUCHA NG</t>
  </si>
  <si>
    <t>SUDADERA B‰SICA CON CAPUCHA BC</t>
  </si>
  <si>
    <t>SUDADERA CON BORDADO Y CAPUCHA</t>
  </si>
  <si>
    <t>SUDADERA COMBINADA CON CAPUCHA</t>
  </si>
  <si>
    <t>SUDADERA C5451 NG CHI</t>
  </si>
  <si>
    <t>SUDADERA C5451 NG GRA</t>
  </si>
  <si>
    <t>SUDADERA C5451 NG MED</t>
  </si>
  <si>
    <t>SUDADERA C5451 NG XGD</t>
  </si>
  <si>
    <t>SUDADERA C5451 RJ CHI</t>
  </si>
  <si>
    <t>SUDADERA C5451 RJ GRA</t>
  </si>
  <si>
    <t>SUDADERA C5451 RJ MED</t>
  </si>
  <si>
    <t>SUDADERA C5451 RJ XGD</t>
  </si>
  <si>
    <t>SUDADERA C5451 VN CHI</t>
  </si>
  <si>
    <t>SUDADERA C5451 VN GRA</t>
  </si>
  <si>
    <t>SUDADERA C5451 VN MED</t>
  </si>
  <si>
    <t>SUDADERA C5451 VN XGD</t>
  </si>
  <si>
    <t>SUDADERA C5439 BC CHI</t>
  </si>
  <si>
    <t>SUDADERA C5439 BC GRA</t>
  </si>
  <si>
    <t>SUDADERA C5439 BC MED</t>
  </si>
  <si>
    <t>SUDADERA C5439 BC XGD</t>
  </si>
  <si>
    <t>SUDADERA C5439 NG CHI</t>
  </si>
  <si>
    <t>SUDADERA C5439 NG GRA</t>
  </si>
  <si>
    <t>SUDADERA C5439 NG MED</t>
  </si>
  <si>
    <t>SUDADERA C5439 NG XGD</t>
  </si>
  <si>
    <t>SUDADERA C5444 BC CHI</t>
  </si>
  <si>
    <t>SUDADERA C5444 BC GRA</t>
  </si>
  <si>
    <t>SUDADERA C5444 BC MED</t>
  </si>
  <si>
    <t>SUDADERA C5444 BC XGD</t>
  </si>
  <si>
    <t>SUDADERA C5444 NG CHI</t>
  </si>
  <si>
    <t>SUDADERA C5444 NG GRA</t>
  </si>
  <si>
    <t>SUDADERA C5444 NG MED</t>
  </si>
  <si>
    <t>SUDADERA C5444 NG XGD</t>
  </si>
  <si>
    <t>SUDADERA C5444 RJ CHI</t>
  </si>
  <si>
    <t>SUDADERA C5444 RJ GRA</t>
  </si>
  <si>
    <t>SUDADERA C5444 RJ MED</t>
  </si>
  <si>
    <t>SUDADERA C5444 RJ XGD</t>
  </si>
  <si>
    <t>SUDADERA C5458 AM CHI</t>
  </si>
  <si>
    <t>SUDADERA C5458 AM GRA</t>
  </si>
  <si>
    <t>SUDADERA C5458 AM MED</t>
  </si>
  <si>
    <t>SUDADERA C5458 AM XGD</t>
  </si>
  <si>
    <t>SUDADERA C5458 NG CHI</t>
  </si>
  <si>
    <t>SUDADERA C5458 NG GRA</t>
  </si>
  <si>
    <t>SUDADERA C5458 NG MED</t>
  </si>
  <si>
    <t>SUDADERA C5458 NG XGD</t>
  </si>
  <si>
    <t>SUDADERA C5458 VN CHI</t>
  </si>
  <si>
    <t>SUDADERA C5458 VN GRA</t>
  </si>
  <si>
    <t>SUDADERA C5458 VN MED</t>
  </si>
  <si>
    <t>SUDADERA C5458 VN XGD</t>
  </si>
  <si>
    <t>SUDADERA C7732 BC CHI</t>
  </si>
  <si>
    <t>SUDADERA C7732 BC GRA</t>
  </si>
  <si>
    <t>SUDADERA C7732 BC MED</t>
  </si>
  <si>
    <t>SUDADERA C7732 BC XGD</t>
  </si>
  <si>
    <t>SUDADERA C7732 GO CHI</t>
  </si>
  <si>
    <t>SUDADERA C7732 GO GRA</t>
  </si>
  <si>
    <t>SUDADERA C7732 GO MED</t>
  </si>
  <si>
    <t>SUDADERA C7732 GO XGD</t>
  </si>
  <si>
    <t>SUDADERA C7732 NG CHI</t>
  </si>
  <si>
    <t>SUDADERA C7732 NG MED</t>
  </si>
  <si>
    <t>SUDADERA C7732 VN CHI</t>
  </si>
  <si>
    <t>SUDADERA C7732 VN GRA</t>
  </si>
  <si>
    <t>SUDADERA C7732 VN MED</t>
  </si>
  <si>
    <t>SUDADERA C7732 VN XGD</t>
  </si>
  <si>
    <t>SUDADERA C5447 AZ CHI</t>
  </si>
  <si>
    <t>SUDADERA C5447 AZ GRA</t>
  </si>
  <si>
    <t>SUDADERA C5447 AZ MED</t>
  </si>
  <si>
    <t>SUDADERA C5447 AZ XGD</t>
  </si>
  <si>
    <t>SUDADERA C5447 GO CHI</t>
  </si>
  <si>
    <t>SUDADERA C5447 GO GRA</t>
  </si>
  <si>
    <t>SUDADERA C5447 GO MED</t>
  </si>
  <si>
    <t>SUDADERA C5447 GO XGD</t>
  </si>
  <si>
    <t>SUDADERA C5447 NG CHI</t>
  </si>
  <si>
    <t>SUDADERA C5447 NG GRA</t>
  </si>
  <si>
    <t>SUDADERA C5447 NG MED</t>
  </si>
  <si>
    <t>SUDADERA C5447 NG XGD</t>
  </si>
  <si>
    <t>SUDADERA C5447 OL CHI</t>
  </si>
  <si>
    <t>SUDADERA C5447 OL GRA</t>
  </si>
  <si>
    <t>SUDADERA C5447 OL MED</t>
  </si>
  <si>
    <t>SUDADERA C5447 OL XGD</t>
  </si>
  <si>
    <t>SUDADERA C5448 BC CHI</t>
  </si>
  <si>
    <t>SUDADERA C5448 BC GRA</t>
  </si>
  <si>
    <t>SUDADERA C5448 BC MED</t>
  </si>
  <si>
    <t>SUDADERA C5448 BC XGD</t>
  </si>
  <si>
    <t>SUDADERA C5448 NG CHI</t>
  </si>
  <si>
    <t>SUDADERA C5448 NG GRA</t>
  </si>
  <si>
    <t>SUDADERA C5448 NG MED</t>
  </si>
  <si>
    <t>SUDADERA C5448 NG XGD</t>
  </si>
  <si>
    <t>SUDADERA CUELLO CHIMENEA NG CH</t>
  </si>
  <si>
    <t>SUDADERA CUELLO CHIMENEA NG GR</t>
  </si>
  <si>
    <t>SUDADERA CUELLO CHIMENEA NG ME</t>
  </si>
  <si>
    <t>SUDADERA CUELLO CHIMENEA NG XG</t>
  </si>
  <si>
    <t>SUDADERA CUELLO CHIMENEA VN CH</t>
  </si>
  <si>
    <t>SUDADERA CUELLO CHIMENEA VN GR</t>
  </si>
  <si>
    <t>SUDADERA CUELLO CHIMENEA VN ME</t>
  </si>
  <si>
    <t>SUDADERA CUELLO CHIMENEA VN XG</t>
  </si>
  <si>
    <t>SUDADERA CUELLO CHIMENEA AO CH</t>
  </si>
  <si>
    <t>SUDADERA CUELLO CHIMENEA AO GR</t>
  </si>
  <si>
    <t>SUDADERA CUELLO CHIMENEA AO ME</t>
  </si>
  <si>
    <t>SUDADERA CUELLO CHIMENEA AO XG</t>
  </si>
  <si>
    <t>SUDADERA CUELLO CHIMENEA GR CH</t>
  </si>
  <si>
    <t>SUDADERA CUELLO CHIMENEA GR GR</t>
  </si>
  <si>
    <t>SUDADERA CUELLO CHIMENEA GR ME</t>
  </si>
  <si>
    <t>SUDADERA CUELLO CHIMENEA GR XG</t>
  </si>
  <si>
    <t>SUDADERA CUELLO CHIMENEA BC CH</t>
  </si>
  <si>
    <t>SUDADERA CUELLO CHIMENEA BC GR</t>
  </si>
  <si>
    <t>SUDADERA CUELLO CHIMENEA BC ME</t>
  </si>
  <si>
    <t>SUDADERA CUELLO CHIMENEA BC XG</t>
  </si>
  <si>
    <t>QC250429AMCHI</t>
  </si>
  <si>
    <t>SUDADERA  M1968 AM CHI</t>
  </si>
  <si>
    <t>QC250429AMGRA</t>
  </si>
  <si>
    <t>SUDADERA  M1968 AM GRA</t>
  </si>
  <si>
    <t>QC250429AMMED</t>
  </si>
  <si>
    <t>SUDADERA  M1968 AM MED</t>
  </si>
  <si>
    <t>QC250429AMXGD</t>
  </si>
  <si>
    <t>SUDADERA  M1968 AM XGD</t>
  </si>
  <si>
    <t>QC250429ARCHI</t>
  </si>
  <si>
    <t>SUDADERA  M1968 AR CHI</t>
  </si>
  <si>
    <t>QC250429ARGRA</t>
  </si>
  <si>
    <t>SUDADERA  M1968 AR GRA</t>
  </si>
  <si>
    <t>QC250429ARMED</t>
  </si>
  <si>
    <t>SUDADERA  M1968 AR MED</t>
  </si>
  <si>
    <t>QC250429ARXGD</t>
  </si>
  <si>
    <t>SUDADERA  M1968 AR XGD</t>
  </si>
  <si>
    <t>QC250429GRCHI</t>
  </si>
  <si>
    <t>SUDADERA  M1968 GR CHI</t>
  </si>
  <si>
    <t>QC250429GRGRA</t>
  </si>
  <si>
    <t>SUDADERA  M1968 GR GRA</t>
  </si>
  <si>
    <t>QC250429GRMED</t>
  </si>
  <si>
    <t>SUDADERA  M1968 GR MED</t>
  </si>
  <si>
    <t>QC250429GRXGD</t>
  </si>
  <si>
    <t>SUDADERA  M1968 GR XGD</t>
  </si>
  <si>
    <t>QC250429MZCHI</t>
  </si>
  <si>
    <t>SUDADERA  M1968 MZ CHI</t>
  </si>
  <si>
    <t>QC250429MZGRA</t>
  </si>
  <si>
    <t>SUDADERA  M1968 MZ GRA</t>
  </si>
  <si>
    <t>QC250429MZMED</t>
  </si>
  <si>
    <t>SUDADERA  M1968 MZ MED</t>
  </si>
  <si>
    <t>QC250429MZXGD</t>
  </si>
  <si>
    <t>SUDADERA  M1968 MZ XGD</t>
  </si>
  <si>
    <t>QC250429NGCHI</t>
  </si>
  <si>
    <t>SUDADERA  M1968 NG CHI</t>
  </si>
  <si>
    <t>QC250429NGGRA</t>
  </si>
  <si>
    <t>SUDADERA  M1968 NG GRA</t>
  </si>
  <si>
    <t>QC250429NGMED</t>
  </si>
  <si>
    <t>SUDADERA  M1968 NG MED</t>
  </si>
  <si>
    <t>QC250429NGXGD</t>
  </si>
  <si>
    <t>SUDADERA  M1968 NG XGD</t>
  </si>
  <si>
    <t>QC250429RJCHI</t>
  </si>
  <si>
    <t>SUDADERA  M1968 RJ CHI</t>
  </si>
  <si>
    <t>QC250429RJGRA</t>
  </si>
  <si>
    <t>SUDADERA  M1968 RJ GRA</t>
  </si>
  <si>
    <t>QC250429RJMED</t>
  </si>
  <si>
    <t>SUDADERA  M1968 RJ MED</t>
  </si>
  <si>
    <t>QC250429RJXGD</t>
  </si>
  <si>
    <t>SUDADERA  M1968 RJ XGD</t>
  </si>
  <si>
    <t>SUDADERA GRAVITY QC25004</t>
  </si>
  <si>
    <t>SUDADERA GRAVITY HT0189AD-PRIN</t>
  </si>
  <si>
    <t>SUDADERA GRAVITY CAPUCHA ML CH</t>
  </si>
  <si>
    <t>SUDADERA GRAVITY LSHM0912Q BG</t>
  </si>
  <si>
    <t>SUDADERA GRAVITY LSHM0912Q MZ</t>
  </si>
  <si>
    <t>SUDADERA GRAVITY LSHM0912Q NG</t>
  </si>
  <si>
    <t>SUDADERA GRAVITY LSHM0912Q OL</t>
  </si>
  <si>
    <t>SUDADERA GRAVITY MEMUN NG GRA</t>
  </si>
  <si>
    <t>SUDADERA GRAVITY MEMUN NG XGD</t>
  </si>
  <si>
    <t>SUDADERA GRAVITY MEMUN NG CHI</t>
  </si>
  <si>
    <t>SUDADERA GRAVITY MEMUN NG MED</t>
  </si>
  <si>
    <t>CHAMARRA GRAVITY BHI200353 AM</t>
  </si>
  <si>
    <t>CHAMARRA GRAVITY BHI200353 GR</t>
  </si>
  <si>
    <t>CHAMARRA GRAVITY BHI200353 NG</t>
  </si>
  <si>
    <t>CHAMARRA GRAVITY BHI200352N AM</t>
  </si>
  <si>
    <t>CHAMARRA GRAVITY BHI200352N GR</t>
  </si>
  <si>
    <t>SWEATER GRAVITY  4ZH2506M VN G</t>
  </si>
  <si>
    <t>SWEATER GRAVITY  4ZH2506M VN M</t>
  </si>
  <si>
    <t>SWEATER GRAVITY  4ZH2506M VN X</t>
  </si>
  <si>
    <t>SWEATER GRAVITY  4ZH2516M AZ G</t>
  </si>
  <si>
    <t>SWEATER GRAVITY  4ZH507M NG GR</t>
  </si>
  <si>
    <t>SWEATER GRAVITY  4ZH507M NG ME</t>
  </si>
  <si>
    <t>SWEATER GRAVITY  4ZH507M NG XG</t>
  </si>
  <si>
    <t>SWEATER GRAVITY  4ZH2510M NG G</t>
  </si>
  <si>
    <t>SWEATER GRAVITY  4ZH509M NG GR</t>
  </si>
  <si>
    <t>SWEATER GRAVITY  4ZH509M NG XG</t>
  </si>
  <si>
    <t>SWEATER GRAVITY  4ZH508M NG CH</t>
  </si>
  <si>
    <t>SWEATER GRAVITY  4ZH508M NG GR</t>
  </si>
  <si>
    <t>SWEATER GRAVITY  4ZH508M NG XG</t>
  </si>
  <si>
    <t>SWEATER GRAVITY  4ZH2517M GO C</t>
  </si>
  <si>
    <t>SWEATER GRAVITY  4ZH2517M GO G</t>
  </si>
  <si>
    <t>SWEATER GRAVITY  4ZH2517M GO M</t>
  </si>
  <si>
    <t>SWEATER GRAVITY  4ZH2517M GO X</t>
  </si>
  <si>
    <t>ZAPATO BL8119-04-9H3261-M</t>
  </si>
  <si>
    <t>ZAPATO BL8119-04-9H3261-C</t>
  </si>
  <si>
    <t>ZAPATO BL8119-04-9H3341</t>
  </si>
  <si>
    <t>ZAPATO BL8119-04-UT-1401</t>
  </si>
  <si>
    <t>ZAPATO 8H3303 BALLY AZT     NG</t>
  </si>
  <si>
    <t>ZAPATO 8H3303 BALLY C3     BC</t>
  </si>
  <si>
    <t>PORTA LAP 11</t>
  </si>
  <si>
    <t>T BAÑO CABALLERO GRAVITY   BHI</t>
  </si>
  <si>
    <t>T BAÑO CABALLERO GRAVITY</t>
  </si>
  <si>
    <t>CUBREBOCAS NAVIDAD BC UNT</t>
  </si>
  <si>
    <t>CUBREBOCAS TRIPACK C3PCK08 VS</t>
  </si>
  <si>
    <t>CUBREBOCAS PRIDE BC UNT</t>
  </si>
  <si>
    <t>CUBREBOCAS NG UNT</t>
  </si>
  <si>
    <t>QC860001VSUNT</t>
  </si>
  <si>
    <t>PERFUMES GRAVITY PER003 VS UNT</t>
  </si>
  <si>
    <t>QC860002AMUNT</t>
  </si>
  <si>
    <t>PERFUMES GRAVITY PER004 AM UNT</t>
  </si>
  <si>
    <t>PERFUMES GRAVITY PER003 CONSIG</t>
  </si>
  <si>
    <t>PERFUMES GRAVITY PER004 CONSIG</t>
  </si>
  <si>
    <t>CONJUNTO GRAVITY J6227 RJ CHI</t>
  </si>
  <si>
    <t>CONJUNTO GRAVITY J6227 RJ GRA</t>
  </si>
  <si>
    <t>CONJUNTO GRAVITY J6227 VS CHI</t>
  </si>
  <si>
    <t>CONJUNTO GRAVITY J6227 VS GRA</t>
  </si>
  <si>
    <t>SHORT 51728 NG CHI</t>
  </si>
  <si>
    <t>SHORT 51728 NG GRA</t>
  </si>
  <si>
    <t>SHORT 51728 NG MED</t>
  </si>
  <si>
    <t>SHORT 51728 NG XGD</t>
  </si>
  <si>
    <t>SHORT 51891 NG CHI</t>
  </si>
  <si>
    <t>SHORT 51891 NG GRA</t>
  </si>
  <si>
    <t>SHORT 51891 NG MED</t>
  </si>
  <si>
    <t>SHORT 51891 NG XGD</t>
  </si>
  <si>
    <t>QD020017SM11</t>
  </si>
  <si>
    <t>SHORT DAMA MEZCLILLA SM 11</t>
  </si>
  <si>
    <t>QD020017SM3</t>
  </si>
  <si>
    <t>SHORT DAMA MEZCLILLA SM 3</t>
  </si>
  <si>
    <t>QD020017SM5</t>
  </si>
  <si>
    <t>SHORT DAMA MEZCLILLA SM 5</t>
  </si>
  <si>
    <t>QD020017SM7</t>
  </si>
  <si>
    <t>SHORT DAMA MEZCLILLA SM 7</t>
  </si>
  <si>
    <t>QD020017SM9</t>
  </si>
  <si>
    <t>SHORT DAMA MEZCLILLA SM 9</t>
  </si>
  <si>
    <t>SHORT DAMA MEZCLILLA ST 11</t>
  </si>
  <si>
    <t>SHORT DAMA MEZCLILLA ST 3</t>
  </si>
  <si>
    <t>SHORT DAMA MEZCLILLA ST 5</t>
  </si>
  <si>
    <t>SHORT DAMA MEZCLILLA ST 7</t>
  </si>
  <si>
    <t>SHORT DAMA MEZCLILLA ST 9</t>
  </si>
  <si>
    <t>QD020019ST11</t>
  </si>
  <si>
    <t>SHORT DAMA MEZCLILLA ROLL UP S</t>
  </si>
  <si>
    <t>QD020019ST3</t>
  </si>
  <si>
    <t>QD020019ST5</t>
  </si>
  <si>
    <t>QD020019ST7</t>
  </si>
  <si>
    <t>QD020019ST9</t>
  </si>
  <si>
    <t>QD020022ST11</t>
  </si>
  <si>
    <t>SHORT DAMA MEZCLILLA ROTOS ST</t>
  </si>
  <si>
    <t>QD020022ST3</t>
  </si>
  <si>
    <t>QD020022ST5</t>
  </si>
  <si>
    <t>QD020022ST7</t>
  </si>
  <si>
    <t>QD020022ST9</t>
  </si>
  <si>
    <t>QD020023SM11</t>
  </si>
  <si>
    <t>SHORT DAMA MEZCLILLA PUSH UP S</t>
  </si>
  <si>
    <t>QD020023SM3</t>
  </si>
  <si>
    <t>QD020023SM5</t>
  </si>
  <si>
    <t>QD020023SM7</t>
  </si>
  <si>
    <t>QD020023SM9</t>
  </si>
  <si>
    <t>SHORT 072 MZ CHI</t>
  </si>
  <si>
    <t>SHORT 072 MZ GRA</t>
  </si>
  <si>
    <t>SHORT 072 MZ MED</t>
  </si>
  <si>
    <t>SHORT 072 NG CHI</t>
  </si>
  <si>
    <t>SHORT 072 NG GRA</t>
  </si>
  <si>
    <t>SHORT 072 NG MED</t>
  </si>
  <si>
    <t>SHORT 072 RJ CHI</t>
  </si>
  <si>
    <t>SHORT 072 RJ GRA</t>
  </si>
  <si>
    <t>SHORT 072 RJ MED</t>
  </si>
  <si>
    <t>SHORT 072 RS CHI</t>
  </si>
  <si>
    <t>SHORT 072 RS GRA</t>
  </si>
  <si>
    <t>SHORT 072 RS MED</t>
  </si>
  <si>
    <t>BLUSA GRAVITIY  EM4860 AM CHI</t>
  </si>
  <si>
    <t>BLUSA GRAVITIY  EM4860 AM GRA</t>
  </si>
  <si>
    <t>BLUSA GRAVITIY  EM4860 AM MED</t>
  </si>
  <si>
    <t>BLUSA GRAVITIY  EM4860 AO CHI</t>
  </si>
  <si>
    <t>BLUSA GRAVITIY  EM4860 AO GRA</t>
  </si>
  <si>
    <t>BLUSA GRAVITIY  EM4860 AO MED</t>
  </si>
  <si>
    <t>BLUSA GRAVITIY  SJ18571 NG CHI</t>
  </si>
  <si>
    <t>BLUSA GRAVITIY  SJ18571 NG GRA</t>
  </si>
  <si>
    <t>BLUSA GRAVITIY  SJ18571 NG MED</t>
  </si>
  <si>
    <t>BLUSA GRAVITIY  SJ18571 RJ CHI</t>
  </si>
  <si>
    <t>BLUSA GRAVITIY  SJ18571 RJ GRA</t>
  </si>
  <si>
    <t>BLUSA GRAVITIY  SJ18571 RJ MED</t>
  </si>
  <si>
    <t>BLUSA GRAVITIY  EM4675 AM CHI</t>
  </si>
  <si>
    <t>BLUSA GRAVITIY  EM4675 AM GRA</t>
  </si>
  <si>
    <t>BLUSA GRAVITIY  EM4675 AM MED</t>
  </si>
  <si>
    <t>BLUSA GRAVITIY  EM4675 VN CHI</t>
  </si>
  <si>
    <t>BLUSA GRAVITIY  EM4675 VN GRA</t>
  </si>
  <si>
    <t>BLUSA GRAVITIY  EM4675 VN MED</t>
  </si>
  <si>
    <t>BLUSA  001 AM CHI</t>
  </si>
  <si>
    <t>BLUSA  001 AM GRA</t>
  </si>
  <si>
    <t>BLUSA  001 HS CHI</t>
  </si>
  <si>
    <t>BLUSA  001 HS GRA</t>
  </si>
  <si>
    <t>BLUSA  001 HS MED</t>
  </si>
  <si>
    <t>BLUSA  001 MZ CHI</t>
  </si>
  <si>
    <t>BLUSA  001 MZ GRA</t>
  </si>
  <si>
    <t>BLUSA  001 MZ MED</t>
  </si>
  <si>
    <t>BLUSA  001 NG CHI</t>
  </si>
  <si>
    <t>BLUSA  001 NG GRA</t>
  </si>
  <si>
    <t>BLUSA  001 NG MED</t>
  </si>
  <si>
    <t>BLUSA  001 RJ CHI</t>
  </si>
  <si>
    <t>BLUSA  001 RJ GRA</t>
  </si>
  <si>
    <t>BLUSA  001 RJ MED</t>
  </si>
  <si>
    <t>BLUSA  003 AM CHI</t>
  </si>
  <si>
    <t>BLUSA  003 AM GRA</t>
  </si>
  <si>
    <t>BLUSA  003 AM MED</t>
  </si>
  <si>
    <t>BLUSA  003 RJ CHI</t>
  </si>
  <si>
    <t>BLUSA  003 RJ GRA</t>
  </si>
  <si>
    <t>BLUSA  003 RJ MED</t>
  </si>
  <si>
    <t>BLUSA  007 HS CHI</t>
  </si>
  <si>
    <t>BLUSA  007 HS GRA</t>
  </si>
  <si>
    <t>BLUSA  007 HS MED</t>
  </si>
  <si>
    <t>BLUSA  007 MZ CHI</t>
  </si>
  <si>
    <t>BLUSA  007 MZ GRA</t>
  </si>
  <si>
    <t>BLUSA  007 MZ MED</t>
  </si>
  <si>
    <t>BLUSA  007 NG CHI</t>
  </si>
  <si>
    <t>BLUSA  007 NG GRA</t>
  </si>
  <si>
    <t>BLUSA  007 NR CHI</t>
  </si>
  <si>
    <t>BLUSA  007 NR GRA</t>
  </si>
  <si>
    <t>BLUSA  007 NR MED</t>
  </si>
  <si>
    <t>BLUSA  013 HS CHI</t>
  </si>
  <si>
    <t>BLUSA  013 HS GRA</t>
  </si>
  <si>
    <t>BLUSA  013 HS MED</t>
  </si>
  <si>
    <t>BLUSA  014 MZ CHI</t>
  </si>
  <si>
    <t>BLUSA  014 MZ GRA</t>
  </si>
  <si>
    <t>BLUSA  014 MZ MED</t>
  </si>
  <si>
    <t>BLUSA  017 MZ CHI</t>
  </si>
  <si>
    <t>BLUSA  017 MZ GRA</t>
  </si>
  <si>
    <t>BLUSA  017 MZ MED</t>
  </si>
  <si>
    <t>BLUSA  017 NG CHI</t>
  </si>
  <si>
    <t>BLUSA  017 NG GRA</t>
  </si>
  <si>
    <t>BLUSA  017 NG MED</t>
  </si>
  <si>
    <t>BLUSA  017 NR CHI</t>
  </si>
  <si>
    <t>BLUSA  017 NR GRA</t>
  </si>
  <si>
    <t>BLUSA  017 NR MED</t>
  </si>
  <si>
    <t>BLUSA  022 MZ CHI</t>
  </si>
  <si>
    <t>BLUSA  022 MZ GRA</t>
  </si>
  <si>
    <t>BLUSA  022 NG CHI</t>
  </si>
  <si>
    <t>BLUSA  022 NR CHI</t>
  </si>
  <si>
    <t>BLUSA  022 NR GRA</t>
  </si>
  <si>
    <t>BLUSA  022 NR MED</t>
  </si>
  <si>
    <t>BLUSA  006 MZ CHI</t>
  </si>
  <si>
    <t>BLUSA  006 MZ GRA</t>
  </si>
  <si>
    <t>BLUSA  006 MZ MED</t>
  </si>
  <si>
    <t>BLUSA  006 NR CHI</t>
  </si>
  <si>
    <t>BLUSA  006 NR GRA</t>
  </si>
  <si>
    <t>BLUSA  006 NR MED</t>
  </si>
  <si>
    <t>BLUSA  008 NR CHI</t>
  </si>
  <si>
    <t>BLUSA  008 NR GRA</t>
  </si>
  <si>
    <t>BLUSA  008 RJ CHI</t>
  </si>
  <si>
    <t>BLUSA  008 RJ MED</t>
  </si>
  <si>
    <t>BLUSA  010 AM CHI</t>
  </si>
  <si>
    <t>BLUSA  010 AM GRA</t>
  </si>
  <si>
    <t>BLUSA  010 AM MED</t>
  </si>
  <si>
    <t>BLUSA  010 BC CHI</t>
  </si>
  <si>
    <t>BLUSA  010 BC GRA</t>
  </si>
  <si>
    <t>BLUSA  010 BC MED</t>
  </si>
  <si>
    <t>BLUSA  011 HS CHI</t>
  </si>
  <si>
    <t>BLUSA  011 HS GRA</t>
  </si>
  <si>
    <t>BLUSA  011 HS MED</t>
  </si>
  <si>
    <t>BLUSA  018 MZ CHI</t>
  </si>
  <si>
    <t>BLUSA  018 MZ GRA</t>
  </si>
  <si>
    <t>BLUSA  018 MZ MED</t>
  </si>
  <si>
    <t>BLUSA  018 NR CHI</t>
  </si>
  <si>
    <t>BLUSA  018 NR GRA</t>
  </si>
  <si>
    <t>BLUSA  018 NR MED</t>
  </si>
  <si>
    <t>BLUSA  018 RS CHI</t>
  </si>
  <si>
    <t>BLUSA  018 RS GRA</t>
  </si>
  <si>
    <t>BLUSA  018 RS MED</t>
  </si>
  <si>
    <t>BLUSA  018 AM CHI</t>
  </si>
  <si>
    <t>BLUSA  018 AM GRA</t>
  </si>
  <si>
    <t>BLUSA  018 AM MED</t>
  </si>
  <si>
    <t>BLUSA  019 HS CHI</t>
  </si>
  <si>
    <t>BLUSA  019 HS GRA</t>
  </si>
  <si>
    <t>BLUSA  019 HS MED</t>
  </si>
  <si>
    <t>BLUSA  019 NG CHI</t>
  </si>
  <si>
    <t>BLUSA  019 NG GRA</t>
  </si>
  <si>
    <t>BLUSA  019 NG MED</t>
  </si>
  <si>
    <t>BLUSA  019 NR CHI</t>
  </si>
  <si>
    <t>BLUSA  019 NR GRA</t>
  </si>
  <si>
    <t>BLUSA  019 NR MED</t>
  </si>
  <si>
    <t>BLUSA  019 RS CHI</t>
  </si>
  <si>
    <t>BLUSA  019 RS GRA</t>
  </si>
  <si>
    <t>BLUSA  019 RS MED</t>
  </si>
  <si>
    <t>BLUSA  020 BC CHI</t>
  </si>
  <si>
    <t>BLUSA  020 BC GRA</t>
  </si>
  <si>
    <t>BLUSA  020 BC MED</t>
  </si>
  <si>
    <t>BLUSA  020 MR CHI</t>
  </si>
  <si>
    <t>BLUSA  020 MR GRA</t>
  </si>
  <si>
    <t>BLUSA  020 MR MED</t>
  </si>
  <si>
    <t>BLUSA  020 NG CHI</t>
  </si>
  <si>
    <t>BLUSA  020 NG GRA</t>
  </si>
  <si>
    <t>BLUSA  020 NG MED</t>
  </si>
  <si>
    <t>BLUSA  SM1005SQ AM CHI</t>
  </si>
  <si>
    <t>BLUSA  SM1005SQ AM GRA</t>
  </si>
  <si>
    <t>BLUSA  SM1005SQ AM MED</t>
  </si>
  <si>
    <t>BLUSA  SM1005SQ AM XGD</t>
  </si>
  <si>
    <t>BLUSA  SM1005SQ BC CHI</t>
  </si>
  <si>
    <t>BLUSA  SM1005SQ BC MED</t>
  </si>
  <si>
    <t>BLUSA  SM1005SQ BC XGD</t>
  </si>
  <si>
    <t>BLUSA  SM1005SQ NG CHI</t>
  </si>
  <si>
    <t>BLUSA  SM1005SQ NG GRA</t>
  </si>
  <si>
    <t>BLUSA  SM1005SQ NG MED</t>
  </si>
  <si>
    <t>BLUSA  SM1005SQ NG XGD</t>
  </si>
  <si>
    <t>BLUSA  SM1005SQ NR CHI</t>
  </si>
  <si>
    <t>BLUSA  SM1005SQ NR GRA</t>
  </si>
  <si>
    <t>BLUSA  SM1005SQ NR MED</t>
  </si>
  <si>
    <t>BLUSA  SM1005SQ NR XGD</t>
  </si>
  <si>
    <t>BLUSA  SM1005SQ VN CHI</t>
  </si>
  <si>
    <t>BLUSA  SM1005SQ VN GRA</t>
  </si>
  <si>
    <t>BLUSA  SM1005SQ VN MED</t>
  </si>
  <si>
    <t>BLUSA  SM1005SQ VN XGD</t>
  </si>
  <si>
    <t>BLUSA  SM1006P RS CHI</t>
  </si>
  <si>
    <t>BLUSA  SM1006P RS GRA</t>
  </si>
  <si>
    <t>BLUSA  SM1006P RS MED</t>
  </si>
  <si>
    <t>BLUSA  SM1006P RS XGD</t>
  </si>
  <si>
    <t>BLUSA  SM1006S AM CHI</t>
  </si>
  <si>
    <t>BLUSA  SM1006S AM GRA</t>
  </si>
  <si>
    <t>BLUSA  SM1006S AM MED</t>
  </si>
  <si>
    <t>BLUSA  SM1006S AM XGD</t>
  </si>
  <si>
    <t>BLUSA  SM1006S BC CHI</t>
  </si>
  <si>
    <t>BLUSA  SM1006S BC GRA</t>
  </si>
  <si>
    <t>BLUSA  SM1006S BC MED</t>
  </si>
  <si>
    <t>BLUSA  SM1006S BC XGD</t>
  </si>
  <si>
    <t>BLUSA  SM1006S MZ CHI</t>
  </si>
  <si>
    <t>BLUSA  SM1006S MZ GRA</t>
  </si>
  <si>
    <t>BLUSA  SM1006S MZ MED</t>
  </si>
  <si>
    <t>BLUSA  SM1006S MZ XGD</t>
  </si>
  <si>
    <t>BLUSA  SM1006S NG CHI</t>
  </si>
  <si>
    <t>BLUSA  SM1006S NG GRA</t>
  </si>
  <si>
    <t>BLUSA  SM1006S NG MED</t>
  </si>
  <si>
    <t>BLUSA  SM1006S NR CHI</t>
  </si>
  <si>
    <t>BLUSA  SM1006S NR GRA</t>
  </si>
  <si>
    <t>BLUSA  SM1006S NR MED</t>
  </si>
  <si>
    <t>BLUSA  SM1006S NR XGD</t>
  </si>
  <si>
    <t>BLUSA  SM1006S RS CHI</t>
  </si>
  <si>
    <t>BLUSA  SM1006S RS GRA</t>
  </si>
  <si>
    <t>BLUSA  SM1006S RS MED</t>
  </si>
  <si>
    <t>BLUSA  SM1006S RS XGD</t>
  </si>
  <si>
    <t>BLUSA  041 VN CHI</t>
  </si>
  <si>
    <t>BLUSA  041 VN GRA</t>
  </si>
  <si>
    <t>BLUSA  041 VN MED</t>
  </si>
  <si>
    <t>BLUSA  J6493-YELLOW AO CHI</t>
  </si>
  <si>
    <t>BLUSA  J6493-YELLOW  AO MED</t>
  </si>
  <si>
    <t>BLUSA  J6493-PEACH NC CHI</t>
  </si>
  <si>
    <t>BLUSA  J6493-PEACH  NC GRA</t>
  </si>
  <si>
    <t>BLUSA  J6493-PEACH  NC MED</t>
  </si>
  <si>
    <t>BLUSA  P1237 OFF WHITE BC CHI</t>
  </si>
  <si>
    <t>BLUSA  P1237 OFF WHITE BC GRA</t>
  </si>
  <si>
    <t>BLUSA  P1237 OFF WHITE BC MED</t>
  </si>
  <si>
    <t>BLUSA  P1235 OFF WHITE BC CHI</t>
  </si>
  <si>
    <t>BLUSA  P1235 OFF WHITE BC GRA</t>
  </si>
  <si>
    <t>BLUSA  P1235 OFF WHITE BC MED</t>
  </si>
  <si>
    <t>BLUSA 61457M BL GRA</t>
  </si>
  <si>
    <t>BLUSA 61457M BL MED</t>
  </si>
  <si>
    <t>BLUSA 61457M BL XGD</t>
  </si>
  <si>
    <t>BLUSA  049 AM CHI</t>
  </si>
  <si>
    <t>BLUSA  049 AM GRA</t>
  </si>
  <si>
    <t>BLUSA  049 AM MED</t>
  </si>
  <si>
    <t>BLUSA  049 AO CHI</t>
  </si>
  <si>
    <t>BLUSA  049 AO GRA</t>
  </si>
  <si>
    <t>BLUSA  049 AO MED</t>
  </si>
  <si>
    <t>BLUSA  049 HS CHI</t>
  </si>
  <si>
    <t>BLUSA  049 HS GRA</t>
  </si>
  <si>
    <t>BLUSA  049 HS MED</t>
  </si>
  <si>
    <t>BLUSA  049 VR CHI</t>
  </si>
  <si>
    <t>BLUSA  049 VR GRA</t>
  </si>
  <si>
    <t>BLUSA  049 VR MED</t>
  </si>
  <si>
    <t>BLUSA  055 AO CHI</t>
  </si>
  <si>
    <t>BLUSA  055 AO GRA</t>
  </si>
  <si>
    <t>BLUSA  055 AO MED</t>
  </si>
  <si>
    <t>BLUSA  055 AP CHI</t>
  </si>
  <si>
    <t>BLUSA  055 AP GRA</t>
  </si>
  <si>
    <t>BLUSA  055 AP MED</t>
  </si>
  <si>
    <t>BLUSA  055 HS CHI</t>
  </si>
  <si>
    <t>BLUSA  055 HS GRA</t>
  </si>
  <si>
    <t>BLUSA  055 HS MED</t>
  </si>
  <si>
    <t>BLUSA  056 HS CHI</t>
  </si>
  <si>
    <t>BLUSA  056 HS GRA</t>
  </si>
  <si>
    <t>BLUSA  056 HS MED</t>
  </si>
  <si>
    <t>BLUSA  056 MZ CHI</t>
  </si>
  <si>
    <t>BLUSA  056 MZ GRA</t>
  </si>
  <si>
    <t>BLUSA  056 MZ MED</t>
  </si>
  <si>
    <t>BLUSA  056 NG CHI</t>
  </si>
  <si>
    <t>BLUSA  056 NG GRA</t>
  </si>
  <si>
    <t>BLUSA  056 NG MED</t>
  </si>
  <si>
    <t>BLUSA  056 RS CHI</t>
  </si>
  <si>
    <t>BLUSA  056 RS GRA</t>
  </si>
  <si>
    <t>BLUSA  056 RS MED</t>
  </si>
  <si>
    <t>BLUSA  056 VR CHI</t>
  </si>
  <si>
    <t>BLUSA  056 VR GRA</t>
  </si>
  <si>
    <t>BLUSA  056 VR MED</t>
  </si>
  <si>
    <t>BLUSA  057 AM CHI</t>
  </si>
  <si>
    <t>BLUSA  057 AM GRA</t>
  </si>
  <si>
    <t>BLUSA  057 AM MED</t>
  </si>
  <si>
    <t>BLUSA  057 HS CHI</t>
  </si>
  <si>
    <t>BLUSA  057 HS GRA</t>
  </si>
  <si>
    <t>BLUSA  057 HS MED</t>
  </si>
  <si>
    <t>BLUSA  057 MZ CHI</t>
  </si>
  <si>
    <t>BLUSA  057 MZ GRA</t>
  </si>
  <si>
    <t>BLUSA  057 MZ MED</t>
  </si>
  <si>
    <t>BLUSA  057 NG CHI</t>
  </si>
  <si>
    <t>BLUSA  057 NG GRA</t>
  </si>
  <si>
    <t>BLUSA  057 NG MED</t>
  </si>
  <si>
    <t>BLUSA  057 RS CHI</t>
  </si>
  <si>
    <t>BLUSA  057 RS MED</t>
  </si>
  <si>
    <t>BLUSA  057 VR CHI</t>
  </si>
  <si>
    <t>BLUSA  057 VR GRA</t>
  </si>
  <si>
    <t>BLUSA  057 VR MED</t>
  </si>
  <si>
    <t>BLUSA  058 AR CHI</t>
  </si>
  <si>
    <t>BLUSA  058 AR GRA</t>
  </si>
  <si>
    <t>BLUSA  058 AR MED</t>
  </si>
  <si>
    <t>BLUSA  058 RS CHI</t>
  </si>
  <si>
    <t>BLUSA  058 RS GRA</t>
  </si>
  <si>
    <t>BLUSA  058 RS MED</t>
  </si>
  <si>
    <t>BLUSA  059 AO CHI</t>
  </si>
  <si>
    <t>BLUSA  059 AO GRA</t>
  </si>
  <si>
    <t>BLUSA  059 AO MED</t>
  </si>
  <si>
    <t>BLUSA  059 AZ CHI</t>
  </si>
  <si>
    <t>BLUSA  059 AZ GRA</t>
  </si>
  <si>
    <t>BLUSA  059 AZ MED</t>
  </si>
  <si>
    <t>BLUSA  059 HS CHI</t>
  </si>
  <si>
    <t>BLUSA  059 HS GRA</t>
  </si>
  <si>
    <t>BLUSA  059 HS MED</t>
  </si>
  <si>
    <t>BLUSA  059 NR CHI</t>
  </si>
  <si>
    <t>BLUSA  059 NR GRA</t>
  </si>
  <si>
    <t>BLUSA  059 NR MED</t>
  </si>
  <si>
    <t>BLUSA  059 RS CHI</t>
  </si>
  <si>
    <t>BLUSA  059 RS GRA</t>
  </si>
  <si>
    <t>BLUSA  059 RS MED</t>
  </si>
  <si>
    <t>BLUSA  061 RS CHI</t>
  </si>
  <si>
    <t>BLUSA  061 RS GRA</t>
  </si>
  <si>
    <t>BLUSA  061 RS MED</t>
  </si>
  <si>
    <t>QD030061NGCHI</t>
  </si>
  <si>
    <t>BLUSA  062 NG CHI</t>
  </si>
  <si>
    <t>QD030061NGGRA</t>
  </si>
  <si>
    <t>BLUSA  062 NG GRA</t>
  </si>
  <si>
    <t>QD030061NGMED</t>
  </si>
  <si>
    <t>BLUSA  062 NG MED</t>
  </si>
  <si>
    <t>QD030061RSCHI</t>
  </si>
  <si>
    <t>BLUSA  062 RS CHI</t>
  </si>
  <si>
    <t>QD030061RSGRA</t>
  </si>
  <si>
    <t>BLUSA  062 RS GRA</t>
  </si>
  <si>
    <t>QD030061RSMED</t>
  </si>
  <si>
    <t>BLUSA  062 RS MED</t>
  </si>
  <si>
    <t>BLUSA  013 NG CHI</t>
  </si>
  <si>
    <t>BLUSA  013 NG GRA</t>
  </si>
  <si>
    <t>BLUSA  013 NG MED</t>
  </si>
  <si>
    <t>BLUSA GRAVITY BL0482 RS CHI</t>
  </si>
  <si>
    <t>BLUSA GRAVITY BL0483 AM CHI</t>
  </si>
  <si>
    <t>BLUSA GRAVITY BL0483 RS GRA</t>
  </si>
  <si>
    <t>BLUSA GRAVITY BL0490      BC G</t>
  </si>
  <si>
    <t>BLUSA GRAVITY BL0490      MZ G</t>
  </si>
  <si>
    <t>BLUSA GRAVITY BL0490      RS G</t>
  </si>
  <si>
    <t>BLUSA GRAVITY 9535/9428      H</t>
  </si>
  <si>
    <t>BLUSA GRAVITY  9940/ 9939 NG C</t>
  </si>
  <si>
    <t>BLUSA GRAVITY 10790 NG GRA</t>
  </si>
  <si>
    <t>BLUSA GRAVITY MJ50783      AZ</t>
  </si>
  <si>
    <t>BLUSA GRAVITY MJ50783      CO</t>
  </si>
  <si>
    <t>BLUSA GRAVITY 10635/10052</t>
  </si>
  <si>
    <t>BLUSA GRAVITY 4017      RS CHI</t>
  </si>
  <si>
    <t>BLUSA GRAVITY 4017      RS GRA</t>
  </si>
  <si>
    <t>BLUSA GRAVITY 4017      RS MED</t>
  </si>
  <si>
    <t>BLUSA GRAVITY 3890 BC CHI</t>
  </si>
  <si>
    <t>BLUSA GRAVITY 3890 BC GRA</t>
  </si>
  <si>
    <t>BLUSA GRAVITY 3890 BC MED</t>
  </si>
  <si>
    <t>BLUSA GRAVITY 3890 NG CHI</t>
  </si>
  <si>
    <t>BLUSA GRAVITY 3890 NG GRA</t>
  </si>
  <si>
    <t>BLUSA GRAVITY 3890 NG MED</t>
  </si>
  <si>
    <t>BLUSA GRAVITY 3890 RS CHI</t>
  </si>
  <si>
    <t>BLUSA GRAVITY 3890 RS GRA</t>
  </si>
  <si>
    <t>BLUSA GRAVITY 3890 RS MED</t>
  </si>
  <si>
    <t>BLUSA GRAVITY 3889 BG CHI</t>
  </si>
  <si>
    <t>BLUSA GRAVITY 3889 BG GRA</t>
  </si>
  <si>
    <t>BLUSA GRAVITY 3889 BG MED</t>
  </si>
  <si>
    <t>BLUSA GRAVITY 59 AM GRA</t>
  </si>
  <si>
    <t>BLUSA GRAVITY 59 BC GRA</t>
  </si>
  <si>
    <t>BLUSA GRAVITY 59 BC MED</t>
  </si>
  <si>
    <t>BLUSA MJ30820 VS CHI</t>
  </si>
  <si>
    <t>BLUSA MJ30820 VS MED</t>
  </si>
  <si>
    <t>BLUSA GRAVITY 0298A-3 ST CHI</t>
  </si>
  <si>
    <t>BLUSA GRAVITY 0298A-1 SM CHI</t>
  </si>
  <si>
    <t>BLUSA GRAVITY MJ55312 AO CHI</t>
  </si>
  <si>
    <t>BLUSA GRAVITY MJ55312 AO GRA</t>
  </si>
  <si>
    <t>BLUSA GRAVITY MJ55312 AO MED</t>
  </si>
  <si>
    <t>BLUSA GRAVITY MJ55312 AZ CHI</t>
  </si>
  <si>
    <t>BLUSA GRAVITY MJ55312 AZ GRA</t>
  </si>
  <si>
    <t>BLUSA GRAVITY MJ55312 AZ MED</t>
  </si>
  <si>
    <t>BLUSA GRAVITY MJ54069 AM CHI</t>
  </si>
  <si>
    <t>BLUSA GRAVITY MJ54069 AM MED</t>
  </si>
  <si>
    <t>BLUSA GRAVITY MJ54069 BC CHI</t>
  </si>
  <si>
    <t>BLUSA GRAVITY MJ54069 BC GRA</t>
  </si>
  <si>
    <t>BLUSA GRAVITY MJ54069 BC MED</t>
  </si>
  <si>
    <t>BLUSA GRAVITY  MJ54403 BC GRA</t>
  </si>
  <si>
    <t>BLUSA GRAVITY  MJ54403 BC MED</t>
  </si>
  <si>
    <t>BLUSA GRAVITY  MJ54403 NG GRA</t>
  </si>
  <si>
    <t>BLUSA GRAVITY  MJ54403 RS CHI</t>
  </si>
  <si>
    <t>BLUSA GRAVITY 72287 BC CHI</t>
  </si>
  <si>
    <t>BLUSA GRAVITY 72287 BC GRA</t>
  </si>
  <si>
    <t>BLUSA GRAVITY 72287 BC MED</t>
  </si>
  <si>
    <t>BLUSA GRAVITY 72287 MZ CHI</t>
  </si>
  <si>
    <t>BLUSA GRAVITY 72287 MZ GRA</t>
  </si>
  <si>
    <t>BLUSA GRAVITY 72287 MZ MED</t>
  </si>
  <si>
    <t>BLUSA GRAVITY 72287 NG CHI</t>
  </si>
  <si>
    <t>BLUSA GRAVITY 72287 NG GRA</t>
  </si>
  <si>
    <t>BLUSA GRAVITY 72287 NG MED</t>
  </si>
  <si>
    <t>BLUSA GRAVITY MJ47226 NG CHI</t>
  </si>
  <si>
    <t>BLUSA GRAVITY MJ47226 NG GRA</t>
  </si>
  <si>
    <t>BLUSA GRAVITY MJ47226 NG MED</t>
  </si>
  <si>
    <t>BLUSA GRAVITY MJ54062 AZ CHI</t>
  </si>
  <si>
    <t>BLUSA GRAVITY MJ54062 AZ GRA</t>
  </si>
  <si>
    <t>BLUSA GRAVITY MJ54062 RS CHI</t>
  </si>
  <si>
    <t>BLUSA GRAVITY MJ54062 RS GRA</t>
  </si>
  <si>
    <t>BLUSA GRAVITY MJ54062 RS MED</t>
  </si>
  <si>
    <t>BRASIER 1124 BC 32</t>
  </si>
  <si>
    <t>BRASIER 1124 BC 34</t>
  </si>
  <si>
    <t>BRASIER 1124 BC 36</t>
  </si>
  <si>
    <t>BRASIER 1124 BC 38</t>
  </si>
  <si>
    <t>BRASIER 1124 HS 32</t>
  </si>
  <si>
    <t>BRASIER 1124 HS 34</t>
  </si>
  <si>
    <t>BRASIER 1124 HS 36</t>
  </si>
  <si>
    <t>BRASIER 1124 HS 38</t>
  </si>
  <si>
    <t>BRASIER 1124 NG 32</t>
  </si>
  <si>
    <t>BRASIER 1124 NG 34</t>
  </si>
  <si>
    <t>BRASIER 1124 NG 36</t>
  </si>
  <si>
    <t>BRASIER 1124 NG 38</t>
  </si>
  <si>
    <t>BRASIER WM0008 VS 32</t>
  </si>
  <si>
    <t>BRASIER WM0008 VS 34</t>
  </si>
  <si>
    <t>BRASIER WM0008 VS 36</t>
  </si>
  <si>
    <t>BRASIER WM0008 VS 38</t>
  </si>
  <si>
    <t>BRASIER 1137 NG 32</t>
  </si>
  <si>
    <t>BRASIER 1137 NG 34</t>
  </si>
  <si>
    <t>BRASIER 1137 NG 36</t>
  </si>
  <si>
    <t>BRASIER 1137 NG 38</t>
  </si>
  <si>
    <t>BRASIER 1137 RS 32</t>
  </si>
  <si>
    <t>BRASIER 1137 RS 34</t>
  </si>
  <si>
    <t>BRASIER 1137 RS 36</t>
  </si>
  <si>
    <t>BRASIER 1137 RS 38</t>
  </si>
  <si>
    <t>BRASIER 1137 VR 32</t>
  </si>
  <si>
    <t>BRASIER 1137 VR 34</t>
  </si>
  <si>
    <t>BRASIER 1137 VR 36</t>
  </si>
  <si>
    <t>BRASIER 1137 VR 38</t>
  </si>
  <si>
    <t>BRASIER L778 BC 32</t>
  </si>
  <si>
    <t>BRASIER L778 BC 34</t>
  </si>
  <si>
    <t>BRASIER L778 BC 36</t>
  </si>
  <si>
    <t>BRASIER L778 BC 38</t>
  </si>
  <si>
    <t>BRASIER L778 BG 32</t>
  </si>
  <si>
    <t>BRASIER L778 BG 34</t>
  </si>
  <si>
    <t>BRASIER L778 BG 36</t>
  </si>
  <si>
    <t>BRASIER L778 NG 32</t>
  </si>
  <si>
    <t>BRASIER L778 NG 34</t>
  </si>
  <si>
    <t>BRASIER L778 NG 36</t>
  </si>
  <si>
    <t>BRASIER L778 NG 38</t>
  </si>
  <si>
    <t>BRASIER SX08 BC 32</t>
  </si>
  <si>
    <t>BRASIER SX08 BC 34</t>
  </si>
  <si>
    <t>BRASIER SX08 BC 36</t>
  </si>
  <si>
    <t>BRASIER SX08 BC 38</t>
  </si>
  <si>
    <t>BRASIER SX08 BG 32</t>
  </si>
  <si>
    <t>BRASIER SX08 BG 34</t>
  </si>
  <si>
    <t>BRASIER SX08 BG 36</t>
  </si>
  <si>
    <t>BRASIER SX08 BG 38</t>
  </si>
  <si>
    <t>BRASIER SX08 NG 32</t>
  </si>
  <si>
    <t>BRASIER SX08 NG 34</t>
  </si>
  <si>
    <t>BRASIER SX08 NG 36</t>
  </si>
  <si>
    <t>BRASIER SX08 NG 38</t>
  </si>
  <si>
    <t>BRASIER 4103-1 BC 32</t>
  </si>
  <si>
    <t>BRASIER 4103-1 BC 34</t>
  </si>
  <si>
    <t>BRASIER 4103-1 BC 36</t>
  </si>
  <si>
    <t>BRASIER 4103-1 BC 38</t>
  </si>
  <si>
    <t>BRASIER 4103-1 BG 32</t>
  </si>
  <si>
    <t>BRASIER 4103-1 BG 34</t>
  </si>
  <si>
    <t>BRASIER 4103-1 BG 36</t>
  </si>
  <si>
    <t>BRASIER 4103-1 BG 38</t>
  </si>
  <si>
    <t>BRASIER 4103-1 NG 32</t>
  </si>
  <si>
    <t>BRASIER 4103-1 NG 34</t>
  </si>
  <si>
    <t>BRASIER 4103-1 NG 36</t>
  </si>
  <si>
    <t>BRASIER 4103-1 NG 38</t>
  </si>
  <si>
    <t>BRASIER 18404 HS 32</t>
  </si>
  <si>
    <t>BRASIER 18404 HS 34</t>
  </si>
  <si>
    <t>BRASIER 18404 HS 36</t>
  </si>
  <si>
    <t>BRASIER 18404 HS 38</t>
  </si>
  <si>
    <t>BRASIER 18404 NG 32</t>
  </si>
  <si>
    <t>BRASIER 18404 NG 34</t>
  </si>
  <si>
    <t>BRASIER 18404 NG 36</t>
  </si>
  <si>
    <t>BRASIER 18404 NG 38</t>
  </si>
  <si>
    <t>BRASIER 18404 RS 32</t>
  </si>
  <si>
    <t>BRASIER 18404 RS 34</t>
  </si>
  <si>
    <t>BRASIER 18404 RS 36</t>
  </si>
  <si>
    <t>BRASIER 18404 RS 38</t>
  </si>
  <si>
    <t>BRASIER 0414 AZ 32</t>
  </si>
  <si>
    <t>BRASIER 0414 AZ 34</t>
  </si>
  <si>
    <t>BRASIER 0414 AZ 36</t>
  </si>
  <si>
    <t>BRASIER 0414 AZ 38</t>
  </si>
  <si>
    <t>BRASIER 0414 BG 32</t>
  </si>
  <si>
    <t>BRASIER 0414 BG 34</t>
  </si>
  <si>
    <t>BRASIER 0414 BG 36</t>
  </si>
  <si>
    <t>BRASIER 0414 BG 38</t>
  </si>
  <si>
    <t>BRASIER 0414 GR 32</t>
  </si>
  <si>
    <t>BRASIER 0414 GR 34</t>
  </si>
  <si>
    <t>BRASIER 0414 GR 36</t>
  </si>
  <si>
    <t>BRASIER 0414 GR 38</t>
  </si>
  <si>
    <t>BRASIER 0414 NG 32</t>
  </si>
  <si>
    <t>BRASIER 0414 NG 34</t>
  </si>
  <si>
    <t>BRASIER 0414 NG 36</t>
  </si>
  <si>
    <t>BRASIER 0414 NG 38</t>
  </si>
  <si>
    <t>BRASIER 0414 RS 32</t>
  </si>
  <si>
    <t>BRASIER 0414 RS 34</t>
  </si>
  <si>
    <t>BRASIER 0414 RS 36</t>
  </si>
  <si>
    <t>BRASIER 0414 RS 38</t>
  </si>
  <si>
    <t>BRASIER 0414 VN 32</t>
  </si>
  <si>
    <t>BRASIER 0414 VN 34</t>
  </si>
  <si>
    <t>BRASIER 0414 VN 36</t>
  </si>
  <si>
    <t>BRASIER 0414 VN 38</t>
  </si>
  <si>
    <t>BRASIER 5087-2 BG 32</t>
  </si>
  <si>
    <t>BRASIER 5087-2 BG 34</t>
  </si>
  <si>
    <t>BRASIER 5087-2 BG 36</t>
  </si>
  <si>
    <t>BRASIER 5087-2 BG 38</t>
  </si>
  <si>
    <t>BRASIER 5087-2 NG 32</t>
  </si>
  <si>
    <t>BRASIER 5087-2 NG 34</t>
  </si>
  <si>
    <t>BRASIER 5087-2 NG 36</t>
  </si>
  <si>
    <t>BRASIER 5087-2 NG 38</t>
  </si>
  <si>
    <t>BRASIER BS13 HS 32</t>
  </si>
  <si>
    <t>BRASIER BS13 HS 34</t>
  </si>
  <si>
    <t>BRASIER BS13 HS 36</t>
  </si>
  <si>
    <t>BRASIER BS13 HS 38</t>
  </si>
  <si>
    <t>BRASIER BS13 NG 32</t>
  </si>
  <si>
    <t>BRASIER BS13 NG 34</t>
  </si>
  <si>
    <t>BRASIER BS13 NG 36</t>
  </si>
  <si>
    <t>BRASIER BS13 NG 38</t>
  </si>
  <si>
    <t>BRASIER 302 BC 32</t>
  </si>
  <si>
    <t>BRASIER 302 BC 34</t>
  </si>
  <si>
    <t>BRASIER 302 BC 36</t>
  </si>
  <si>
    <t>BRASIER 302 BC 38</t>
  </si>
  <si>
    <t>BRASIER 302 HS 32</t>
  </si>
  <si>
    <t>BRASIER 302 HS 34</t>
  </si>
  <si>
    <t>BRASIER 302 HS 36</t>
  </si>
  <si>
    <t>BRASIER 302 HS 38</t>
  </si>
  <si>
    <t>BRASIER 302 NG 32</t>
  </si>
  <si>
    <t>BRASIER 302 NG 34</t>
  </si>
  <si>
    <t>BRASIER 302 NG 36</t>
  </si>
  <si>
    <t>BRASIER 302 NG 38</t>
  </si>
  <si>
    <t>BRASIER 1411 AZ 32</t>
  </si>
  <si>
    <t>BRASIER 1411 AZ 34</t>
  </si>
  <si>
    <t>BRASIER 1411 AZ 36</t>
  </si>
  <si>
    <t>BRASIER 1411 AZ 38</t>
  </si>
  <si>
    <t>BRASIER 1411 BC 34</t>
  </si>
  <si>
    <t>BRASIER 1411 BC 36</t>
  </si>
  <si>
    <t>BRASIER 1411 BC 38</t>
  </si>
  <si>
    <t>BRASIER 1411 BG 32</t>
  </si>
  <si>
    <t>BRASIER 1411 BG 34</t>
  </si>
  <si>
    <t>BRASIER 1411 BG 36</t>
  </si>
  <si>
    <t>BRASIER 1411 BG 38</t>
  </si>
  <si>
    <t>BRASIER 1411 NG 32</t>
  </si>
  <si>
    <t>BRASIER 1411 NG 34</t>
  </si>
  <si>
    <t>BRASIER 1411 NG 36</t>
  </si>
  <si>
    <t>BRASIER 1411 NG 38</t>
  </si>
  <si>
    <t>BRASIER WM0009 NG 32</t>
  </si>
  <si>
    <t>BRASIER WM0009 NG 34</t>
  </si>
  <si>
    <t>BRASIER WM0009 NG 36</t>
  </si>
  <si>
    <t>BRASIER WM0009 NG 38</t>
  </si>
  <si>
    <t>QD040030BG32</t>
  </si>
  <si>
    <t>BRASIER 415 BG 32</t>
  </si>
  <si>
    <t>QD040030BG34</t>
  </si>
  <si>
    <t>BRASIER 415 BG 34</t>
  </si>
  <si>
    <t>QD040030BG36</t>
  </si>
  <si>
    <t>BRASIER 415 BG 36</t>
  </si>
  <si>
    <t>QD040030BG38</t>
  </si>
  <si>
    <t>BRASIER 415 BG 38</t>
  </si>
  <si>
    <t>QD040030NG32</t>
  </si>
  <si>
    <t>BRASIER 415 NG 32</t>
  </si>
  <si>
    <t>QD040030NG34</t>
  </si>
  <si>
    <t>BRASIER 415 NG 34</t>
  </si>
  <si>
    <t>QD040030NG36</t>
  </si>
  <si>
    <t>BRASIER 415 NG 36</t>
  </si>
  <si>
    <t>QD040030NG38</t>
  </si>
  <si>
    <t>BRASIER 415 NG 38</t>
  </si>
  <si>
    <t>QD040030RS32</t>
  </si>
  <si>
    <t>BRASIER 415 RS 32</t>
  </si>
  <si>
    <t>QD040030RS34</t>
  </si>
  <si>
    <t>BRASIER 415 RS 34</t>
  </si>
  <si>
    <t>QD040030RS36</t>
  </si>
  <si>
    <t>BRASIER 415 RS 36</t>
  </si>
  <si>
    <t>QD040030RS38</t>
  </si>
  <si>
    <t>BRASIER 415 RS 38</t>
  </si>
  <si>
    <t>BRASIER BS02 NG 32</t>
  </si>
  <si>
    <t>BRASIER BS02 NG 34</t>
  </si>
  <si>
    <t>BRASIER BS02 NG 36</t>
  </si>
  <si>
    <t>BRASIER BS02 NG 38</t>
  </si>
  <si>
    <t>BRASIER BS02 VR 32</t>
  </si>
  <si>
    <t>BRASIER BS02 VR 34</t>
  </si>
  <si>
    <t>BRASIER BS02 VR 36</t>
  </si>
  <si>
    <t>BRASIER BS02 VR 38</t>
  </si>
  <si>
    <t>QD040032AM32</t>
  </si>
  <si>
    <t>BRASIER 5087 AM 32</t>
  </si>
  <si>
    <t>QD040032AM34</t>
  </si>
  <si>
    <t>BRASIER 5087 AM 34</t>
  </si>
  <si>
    <t>QD040032AM36</t>
  </si>
  <si>
    <t>BRASIER 5087 AM 36</t>
  </si>
  <si>
    <t>QD040032AM38</t>
  </si>
  <si>
    <t>BRASIER 5087 AM 38</t>
  </si>
  <si>
    <t>QD040032RS32</t>
  </si>
  <si>
    <t>BRASIER 5087 RS 32</t>
  </si>
  <si>
    <t>QD040032RS34</t>
  </si>
  <si>
    <t>BRASIER 5087 RS 34</t>
  </si>
  <si>
    <t>QD040032RS36</t>
  </si>
  <si>
    <t>BRASIER 5087 RS 36</t>
  </si>
  <si>
    <t>QD040032RS38</t>
  </si>
  <si>
    <t>BRASIER 5087 RS 38</t>
  </si>
  <si>
    <t>QD040033AM32</t>
  </si>
  <si>
    <t>BRASIER 315 AM 32</t>
  </si>
  <si>
    <t>QD040033AM34</t>
  </si>
  <si>
    <t>BRASIER 315 AM 34</t>
  </si>
  <si>
    <t>QD040033AM36</t>
  </si>
  <si>
    <t>BRASIER 315 AM 36</t>
  </si>
  <si>
    <t>QD040033AM38</t>
  </si>
  <si>
    <t>BRASIER 315 AM 38</t>
  </si>
  <si>
    <t>QD040033GR32</t>
  </si>
  <si>
    <t>BRASIER 315 GR 32</t>
  </si>
  <si>
    <t>QD040033GR34</t>
  </si>
  <si>
    <t>BRASIER 315 GR 34</t>
  </si>
  <si>
    <t>QD040033GR36</t>
  </si>
  <si>
    <t>BRASIER 315 GR 36</t>
  </si>
  <si>
    <t>QD040033GR38</t>
  </si>
  <si>
    <t>BRASIER 315 GR 38</t>
  </si>
  <si>
    <t>QD040033NG32</t>
  </si>
  <si>
    <t>BRASIER 315 NG 32</t>
  </si>
  <si>
    <t>QD040033NG34</t>
  </si>
  <si>
    <t>BRASIER 315 NG 34</t>
  </si>
  <si>
    <t>QD040033NG36</t>
  </si>
  <si>
    <t>BRASIER 315 NG 36</t>
  </si>
  <si>
    <t>QD040035AM32</t>
  </si>
  <si>
    <t>BRASIER 0412 AM 32</t>
  </si>
  <si>
    <t>QD040035AM34</t>
  </si>
  <si>
    <t>BRASIER 0412 AM 34</t>
  </si>
  <si>
    <t>QD040035AM36</t>
  </si>
  <si>
    <t>BRASIER 0412 AM 36</t>
  </si>
  <si>
    <t>QD040035AM38</t>
  </si>
  <si>
    <t>BRASIER 0412 AM 38</t>
  </si>
  <si>
    <t>QD040035BC32</t>
  </si>
  <si>
    <t>BRASIER 0412 BC 32</t>
  </si>
  <si>
    <t>QD040035BC34</t>
  </si>
  <si>
    <t>BRASIER 0412 BC 34</t>
  </si>
  <si>
    <t>QD040035BC36</t>
  </si>
  <si>
    <t>BRASIER 0412 BC 36</t>
  </si>
  <si>
    <t>QD040035BC38</t>
  </si>
  <si>
    <t>BRASIER 0412 BC 38</t>
  </si>
  <si>
    <t>QD040035NG32</t>
  </si>
  <si>
    <t>BRASIER 0412 NG 32</t>
  </si>
  <si>
    <t>QD040035NG34</t>
  </si>
  <si>
    <t>BRASIER 0412 NG 34</t>
  </si>
  <si>
    <t>QD040035NG36</t>
  </si>
  <si>
    <t>BRASIER 0412 NG 36</t>
  </si>
  <si>
    <t>QD040035NG38</t>
  </si>
  <si>
    <t>BRASIER 0412 NG 38</t>
  </si>
  <si>
    <t>QD040036BC32</t>
  </si>
  <si>
    <t>BRASIER 4103 BC 32</t>
  </si>
  <si>
    <t>QD040036BC34</t>
  </si>
  <si>
    <t>BRASIER 4103 BC 34</t>
  </si>
  <si>
    <t>QD040036BC36</t>
  </si>
  <si>
    <t>BRASIER 4103 BC 36</t>
  </si>
  <si>
    <t>QD040036BG32</t>
  </si>
  <si>
    <t>BRASIER 4103 BG 32</t>
  </si>
  <si>
    <t>QD040036BG34</t>
  </si>
  <si>
    <t>BRASIER 4103 BG 34</t>
  </si>
  <si>
    <t>QD040036BG36</t>
  </si>
  <si>
    <t>BRASIER 4103 BG 36</t>
  </si>
  <si>
    <t>QD040036BG38</t>
  </si>
  <si>
    <t>BRASIER 4103 BG 38</t>
  </si>
  <si>
    <t>QD040036NG32</t>
  </si>
  <si>
    <t>BRASIER 4103 NG 32</t>
  </si>
  <si>
    <t>QD040036NG34</t>
  </si>
  <si>
    <t>BRASIER 4103 NG 34</t>
  </si>
  <si>
    <t>QD040036NG36</t>
  </si>
  <si>
    <t>BRASIER 4103 NG 36</t>
  </si>
  <si>
    <t>QD040036NG38</t>
  </si>
  <si>
    <t>BRASIER 4103 NG 38</t>
  </si>
  <si>
    <t>QD040037AM32</t>
  </si>
  <si>
    <t>BRASIER 411 AM 32</t>
  </si>
  <si>
    <t>QD040037AM34</t>
  </si>
  <si>
    <t>BRASIER 411 AM 34</t>
  </si>
  <si>
    <t>QD040037AM36</t>
  </si>
  <si>
    <t>BRASIER 411 AM 36</t>
  </si>
  <si>
    <t>QD040037AM38</t>
  </si>
  <si>
    <t>BRASIER 411 AM 38</t>
  </si>
  <si>
    <t>QD040037BG32</t>
  </si>
  <si>
    <t>BRASIER 411 BG 32</t>
  </si>
  <si>
    <t>QD040037BG34</t>
  </si>
  <si>
    <t>BRASIER 411 BG 34</t>
  </si>
  <si>
    <t>QD040037BG36</t>
  </si>
  <si>
    <t>BRASIER 411 BG 36</t>
  </si>
  <si>
    <t>QD040037BG38</t>
  </si>
  <si>
    <t>BRASIER 411 BG 38</t>
  </si>
  <si>
    <t>QD040037NG32</t>
  </si>
  <si>
    <t>BRASIER 411 NG 32</t>
  </si>
  <si>
    <t>QD040037NG34</t>
  </si>
  <si>
    <t>BRASIER 411 NG 34</t>
  </si>
  <si>
    <t>QD040037NG36</t>
  </si>
  <si>
    <t>BRASIER 411 NG 36</t>
  </si>
  <si>
    <t>QD040037NG38</t>
  </si>
  <si>
    <t>BRASIER 411 NG 38</t>
  </si>
  <si>
    <t>CUBREBOCAS SUBLIMADO VS UNT</t>
  </si>
  <si>
    <t>CUBREBOCAS SUBLIMADO BC UNT</t>
  </si>
  <si>
    <t>ABRIGO GRAVITY KSH1037Q      K</t>
  </si>
  <si>
    <t>ABRIGO GRAVITY KSH1037Q      N</t>
  </si>
  <si>
    <t>ABRIGO GRAVITY KSH1037Q      R</t>
  </si>
  <si>
    <t>CHALECO MEZCLILLA Y902V SV CHI</t>
  </si>
  <si>
    <t>CHALECO MEZCLILLA Y902V SV GRA</t>
  </si>
  <si>
    <t>CHALECO MEZCLILLA Y902V SV MED</t>
  </si>
  <si>
    <t>CHALECO MEZCLILLA Y902V SV XGD</t>
  </si>
  <si>
    <t>CHALECO  M0006 AM GRA</t>
  </si>
  <si>
    <t>CHALECO  M0006 MZ CHI</t>
  </si>
  <si>
    <t>CHALECO  M0006 MZ GRA</t>
  </si>
  <si>
    <t>CHALECO  M0006 MZ MED</t>
  </si>
  <si>
    <t>CHALECO  M0006 MZ XGD</t>
  </si>
  <si>
    <t>CHALECO  M0006 NG GRA</t>
  </si>
  <si>
    <t>CHALECO  M0006 NG XGD</t>
  </si>
  <si>
    <t>CHALECO  M0006 RJ CHI</t>
  </si>
  <si>
    <t>CHALECO  CN0557 MZ CHI</t>
  </si>
  <si>
    <t>CHALECO  CN0557 MZ GRA</t>
  </si>
  <si>
    <t>CHALECO  CN0557 RS GRA</t>
  </si>
  <si>
    <t>CHALECO  CN0557 RS XGD</t>
  </si>
  <si>
    <t>CHALECO  1AK3959-1 AM GRA</t>
  </si>
  <si>
    <t>CHALECO  1AK3959-1 LV CHI</t>
  </si>
  <si>
    <t>CHALECO  1AK3959-1 LV GRA</t>
  </si>
  <si>
    <t>CHALECO  1AK3959-1 LV XGD</t>
  </si>
  <si>
    <t>CHALECO  1AK3959-1 NG CHI</t>
  </si>
  <si>
    <t>CHALECO  1AK3959-1 NG XGD</t>
  </si>
  <si>
    <t>CHALECO  1AK3959-1 OL CHI</t>
  </si>
  <si>
    <t>CHALECO  1AK3959-1 OL GRA</t>
  </si>
  <si>
    <t>CHALECO  1AK3959-1 RS CHI</t>
  </si>
  <si>
    <t>CHALECO  1AK3959-1 RS GRA</t>
  </si>
  <si>
    <t>CHALECO GRAVITY  CSH1011Q BC C</t>
  </si>
  <si>
    <t>CHALECO GRAVITY  CSH1011Q BC G</t>
  </si>
  <si>
    <t>CHALECO GRAVITY  CSH1011Q BC M</t>
  </si>
  <si>
    <t>CHALECO GRAVITY  CSH1011Q CL C</t>
  </si>
  <si>
    <t>CHALECO GRAVITY  CSH1011Q CL G</t>
  </si>
  <si>
    <t>CHALECO GRAVITY  CSH1011Q CL M</t>
  </si>
  <si>
    <t>CHALECO GRAVITY  CSH1011Q NG C</t>
  </si>
  <si>
    <t>CHALECO GRAVITY  CSH1011Q OL C</t>
  </si>
  <si>
    <t>CHALECO GRAVITY  CSH1011Q OL G</t>
  </si>
  <si>
    <t>CHALECO GRAVITY  CSH1011Q OL M</t>
  </si>
  <si>
    <t>CHALECO GRAVITY 1AK4072 AM CHI</t>
  </si>
  <si>
    <t>CHALECO GRAVITY 1AK4072 AM GRA</t>
  </si>
  <si>
    <t>CHALECO GRAVITY 1AK4072 AZ CHI</t>
  </si>
  <si>
    <t>CHALECO GRAVITY 1AK4072 AZ GRA</t>
  </si>
  <si>
    <t>CHALECO GRAVITY 1AK4072 AZ MED</t>
  </si>
  <si>
    <t>CHALECO GRAVITY 1AK4072 MZ CHI</t>
  </si>
  <si>
    <t>CHALECO GRAVITY 1AK4072 MZ GRA</t>
  </si>
  <si>
    <t>CHALECO GRAVITY 1AK4072 MZ MED</t>
  </si>
  <si>
    <t>CHALECO GRAVITY 1AK4072 NG MED</t>
  </si>
  <si>
    <t>CHALECO GRAVITY 1AK4072 RS CHI</t>
  </si>
  <si>
    <t>CHALECO GRAVITY 1AK4072 RS GRA</t>
  </si>
  <si>
    <t>CHALECO GRAVITY 1AK4072 RS MED</t>
  </si>
  <si>
    <t>CHALECO GRAVITY 1AK4072 VS CHI</t>
  </si>
  <si>
    <t>CHALECO GRAVITY 1AK4072 VS GRA</t>
  </si>
  <si>
    <t>CHALECO GRAVITY 1AK4072 VS MED</t>
  </si>
  <si>
    <t>CHALECO GRAVITY CN0582Q      B</t>
  </si>
  <si>
    <t>CHALECO GRAVITY CN0582Q      M</t>
  </si>
  <si>
    <t>CHALECO GRAVITY CN0582Q      N</t>
  </si>
  <si>
    <t>CHALECO GRAVITY CN0582Q      R</t>
  </si>
  <si>
    <t>CHAMARRA KA2506 MR XGD</t>
  </si>
  <si>
    <t>CHAMARRA LN1239R CL GRA</t>
  </si>
  <si>
    <t>CHAMARRA LN1239R CL MED</t>
  </si>
  <si>
    <t>CHAMARRA LN1239R CL XGD</t>
  </si>
  <si>
    <t>CHAMARRA LN1239R MR MED</t>
  </si>
  <si>
    <t>CHAMARRA LN1239R MR XGD</t>
  </si>
  <si>
    <t>CHAMARRA LN1239R OL CHI</t>
  </si>
  <si>
    <t>CHAMARRA LN1239R RF GRA</t>
  </si>
  <si>
    <t>CHAMARRA 0584 VN CHI</t>
  </si>
  <si>
    <t>BLAZER JK18888Z AM CHI</t>
  </si>
  <si>
    <t>BLAZER JK18888Z AM GRA</t>
  </si>
  <si>
    <t>BLAZER JK18888Z AZ CHI</t>
  </si>
  <si>
    <t>BLAZER JK18888Z AZ GRA</t>
  </si>
  <si>
    <t>BLAZER JK18888Z AZ XGD</t>
  </si>
  <si>
    <t>BLAZER JK18888Z RJ CHI</t>
  </si>
  <si>
    <t>BLAZER JK18888Z RJ XGD</t>
  </si>
  <si>
    <t>BLAZER JK18888Z RS CHI</t>
  </si>
  <si>
    <t>BLAZER JK18888Z RS GRA</t>
  </si>
  <si>
    <t>BLAZER JK18888Z RS XGD</t>
  </si>
  <si>
    <t>BLAZER JK18888Z VR CHI</t>
  </si>
  <si>
    <t>BLAZER JK18888Z VR GRA</t>
  </si>
  <si>
    <t>CHAMARRA LN9802 AM CHI</t>
  </si>
  <si>
    <t>CHAMARRA LN9802 MZ GRA</t>
  </si>
  <si>
    <t>CHAMARRA LN9802 RS XGD</t>
  </si>
  <si>
    <t>CHAMARRA LN9802 VN CHI</t>
  </si>
  <si>
    <t>CHAMARRA LN9802 VN GRA</t>
  </si>
  <si>
    <t>CHAMARRA KN0913 MZ MED</t>
  </si>
  <si>
    <t>CHAMARRA JK-JR 1190 CF XGD</t>
  </si>
  <si>
    <t>CHAMARRA LN9812R MZ XGD</t>
  </si>
  <si>
    <t>CHAMARRA LN9812R RJ XGD</t>
  </si>
  <si>
    <t>CHAMARRA LN9812R VR GRA</t>
  </si>
  <si>
    <t>CHAMARRA LN9812R VR MED</t>
  </si>
  <si>
    <t>CHAMARRA  LN1293 CL MED</t>
  </si>
  <si>
    <t>CHAMARRA  LN1293 CR XGD</t>
  </si>
  <si>
    <t>CHAMARRA  LN1293 MR GRA</t>
  </si>
  <si>
    <t>CHAMARRA  LN1293 MR MED</t>
  </si>
  <si>
    <t>CHAMARRA  LN1293 NG MED</t>
  </si>
  <si>
    <t>CHAMARRA  LN9811 RJ GRA</t>
  </si>
  <si>
    <t>CHAMARRA  JK17864Z BC GRA</t>
  </si>
  <si>
    <t>CHAMARRA  JK17864Z BC MED</t>
  </si>
  <si>
    <t>CHAMARRA  JK17864Z BC XGD</t>
  </si>
  <si>
    <t>CHAMARRA  JK17864Z BL CHI</t>
  </si>
  <si>
    <t>CHAMARRA  JK17864Z BL GRA</t>
  </si>
  <si>
    <t>CHAMARRA  JK17864Z BL MED</t>
  </si>
  <si>
    <t>CHAMARRA  JK17864Z BL XGD</t>
  </si>
  <si>
    <t>CHAMARRA  JK17864Z SM GRA</t>
  </si>
  <si>
    <t>CHAMARRA  JK17864Z SM MED</t>
  </si>
  <si>
    <t>CHAMARRA  JK17864Z SM XGD</t>
  </si>
  <si>
    <t>CHAMARRA  JK17864Z ST CHI</t>
  </si>
  <si>
    <t>CHAMARRA  JK17864Z ST GRA</t>
  </si>
  <si>
    <t>CHAMARRA  JK17864Z ST MED</t>
  </si>
  <si>
    <t>CHAMARRA  JK17864Z SV CHI</t>
  </si>
  <si>
    <t>CHAMARRA  JK17864Z SV GRA</t>
  </si>
  <si>
    <t>CHAMARRA  JK17864Z SV MED</t>
  </si>
  <si>
    <t>CHAMARRA  JK17864Z SV XGD</t>
  </si>
  <si>
    <t>CHAMARRA  JK17864Z SW CHI</t>
  </si>
  <si>
    <t>CHAMARRA  JK17864Z SW GRA</t>
  </si>
  <si>
    <t>CHAMARRA  JK17864Z SW MED</t>
  </si>
  <si>
    <t>CHAMARRA  JK17864Z SW XGD</t>
  </si>
  <si>
    <t>CHAMARRA  LN0943 RS GRA</t>
  </si>
  <si>
    <t>CHAMARRA  LN0943 RS XGD</t>
  </si>
  <si>
    <t>QD140058STCHI</t>
  </si>
  <si>
    <t>CHAMARRA D146062 ST CHI</t>
  </si>
  <si>
    <t>QD140058STGRA</t>
  </si>
  <si>
    <t>CHAMARRA D146062 ST GRA</t>
  </si>
  <si>
    <t>QD140058STMED</t>
  </si>
  <si>
    <t>CHAMARRA D146062 ST MED</t>
  </si>
  <si>
    <t>QD140059STCHI</t>
  </si>
  <si>
    <t>CHAMARRA D146062-6 ST CHI</t>
  </si>
  <si>
    <t>QD140059STGRA</t>
  </si>
  <si>
    <t>CHAMARRA D146062-6 ST GRA</t>
  </si>
  <si>
    <t>QD140059STMED</t>
  </si>
  <si>
    <t>CHAMARRA D146062-6 ST MED</t>
  </si>
  <si>
    <t>CHAMARRA DENIM DUSTER JK21652Z</t>
  </si>
  <si>
    <t>CHAMARRA 78160 SM CHI</t>
  </si>
  <si>
    <t>CHAMARRA 78160 SM GRA</t>
  </si>
  <si>
    <t>CHAMARRA 77955 AM CHI</t>
  </si>
  <si>
    <t>CHAMARRA 77955 AM GRA</t>
  </si>
  <si>
    <t>CHAMARRA 77955 AM MED</t>
  </si>
  <si>
    <t>CHAMARRA 77955 AM XGD</t>
  </si>
  <si>
    <t>QD140085RYCHI</t>
  </si>
  <si>
    <t>CHAMARRA RN# 94981 RY CHI</t>
  </si>
  <si>
    <t>QD140085RYGRA</t>
  </si>
  <si>
    <t>CHAMARRA RN# 94981 RY GRA</t>
  </si>
  <si>
    <t>QD140085RYMED</t>
  </si>
  <si>
    <t>CHAMARRA RN# 94981 RY MED</t>
  </si>
  <si>
    <t>CHAMARRA GRAVITY LN0958Q</t>
  </si>
  <si>
    <t>CHAMARRA GRAVITY LN0959Q</t>
  </si>
  <si>
    <t>CHAMARRA GRAVITY LN0960Q</t>
  </si>
  <si>
    <t>CHAMARRA GRAVITY KN0926Q</t>
  </si>
  <si>
    <t>CHAMARRA GRAVITY LN0937Q</t>
  </si>
  <si>
    <t>CHAMARRA GRAVITY LN0938Q</t>
  </si>
  <si>
    <t>CHAMARRA GRAVITY LN0940Q</t>
  </si>
  <si>
    <t>CHAMARRA GRAVITY LN0941Q</t>
  </si>
  <si>
    <t>CHAMARRA GRAVITY  KN0920Q MZ G</t>
  </si>
  <si>
    <t>CHAMARRA GRAVITY  KN0920Q MZ M</t>
  </si>
  <si>
    <t>CHAMARRA GRAVITY LN0992Q</t>
  </si>
  <si>
    <t>CHAMARRA GRAVITY LN0995Q</t>
  </si>
  <si>
    <t>CHAMARRA GRAVITY KN0936Q</t>
  </si>
  <si>
    <t>CHAMARRA GRAVITY KN0923Q</t>
  </si>
  <si>
    <t>CHAMARRA GRAVITY 1AK3940 MZ GR</t>
  </si>
  <si>
    <t>CHAMARRA GRAVITY 1AK3940 MZ ME</t>
  </si>
  <si>
    <t>CHAMARRA GRAVITY 1AK3940 VN CH</t>
  </si>
  <si>
    <t>CHAMARRA GRAVITY 1AK4068</t>
  </si>
  <si>
    <t>CHAMARRA GRAVITY KN1278RQ VR M</t>
  </si>
  <si>
    <t>CHAMARRA GRAVITY KN9801      M</t>
  </si>
  <si>
    <t>CHAMARRA GRAVITY KN0913Q</t>
  </si>
  <si>
    <t>CHAMARRA GRAVITY KT0944Q</t>
  </si>
  <si>
    <t>CHAMARRA  MEZCLILLA  LE1667 SM</t>
  </si>
  <si>
    <t>CHAMARRA MEZCLILLA  LE1667 BL</t>
  </si>
  <si>
    <t>CHAMARRA MEZCLILLA  LE1667 NG</t>
  </si>
  <si>
    <t>QD14A949NGCHI</t>
  </si>
  <si>
    <t>CHAMARRA MEZCLILLA  LE1668 NG</t>
  </si>
  <si>
    <t>QD14A949NGGRA</t>
  </si>
  <si>
    <t>QD14A949NGMED</t>
  </si>
  <si>
    <t>QD14A949SMCHI</t>
  </si>
  <si>
    <t>CHAMARRA MEZCLILLA  LE1668 SM</t>
  </si>
  <si>
    <t>QD14A949SMGRA</t>
  </si>
  <si>
    <t>QD14A949SMMED</t>
  </si>
  <si>
    <t>QD14A949STCHI</t>
  </si>
  <si>
    <t>CHAMARRA MEZCLILLA  LE1668 ST</t>
  </si>
  <si>
    <t>QD14A949STGRA</t>
  </si>
  <si>
    <t>QD14A949STMED</t>
  </si>
  <si>
    <t>FALDA 36660 NG CHI</t>
  </si>
  <si>
    <t>FALDA 36660 NG GRA</t>
  </si>
  <si>
    <t>FALDA 36660 NG MED</t>
  </si>
  <si>
    <t>FALDA 36660 NG XGD</t>
  </si>
  <si>
    <t>FALDA 36663 NG CHI</t>
  </si>
  <si>
    <t>FALDA 36663 NG GRA</t>
  </si>
  <si>
    <t>FALDA 36663 NG MED</t>
  </si>
  <si>
    <t>FALDA 36663 NG XGD</t>
  </si>
  <si>
    <t>FALDA 074 NG CHI</t>
  </si>
  <si>
    <t>FALDA 074 NG GRA</t>
  </si>
  <si>
    <t>FALDA 074 NG MED</t>
  </si>
  <si>
    <t>JEANS DAMA SUPER HIGH WAIST NG</t>
  </si>
  <si>
    <t>JEANS DAMA HIGH WAIST NG 11</t>
  </si>
  <si>
    <t>JEANS DAMA HIGH WAIST NG 13</t>
  </si>
  <si>
    <t>JEANS DAMA HIGH WAIST NG 3</t>
  </si>
  <si>
    <t>JEANS DAMA HIGH WAIST NG 5</t>
  </si>
  <si>
    <t>JEANS DAMA HIGH WAIST NG 7</t>
  </si>
  <si>
    <t>JEANS DAMA HIGH WAIST NG 9</t>
  </si>
  <si>
    <t>JEANS DAMA HIGH WAIST SV 11</t>
  </si>
  <si>
    <t>JEANS DAMA HIGH WAIST SV 3</t>
  </si>
  <si>
    <t>JEANS DAMA HIGH WAIST SV 5</t>
  </si>
  <si>
    <t>JEANS DAMA HIGH WAIST SV 7</t>
  </si>
  <si>
    <t>JEANS DAMA HIGH WAIST SV 9</t>
  </si>
  <si>
    <t>JEANS DAMA MEDIUM WAIST ST 11</t>
  </si>
  <si>
    <t>JEANS DAMA MEDIUM WAIST ST 13</t>
  </si>
  <si>
    <t>JEANS DAMA MEDIUM WAIST ST 3</t>
  </si>
  <si>
    <t>JEANS DAMA MEDIUM WAIST ST 5</t>
  </si>
  <si>
    <t>JEANS DAMA MEDIUM WAIST ST 9</t>
  </si>
  <si>
    <t>JEANS DAMA MEDIUM WAIST SV 11</t>
  </si>
  <si>
    <t>JEANS DAMA MEDIUM WAIST SV 13</t>
  </si>
  <si>
    <t>JEANS DAMA MEDIUM WAIST SV 3</t>
  </si>
  <si>
    <t>JEANS DAMA MEDIUM WAIST SV 5</t>
  </si>
  <si>
    <t>JEANS DAMA MEDIUM WAIST SV 7</t>
  </si>
  <si>
    <t>JEANS DAMA MEDIUM WAIST SV 9</t>
  </si>
  <si>
    <t>JEANS DAMA CLEAN SUPER HIGH WA</t>
  </si>
  <si>
    <t>JEANS DAMA CLEAN HIGH WAIST SM</t>
  </si>
  <si>
    <t>JEANS DAMA CLEAN HIGH WAIST ST</t>
  </si>
  <si>
    <t>JEANS DAMA CLEAN HIGH WAIST SV</t>
  </si>
  <si>
    <t>JEANS DAMA PUSH UP SV 11</t>
  </si>
  <si>
    <t>JEANS DAMA PUSH UP SV 13</t>
  </si>
  <si>
    <t>JEANS DAMA PUSH UP SV 5</t>
  </si>
  <si>
    <t>JEANS DAMA PUSH UP SV 7</t>
  </si>
  <si>
    <t>JEANS DAMA PUSH UP SV 9</t>
  </si>
  <si>
    <t>JEANS DAMA SUPER HIGH WAIST GO</t>
  </si>
  <si>
    <t>JEANS DAMA  HIGH WAIST GR 11</t>
  </si>
  <si>
    <t>JEANS DAMA  HIGH WAIST GR 9</t>
  </si>
  <si>
    <t>JEANS DAMA  3020SH SM 1</t>
  </si>
  <si>
    <t>JEANS DAMA  3020SH SM 11</t>
  </si>
  <si>
    <t>JEANS DAMA  3020SH SM 13</t>
  </si>
  <si>
    <t>JEANS DAMA  3020SH SM 15</t>
  </si>
  <si>
    <t>JEANS DAMA  3020SH SM 3</t>
  </si>
  <si>
    <t>JEANS DAMA  3020SH SM 5</t>
  </si>
  <si>
    <t>JEANS DAMA  3020SH SM 7</t>
  </si>
  <si>
    <t>JEANS DAMA  3020SH SM 9</t>
  </si>
  <si>
    <t>JEANS DAMA  3020SH ST 1</t>
  </si>
  <si>
    <t>JEANS DAMA  3020SH ST 11</t>
  </si>
  <si>
    <t>JEANS DAMA  3020SH ST 13</t>
  </si>
  <si>
    <t>JEANS DAMA  3020SH ST 3</t>
  </si>
  <si>
    <t>JEANS DAMA  3020SH ST 9</t>
  </si>
  <si>
    <t>PANTALON DAMA  V16948P AM CHI</t>
  </si>
  <si>
    <t>PANTALON DAMA  V16948P AM GRA</t>
  </si>
  <si>
    <t>PANTALON DAMA  V16948P AM MED</t>
  </si>
  <si>
    <t>PANTALON DAMA  V16948P AM XGD</t>
  </si>
  <si>
    <t>PANTALON DAMA  V16948P NG CHI</t>
  </si>
  <si>
    <t>PANTALON DAMA  V16948P NG GRA</t>
  </si>
  <si>
    <t>PANTALON DAMA  V16948P NG XGD</t>
  </si>
  <si>
    <t>PANTALON MEZCLILLA PUSH UP  D2</t>
  </si>
  <si>
    <t>PANTALON MEZCLILLA PUSH UP  32</t>
  </si>
  <si>
    <t>PANTALON MEZCLILLA PUSH UP  59</t>
  </si>
  <si>
    <t>PANTALON MEZCLILLA PUSH UP  24</t>
  </si>
  <si>
    <t>PANTALON MEZCLILLA PUSH UP  54</t>
  </si>
  <si>
    <t>QD210828SM11</t>
  </si>
  <si>
    <t>PANTALON MEZCLILLA  CAPRI D21H</t>
  </si>
  <si>
    <t>QD210828SM13</t>
  </si>
  <si>
    <t>QD210828SM3</t>
  </si>
  <si>
    <t>QD210828SM5</t>
  </si>
  <si>
    <t>QD210828SM7</t>
  </si>
  <si>
    <t>QD210828SM9</t>
  </si>
  <si>
    <t>QD210829SM11</t>
  </si>
  <si>
    <t>QD210829SM13</t>
  </si>
  <si>
    <t>QD210829SM3</t>
  </si>
  <si>
    <t>QD210829SM5</t>
  </si>
  <si>
    <t>QD210829SM7</t>
  </si>
  <si>
    <t>QD210829SM9</t>
  </si>
  <si>
    <t>QD210830SM11</t>
  </si>
  <si>
    <t>QD210830SM13</t>
  </si>
  <si>
    <t>QD210830SM3</t>
  </si>
  <si>
    <t>QD210830SM5</t>
  </si>
  <si>
    <t>QD210830SM7</t>
  </si>
  <si>
    <t>QD210830SM9</t>
  </si>
  <si>
    <t>QD210832SM11</t>
  </si>
  <si>
    <t>QD210832SM13</t>
  </si>
  <si>
    <t>QD210832SM3</t>
  </si>
  <si>
    <t>QD210832SM5</t>
  </si>
  <si>
    <t>QD210832SM7</t>
  </si>
  <si>
    <t>QD210832SM9</t>
  </si>
  <si>
    <t>QD210841NG11</t>
  </si>
  <si>
    <t>PANTALON MEZCLILLA    D21H20 N</t>
  </si>
  <si>
    <t>QD210841NG13</t>
  </si>
  <si>
    <t>QD210841NG3</t>
  </si>
  <si>
    <t>QD210841NG5</t>
  </si>
  <si>
    <t>QD210841NG7</t>
  </si>
  <si>
    <t>QD210841NG9</t>
  </si>
  <si>
    <t>QD210841ST11</t>
  </si>
  <si>
    <t>PANTALON MEZCLILLA    D21H20 S</t>
  </si>
  <si>
    <t>QD210841ST13</t>
  </si>
  <si>
    <t>QD210841ST3</t>
  </si>
  <si>
    <t>QD210841ST5</t>
  </si>
  <si>
    <t>QD210841ST7</t>
  </si>
  <si>
    <t>QD210841ST9</t>
  </si>
  <si>
    <t>QD210842NG11</t>
  </si>
  <si>
    <t>PANTALON MEZCLILLA  D21H21 NG</t>
  </si>
  <si>
    <t>QD210842NG13</t>
  </si>
  <si>
    <t>QD210842NG3</t>
  </si>
  <si>
    <t>QD210842NG5</t>
  </si>
  <si>
    <t>QD210842NG7</t>
  </si>
  <si>
    <t>QD210842NG9</t>
  </si>
  <si>
    <t>QD210842SM11</t>
  </si>
  <si>
    <t>PANTALON MEZCLILLA  D21H21 SM</t>
  </si>
  <si>
    <t>QD210842SM13</t>
  </si>
  <si>
    <t>QD210842SM3</t>
  </si>
  <si>
    <t>QD210842SM5</t>
  </si>
  <si>
    <t>QD210842SM7</t>
  </si>
  <si>
    <t>QD210842SM9</t>
  </si>
  <si>
    <t>QD210842ST11</t>
  </si>
  <si>
    <t>PANTALON MEZCLILLA  D21H21 ST</t>
  </si>
  <si>
    <t>QD210842ST13</t>
  </si>
  <si>
    <t>QD210842ST3</t>
  </si>
  <si>
    <t>QD210842ST5</t>
  </si>
  <si>
    <t>QD210842ST7</t>
  </si>
  <si>
    <t>QD210842ST9</t>
  </si>
  <si>
    <t>PANTALON MEZCLILLA  BHI2010119</t>
  </si>
  <si>
    <t>QD210852AZCHI</t>
  </si>
  <si>
    <t>PANTALON 067 AZ CHI</t>
  </si>
  <si>
    <t>QD210852AZGRA</t>
  </si>
  <si>
    <t>PANTALON 067 AZ GRA</t>
  </si>
  <si>
    <t>QD210852AZMED</t>
  </si>
  <si>
    <t>PANTALON 067 AZ MED</t>
  </si>
  <si>
    <t>QD210852NGCHI</t>
  </si>
  <si>
    <t>PANTALON 067 NG CHI</t>
  </si>
  <si>
    <t>QD210852NGGRA</t>
  </si>
  <si>
    <t>PANTALON 067 NG GRA</t>
  </si>
  <si>
    <t>QD210852NGMED</t>
  </si>
  <si>
    <t>PANTALON 067 NG MED</t>
  </si>
  <si>
    <t>QD210852RSCHI</t>
  </si>
  <si>
    <t>PANTALON 067 RS CHI</t>
  </si>
  <si>
    <t>QD210852RSGRA</t>
  </si>
  <si>
    <t>PANTALON 067 RS GRA</t>
  </si>
  <si>
    <t>QD210852RSMED</t>
  </si>
  <si>
    <t>PANTALON 067 RS MED</t>
  </si>
  <si>
    <t>QD210852VRCHI</t>
  </si>
  <si>
    <t>PANTALON 067 VR CHI</t>
  </si>
  <si>
    <t>QD210852VRGRA</t>
  </si>
  <si>
    <t>PANTALON 067 VR GRA</t>
  </si>
  <si>
    <t>QD210852VRMED</t>
  </si>
  <si>
    <t>PANTALON 067 VR MED</t>
  </si>
  <si>
    <t>PANTALON ZF02295 AM CHI</t>
  </si>
  <si>
    <t>PANTALON ZF02295 AM GRA</t>
  </si>
  <si>
    <t>PANTALON ZF02295 AM MED</t>
  </si>
  <si>
    <t>PANTALON ZF02295 AM XGD</t>
  </si>
  <si>
    <t>PANTALON ZF02295 BC CHI</t>
  </si>
  <si>
    <t>PANTALON ZF02295 BC GRA</t>
  </si>
  <si>
    <t>PANTALON ZF02295 BC MED</t>
  </si>
  <si>
    <t>PANTALON ZF02295 BC XGD</t>
  </si>
  <si>
    <t>PANTALON ZF02295 KH CHI</t>
  </si>
  <si>
    <t>PANTALON ZF02295 KH GRA</t>
  </si>
  <si>
    <t>PANTALON ZF02295 KH MED</t>
  </si>
  <si>
    <t>PANTALON ZF02295 KH XGD</t>
  </si>
  <si>
    <t>PANTALON ZF02295 MZ CHI</t>
  </si>
  <si>
    <t>PANTALON ZF02295 MZ GRA</t>
  </si>
  <si>
    <t>PANTALON ZF02295 MZ MED</t>
  </si>
  <si>
    <t>PANTALON ZF02295 MZ XGD</t>
  </si>
  <si>
    <t>QD210853NGCHI</t>
  </si>
  <si>
    <t>PANTALON ZF02295 NG CHI</t>
  </si>
  <si>
    <t>QD210853NGGRA</t>
  </si>
  <si>
    <t>PANTALON ZF02295 NG GRA</t>
  </si>
  <si>
    <t>QD210853NGMED</t>
  </si>
  <si>
    <t>PANTALON ZF02295 NG MED</t>
  </si>
  <si>
    <t>QD210853NGXGD</t>
  </si>
  <si>
    <t>PANTALON ZF02295 NG XGD</t>
  </si>
  <si>
    <t>PANTALON ZF02295 NR CHI</t>
  </si>
  <si>
    <t>PANTALON ZF02295 NR GRA</t>
  </si>
  <si>
    <t>PANTALON ZF02295 NR MED</t>
  </si>
  <si>
    <t>PANTALON ZF02295 NR XGD</t>
  </si>
  <si>
    <t>PANTALON ZF02295 OL CHI</t>
  </si>
  <si>
    <t>PANTALON ZF02295 OL GRA</t>
  </si>
  <si>
    <t>PANTALON ZF02295 OL MED</t>
  </si>
  <si>
    <t>PANTALON ZF02295 OL XGD</t>
  </si>
  <si>
    <t>PANTALON ZF02295 RJ GRA</t>
  </si>
  <si>
    <t>PANTALON ZF02295 RJ XGD</t>
  </si>
  <si>
    <t>QD210854AMCHI</t>
  </si>
  <si>
    <t>PANTALON JOGGER FJ AM CHI</t>
  </si>
  <si>
    <t>QD210854AMGRA</t>
  </si>
  <si>
    <t>PANTALON JOGGER FJ AM GRA</t>
  </si>
  <si>
    <t>QD210854AMMED</t>
  </si>
  <si>
    <t>PANTALON JOGGER FJ AM MED</t>
  </si>
  <si>
    <t>QD210854BCCHI</t>
  </si>
  <si>
    <t>PANTALON JOGGER FJ BC CHI</t>
  </si>
  <si>
    <t>QD210854BCGRA</t>
  </si>
  <si>
    <t>PANTALON JOGGER FJ BC GRA</t>
  </si>
  <si>
    <t>QD210854BCMED</t>
  </si>
  <si>
    <t>PANTALON JOGGER FJ BC MED</t>
  </si>
  <si>
    <t>QD210854NGCHI</t>
  </si>
  <si>
    <t>PANTALON JOGGER FJ NG CHI</t>
  </si>
  <si>
    <t>QD210854NGGRA</t>
  </si>
  <si>
    <t>PANTALON JOGGER FJ NG GRA</t>
  </si>
  <si>
    <t>QD210854NGMED</t>
  </si>
  <si>
    <t>PANTALON JOGGER FJ NG MED</t>
  </si>
  <si>
    <t>QD210854OLCHI</t>
  </si>
  <si>
    <t>PANTALON JOGGER FJ OL CHI</t>
  </si>
  <si>
    <t>QD210854OLGRA</t>
  </si>
  <si>
    <t>PANTALON JOGGER FJ OL GRA</t>
  </si>
  <si>
    <t>QD210854OLMED</t>
  </si>
  <si>
    <t>PANTALON JOGGER FJ OL MED</t>
  </si>
  <si>
    <t>QD210855NG11</t>
  </si>
  <si>
    <t>JEANS DAMA OJALERA BOTONERA NG</t>
  </si>
  <si>
    <t>QD210855NG13</t>
  </si>
  <si>
    <t>QD210855NG3</t>
  </si>
  <si>
    <t>QD210855NG5</t>
  </si>
  <si>
    <t>QD210855NG7</t>
  </si>
  <si>
    <t>QD210855NG9</t>
  </si>
  <si>
    <t>QD210858NG1</t>
  </si>
  <si>
    <t>JEANS DETALLE BOTÓN PRETINA  B</t>
  </si>
  <si>
    <t>QD210858NG11</t>
  </si>
  <si>
    <t>QD210858NG13</t>
  </si>
  <si>
    <t>QD210858NG3</t>
  </si>
  <si>
    <t>QD210858NG5</t>
  </si>
  <si>
    <t>QD210858NG7</t>
  </si>
  <si>
    <t>QD210858NG9</t>
  </si>
  <si>
    <t>QD210863ST1</t>
  </si>
  <si>
    <t>JEANS BOLSA CARGO  BHI-2010144</t>
  </si>
  <si>
    <t>QD210863ST11</t>
  </si>
  <si>
    <t>QD210863ST13</t>
  </si>
  <si>
    <t>QD210863ST3</t>
  </si>
  <si>
    <t>QD210863ST5</t>
  </si>
  <si>
    <t>QD210863ST7</t>
  </si>
  <si>
    <t>QD210863ST9</t>
  </si>
  <si>
    <t>QD210865SM1</t>
  </si>
  <si>
    <t>JEANS BOTONES BRAGUETA BHI-201</t>
  </si>
  <si>
    <t>QD210865SM11</t>
  </si>
  <si>
    <t>QD210865SM13</t>
  </si>
  <si>
    <t>QD210865SM3</t>
  </si>
  <si>
    <t>QD210865SM5</t>
  </si>
  <si>
    <t>QD210865SM7</t>
  </si>
  <si>
    <t>QD210865SM9</t>
  </si>
  <si>
    <t>QD210866ST1</t>
  </si>
  <si>
    <t>JEANS CON DESTRUCCION BHI-2010</t>
  </si>
  <si>
    <t>QD210866ST11</t>
  </si>
  <si>
    <t>QD210866ST13</t>
  </si>
  <si>
    <t>QD210866ST15</t>
  </si>
  <si>
    <t>QD210866ST3</t>
  </si>
  <si>
    <t>QD210866ST5</t>
  </si>
  <si>
    <t>QD210866ST7</t>
  </si>
  <si>
    <t>QD210866ST9</t>
  </si>
  <si>
    <t>QD210867SM1</t>
  </si>
  <si>
    <t>QD210867SM11</t>
  </si>
  <si>
    <t>QD210867SM13</t>
  </si>
  <si>
    <t>QD210867SM15</t>
  </si>
  <si>
    <t>QD210867SM3</t>
  </si>
  <si>
    <t>QD210867SM5</t>
  </si>
  <si>
    <t>QD210867SM7</t>
  </si>
  <si>
    <t>QD210867SM9</t>
  </si>
  <si>
    <t>QD210869BL1</t>
  </si>
  <si>
    <t>QD210869BL11</t>
  </si>
  <si>
    <t>QD210869BL13</t>
  </si>
  <si>
    <t>QD210869BL15</t>
  </si>
  <si>
    <t>QD210869BL3</t>
  </si>
  <si>
    <t>QD210869BL5</t>
  </si>
  <si>
    <t>QD210869BL7</t>
  </si>
  <si>
    <t>QD210869BL9</t>
  </si>
  <si>
    <t>PANTALON GRAVITY 6723-2 ST 11</t>
  </si>
  <si>
    <t>PANTALON GRAVITY 6723-2 ST 13</t>
  </si>
  <si>
    <t>PANTALON GRAVITY 6723-2 ST 3</t>
  </si>
  <si>
    <t>PANTALON GRAVITY 6723-2 ST 5</t>
  </si>
  <si>
    <t>PANTALON GRAVITY 6723-2 ST 7</t>
  </si>
  <si>
    <t>PANTALON GRAVITY 6723-2 ST 9</t>
  </si>
  <si>
    <t>PANTALON GRAVITY 7325-1      B</t>
  </si>
  <si>
    <t>PANTALON GRAVITY 7325-1      S</t>
  </si>
  <si>
    <t>JEANS DAMA LE166 NG 11</t>
  </si>
  <si>
    <t>JEANS DAMA LE166 NG 13</t>
  </si>
  <si>
    <t>JEANS DAMA LE166 NG 3</t>
  </si>
  <si>
    <t>JEANS DAMA LE166 NG 5</t>
  </si>
  <si>
    <t>JEANS DAMA LE166 NG 7</t>
  </si>
  <si>
    <t>JEANS DAMA LE166 NG 9</t>
  </si>
  <si>
    <t>JEANS DAMA LE166 SM 11</t>
  </si>
  <si>
    <t>JEANS DAMA LE166 SM 13</t>
  </si>
  <si>
    <t>JEANS DAMA LE166 SM 3</t>
  </si>
  <si>
    <t>JEANS DAMA LE166 SM 5</t>
  </si>
  <si>
    <t>JEANS DAMA LE166 SM 7</t>
  </si>
  <si>
    <t>JEANS DAMA LE166 SM 9</t>
  </si>
  <si>
    <t>JEANS DAMA LE166 ST 11</t>
  </si>
  <si>
    <t>JEANS DAMA LE166 ST 13</t>
  </si>
  <si>
    <t>JEANS DAMA LE166 ST 3</t>
  </si>
  <si>
    <t>JEANS DAMA LE166 ST 5</t>
  </si>
  <si>
    <t>JEANS DAMA LE166 ST 7</t>
  </si>
  <si>
    <t>JEANS DAMA LE166 ST 9</t>
  </si>
  <si>
    <t>JEANS DAMA PUSH UP 322 / 842 N</t>
  </si>
  <si>
    <t>JEANS DAMA PUSH UP 322 / 842 S</t>
  </si>
  <si>
    <t>JEANS DAMA PUSH UP 594 ST 11</t>
  </si>
  <si>
    <t>JEANS DAMA PUSH UP 594 ST 13</t>
  </si>
  <si>
    <t>JEANS DAMA PUSH UP 594 ST 3</t>
  </si>
  <si>
    <t>QD21A794ST5</t>
  </si>
  <si>
    <t>JEANS DAMA PUSH UP 594 ST 5</t>
  </si>
  <si>
    <t>JEANS DAMA PUSH UP 594 ST 7</t>
  </si>
  <si>
    <t>JEANS DAMA PUSH UP 594 ST 9</t>
  </si>
  <si>
    <t>JEANS DAMA PUSH UP 248 / CLN N</t>
  </si>
  <si>
    <t>JEANS DAMA PUSH UP 248 / CLN S</t>
  </si>
  <si>
    <t>JEANS DAMA PUSH UP 549 SM 11</t>
  </si>
  <si>
    <t>JEANS DAMA PUSH UP 549 SM 13</t>
  </si>
  <si>
    <t>JEANS DAMA PUSH UP 549 SM 3</t>
  </si>
  <si>
    <t>JEANS DAMA PUSH UP 549 SM 5</t>
  </si>
  <si>
    <t>JEANS DAMA PUSH UP 549 SM 7</t>
  </si>
  <si>
    <t>JEANS DAMA PUSH UP 549 SM 9</t>
  </si>
  <si>
    <t>JEANS DAMA PUSH UP 547 ST 11</t>
  </si>
  <si>
    <t>JEANS DAMA PUSH UP 547 ST 13</t>
  </si>
  <si>
    <t>JEANS DAMA PUSH UP 547 ST 3</t>
  </si>
  <si>
    <t>JEANS DAMA PUSH UP 547 ST 5</t>
  </si>
  <si>
    <t>JEANS DAMA PUSH UP 547 ST 7</t>
  </si>
  <si>
    <t>JEANS DAMA PUSH UP 547 ST 9</t>
  </si>
  <si>
    <t>PANTALON GRAVITY ZFZZ9 AO CHI</t>
  </si>
  <si>
    <t>PANTALON GRAVITY ZFZZ9 AO GRA</t>
  </si>
  <si>
    <t>PANTALON GRAVITY ZFZZ9 AO MED</t>
  </si>
  <si>
    <t>PANTALON GRAVITY ZFZZ9 AO XGD</t>
  </si>
  <si>
    <t>PANTALON GRAVITY ZFZZ9 BC CHI</t>
  </si>
  <si>
    <t>PANTALON GRAVITY ZFZZ9 BC GRA</t>
  </si>
  <si>
    <t>PANTALON GRAVITY ZFZZ9 BC XGD</t>
  </si>
  <si>
    <t>PANTALON GRAVITY ZFZZ9 NR CHI</t>
  </si>
  <si>
    <t>PANTALON GRAVITY ZFZZ9 NR GRA</t>
  </si>
  <si>
    <t>PANTALON GRAVITY ZFZZ9 NR MED</t>
  </si>
  <si>
    <t>PANTALON GRAVITY ZFZZ9 NR XGD</t>
  </si>
  <si>
    <t>PANTALON GRAVITY ZFZZ9 OL CHI</t>
  </si>
  <si>
    <t>PANTALON GRAVITY ZFZZ9 OL GRA</t>
  </si>
  <si>
    <t>PANTALON GRAVITY ZFZZ9 OL MED</t>
  </si>
  <si>
    <t>PANTALON GRAVITY ZFZZ9 OL XGD</t>
  </si>
  <si>
    <t>PANTALON GRAVITY ZFZZ9 RJ CHI</t>
  </si>
  <si>
    <t>PANTALON GRAVITY ZFZZ9 RJ GRA</t>
  </si>
  <si>
    <t>PANTALON GRAVITY ZFZZ9 RJ MED</t>
  </si>
  <si>
    <t>PANTALON GRAVITY ZFZZ9 RJ XGD</t>
  </si>
  <si>
    <t>PANTALON GRAVITY ZFZZ9 RS CHI</t>
  </si>
  <si>
    <t>PANTALON GRAVITY ZFZZ9 RS MED</t>
  </si>
  <si>
    <t>PANTALON GRAVITY ZFZZ9 RS XGD</t>
  </si>
  <si>
    <t>PANTALON JOGGER 037 AM CHI</t>
  </si>
  <si>
    <t>PANTALON JOGGER 037 AM GRA</t>
  </si>
  <si>
    <t>PANTALON JOGGER 037 AM MED</t>
  </si>
  <si>
    <t>PANTALON JOGGER 037 GR CHI</t>
  </si>
  <si>
    <t>PANTALON JOGGER 037 GR GRA</t>
  </si>
  <si>
    <t>PANTALON JOGGER 037 GR MED</t>
  </si>
  <si>
    <t>PANTALON JOGGER 037 MZ CHI</t>
  </si>
  <si>
    <t>PANTALON JOGGER 037 MZ GRA</t>
  </si>
  <si>
    <t>PANTALON JOGGER 037 MZ MED</t>
  </si>
  <si>
    <t>PANTALON JOGGER 037 NG CHI</t>
  </si>
  <si>
    <t>PANTALON JOGGER 037 NG GRA</t>
  </si>
  <si>
    <t>PANTALON JOGGER 037 NG MED</t>
  </si>
  <si>
    <t>PANTALON JOGGER 037 VN CHI</t>
  </si>
  <si>
    <t>PANTALON JOGGER 037 VN GRA</t>
  </si>
  <si>
    <t>PANTALON JOGGER 037 VN MED</t>
  </si>
  <si>
    <t>PANTALON JOGGER 037 VR CHI</t>
  </si>
  <si>
    <t>PANTALON JOGGER 037 VR GRA</t>
  </si>
  <si>
    <t>PANTALON JOGGER 037 VR MED</t>
  </si>
  <si>
    <t>PLAYERA GRAVITY SW1070 AM MED</t>
  </si>
  <si>
    <t>PLAYERA GRAVITY SW1070 AM XGD</t>
  </si>
  <si>
    <t>PLAYERA GRAVITY SW1070 BG CHI</t>
  </si>
  <si>
    <t>PLAYERA GRAVITY SW1070 BG GRA</t>
  </si>
  <si>
    <t>PLAYERA GRAVITY SW1070 BG MED</t>
  </si>
  <si>
    <t>PLAYERA GRAVITY SW1070 BG XGD</t>
  </si>
  <si>
    <t>PLAYERA GRAVITY SW1070 MZ CHI</t>
  </si>
  <si>
    <t>PLAYERA GRAVITY SW1070 MZ GRA</t>
  </si>
  <si>
    <t>PLAYERA GRAVITY SW1070 MZ MED</t>
  </si>
  <si>
    <t>PLAYERA GRAVITY SW1070 MZ XGD</t>
  </si>
  <si>
    <t>PLAYERA GRAVITY SW1070 NG CHI</t>
  </si>
  <si>
    <t>PLAYERA GRAVITY SW1070 NG GRA</t>
  </si>
  <si>
    <t>PLAYERA GRAVITY SW1070 NG MED</t>
  </si>
  <si>
    <t>PLAYERA GRAVITY SW1070 NG XGD</t>
  </si>
  <si>
    <t>PLAYERA GRAVITY SW1070 NR CHI</t>
  </si>
  <si>
    <t>PLAYERA GRAVITY SW1070 NR GRA</t>
  </si>
  <si>
    <t>PLAYERA GRAVITY SW1070 NR MED</t>
  </si>
  <si>
    <t>PLAYERA GRAVITY SW1070 RS XGD</t>
  </si>
  <si>
    <t>PLAYERA GRAVITY DIA DE MUERTOS</t>
  </si>
  <si>
    <t>PLAYERA GRAVITY R&amp;VD010 BC CHI</t>
  </si>
  <si>
    <t>PLAYERA GRAVITY R&amp;VD012 BC CHI</t>
  </si>
  <si>
    <t>PLAYERA GRAVITY R&amp;VD012 BC GRA</t>
  </si>
  <si>
    <t>PLAYERA 72963 NG GRA</t>
  </si>
  <si>
    <t>PLAYERA 2730 HS CHI</t>
  </si>
  <si>
    <t>PLAYERA 2730 HS GRA</t>
  </si>
  <si>
    <t>PLAYERA 2730 HS MED</t>
  </si>
  <si>
    <t>PLAYERA 2730 HS XGD</t>
  </si>
  <si>
    <t>PLAYERA 015 MZ CHI</t>
  </si>
  <si>
    <t>PLAYERA 015 MZ GRA</t>
  </si>
  <si>
    <t>PLAYERA 015 MZ MED</t>
  </si>
  <si>
    <t>PLAYERA 015 RS CHI</t>
  </si>
  <si>
    <t>PLAYERA 015 RS GRA</t>
  </si>
  <si>
    <t>PLAYERA 015 RS MED</t>
  </si>
  <si>
    <t>PLAYERA 015 VS CHI</t>
  </si>
  <si>
    <t>PLAYERA 015 VS GRA</t>
  </si>
  <si>
    <t>PLAYERA 015 VS MED</t>
  </si>
  <si>
    <t>PLAYERA 023 BC CHI</t>
  </si>
  <si>
    <t>PLAYERA 023 BC GRA</t>
  </si>
  <si>
    <t>PLAYERA 023 BC MED</t>
  </si>
  <si>
    <t>PLAYERA 023 MZ CHI</t>
  </si>
  <si>
    <t>PLAYERA 023 MZ GRA</t>
  </si>
  <si>
    <t>PLAYERA 023 MZ MED</t>
  </si>
  <si>
    <t>PLAYERA 023 RS CHI</t>
  </si>
  <si>
    <t>PLAYERA 023 RS GRA</t>
  </si>
  <si>
    <t>PLAYERA 023 RS MED</t>
  </si>
  <si>
    <t>PLAYERA 736 KH UNT</t>
  </si>
  <si>
    <t>PLAYERA 744 HS UNT</t>
  </si>
  <si>
    <t>PLAYERA 744 KH UNT</t>
  </si>
  <si>
    <t>PLAYERA  747 GR UNT</t>
  </si>
  <si>
    <t>PLAYERA  747 HS UNT</t>
  </si>
  <si>
    <t>PLAYERA  747 KH UNT</t>
  </si>
  <si>
    <t>PLAYERA  747 NG UNT</t>
  </si>
  <si>
    <t>PLAYERA  747 RS UNT</t>
  </si>
  <si>
    <t>PLAYERA  748 AZ UNT</t>
  </si>
  <si>
    <t>PLAYERA  748 BG UNT</t>
  </si>
  <si>
    <t>PLAYERA  748 HS UNT</t>
  </si>
  <si>
    <t>PLAYERA  748 NG UNT</t>
  </si>
  <si>
    <t>PLAYERA  748 NR UNT</t>
  </si>
  <si>
    <t>PLAYERA  748 VR UNT</t>
  </si>
  <si>
    <t>PLAYERA  743 GO UNT</t>
  </si>
  <si>
    <t>PLAYERA  743 KH UNT</t>
  </si>
  <si>
    <t>PLAYERA  743 NG UNT</t>
  </si>
  <si>
    <t>PLAYERA  743 RS UNT</t>
  </si>
  <si>
    <t>PLAYERA 60 BG UNT</t>
  </si>
  <si>
    <t>PLAYERA 60 HS UNT</t>
  </si>
  <si>
    <t>PLAYERA 60 RS UNT</t>
  </si>
  <si>
    <t>PLAYERA 60 VR UNT</t>
  </si>
  <si>
    <t>PLAYERA 707 AR UNT</t>
  </si>
  <si>
    <t>PLAYERA 707 BG UNT</t>
  </si>
  <si>
    <t>PLAYERA 707 HS UNT</t>
  </si>
  <si>
    <t>PLAYERA 707 NG UNT</t>
  </si>
  <si>
    <t>PLAYERA 707 NR UNT</t>
  </si>
  <si>
    <t>PLAYERA GRAVITY A-670 AO CHM</t>
  </si>
  <si>
    <t>PLAYERA GRAVITY A-670 AO GEG</t>
  </si>
  <si>
    <t>PLAYERA GRAVITY A-670 BC CHM</t>
  </si>
  <si>
    <t>PLAYERA GRAVITY A-670 BC GEG</t>
  </si>
  <si>
    <t>PLAYERA GRAVITY A-670 GR CHM</t>
  </si>
  <si>
    <t>PLAYERA GRAVITY A-670 GR GEG</t>
  </si>
  <si>
    <t>PLAYERA GRAVITY A-670 NG CHM</t>
  </si>
  <si>
    <t>PLAYERA GRAVITY A-670 NG GEG</t>
  </si>
  <si>
    <t>PLAYERA GRAVITY A-670 RS CHM</t>
  </si>
  <si>
    <t>PLAYERA GRAVITY A-670 RS GEG</t>
  </si>
  <si>
    <t>PLAYERA GRAVITY A-670 VR CHM</t>
  </si>
  <si>
    <t>PLAYERA GRAVITY A-670 VR GEG</t>
  </si>
  <si>
    <t>PLAYERA GRAVITY A-672 AO CHM</t>
  </si>
  <si>
    <t>PLAYERA GRAVITY A-672 AO GEG</t>
  </si>
  <si>
    <t>PLAYERA GRAVITY A-672 BC CHM</t>
  </si>
  <si>
    <t>PLAYERA GRAVITY A-672 BC GEG</t>
  </si>
  <si>
    <t>PLAYERA GRAVITY A-672 GR CHM</t>
  </si>
  <si>
    <t>PLAYERA GRAVITY A-672 GR GEG</t>
  </si>
  <si>
    <t>PLAYERA GRAVITY A-672 NG CHM</t>
  </si>
  <si>
    <t>PLAYERA GRAVITY A-672 NG GEG</t>
  </si>
  <si>
    <t>PLAYERA GRAVITY A-672 RS CHM</t>
  </si>
  <si>
    <t>PLAYERA GRAVITY A-672 RS GEG</t>
  </si>
  <si>
    <t>PLAYERA GRAVITY A-672 VR CHM</t>
  </si>
  <si>
    <t>PLAYERA GRAVITY A-672 VR GEG</t>
  </si>
  <si>
    <t>PLAYERA GRAVITY A-677 AO CHM</t>
  </si>
  <si>
    <t>PLAYERA GRAVITY A-677 AO GEG</t>
  </si>
  <si>
    <t>PLAYERA GRAVITY A-677 BC GEG</t>
  </si>
  <si>
    <t>PLAYERA GRAVITY A-677 GR CHM</t>
  </si>
  <si>
    <t>PLAYERA GRAVITY A-677 GR GEG</t>
  </si>
  <si>
    <t>PLAYERA GRAVITY A-677 NG CHM</t>
  </si>
  <si>
    <t>PLAYERA GRAVITY A-677 NG GEG</t>
  </si>
  <si>
    <t>PLAYERA GRAVITY A-677 RS CHM</t>
  </si>
  <si>
    <t>PLAYERA GRAVITY A-677 RS GEG</t>
  </si>
  <si>
    <t>PLAYERA GRAVITY A-677 VR CHM</t>
  </si>
  <si>
    <t>PLAYERA GRAVITY A-677 VR GEG</t>
  </si>
  <si>
    <t>PLAYERA GRAVITY A-656 AO CHM</t>
  </si>
  <si>
    <t>PLAYERA GRAVITY A-656 AO GEG</t>
  </si>
  <si>
    <t>PLAYERA GRAVITY A-656 BC CHM</t>
  </si>
  <si>
    <t>PLAYERA GRAVITY A-656 BC GEG</t>
  </si>
  <si>
    <t>PLAYERA GRAVITY A-656 GR CHM</t>
  </si>
  <si>
    <t>PLAYERA GRAVITY A-656 GR GEG</t>
  </si>
  <si>
    <t>PLAYERA GRAVITY A-656 NG CHM</t>
  </si>
  <si>
    <t>PLAYERA GRAVITY A-656 NG GEG</t>
  </si>
  <si>
    <t>PLAYERA GRAVITY A-656 RS CHM</t>
  </si>
  <si>
    <t>PLAYERA GRAVITY A-656 RS GEG</t>
  </si>
  <si>
    <t>PLAYERA GRAVITY A-656 VR CHM</t>
  </si>
  <si>
    <t>PLAYERA GRAVITY A-656 VR GEG</t>
  </si>
  <si>
    <t>PLAYERA GRAVITY A-660 AO CHM</t>
  </si>
  <si>
    <t>PLAYERA GRAVITY A-660 AO GEG</t>
  </si>
  <si>
    <t>PLAYERA GRAVITY A-660 BC CHM</t>
  </si>
  <si>
    <t>PLAYERA GRAVITY A-660 BC GEG</t>
  </si>
  <si>
    <t>PLAYERA GRAVITY A-660 GR CHM</t>
  </si>
  <si>
    <t>PLAYERA GRAVITY A-660 GR GEG</t>
  </si>
  <si>
    <t>PLAYERA GRAVITY A-660 RS CHM</t>
  </si>
  <si>
    <t>PLAYERA GRAVITY A-660 RS GEG</t>
  </si>
  <si>
    <t>PLAYERA GRAVITY A-660 VR CHM</t>
  </si>
  <si>
    <t>PLAYERA GRAVITY A-660 VR GEG</t>
  </si>
  <si>
    <t>PLAYERA 026 NG CHI</t>
  </si>
  <si>
    <t>PLAYERA 026 NG GRA</t>
  </si>
  <si>
    <t>PLAYERA 026 NG MED</t>
  </si>
  <si>
    <t>PLAYERA 029 AZ CHI</t>
  </si>
  <si>
    <t>PLAYERA 029 AZ GRA</t>
  </si>
  <si>
    <t>PLAYERA 029 AZ MED</t>
  </si>
  <si>
    <t>PLAYERA 029 BC CHI</t>
  </si>
  <si>
    <t>PLAYERA 029 BC GRA</t>
  </si>
  <si>
    <t>PLAYERA 029 BC MED</t>
  </si>
  <si>
    <t>PLAYERA A1147 BC CHI</t>
  </si>
  <si>
    <t>PLAYERA A1147 BC MED</t>
  </si>
  <si>
    <t>PLAYERA A1147 RS CHI</t>
  </si>
  <si>
    <t>PLAYERA A1147 RS GRA</t>
  </si>
  <si>
    <t>PLAYERA A1147 RS MED</t>
  </si>
  <si>
    <t>PLAYERA W5452 OFF WHITE BC CHI</t>
  </si>
  <si>
    <t>PLAYERA W5452 OFF WHITE BC GRA</t>
  </si>
  <si>
    <t>PLAYERA W5452 OFF WHITE BC MED</t>
  </si>
  <si>
    <t>PLAYERA W5418-OFF WHITE BC CHI</t>
  </si>
  <si>
    <t>PLAYERA W5418-OFF WHITE BC GRA</t>
  </si>
  <si>
    <t>PLAYERA W5418-OFF WHITE BC MED</t>
  </si>
  <si>
    <t>PLAYERA W5419- OFF WHITE BC CH</t>
  </si>
  <si>
    <t>PLAYERA W5419- OFF WHITE BC GR</t>
  </si>
  <si>
    <t>PLAYERA W5419- OFF WHITE BC ME</t>
  </si>
  <si>
    <t>PLAYERA W5419- BLACK NG CHI</t>
  </si>
  <si>
    <t>PLAYERA W5419- BLACK NG GRA</t>
  </si>
  <si>
    <t>PLAYERA W5419- BLACK NG MED</t>
  </si>
  <si>
    <t>PLAYERA GRAVITY NG CHI</t>
  </si>
  <si>
    <t>PLAYERA CUELLO REDONDO 24-1 AM</t>
  </si>
  <si>
    <t>PLAYERA CUELLO REDONDO 24-1 GR</t>
  </si>
  <si>
    <t>PLAYERA CUELLO REDONDO 24-1 HS</t>
  </si>
  <si>
    <t>PLAYERA CUELLO REDONDO 24-1 NG</t>
  </si>
  <si>
    <t>PLAYERA CUELLO V 24-2 GO CHI</t>
  </si>
  <si>
    <t>PLAYERA CUELLO V 24-2 GO GRA</t>
  </si>
  <si>
    <t>PLAYERA CUELLO V 24-2 GO MED</t>
  </si>
  <si>
    <t>PLAYERA CUELLO V 24-2 OL CHI</t>
  </si>
  <si>
    <t>PLAYERA CUELLO V 24-2 OL GRA</t>
  </si>
  <si>
    <t>PLAYERA CUELLO V 24-2 OL MED</t>
  </si>
  <si>
    <t>PLAYERA CUELLO REDONDO GR CHI</t>
  </si>
  <si>
    <t>PLAYERA CUELLO REDONDO GR GRA</t>
  </si>
  <si>
    <t>PLAYERA CUELLO REDONDO GR MED</t>
  </si>
  <si>
    <t>PLAYERA CUELLO REDONDO AM CHI</t>
  </si>
  <si>
    <t>PLAYERA CUELLO REDONDO AM GRA</t>
  </si>
  <si>
    <t>PLAYERA CUELLO REDONDO AM MED</t>
  </si>
  <si>
    <t>PLAYERA CUELLO REDONDO BC CHI</t>
  </si>
  <si>
    <t>PLAYERA CUELLO REDONDO BC GRA</t>
  </si>
  <si>
    <t>PLAYERA CUELLO REDONDO BC MED</t>
  </si>
  <si>
    <t>PLAYERA CUELLO BC CHI</t>
  </si>
  <si>
    <t>PLAYERA CUELLO BC GRA</t>
  </si>
  <si>
    <t>PLAYERA CUELLO BC MED</t>
  </si>
  <si>
    <t>PLAYERA CUELLO REDONDO 24-2 BC</t>
  </si>
  <si>
    <t>PLAYERA CUELLO REDONDO 24-2 BG</t>
  </si>
  <si>
    <t>PLAYERA CUELLO REDONDO 24-2 CO</t>
  </si>
  <si>
    <t>PLAYERA CUELLO REDONDO 24-2 MR</t>
  </si>
  <si>
    <t>PLAYERA CUELLO REDONDO 24-2 NG</t>
  </si>
  <si>
    <t>PLAYERA CUELLO REDONDO 24-2 AO</t>
  </si>
  <si>
    <t>PLAYERA CUELLO REDONDO 24-2 AP</t>
  </si>
  <si>
    <t>PLAYERA CUELLO REDONDO 24-2 AZ</t>
  </si>
  <si>
    <t>PLAYERA CUELLO REDONDO 24-2 MT</t>
  </si>
  <si>
    <t>PLAYERA CUELLO REDONDO 24-2 NR</t>
  </si>
  <si>
    <t>PLAYERA CUELLO REDONDO 24-2 RN</t>
  </si>
  <si>
    <t>QD240464BCCHI</t>
  </si>
  <si>
    <t>PLAYERA CUELLO REDONDO 24-3 BC</t>
  </si>
  <si>
    <t>QD240464BCGRA</t>
  </si>
  <si>
    <t>QD240464BCMED</t>
  </si>
  <si>
    <t>QD240465BCCHI</t>
  </si>
  <si>
    <t>PLAYERA CUELLO REDONDO 24-4 BC</t>
  </si>
  <si>
    <t>QD240465BCGRA</t>
  </si>
  <si>
    <t>QD240465BCMED</t>
  </si>
  <si>
    <t>QD240466BCCHI</t>
  </si>
  <si>
    <t>PLAYERA CUELLO REDONDO 24-5 BC</t>
  </si>
  <si>
    <t>QD240466BCGRA</t>
  </si>
  <si>
    <t>QD240466BCMED</t>
  </si>
  <si>
    <t>QD240467AMCHI</t>
  </si>
  <si>
    <t>PLAYERA CUELLO REDONDO 24-6 AM</t>
  </si>
  <si>
    <t>QD240467AMGRA</t>
  </si>
  <si>
    <t>QD240467AMMED</t>
  </si>
  <si>
    <t>QD240468AMCHI</t>
  </si>
  <si>
    <t>PLAYERA CUELLO REDONDO 24-7 AM</t>
  </si>
  <si>
    <t>QD240468AMGRA</t>
  </si>
  <si>
    <t>QD240468AMMED</t>
  </si>
  <si>
    <t>QD240469GRCHI</t>
  </si>
  <si>
    <t>PLAYERA CUELLO REDONDO 24-8 GR</t>
  </si>
  <si>
    <t>QD240469GRGRA</t>
  </si>
  <si>
    <t>QD240469GRMED</t>
  </si>
  <si>
    <t>QD240470GRCHI</t>
  </si>
  <si>
    <t>PLAYERA CUELLO REDONDO 24-9 GR</t>
  </si>
  <si>
    <t>QD240470GRGRA</t>
  </si>
  <si>
    <t>QD240470GRMED</t>
  </si>
  <si>
    <t>QD240471VNCHI</t>
  </si>
  <si>
    <t>PLAYERA CUELLO REDONDO 24-10 V</t>
  </si>
  <si>
    <t>QD240471VNGRA</t>
  </si>
  <si>
    <t>QD240471VNMED</t>
  </si>
  <si>
    <t>QD240472VNCHI</t>
  </si>
  <si>
    <t>PLAYERA CUELLO REDONDO 24-11 V</t>
  </si>
  <si>
    <t>QD240472VNGRA</t>
  </si>
  <si>
    <t>QD240472VNMED</t>
  </si>
  <si>
    <t>PLAYERA CUELLO V  24-12 AP CHI</t>
  </si>
  <si>
    <t>PLAYERA CUELLO V  24-12 AP GRA</t>
  </si>
  <si>
    <t>PLAYERA CUELLO V  24-12 AP MED</t>
  </si>
  <si>
    <t>PLAYERA CUELLO V  24-12 AR CHI</t>
  </si>
  <si>
    <t>PLAYERA CUELLO V  24-12 AR GRA</t>
  </si>
  <si>
    <t>PLAYERA CUELLO V  24-12 AR MED</t>
  </si>
  <si>
    <t>PLAYERA CUELLO V  24-12 AZ CHI</t>
  </si>
  <si>
    <t>PLAYERA CUELLO V  24-12 AZ GRA</t>
  </si>
  <si>
    <t>PLAYERA CUELLO V  24-12 AZ MED</t>
  </si>
  <si>
    <t>PLAYERA CUELLO V  24-12 CO CHI</t>
  </si>
  <si>
    <t>PLAYERA CUELLO V  24-12 CO GRA</t>
  </si>
  <si>
    <t>PLAYERA CUELLO V  24-12 CO MED</t>
  </si>
  <si>
    <t>PLAYERA CUELLO V  24-12 ML CHI</t>
  </si>
  <si>
    <t>PLAYERA CUELLO V  24-12 ML GRA</t>
  </si>
  <si>
    <t>PLAYERA CUELLO V  24-12 ML MED</t>
  </si>
  <si>
    <t>PLAYERA CUELLO V  24-12 NG CHI</t>
  </si>
  <si>
    <t>PLAYERA CUELLO V  24-12 NG GRA</t>
  </si>
  <si>
    <t>PLAYERA CUELLO V  24-12 NG MED</t>
  </si>
  <si>
    <t>PLAYERA CUELLO V  24-12 RJ CHI</t>
  </si>
  <si>
    <t>PLAYERA CUELLO V  24-12 RJ GRA</t>
  </si>
  <si>
    <t>PLAYERA CUELLO V  24-12 RJ MED</t>
  </si>
  <si>
    <t>PLAYERA CUELLO V  24-12 VN CHI</t>
  </si>
  <si>
    <t>PLAYERA CUELLO V  24-12 VN GRA</t>
  </si>
  <si>
    <t>PLAYERA CUELLO V  24-12 VN MED</t>
  </si>
  <si>
    <t>PLAYERA  0722 BC CHI</t>
  </si>
  <si>
    <t>PLAYERA  0722 BC GRA</t>
  </si>
  <si>
    <t>PLAYERA  0722 BC MED</t>
  </si>
  <si>
    <t>PLAYERA  0720 BC CHI</t>
  </si>
  <si>
    <t>PLAYERA  0720 BC GRA</t>
  </si>
  <si>
    <t>PLAYERA  0720 BC MED</t>
  </si>
  <si>
    <t>PLAYERA  0721 BC CHI</t>
  </si>
  <si>
    <t>PLAYERA  0721 BC GRA</t>
  </si>
  <si>
    <t>PLAYERA  0721 BC MED</t>
  </si>
  <si>
    <t>PLAYERA  0561 BC CHI</t>
  </si>
  <si>
    <t>PLAYERA  0561 BC GRA</t>
  </si>
  <si>
    <t>PLAYERA  0561 BC MED</t>
  </si>
  <si>
    <t>PLAYERA  0562 BC CHI</t>
  </si>
  <si>
    <t>PLAYERA  0562 BC GRA</t>
  </si>
  <si>
    <t>PLAYERA  0562 BC MED</t>
  </si>
  <si>
    <t>PLAYERA  0719 BC CHI</t>
  </si>
  <si>
    <t>PLAYERA  0719 BC GRA</t>
  </si>
  <si>
    <t>PLAYERA  0719 BC MED</t>
  </si>
  <si>
    <t>PLAYERA  0714 BC CHI</t>
  </si>
  <si>
    <t>PLAYERA  0714 BC GRA</t>
  </si>
  <si>
    <t>PLAYERA  0714 BC MED</t>
  </si>
  <si>
    <t>PLAYERA  0718 BC CHI</t>
  </si>
  <si>
    <t>PLAYERA  0718 BC GRA</t>
  </si>
  <si>
    <t>PLAYERA  0718 BC MED</t>
  </si>
  <si>
    <t>PLAYERA  0717 BC CHI</t>
  </si>
  <si>
    <t>PLAYERA  0717 BC GRA</t>
  </si>
  <si>
    <t>PLAYERA  0717 BC MED</t>
  </si>
  <si>
    <t>PLAYERA  0715 BC CHI</t>
  </si>
  <si>
    <t>PLAYERA  0715 BC GRA</t>
  </si>
  <si>
    <t>PLAYERA  0715 BC MED</t>
  </si>
  <si>
    <t>PLAYERA  0541 AZ CHI</t>
  </si>
  <si>
    <t>PLAYERA  0541 AZ GRA</t>
  </si>
  <si>
    <t>PLAYERA  0541 AZ MED</t>
  </si>
  <si>
    <t>PLAYERA  0544 RJ CHI</t>
  </si>
  <si>
    <t>PLAYERA  0544 RJ GRA</t>
  </si>
  <si>
    <t>PLAYERA  0557 BC CHI</t>
  </si>
  <si>
    <t>PLAYERA  0557 BC GRA</t>
  </si>
  <si>
    <t>PLAYERA  0550 NG CHI</t>
  </si>
  <si>
    <t>PLAYERA  0550 NG GRA</t>
  </si>
  <si>
    <t>PLAYERA  0550 NG MED</t>
  </si>
  <si>
    <t>PLAYERA  0564 BC CHI</t>
  </si>
  <si>
    <t>PLAYERA  0564 BC GRA</t>
  </si>
  <si>
    <t>PLAYERA  0564 BC MED</t>
  </si>
  <si>
    <t>PLAYERA  0551 GR CHI</t>
  </si>
  <si>
    <t>PLAYERA  0551 GR GRA</t>
  </si>
  <si>
    <t>PLAYERA  0551 GR MED</t>
  </si>
  <si>
    <t>PLAYERA  0548 GR CHI</t>
  </si>
  <si>
    <t>PLAYERA  0548 GR GRA</t>
  </si>
  <si>
    <t>PLAYERA  0548 GR MED</t>
  </si>
  <si>
    <t>PLAYERA  0552 GR CHI</t>
  </si>
  <si>
    <t>PLAYERA  0552 GR GRA</t>
  </si>
  <si>
    <t>PLAYERA  0552 GR MED</t>
  </si>
  <si>
    <t>PLAYERA  0565 BC CHI</t>
  </si>
  <si>
    <t>PLAYERA  0565 BC GRA</t>
  </si>
  <si>
    <t>PLAYERA  0565 BC MED</t>
  </si>
  <si>
    <t>PLAYERA SW6367 NG CHI</t>
  </si>
  <si>
    <t>PLAYERA SW6367 NG GRA</t>
  </si>
  <si>
    <t>PLAYERA SW6367 NG MED</t>
  </si>
  <si>
    <t>PLAYERA SW6367 NG XGD</t>
  </si>
  <si>
    <t>PLAYERA GRAVITY MZ CHI</t>
  </si>
  <si>
    <t>PLAYERA GRAVITY MZ GRA</t>
  </si>
  <si>
    <t>PLAYERA GRAVITY MZ MED</t>
  </si>
  <si>
    <t>PLAYERA 043 VS CHI</t>
  </si>
  <si>
    <t>PLAYERA 043 VS GRA</t>
  </si>
  <si>
    <t>PLAYERA 043 VS MED</t>
  </si>
  <si>
    <t>PLAYERA 044 VS CHI</t>
  </si>
  <si>
    <t>PLAYERA 044 VS GRA</t>
  </si>
  <si>
    <t>PLAYERA 044 VS MED</t>
  </si>
  <si>
    <t>QD240508AOUNT</t>
  </si>
  <si>
    <t>PLAYERA b002 AO UNT</t>
  </si>
  <si>
    <t>QD240508BCUNT</t>
  </si>
  <si>
    <t>PLAYERA b002 BC UNT</t>
  </si>
  <si>
    <t>QD240508NGUNT</t>
  </si>
  <si>
    <t>PLAYERA b002 NG UNT</t>
  </si>
  <si>
    <t>QD240508RJUNT</t>
  </si>
  <si>
    <t>PLAYERA b002 RJ UNT</t>
  </si>
  <si>
    <t>QD240508TQUNT</t>
  </si>
  <si>
    <t>PLAYERA b002 TQ UNT</t>
  </si>
  <si>
    <t>QD240509AOUNT</t>
  </si>
  <si>
    <t>PLAYERA b015 AO UNT</t>
  </si>
  <si>
    <t>QD240509AZUNT</t>
  </si>
  <si>
    <t>PLAYERA b015 AZ UNT</t>
  </si>
  <si>
    <t>QD240509GRUNT</t>
  </si>
  <si>
    <t>PLAYERA b015 GR UNT</t>
  </si>
  <si>
    <t>QD240509NGUNT</t>
  </si>
  <si>
    <t>PLAYERA b015 NG UNT</t>
  </si>
  <si>
    <t>QD240509RSUNT</t>
  </si>
  <si>
    <t>PLAYERA b015 RS UNT</t>
  </si>
  <si>
    <t>QD240510AOUNT</t>
  </si>
  <si>
    <t>PLAYERA b021 AO UNT</t>
  </si>
  <si>
    <t>QD240510BCUNT</t>
  </si>
  <si>
    <t>PLAYERA b021 BC UNT</t>
  </si>
  <si>
    <t>QD240510NGUNT</t>
  </si>
  <si>
    <t>PLAYERA b021 NG UNT</t>
  </si>
  <si>
    <t>QD240510RSUNT</t>
  </si>
  <si>
    <t>PLAYERA b021 RS UNT</t>
  </si>
  <si>
    <t>QD240510TQUNT</t>
  </si>
  <si>
    <t>PLAYERA b021 TQ UNT</t>
  </si>
  <si>
    <t>QD240511BCUNT</t>
  </si>
  <si>
    <t>PLAYERA b013 BC UNT</t>
  </si>
  <si>
    <t>QD240511GRUNT</t>
  </si>
  <si>
    <t>PLAYERA b013 GR UNT</t>
  </si>
  <si>
    <t>QD240511NGUNT</t>
  </si>
  <si>
    <t>PLAYERA b013 NG UNT</t>
  </si>
  <si>
    <t>QD240511RJUNT</t>
  </si>
  <si>
    <t>PLAYERA b013 RJ UNT</t>
  </si>
  <si>
    <t>QD240511VRUNT</t>
  </si>
  <si>
    <t>PLAYERA b013 VR UNT</t>
  </si>
  <si>
    <t>PLAYERA b017 AM UNT</t>
  </si>
  <si>
    <t>PLAYERA b017 AO UNT</t>
  </si>
  <si>
    <t>PLAYERA b017 AZ UNT</t>
  </si>
  <si>
    <t>PLAYERA b017 NG UNT</t>
  </si>
  <si>
    <t>PLAYERA b017 RS UNT</t>
  </si>
  <si>
    <t>PLAYERA b004 AO UNT</t>
  </si>
  <si>
    <t>PLAYERA b004 BC UNT</t>
  </si>
  <si>
    <t>PLAYERA b004 KH UNT</t>
  </si>
  <si>
    <t>PLAYERA b004 RJ UNT</t>
  </si>
  <si>
    <t>PLAYERA b004 RS UNT</t>
  </si>
  <si>
    <t>PLAYERA b003 GO UNT</t>
  </si>
  <si>
    <t>PLAYERA b003 KH UNT</t>
  </si>
  <si>
    <t>PLAYERA b003 NG UNT</t>
  </si>
  <si>
    <t>PLAYERA b003 RS UNT</t>
  </si>
  <si>
    <t>PLAYERA b003 VR UNT</t>
  </si>
  <si>
    <t>PLAYERA b006 AZ UNT</t>
  </si>
  <si>
    <t>PLAYERA b006 BG UNT</t>
  </si>
  <si>
    <t>PLAYERA b006 NG UNT</t>
  </si>
  <si>
    <t>PLAYERA b006 RJ UNT</t>
  </si>
  <si>
    <t>PLAYERA b006 RS UNT</t>
  </si>
  <si>
    <t>PLAYERA 7111 NG CHI</t>
  </si>
  <si>
    <t>PLAYERA 7111 NG GRA</t>
  </si>
  <si>
    <t>PLAYERA 7111 NG MED</t>
  </si>
  <si>
    <t>PLAYERA 7111 NG XGD</t>
  </si>
  <si>
    <t>PLAYERA 7110 HS GRA</t>
  </si>
  <si>
    <t>PLAYERA 7110 HS MED</t>
  </si>
  <si>
    <t>PLAYERA 7110 HS XGD</t>
  </si>
  <si>
    <t>PLAYERA 7108 HS CHI</t>
  </si>
  <si>
    <t>PLAYERA 7108 HS GRA</t>
  </si>
  <si>
    <t>PLAYERA 7108 HS MED</t>
  </si>
  <si>
    <t>PLAYERA 7108 HS XGD</t>
  </si>
  <si>
    <t>QD240523HSCHI</t>
  </si>
  <si>
    <t>PLAYERA 2911 HS CHI</t>
  </si>
  <si>
    <t>QD240523HSGRA</t>
  </si>
  <si>
    <t>PLAYERA 2911 HS GRA</t>
  </si>
  <si>
    <t>QD240523HSMED</t>
  </si>
  <si>
    <t>PLAYERA 2911 HS MED</t>
  </si>
  <si>
    <t>QD240523HSXGD</t>
  </si>
  <si>
    <t>PLAYERA 2911 HS XGD</t>
  </si>
  <si>
    <t>QD240524VSCHI</t>
  </si>
  <si>
    <t>PLAYERA CON NUDO FCR01 VS CHI</t>
  </si>
  <si>
    <t>QD240524VSGRA</t>
  </si>
  <si>
    <t>PLAYERA CON NUDO FCR01 VS GRA</t>
  </si>
  <si>
    <t>QD240524VSMED</t>
  </si>
  <si>
    <t>PLAYERA CON NUDO FCR01 VS MED</t>
  </si>
  <si>
    <t>PLAYERA 066 BC CHI</t>
  </si>
  <si>
    <t>PLAYERA 066 BC GRA</t>
  </si>
  <si>
    <t>PLAYERA 066 BC MED</t>
  </si>
  <si>
    <t>PLAYERA 066 RS CHI</t>
  </si>
  <si>
    <t>PLAYERA 066 RS GRA</t>
  </si>
  <si>
    <t>PLAYERA 066 RS MED</t>
  </si>
  <si>
    <t>PLAYERA 066 VR CHI</t>
  </si>
  <si>
    <t>PLAYERA 066 VR GRA</t>
  </si>
  <si>
    <t>PLAYERA 066 VR MED</t>
  </si>
  <si>
    <t>QD240533HSCHI</t>
  </si>
  <si>
    <t>PLAYERA 071 HS CHI</t>
  </si>
  <si>
    <t>QD240533HSGRA</t>
  </si>
  <si>
    <t>PLAYERA 071 HS GRA</t>
  </si>
  <si>
    <t>QD240533HSMED</t>
  </si>
  <si>
    <t>PLAYERA 071 HS MED</t>
  </si>
  <si>
    <t>QD240533NGCHI</t>
  </si>
  <si>
    <t>PLAYERA 071 NG CHI</t>
  </si>
  <si>
    <t>QD240533NGGRA</t>
  </si>
  <si>
    <t>PLAYERA 071 NG GRA</t>
  </si>
  <si>
    <t>QD240533NGMED</t>
  </si>
  <si>
    <t>PLAYERA 071 NG MED</t>
  </si>
  <si>
    <t>QD240533NRCHI</t>
  </si>
  <si>
    <t>PLAYERA 071 NR CHI</t>
  </si>
  <si>
    <t>QD240533NRGRA</t>
  </si>
  <si>
    <t>PLAYERA 071 NR GRA</t>
  </si>
  <si>
    <t>QD240533NRMED</t>
  </si>
  <si>
    <t>PLAYERA 071 NR MED</t>
  </si>
  <si>
    <t>QD240533RSCHI</t>
  </si>
  <si>
    <t>PLAYERA 071 RS CHI</t>
  </si>
  <si>
    <t>QD240533RSGRA</t>
  </si>
  <si>
    <t>PLAYERA 071 RS GRA</t>
  </si>
  <si>
    <t>QD240533RSMED</t>
  </si>
  <si>
    <t>PLAYERA 071 RS MED</t>
  </si>
  <si>
    <t>PLAYERA JCBASICA BC CHI</t>
  </si>
  <si>
    <t>PLAYERA JCBASICA BC GRA</t>
  </si>
  <si>
    <t>PLAYERA JCBASICA BC MED</t>
  </si>
  <si>
    <t>PLAYERA JCBASICA BC XGD</t>
  </si>
  <si>
    <t>QD240542MCCHI</t>
  </si>
  <si>
    <t>PLAYERA JCBASICA MC CHI</t>
  </si>
  <si>
    <t>QD240542MCGRA</t>
  </si>
  <si>
    <t>PLAYERA JCBASICA MC GRA</t>
  </si>
  <si>
    <t>QD240542MCMED</t>
  </si>
  <si>
    <t>PLAYERA JCBASICA MC MED</t>
  </si>
  <si>
    <t>QD240542MCXGD</t>
  </si>
  <si>
    <t>PLAYERA JCBASICA MC XGD</t>
  </si>
  <si>
    <t>PLAYERA JCBASICA NG CHI</t>
  </si>
  <si>
    <t>PLAYERA JCBASICA NG GRA</t>
  </si>
  <si>
    <t>PLAYERA JCBASICA NG MED</t>
  </si>
  <si>
    <t>PLAYERA JCBASICA NG XGD</t>
  </si>
  <si>
    <t>PLAYERA JCBASICA NR CHI</t>
  </si>
  <si>
    <t>PLAYERA JCBASICA NR GRA</t>
  </si>
  <si>
    <t>PLAYERA JCBASICA NR MED</t>
  </si>
  <si>
    <t>PLAYERA JCBASICA NR XGD</t>
  </si>
  <si>
    <t>QD240542RNCHI</t>
  </si>
  <si>
    <t>PLAYERA JCBASICA RN CHI</t>
  </si>
  <si>
    <t>QD240542RNGRA</t>
  </si>
  <si>
    <t>PLAYERA JCBASICA RN GRA</t>
  </si>
  <si>
    <t>QD240542RNMED</t>
  </si>
  <si>
    <t>PLAYERA JCBASICA RN MED</t>
  </si>
  <si>
    <t>QD240542RNXGD</t>
  </si>
  <si>
    <t>PLAYERA JCBASICA RN XGD</t>
  </si>
  <si>
    <t>PLAYERA JCBASICA RS CHI</t>
  </si>
  <si>
    <t>PLAYERA JCBASICA RS GRA</t>
  </si>
  <si>
    <t>PLAYERA JCBASICA RS MED</t>
  </si>
  <si>
    <t>PLAYERA JCBASICA RS XGD</t>
  </si>
  <si>
    <t>PLAYERA GRAVITY 002-154 BC CHI</t>
  </si>
  <si>
    <t>PLAYERA GRAVITY 004-156 BC GRA</t>
  </si>
  <si>
    <t>PLAYERA GRAVITY 006-158 BC CHI</t>
  </si>
  <si>
    <t>PLAYERA GRAVITY 006-158 BC GRA</t>
  </si>
  <si>
    <t>PLAYERA GRAVITY 006-158 BC MED</t>
  </si>
  <si>
    <t>PLAYERA GRAVITY RT61720 NG CHI</t>
  </si>
  <si>
    <t>PLAYERA GRAVITY  M6198-SUB BC</t>
  </si>
  <si>
    <t>PLAYERA GRAVITY  M6198  ESTAM</t>
  </si>
  <si>
    <t>PLAYERA GRAVITY M6198 SUB BC C</t>
  </si>
  <si>
    <t>PLAYERA GRAVITY M6198 SUB BC G</t>
  </si>
  <si>
    <t>PLAYERA GRAVITY  M6198  SUB BC</t>
  </si>
  <si>
    <t>PLAYERA GRAVITY BP02BICHOS NG</t>
  </si>
  <si>
    <t>PLAYERA GRAVITY BP04BICHOS BC</t>
  </si>
  <si>
    <t>PLAYERA GRAVITY QRY20201 AZ CH</t>
  </si>
  <si>
    <t>PLAYERA GRAVITY QRY20201 AZ GR</t>
  </si>
  <si>
    <t>PLAYERA GRAVITY QRY20201 AZ ME</t>
  </si>
  <si>
    <t>PLAYERA GRAVITY QRY20201 BC CH</t>
  </si>
  <si>
    <t>PLAYERA GRAVITY QRY20201 BC GR</t>
  </si>
  <si>
    <t>PLAYERA GRAVITY QRY20201 RS ME</t>
  </si>
  <si>
    <t>PLAYERA GRAVITY  6057 RJ GRA</t>
  </si>
  <si>
    <t>PLAYERA GRAVITY 3878      NG C</t>
  </si>
  <si>
    <t>PLAYERA GRAVITY 3878      NG G</t>
  </si>
  <si>
    <t>PLAYERA GRAVITY 3878      RJ G</t>
  </si>
  <si>
    <t>PLAYERA GRAVITY 6569      BC C</t>
  </si>
  <si>
    <t>PLAYERA GRAVITY 6569      BC G</t>
  </si>
  <si>
    <t>PLAYERA GRAVITY 3869      BC C</t>
  </si>
  <si>
    <t>PLAYERA GRAVITY 3869      BC G</t>
  </si>
  <si>
    <t>PLAYERA GRAVITY 3869      BC M</t>
  </si>
  <si>
    <t>PLAYERA GRAVITY 3861      NG C</t>
  </si>
  <si>
    <t>PLAYERA GRAVITY 1065      BC C</t>
  </si>
  <si>
    <t>PLAYERA GRAVITY 1065      BC M</t>
  </si>
  <si>
    <t>PLAYERA GRAVITY 2049 NG CHI</t>
  </si>
  <si>
    <t>PLAYERA GRAVITY 2049 NG GRA</t>
  </si>
  <si>
    <t>PLAYERA GRAVITY 2049 NG MED</t>
  </si>
  <si>
    <t>PLAYERA ESTAMPADA 2048 NG CHI</t>
  </si>
  <si>
    <t>PLAYERA ESTAMPADA 2048 NG GRA</t>
  </si>
  <si>
    <t>PLAYERA ESTAMPADA 2048 NG MED</t>
  </si>
  <si>
    <t>PLAYERA GRAVITY 2648 NG CHI</t>
  </si>
  <si>
    <t>PLAYERA GRAVITY 2648 NG GRA</t>
  </si>
  <si>
    <t>PLAYERA GRAVITY 2648 NG MED</t>
  </si>
  <si>
    <t>PLAYERA  GRAVITY 3868 RJ CHI</t>
  </si>
  <si>
    <t>PLAYERA  GRAVITY 3868 RJ GRA</t>
  </si>
  <si>
    <t>PLAYERA GRAVITY       BC CHI</t>
  </si>
  <si>
    <t>PLAYERA GRAVITY       BC GRA</t>
  </si>
  <si>
    <t>PLAYERA GRAVITY       RS CHI</t>
  </si>
  <si>
    <t>PLAYERA GRAVITY       RS GRA</t>
  </si>
  <si>
    <t>PLAYERA GRAVITY       RS MED</t>
  </si>
  <si>
    <t>PLAYERA GRAVITY AO CHI</t>
  </si>
  <si>
    <t>PLAYERA GRAVITY AO GRA</t>
  </si>
  <si>
    <t>PLAYERA GRAVITY LV CHI</t>
  </si>
  <si>
    <t>PLAYERA GRAVITY AO MED</t>
  </si>
  <si>
    <t>PLAYERA GRAVITY  4803-N AM GRA</t>
  </si>
  <si>
    <t>PLAYERA GRAVITY  4627R GR GRA</t>
  </si>
  <si>
    <t>PLAYERA GRAVITY  4627R RJ GRA</t>
  </si>
  <si>
    <t>PLAYERA GRAVITY 72186 NG CHI</t>
  </si>
  <si>
    <t>PLAYERA GRAVITY 72186 NG GRA</t>
  </si>
  <si>
    <t>PLAYERA GRAVITY 72186 NG MED</t>
  </si>
  <si>
    <t>PLAYERA GRAVITY 72186 TB CHI</t>
  </si>
  <si>
    <t>PLAYERA GRAVITY 72186 TB GRA</t>
  </si>
  <si>
    <t>PLAYERA GRAVITY 72186 TB MED</t>
  </si>
  <si>
    <t>PLAYERA GRAVITY 72729 BC CHI</t>
  </si>
  <si>
    <t>PLAYERA GRAVITY 72729 BC GRA</t>
  </si>
  <si>
    <t>PLAYERA GRAVITY 72729 BC MED</t>
  </si>
  <si>
    <t>PLAYERA GRAVITY 72729 MZ CHI</t>
  </si>
  <si>
    <t>PLAYERA GRAVITY 72729 MZ GRA</t>
  </si>
  <si>
    <t>PLAYERA GRAVITY 72729 MZ MED</t>
  </si>
  <si>
    <t>PLAYERA GRAVITY 72729 RS CHI</t>
  </si>
  <si>
    <t>PLAYERA GRAVITY 72729 RS GRA</t>
  </si>
  <si>
    <t>PLAYERA GRAVITY 72729 RS MED</t>
  </si>
  <si>
    <t>PLAYERA GRAVITY 72731 AM CHI</t>
  </si>
  <si>
    <t>PLAYERA GRAVITY 72731 AM GRA</t>
  </si>
  <si>
    <t>PLAYERA GRAVITY 72731 AM MED</t>
  </si>
  <si>
    <t>PLAYERA GRAVITY 72731 BC CHI</t>
  </si>
  <si>
    <t>PLAYERA GRAVITY 72731 BC GRA</t>
  </si>
  <si>
    <t>PLAYERA GRAVITY 72731 BC MED</t>
  </si>
  <si>
    <t>PLAYERA GRAVITY 72731 CO CHI</t>
  </si>
  <si>
    <t>PLAYERA GRAVITY 72731 CO GRA</t>
  </si>
  <si>
    <t>PLAYERA GRAVITY 72731 CO MED</t>
  </si>
  <si>
    <t>PLAYERA GRAVITY 72731 NG CHI</t>
  </si>
  <si>
    <t>PLAYERA GRAVITY 72731 NG GRA</t>
  </si>
  <si>
    <t>PLAYERA GRAVITY 72731 NG MED</t>
  </si>
  <si>
    <t>PLAYERA GRAVITY 69806 BC CHI</t>
  </si>
  <si>
    <t>PLAYERA GRAVITY 69806 BC GRA</t>
  </si>
  <si>
    <t>PLAYERA GRAVITY 69806 BC MED</t>
  </si>
  <si>
    <t>PLAYERA GRAVITY 69806 NG CHI</t>
  </si>
  <si>
    <t>PLAYERA GRAVITY 69806 NG MED</t>
  </si>
  <si>
    <t>PLAYERA GRAVITY 69776 BC CHI</t>
  </si>
  <si>
    <t>PLAYERA GRAVITY 69776 BC GRA</t>
  </si>
  <si>
    <t>PLAYERA GRAVITY 69776 BC MED</t>
  </si>
  <si>
    <t>PLAYERA GRAVITY 70886 NG CHI</t>
  </si>
  <si>
    <t>PLAYERA GRAVITY 70886 NG GRA</t>
  </si>
  <si>
    <t>PLAYERA GRAVITY 70883 AM CHI</t>
  </si>
  <si>
    <t>PLAYERA GRAVITY 70883 AM GRA</t>
  </si>
  <si>
    <t>PLAYERA GRAVITY 65509 NG CHI</t>
  </si>
  <si>
    <t>PLAYERA GRAVITY 65509 NG GRA</t>
  </si>
  <si>
    <t>PLAYERA GRAVITY RT52361 GR CHI</t>
  </si>
  <si>
    <t>PLAYERA GRAVITY RT52361 GR GRA</t>
  </si>
  <si>
    <t>PLAYERA GRAVITY RT52361 GR MED</t>
  </si>
  <si>
    <t>PLAYERA GRAVITY RT52361 MZ CHI</t>
  </si>
  <si>
    <t>PLAYERA GRAVITY RT52361 MZ GRA</t>
  </si>
  <si>
    <t>PLAYERA GRAVITY RT52361 MZ MED</t>
  </si>
  <si>
    <t>PLAYERA GRAVITY RT52361 NG GRA</t>
  </si>
  <si>
    <t>PLAYERA GRAVITY RT52361 RJ CHI</t>
  </si>
  <si>
    <t>PLAYERA GRAVITY RT52361 RJ GRA</t>
  </si>
  <si>
    <t>PLAYERA GRAVITY RT52361 RJ MED</t>
  </si>
  <si>
    <t>PLAYERA GRAVITY R&amp;VD001 VS CHI</t>
  </si>
  <si>
    <t>PLAYERA GRAVITY R&amp;VD002 BG CHI</t>
  </si>
  <si>
    <t>PLAYERA GRAVITY R&amp;VD003 BC CHI</t>
  </si>
  <si>
    <t>PLAYERA GRAVITY R&amp;VD00 BC CHI</t>
  </si>
  <si>
    <t>PLAYERA GRAVITY R&amp;VD00 BC GRA</t>
  </si>
  <si>
    <t>PLAYERA GRAVITY R&amp;VD00 BC MED</t>
  </si>
  <si>
    <t>PLAYERA GRAVITY TPRF-G24561 AZ</t>
  </si>
  <si>
    <t>PLAYERA GRAVITY TPRF-G24561 NG</t>
  </si>
  <si>
    <t>PLAYERA GRAVITY G23074 AZ CHI</t>
  </si>
  <si>
    <t>PLAYERA GRAVITY G23074 AZ GRA</t>
  </si>
  <si>
    <t>PLAYERA GRAVITY G23074 AZ MED</t>
  </si>
  <si>
    <t>PLAYERA GRAVITY G23074 BC GRA</t>
  </si>
  <si>
    <t>PLAYERA GRAVITY G23074 VR CHI</t>
  </si>
  <si>
    <t>PLAYERA GRAVITY G23074 VR GRA</t>
  </si>
  <si>
    <t>PLAYERA GRAVITY G23074 VR MED</t>
  </si>
  <si>
    <t>PLAYERA GRAVITY G24728 HS CHI</t>
  </si>
  <si>
    <t>PLAYERA GRAVITY G24728 HS GRA</t>
  </si>
  <si>
    <t>PLAYERA GRAVITY G24728 HS MED</t>
  </si>
  <si>
    <t>PLAYERA GRAVITY G24728 LV CHI</t>
  </si>
  <si>
    <t>PLAYERA GRAVITY G24728 LV GRA</t>
  </si>
  <si>
    <t>PLAYERA GRAVITY G24728 LV MED</t>
  </si>
  <si>
    <t>PLAYERA GRAVITY G24728 NG CHI</t>
  </si>
  <si>
    <t>PLAYERA GRAVITY G24728 NG GRA</t>
  </si>
  <si>
    <t>PLAYERA GRAVITY G24728 NG MED</t>
  </si>
  <si>
    <t>PLAYERA GRAVITY G24728 VR CHI</t>
  </si>
  <si>
    <t>PLAYERA GRAVITY G24728 VR GRA</t>
  </si>
  <si>
    <t>PLAYERA GRAVITY G24728 VR MED</t>
  </si>
  <si>
    <t>PLAYERA GRAVITY G24712 AM CHI</t>
  </si>
  <si>
    <t>PLAYERA GRAVITY G24712 AM GRA</t>
  </si>
  <si>
    <t>PLAYERA GRAVITY G24712 AM MED</t>
  </si>
  <si>
    <t>PLAYERA GRAVITY G24712 HS CHI</t>
  </si>
  <si>
    <t>PLAYERA GRAVITY G24712 HS GRA</t>
  </si>
  <si>
    <t>PLAYERA GRAVITY G24712 HS MED</t>
  </si>
  <si>
    <t>PLAYERA GRAVITY G24712 LV CHI</t>
  </si>
  <si>
    <t>PLAYERA GRAVITY G24712 LV GRA</t>
  </si>
  <si>
    <t>PLAYERA GRAVITY G24712 LV MED</t>
  </si>
  <si>
    <t>PLAYERA GRAVITY G24712 MR CHI</t>
  </si>
  <si>
    <t>PLAYERA GRAVITY G24712 MR GRA</t>
  </si>
  <si>
    <t>PLAYERA GRAVITY G24712 MR MED</t>
  </si>
  <si>
    <t>PLAYERA GRAVITY G23762 OL CHI</t>
  </si>
  <si>
    <t>SUDADERA RAINBOW 7327 NG CHI</t>
  </si>
  <si>
    <t>SUDADERA 024 AM CHI</t>
  </si>
  <si>
    <t>SUDADERA 024 AM GRA</t>
  </si>
  <si>
    <t>SUDADERA 024 AM MED</t>
  </si>
  <si>
    <t>SUDADERA 024 NR CHI</t>
  </si>
  <si>
    <t>SUDADERA 024 NR GRA</t>
  </si>
  <si>
    <t>SUDADERA 024 NR MED</t>
  </si>
  <si>
    <t>SUDADERA 024 GO CHI</t>
  </si>
  <si>
    <t>SUDADERA 024 GO GRA</t>
  </si>
  <si>
    <t>SUDADERA 024 GO MED</t>
  </si>
  <si>
    <t>SUDADERA 024 VR CHI</t>
  </si>
  <si>
    <t>SUDADERA 024 VR MED</t>
  </si>
  <si>
    <t>SUDADERA 024 RJ CHI</t>
  </si>
  <si>
    <t>SUDADERA 024 RJ GRA</t>
  </si>
  <si>
    <t>SUDADERA 024 RJ MED</t>
  </si>
  <si>
    <t>SUDADERA 033 VS CHI</t>
  </si>
  <si>
    <t>SUDADERA 033 VS GRA</t>
  </si>
  <si>
    <t>SUDADERA 033 VS MED</t>
  </si>
  <si>
    <t>SUDADERA 034 VS CHI</t>
  </si>
  <si>
    <t>SUDADERA 034 VS GRA</t>
  </si>
  <si>
    <t>SUDADERA 034 VS MED</t>
  </si>
  <si>
    <t>SUDADERA 035 NG CHI</t>
  </si>
  <si>
    <t>SUDADERA 035 NG GRA</t>
  </si>
  <si>
    <t>SUDADERA 035 NG MED</t>
  </si>
  <si>
    <t>SUDADERA 035 RS CHI</t>
  </si>
  <si>
    <t>SUDADERA 035 RS GRA</t>
  </si>
  <si>
    <t>SUDADERA 035 RS MED</t>
  </si>
  <si>
    <t>SUDADERA 024 RS CHI</t>
  </si>
  <si>
    <t>SUDADERA 024 RS GRA</t>
  </si>
  <si>
    <t>SUDADERA 024 RS MED</t>
  </si>
  <si>
    <t>SUDADERA 024 NG CHI</t>
  </si>
  <si>
    <t>SUDADERA 024 NG GRA</t>
  </si>
  <si>
    <t>SUDADERA 024 NG MED</t>
  </si>
  <si>
    <t>SUDADERA 024 MZ CHI</t>
  </si>
  <si>
    <t>SUDADERA 024 MZ GRA</t>
  </si>
  <si>
    <t>SUDADERA 024 MZ MED</t>
  </si>
  <si>
    <t>SUDADERA 024 VR GRA</t>
  </si>
  <si>
    <t>SUDADERA 024 HS CHI</t>
  </si>
  <si>
    <t>SUDADERA 024 HS GRA</t>
  </si>
  <si>
    <t>SUDADERA 024 HS MED</t>
  </si>
  <si>
    <t>SUDADERA 024 GR CHI</t>
  </si>
  <si>
    <t>SUDADERA 024 GR GRA</t>
  </si>
  <si>
    <t>SUDADERA 024 GR MED</t>
  </si>
  <si>
    <t>SUDADERA 040 NG CHI</t>
  </si>
  <si>
    <t>SUDADERA 040 NG GRA</t>
  </si>
  <si>
    <t>SUDADERA 040 NG MED</t>
  </si>
  <si>
    <t>SUDADERA 040 MZ CHI</t>
  </si>
  <si>
    <t>SUDADERA 040 MZ GRA</t>
  </si>
  <si>
    <t>SUDADERA 040 MZ MED</t>
  </si>
  <si>
    <t>SUDADERA 040 HS CHI</t>
  </si>
  <si>
    <t>SUDADERA 040 HS GRA</t>
  </si>
  <si>
    <t>SUDADERA 040 HS MED</t>
  </si>
  <si>
    <t>SUDADERA 040 GR CHI</t>
  </si>
  <si>
    <t>SUDADERA 040 GR GRA</t>
  </si>
  <si>
    <t>SUDADERA 040 GR MED</t>
  </si>
  <si>
    <t>SUDADERA SSH1000B CL CHI</t>
  </si>
  <si>
    <t>SUDADERA SSH1000B CL GRA</t>
  </si>
  <si>
    <t>SUDADERA SSH1000B CL MED</t>
  </si>
  <si>
    <t>SUDADERA LSH1003 CL CHI</t>
  </si>
  <si>
    <t>SUDADERA LSH1003 CL GRA</t>
  </si>
  <si>
    <t>SUDADERA LSH1003 CL MED</t>
  </si>
  <si>
    <t>SUDADERA SW0061 (111010LP) AZ</t>
  </si>
  <si>
    <t>SUDADERA SW0061 (111010LP) NG</t>
  </si>
  <si>
    <t>SUDADERA 76981 AM CHI</t>
  </si>
  <si>
    <t>SUDADERA 76981 AM MED</t>
  </si>
  <si>
    <t>SUDADERA 76981 AM XGD</t>
  </si>
  <si>
    <t>SUDADERA 76981 GO CHI</t>
  </si>
  <si>
    <t>SUDADERA 76981 GO GRA</t>
  </si>
  <si>
    <t>SUDADERA 76981 GO MED</t>
  </si>
  <si>
    <t>SUDADERA 76981 GO XGD</t>
  </si>
  <si>
    <t>SUDADERA 76981 GR CHI</t>
  </si>
  <si>
    <t>SUDADERA 76981 GR GRA</t>
  </si>
  <si>
    <t>SUDADERA 76981 GR MED</t>
  </si>
  <si>
    <t>SUDADERA 76981 GR XGD</t>
  </si>
  <si>
    <t>SUDADERA 69683-P2 NG GRA</t>
  </si>
  <si>
    <t>SUDADERA 69683-P2 NG MED</t>
  </si>
  <si>
    <t>SUDADERA 69683-P2 NG XGD</t>
  </si>
  <si>
    <t>SUDADERA 69684P HS GRA</t>
  </si>
  <si>
    <t>SUDADERA 69684P HS MED</t>
  </si>
  <si>
    <t>SUDADERA 69684P HS XGD</t>
  </si>
  <si>
    <t>SUDADERA 69684P NG CHI</t>
  </si>
  <si>
    <t>SUDADERA 69684P NG MED</t>
  </si>
  <si>
    <t>SUDADERA 69684P NG XGD</t>
  </si>
  <si>
    <t>SUDADERA SW009PL AM CHI</t>
  </si>
  <si>
    <t>SUDADERA SW009PL AM GRA</t>
  </si>
  <si>
    <t>SUDADERA SW009PL AM XCH</t>
  </si>
  <si>
    <t>SUDADERA SW009PL AM XGD</t>
  </si>
  <si>
    <t>SUDADERA SW009PL GR CHI</t>
  </si>
  <si>
    <t>SUDADERA SW009PL GR MED</t>
  </si>
  <si>
    <t>SUDADERA SW009PL GR XCH</t>
  </si>
  <si>
    <t>SUDADERA SW009PL GR XGD</t>
  </si>
  <si>
    <t>SUDADERA SW009PL VN CHI</t>
  </si>
  <si>
    <t>SUDADERA SW009PL VN MED</t>
  </si>
  <si>
    <t>SUDADERA SW009PL VN XCH</t>
  </si>
  <si>
    <t>SUDADERA SW009PL VN XGD</t>
  </si>
  <si>
    <t>SUDADERA 045 BC CHI</t>
  </si>
  <si>
    <t>SUDADERA 045 BC GRA</t>
  </si>
  <si>
    <t>SUDADERA 045 BC MED</t>
  </si>
  <si>
    <t>SUDADERA 047 NG CHI</t>
  </si>
  <si>
    <t>SUDADERA 047 NG GRA</t>
  </si>
  <si>
    <t>SUDADERA 047 NG MED</t>
  </si>
  <si>
    <t>QD250045RSCHI</t>
  </si>
  <si>
    <t>SUDADERA 047 RS CHI</t>
  </si>
  <si>
    <t>QD250045RSGRA</t>
  </si>
  <si>
    <t>SUDADERA 047 RS GRA</t>
  </si>
  <si>
    <t>QD250045RSMED</t>
  </si>
  <si>
    <t>SUDADERA 047 RS MED</t>
  </si>
  <si>
    <t>SUDADERA 052 GR CHI</t>
  </si>
  <si>
    <t>SUDADERA 052 GR GRA</t>
  </si>
  <si>
    <t>SUDADERA 052 GR MED</t>
  </si>
  <si>
    <t>SUDADERA 052 HS CHI</t>
  </si>
  <si>
    <t>SUDADERA 052 HS GRA</t>
  </si>
  <si>
    <t>SUDADERA 052 HS MED</t>
  </si>
  <si>
    <t>SUDADERA 052 MZ CHI</t>
  </si>
  <si>
    <t>SUDADERA 052 MZ GRA</t>
  </si>
  <si>
    <t>SUDADERA 052 MZ MED</t>
  </si>
  <si>
    <t>SUDADERA 052 NG CHI</t>
  </si>
  <si>
    <t>SUDADERA 052 NG GRA</t>
  </si>
  <si>
    <t>SUDADERA 052 NG MED</t>
  </si>
  <si>
    <t>QD250047AMCHI</t>
  </si>
  <si>
    <t>SUDADERA 053 AM CHI</t>
  </si>
  <si>
    <t>QD250047AMGRA</t>
  </si>
  <si>
    <t>SUDADERA 053 AM GRA</t>
  </si>
  <si>
    <t>QD250047AMMED</t>
  </si>
  <si>
    <t>SUDADERA 053 AM MED</t>
  </si>
  <si>
    <t>QD250047GRCHI</t>
  </si>
  <si>
    <t>SUDADERA 053 GR CHI</t>
  </si>
  <si>
    <t>QD250047GRGRA</t>
  </si>
  <si>
    <t>SUDADERA 053 GR GRA</t>
  </si>
  <si>
    <t>QD250047GRMED</t>
  </si>
  <si>
    <t>SUDADERA 053 GR MED</t>
  </si>
  <si>
    <t>QD250047MZCHI</t>
  </si>
  <si>
    <t>SUDADERA 053 MZ CHI</t>
  </si>
  <si>
    <t>QD250047MZGRA</t>
  </si>
  <si>
    <t>SUDADERA 053 MZ GRA</t>
  </si>
  <si>
    <t>QD250047MZMED</t>
  </si>
  <si>
    <t>SUDADERA 053 MZ MED</t>
  </si>
  <si>
    <t>QD250047NGCHI</t>
  </si>
  <si>
    <t>SUDADERA 053 NG CHI</t>
  </si>
  <si>
    <t>QD250047NGGRA</t>
  </si>
  <si>
    <t>SUDADERA 053 NG GRA</t>
  </si>
  <si>
    <t>QD250047NGMED</t>
  </si>
  <si>
    <t>SUDADERA 053 NG MED</t>
  </si>
  <si>
    <t>QD250047RJCHI</t>
  </si>
  <si>
    <t>SUDADERA 053 RJ CHI</t>
  </si>
  <si>
    <t>QD250047RJGRA</t>
  </si>
  <si>
    <t>SUDADERA 053 RJ GRA</t>
  </si>
  <si>
    <t>QD250047RJMED</t>
  </si>
  <si>
    <t>SUDADERA 053 RJ MED</t>
  </si>
  <si>
    <t>QD250048HSCHI</t>
  </si>
  <si>
    <t>SUDADERA 054 HS CHI</t>
  </si>
  <si>
    <t>QD250048HSGRA</t>
  </si>
  <si>
    <t>SUDADERA 054 HS GRA</t>
  </si>
  <si>
    <t>QD250048HSMED</t>
  </si>
  <si>
    <t>SUDADERA 054 HS MED</t>
  </si>
  <si>
    <t>QD250048NGCHI</t>
  </si>
  <si>
    <t>SUDADERA 054 NG CHI</t>
  </si>
  <si>
    <t>QD250048NGGRA</t>
  </si>
  <si>
    <t>SUDADERA 054 NG GRA</t>
  </si>
  <si>
    <t>QD250048NGMED</t>
  </si>
  <si>
    <t>SUDADERA 054 NG MED</t>
  </si>
  <si>
    <t>QD250048RJCHI</t>
  </si>
  <si>
    <t>SUDADERA 054 RJ CHI</t>
  </si>
  <si>
    <t>QD250048RJGRA</t>
  </si>
  <si>
    <t>SUDADERA 054 RJ GRA</t>
  </si>
  <si>
    <t>QD250048RJMED</t>
  </si>
  <si>
    <t>SUDADERA 054 RJ MED</t>
  </si>
  <si>
    <t>QD250048RSCHI</t>
  </si>
  <si>
    <t>SUDADERA 054 RS CHI</t>
  </si>
  <si>
    <t>QD250048RSGRA</t>
  </si>
  <si>
    <t>SUDADERA 054 RS GRA</t>
  </si>
  <si>
    <t>QD250048RSMED</t>
  </si>
  <si>
    <t>SUDADERA 054 RS MED</t>
  </si>
  <si>
    <t>QD250049MRCHI</t>
  </si>
  <si>
    <t>SUDADERA 060 MR CHI</t>
  </si>
  <si>
    <t>QD250049MRGRA</t>
  </si>
  <si>
    <t>SUDADERA 060 MR GRA</t>
  </si>
  <si>
    <t>QD250049MRMED</t>
  </si>
  <si>
    <t>SUDADERA 060 MR MED</t>
  </si>
  <si>
    <t>QD250052BCCHI</t>
  </si>
  <si>
    <t>SUDADERA  070 BC CHI</t>
  </si>
  <si>
    <t>QD250052BCGRA</t>
  </si>
  <si>
    <t>SUDADERA  070 BC GRA</t>
  </si>
  <si>
    <t>QD250052BCMED</t>
  </si>
  <si>
    <t>SUDADERA  070 BC MED</t>
  </si>
  <si>
    <t>QD250052GRCHI</t>
  </si>
  <si>
    <t>SUDADERA  070 GR CHI</t>
  </si>
  <si>
    <t>QD250052GRGRA</t>
  </si>
  <si>
    <t>SUDADERA  070 GR GRA</t>
  </si>
  <si>
    <t>QD250052GRMED</t>
  </si>
  <si>
    <t>SUDADERA  070 GR MED</t>
  </si>
  <si>
    <t>QD250052NGCHI</t>
  </si>
  <si>
    <t>SUDADERA  070 NG CHI</t>
  </si>
  <si>
    <t>QD250052NGGRA</t>
  </si>
  <si>
    <t>SUDADERA  070 NG GRA</t>
  </si>
  <si>
    <t>QD250052NGMED</t>
  </si>
  <si>
    <t>SUDADERA  070 NG MED</t>
  </si>
  <si>
    <t>QD250053AMCHI</t>
  </si>
  <si>
    <t>SUDADERA  J416 AM CHI</t>
  </si>
  <si>
    <t>QD250053AMGRA</t>
  </si>
  <si>
    <t>SUDADERA  J416 AM GRA</t>
  </si>
  <si>
    <t>QD250053AMMED</t>
  </si>
  <si>
    <t>SUDADERA  J416 AM MED</t>
  </si>
  <si>
    <t>QD250053ARCHI</t>
  </si>
  <si>
    <t>SUDADERA  J416 AR CHI</t>
  </si>
  <si>
    <t>QD250053ARGRA</t>
  </si>
  <si>
    <t>SUDADERA  J416 AR GRA</t>
  </si>
  <si>
    <t>QD250053ARMED</t>
  </si>
  <si>
    <t>SUDADERA  J416 AR MED</t>
  </si>
  <si>
    <t>QD250053MZCHI</t>
  </si>
  <si>
    <t>SUDADERA  J416 MZ CHI</t>
  </si>
  <si>
    <t>QD250053MZGRA</t>
  </si>
  <si>
    <t>SUDADERA  J416 MZ GRA</t>
  </si>
  <si>
    <t>QD250053MZMED</t>
  </si>
  <si>
    <t>SUDADERA  J416 MZ MED</t>
  </si>
  <si>
    <t>QD250053NGCHI</t>
  </si>
  <si>
    <t>SUDADERA  J416 NG CHI</t>
  </si>
  <si>
    <t>QD250053NGGRA</t>
  </si>
  <si>
    <t>SUDADERA  J416 NG GRA</t>
  </si>
  <si>
    <t>QD250053NGMED</t>
  </si>
  <si>
    <t>SUDADERA  J416 NG MED</t>
  </si>
  <si>
    <t>QD250053NRCHI</t>
  </si>
  <si>
    <t>SUDADERA  J416 NR CHI</t>
  </si>
  <si>
    <t>QD250053NRGRA</t>
  </si>
  <si>
    <t>SUDADERA  J416 NR GRA</t>
  </si>
  <si>
    <t>QD250053NRMED</t>
  </si>
  <si>
    <t>SUDADERA  J416 NR MED</t>
  </si>
  <si>
    <t>QD250053RSCHI</t>
  </si>
  <si>
    <t>SUDADERA  J416 RS CHI</t>
  </si>
  <si>
    <t>QD250053RSGRA</t>
  </si>
  <si>
    <t>SUDADERA  J416 RS GRA</t>
  </si>
  <si>
    <t>QD250053RSMED</t>
  </si>
  <si>
    <t>SUDADERA  J416 RS MED</t>
  </si>
  <si>
    <t>QD250053VNCHI</t>
  </si>
  <si>
    <t>SUDADERA  J416 VN CHI</t>
  </si>
  <si>
    <t>QD250053VNGRA</t>
  </si>
  <si>
    <t>SUDADERA  J416 VN GRA</t>
  </si>
  <si>
    <t>QD250053VNMED</t>
  </si>
  <si>
    <t>SUDADERA  J416 VN MED</t>
  </si>
  <si>
    <t>QD250054AOCHI</t>
  </si>
  <si>
    <t>SUDADERA  JU008 AO CHI</t>
  </si>
  <si>
    <t>QD250054AOGRA</t>
  </si>
  <si>
    <t>SUDADERA  JU008 AO GRA</t>
  </si>
  <si>
    <t>QD250054AOMED</t>
  </si>
  <si>
    <t>SUDADERA  JU008 AO MED</t>
  </si>
  <si>
    <t>QD250054NGCHI</t>
  </si>
  <si>
    <t>SUDADERA  JU008 NG CHI</t>
  </si>
  <si>
    <t>QD250054NGGRA</t>
  </si>
  <si>
    <t>SUDADERA  JU008 NG GRA</t>
  </si>
  <si>
    <t>QD250054NGMED</t>
  </si>
  <si>
    <t>SUDADERA  JU008 NG MED</t>
  </si>
  <si>
    <t>QD250054NRCHI</t>
  </si>
  <si>
    <t>SUDADERA  JU008 NR CHI</t>
  </si>
  <si>
    <t>QD250054NRGRA</t>
  </si>
  <si>
    <t>SUDADERA  JU008 NR GRA</t>
  </si>
  <si>
    <t>QD250054NRMED</t>
  </si>
  <si>
    <t>SUDADERA  JU008 NR MED</t>
  </si>
  <si>
    <t>QD250054RJCHI</t>
  </si>
  <si>
    <t>SUDADERA  JU008 RJ CHI</t>
  </si>
  <si>
    <t>QD250054RJGRA</t>
  </si>
  <si>
    <t>SUDADERA  JU008 RJ GRA</t>
  </si>
  <si>
    <t>QD250054RJMED</t>
  </si>
  <si>
    <t>SUDADERA  JU008 RJ MED</t>
  </si>
  <si>
    <t>QD250054RSCHI</t>
  </si>
  <si>
    <t>SUDADERA  JU008 RS CHI</t>
  </si>
  <si>
    <t>QD250054RSGRA</t>
  </si>
  <si>
    <t>SUDADERA  JU008 RS GRA</t>
  </si>
  <si>
    <t>QD250054RSMED</t>
  </si>
  <si>
    <t>SUDADERA  JU008 RS MED</t>
  </si>
  <si>
    <t>QD250055AMCHI</t>
  </si>
  <si>
    <t>SUDADERA  JU170 AM CHI</t>
  </si>
  <si>
    <t>QD250055AMGRA</t>
  </si>
  <si>
    <t>SUDADERA  JU170 AM GRA</t>
  </si>
  <si>
    <t>QD250055AMMED</t>
  </si>
  <si>
    <t>SUDADERA  JU170 AM MED</t>
  </si>
  <si>
    <t>QD250055BCCHI</t>
  </si>
  <si>
    <t>SUDADERA  JU170 BC CHI</t>
  </si>
  <si>
    <t>QD250055BCGRA</t>
  </si>
  <si>
    <t>SUDADERA  JU170 BC GRA</t>
  </si>
  <si>
    <t>QD250055BCMED</t>
  </si>
  <si>
    <t>SUDADERA  JU170 BC MED</t>
  </si>
  <si>
    <t>QD250055GRCHI</t>
  </si>
  <si>
    <t>SUDADERA  JU170 GR CHI</t>
  </si>
  <si>
    <t>QD250055GRGRA</t>
  </si>
  <si>
    <t>SUDADERA  JU170 GR GRA</t>
  </si>
  <si>
    <t>QD250055GRMED</t>
  </si>
  <si>
    <t>SUDADERA  JU170 GR MED</t>
  </si>
  <si>
    <t>QD250055NGCHI</t>
  </si>
  <si>
    <t>SUDADERA  JU170 NG CHI</t>
  </si>
  <si>
    <t>QD250055NGGRA</t>
  </si>
  <si>
    <t>SUDADERA  JU170 NG GRA</t>
  </si>
  <si>
    <t>QD250055NGMED</t>
  </si>
  <si>
    <t>SUDADERA  JU170 NG MED</t>
  </si>
  <si>
    <t>QD250055RJCHI</t>
  </si>
  <si>
    <t>SUDADERA  JU170 RJ CHI</t>
  </si>
  <si>
    <t>QD250055RJGRA</t>
  </si>
  <si>
    <t>SUDADERA  JU170 RJ GRA</t>
  </si>
  <si>
    <t>QD250055RJMED</t>
  </si>
  <si>
    <t>SUDADERA  JU170 RJ MED</t>
  </si>
  <si>
    <t>QD250055RSCHI</t>
  </si>
  <si>
    <t>SUDADERA  JU170 RS CHI</t>
  </si>
  <si>
    <t>QD250055RSGRA</t>
  </si>
  <si>
    <t>SUDADERA  JU170 RS GRA</t>
  </si>
  <si>
    <t>QD250055RSMED</t>
  </si>
  <si>
    <t>SUDADERA  JU170 RS MED</t>
  </si>
  <si>
    <t>SUDADERA GRAVITY  W122-66 NG C</t>
  </si>
  <si>
    <t>SUDADERA GRAVITY SWC902      M</t>
  </si>
  <si>
    <t>SUDADERA GRAVITY SWC902      N</t>
  </si>
  <si>
    <t>SUDADERA GRAVITY LSH1026Q</t>
  </si>
  <si>
    <t>SUDADERA GRAVITY L001 QD250017</t>
  </si>
  <si>
    <t>SUDADERA GRAVITY CAPUCHA CON E</t>
  </si>
  <si>
    <t>SUDADERA GRAVITY SSH10002Q</t>
  </si>
  <si>
    <t>SUDADERA GRAVITY LSH1039</t>
  </si>
  <si>
    <t>SUDADERA GRAVITY MJ54518 GR CH</t>
  </si>
  <si>
    <t>SUDADERA GRAVITY MJ54518 GR GR</t>
  </si>
  <si>
    <t>SUDADERA GRAVITY MJ54518 GR ME</t>
  </si>
  <si>
    <t>SUDADERA GRAVITY MJ54518 RS CH</t>
  </si>
  <si>
    <t>SUDADERA GRAVITY MJ54518 RS GR</t>
  </si>
  <si>
    <t>SUDADERA GRAVITY MJ54518 RS ME</t>
  </si>
  <si>
    <t>SUDADERA GRAVITY 3260 RS GRA</t>
  </si>
  <si>
    <t>SWEATER 714 BG UNT</t>
  </si>
  <si>
    <t>SWEATER 714 CC UNT</t>
  </si>
  <si>
    <t>SWEATER 714 CO UNT</t>
  </si>
  <si>
    <t>SWEATER 714 MZ UNT</t>
  </si>
  <si>
    <t>SWEATER 714 NG UNT</t>
  </si>
  <si>
    <t>SWEATER 714 NR UNT</t>
  </si>
  <si>
    <t>SWEATER 714 VR UNT</t>
  </si>
  <si>
    <t>SWEATER 731 AM UNT</t>
  </si>
  <si>
    <t>SWEATER 731 HS UNT</t>
  </si>
  <si>
    <t>SWEATER 731 KH UNT</t>
  </si>
  <si>
    <t>SWEATER 731 VN UNT</t>
  </si>
  <si>
    <t>SWEATER 730 AM UNT</t>
  </si>
  <si>
    <t>SWEATER 730 HS UNT</t>
  </si>
  <si>
    <t>SWEATER 730 KH UNT</t>
  </si>
  <si>
    <t>SWEATER 5306 KH UNT</t>
  </si>
  <si>
    <t>SWEATER 5306 NG UNT</t>
  </si>
  <si>
    <t>SWEATER 5306 VR UNT</t>
  </si>
  <si>
    <t>SWEATER 009 RS CHI</t>
  </si>
  <si>
    <t>SWEATER 009 RS MED</t>
  </si>
  <si>
    <t>SWEATER SWC68837 AM CHI</t>
  </si>
  <si>
    <t>SWEATER SWC68837 MR CHI</t>
  </si>
  <si>
    <t>SWEATER SWC68837 MR GRA</t>
  </si>
  <si>
    <t>SWEATER SWC68837 MR MED</t>
  </si>
  <si>
    <t>SWEATER SWC68837 MZ CHI</t>
  </si>
  <si>
    <t>SWEATER SWC68837 MZ GRA</t>
  </si>
  <si>
    <t>SWEATER SWC68837 MZ MED</t>
  </si>
  <si>
    <t>SWEATER SWC68837 NG GRA</t>
  </si>
  <si>
    <t>SWEATER SWC68837 NG MED</t>
  </si>
  <si>
    <t>SWEATER SWC68837 RL CHI</t>
  </si>
  <si>
    <t>SWEATER SWC68837 RL GRA</t>
  </si>
  <si>
    <t>SWEATER SWC68837 RL MED</t>
  </si>
  <si>
    <t>SWEATER SWC68837 RS CHI</t>
  </si>
  <si>
    <t>SWEATER SWC68837 RS GRA</t>
  </si>
  <si>
    <t>SWEATER SWC68837 RS MED</t>
  </si>
  <si>
    <t>SWEATER SWC68837 VN CHI</t>
  </si>
  <si>
    <t>SWEATER SWC68837 VN GRA</t>
  </si>
  <si>
    <t>SWEATER SWC68837 VN MED</t>
  </si>
  <si>
    <t>SWEATER SW235 AM GRA</t>
  </si>
  <si>
    <t>SWEATER SW235 AM MED</t>
  </si>
  <si>
    <t>SWEATER SW235 AM XGD</t>
  </si>
  <si>
    <t>SWEATER SW235 GR CHI</t>
  </si>
  <si>
    <t>SWEATER SW235 GR GRA</t>
  </si>
  <si>
    <t>SWEATER SW235 GR MED</t>
  </si>
  <si>
    <t>SWEATER SW235 GR XGD</t>
  </si>
  <si>
    <t>SWEATER SW235 RJ CHI</t>
  </si>
  <si>
    <t>SWEATER SW235 RJ GRA</t>
  </si>
  <si>
    <t>SWEATER SW235 RJ MED</t>
  </si>
  <si>
    <t>SWEATER SW235 RJ XGD</t>
  </si>
  <si>
    <t>SWEATER SW235 VN CHI</t>
  </si>
  <si>
    <t>SWEATER SW235 VN GRA</t>
  </si>
  <si>
    <t>SWEATER SW235 VN MED</t>
  </si>
  <si>
    <t>SWEATER SW235 VN XGD</t>
  </si>
  <si>
    <t>SWEATER CHRISTMAS SWEATER 01 B</t>
  </si>
  <si>
    <t>SWEATER CHRISTMAS SWEATER 02 V</t>
  </si>
  <si>
    <t>SWEATER CHRISTMAS SWEATER 03 V</t>
  </si>
  <si>
    <t>SWEATER CHRISTMAS SWEATER 04 B</t>
  </si>
  <si>
    <t>SWEATER CHRISTMAS SWEATER 05 R</t>
  </si>
  <si>
    <t>SUETER GRAVITY #4 SW1033 GR XG</t>
  </si>
  <si>
    <t>SUETER GRAVITY #4 SW1033 MZ GR</t>
  </si>
  <si>
    <t>SUETER GRAVITY #4 SW1033 MZ XG</t>
  </si>
  <si>
    <t>SUETER GRAVITY #4 SW1033 NG GR</t>
  </si>
  <si>
    <t>SUETER GRAVITY #4 SW1033 NG XG</t>
  </si>
  <si>
    <t>SUETER GRAVITY #4 SW1033 RS XG</t>
  </si>
  <si>
    <t>SUETER GRAVITY SW001Q      GR</t>
  </si>
  <si>
    <t>SUETER GRAVITY SW001Q      MZ</t>
  </si>
  <si>
    <t>SUETER GRAVITY SW001Q      NG</t>
  </si>
  <si>
    <t>ZAPATO BL8119-04-GIN007-C</t>
  </si>
  <si>
    <t>ZAPATO BL8119-04-GIN007-G</t>
  </si>
  <si>
    <t>ZAPATO BL8119-04-DIN010-G</t>
  </si>
  <si>
    <t>ZAPATO BL8119-04-DIN010-N</t>
  </si>
  <si>
    <t>ZAPATO BL8119-04-DIN014</t>
  </si>
  <si>
    <t>ZAPATO BL8119-04-UT-650-</t>
  </si>
  <si>
    <t>ZAPATO BL8119-04-UT-402</t>
  </si>
  <si>
    <t>ZAPATO BL8119-04-9H3581-B</t>
  </si>
  <si>
    <t>VESTIDO 004 AM CHI</t>
  </si>
  <si>
    <t>VESTIDO 004 AM GRA</t>
  </si>
  <si>
    <t>VESTIDO 004 AM MED</t>
  </si>
  <si>
    <t>VESTIDO 004 AO CHI</t>
  </si>
  <si>
    <t>VESTIDO 004 AO GRA</t>
  </si>
  <si>
    <t>VESTIDO 004 AO MED</t>
  </si>
  <si>
    <t>VESTIDO 004 RJ CHI</t>
  </si>
  <si>
    <t>VESTIDO 004 RJ GRA</t>
  </si>
  <si>
    <t>VESTIDO 004 RJ MED</t>
  </si>
  <si>
    <t>VESTIDO GRAVITY  FL20A014 AM G</t>
  </si>
  <si>
    <t>VESTIDO GRAVITY  00301997 NG G</t>
  </si>
  <si>
    <t>VESTIDO GRAVITY  00301997 NG M</t>
  </si>
  <si>
    <t>VESTIDO GRAVITY  00301997 NR C</t>
  </si>
  <si>
    <t>VESTIDO GRAVITY  00301997 NR M</t>
  </si>
  <si>
    <t>VESTIDO GRAVITY  00300698 AZ C</t>
  </si>
  <si>
    <t>VESTIDO GRAVITY  00300698 AZ G</t>
  </si>
  <si>
    <t>VESTIDO GRAVITY  00300698 AZ M</t>
  </si>
  <si>
    <t>VESTIDO GRAVITY  00300698 NG C</t>
  </si>
  <si>
    <t>VESTIDO GRAVITY  00300698 NG M</t>
  </si>
  <si>
    <t>VESTIDO 038 AR CHI</t>
  </si>
  <si>
    <t>VESTIDO 038 AR GRA</t>
  </si>
  <si>
    <t>VESTIDO 038 AR MED</t>
  </si>
  <si>
    <t>VESTIDO 039 AR CHI</t>
  </si>
  <si>
    <t>VESTIDO 039 AR GRA</t>
  </si>
  <si>
    <t>VESTIDO 039 AR MED</t>
  </si>
  <si>
    <t>VESTIDO 048 AZ CHI</t>
  </si>
  <si>
    <t>VESTIDO 048 AZ GRA</t>
  </si>
  <si>
    <t>VESTIDO 048 AZ MED</t>
  </si>
  <si>
    <t>VESTIDO 1001 AM CHI</t>
  </si>
  <si>
    <t>VESTIDO 1001 AM GRA</t>
  </si>
  <si>
    <t>VESTIDO 1001 AM MED</t>
  </si>
  <si>
    <t>VESTIDO 1001 AM XGD</t>
  </si>
  <si>
    <t>VESTIDO GRAVITY MJ54462 NG CHI</t>
  </si>
  <si>
    <t>VESTIDO GRAVITY MJ54462 NG MED</t>
  </si>
  <si>
    <t>MINI BOLSA NG UNT</t>
  </si>
  <si>
    <t>MINI BOLSA RJ UNT</t>
  </si>
  <si>
    <t>PALAZZO 005 NG CHI</t>
  </si>
  <si>
    <t>PALAZZO 005 NG GRA</t>
  </si>
  <si>
    <t>PALAZZO 005 NG MED</t>
  </si>
  <si>
    <t>PALAZZO 005 OL CHI</t>
  </si>
  <si>
    <t>PALAZZO 005 OL GRA</t>
  </si>
  <si>
    <t>PALAZZO 005 OL MED</t>
  </si>
  <si>
    <t>LEGGINGS PU09 NG CHI</t>
  </si>
  <si>
    <t>LEGGINGS PU09 NG GRA</t>
  </si>
  <si>
    <t>LEGGINGS PU09 NG MED</t>
  </si>
  <si>
    <t>LEGGINGS PU09 NG XGD</t>
  </si>
  <si>
    <t>LEGGINGS PP75 NG CHI</t>
  </si>
  <si>
    <t>LEGGINGS PP75 NG GRA</t>
  </si>
  <si>
    <t>LEGGINGS PP75 NG MED</t>
  </si>
  <si>
    <t>LEGGINGS PP75 NG XGD</t>
  </si>
  <si>
    <t>LEGGINGS PU19 NG CHI</t>
  </si>
  <si>
    <t>LEGGINGS PU19 NG GRA</t>
  </si>
  <si>
    <t>LEGGINGS PU19 NG MED</t>
  </si>
  <si>
    <t>LEGGINGS PU19 NG XGD</t>
  </si>
  <si>
    <t>LEGGINGS PP16 GR CHI</t>
  </si>
  <si>
    <t>LEGGINGS PP16 GR GRA</t>
  </si>
  <si>
    <t>LEGGINGS PP16 GR MED</t>
  </si>
  <si>
    <t>LEGGINGS PP16 GR XGD</t>
  </si>
  <si>
    <t>LEGGINGS PP16 MR CHI</t>
  </si>
  <si>
    <t>LEGGINGS PP16 MR GRA</t>
  </si>
  <si>
    <t>LEGGINGS PP16 MR MED</t>
  </si>
  <si>
    <t>LEGGINGS PP16 MR XGD</t>
  </si>
  <si>
    <t>LEGGINGS PP16 NG CHI</t>
  </si>
  <si>
    <t>LEGGINGS PP16 NG MED</t>
  </si>
  <si>
    <t>LEGGINGS PP16 NG XGD</t>
  </si>
  <si>
    <t>LEGGINGS PP16 VN CHI</t>
  </si>
  <si>
    <t>LEGGINGS PP16 VN GRA</t>
  </si>
  <si>
    <t>LEGGINGS PP16 VN MED</t>
  </si>
  <si>
    <t>LEGGINGS PP16 VN XGD</t>
  </si>
  <si>
    <t>LEGGINGS PP16 VR CHI</t>
  </si>
  <si>
    <t>LEGGINGS PP16 VR GRA</t>
  </si>
  <si>
    <t>LEGGINGS PP16 VR MED</t>
  </si>
  <si>
    <t>LEGGINGS PP16 VR XGD</t>
  </si>
  <si>
    <t>LEGGINGS HP9591S NG MED</t>
  </si>
  <si>
    <t>LEGGINGS PP76 GR CHI</t>
  </si>
  <si>
    <t>LEGGINGS PP76 GR GRA</t>
  </si>
  <si>
    <t>LEGGINGS PP76 GR MED</t>
  </si>
  <si>
    <t>LEGGINGS PP76 GR XGD</t>
  </si>
  <si>
    <t>LEGGINGS PP76 MR CHI</t>
  </si>
  <si>
    <t>LEGGINGS PP76 MR GRA</t>
  </si>
  <si>
    <t>LEGGINGS PP76 MR MED</t>
  </si>
  <si>
    <t>LEGGINGS PP76 MR XGD</t>
  </si>
  <si>
    <t>LEGGINGS PP76 NG CHI</t>
  </si>
  <si>
    <t>LEGGINGS PP76 NG GRA</t>
  </si>
  <si>
    <t>LEGGINGS PP76 NG XGD</t>
  </si>
  <si>
    <t>LEGGINGS PP76 VN CHI</t>
  </si>
  <si>
    <t>LEGGINGS PP76 VN GRA</t>
  </si>
  <si>
    <t>LEGGINGS PP76 VN MED</t>
  </si>
  <si>
    <t>LEGGINGS PP76 VN XGD</t>
  </si>
  <si>
    <t>LEGGINGS PP76 VR CHI</t>
  </si>
  <si>
    <t>LEGGINGS PP76 VR GRA</t>
  </si>
  <si>
    <t>LEGGINGS PP76 VR MED</t>
  </si>
  <si>
    <t>LEGGINGS PP76 VR XGD</t>
  </si>
  <si>
    <t>LEGGINGS R051 KH CHI</t>
  </si>
  <si>
    <t>LEGGINGS R051 KH GRA</t>
  </si>
  <si>
    <t>LEGGINGS R051 KH MED</t>
  </si>
  <si>
    <t>LEGGINGS R051 KH XGD</t>
  </si>
  <si>
    <t>LEGGINGS R051 MZ CHI</t>
  </si>
  <si>
    <t>LEGGINGS R051 MZ GRA</t>
  </si>
  <si>
    <t>LEGGINGS R051 MZ MED</t>
  </si>
  <si>
    <t>LEGGINGS R051 MZ XGD</t>
  </si>
  <si>
    <t>LEGGINGS R051 RS CHI</t>
  </si>
  <si>
    <t>LEGGINGS R051 RS GRA</t>
  </si>
  <si>
    <t>LEGGINGS R051 RS MED</t>
  </si>
  <si>
    <t>LEGGINGS R051 RS XGD</t>
  </si>
  <si>
    <t>LEGGINGS R051 VN CHI</t>
  </si>
  <si>
    <t>LEGGINGS R051 VN GRA</t>
  </si>
  <si>
    <t>LEGGINGS R051 VN MED</t>
  </si>
  <si>
    <t>LEGGINGS R051 VN XGD</t>
  </si>
  <si>
    <t>LEGGINGS PP57 NG GRA</t>
  </si>
  <si>
    <t>LEGGINGS PP80 NG CHI</t>
  </si>
  <si>
    <t>LEGGINGS PP80 NG GRA</t>
  </si>
  <si>
    <t>LEGGINGS PP80 NG MED</t>
  </si>
  <si>
    <t>LEGGINGS PP80 NG XGD</t>
  </si>
  <si>
    <t>LEGGINGS MONICA NG CHI</t>
  </si>
  <si>
    <t>LEGGINGS MONICA NG GRA</t>
  </si>
  <si>
    <t>LEGGINGS MONICA NG MED</t>
  </si>
  <si>
    <t>LEGGINGS MONICA NG XGD</t>
  </si>
  <si>
    <t>LEGGINGS TIFFANY RJ CHI</t>
  </si>
  <si>
    <t>LEGGINGS TIFFANY RJ GRA</t>
  </si>
  <si>
    <t>LEGGINGS TIFFANY RJ MED</t>
  </si>
  <si>
    <t>LEGGINGS TIFFANY RJ XGD</t>
  </si>
  <si>
    <t>LEGGINGS JESSICA GR CHI</t>
  </si>
  <si>
    <t>LEGGINGS JESSICA GR GRA</t>
  </si>
  <si>
    <t>LEGGINGS JESSICA GR MED</t>
  </si>
  <si>
    <t>LEGGINGS JESSICA GR XGD</t>
  </si>
  <si>
    <t>LEGGINGS CARLA AM CHI</t>
  </si>
  <si>
    <t>LEGGINGS CARLA AM GRA</t>
  </si>
  <si>
    <t>LEGGINGS CARLA AM MED</t>
  </si>
  <si>
    <t>LEGGINGS CARLA AM XGD</t>
  </si>
  <si>
    <t>RELOJ PV16  LOVE VS UNT</t>
  </si>
  <si>
    <t>CUBREBOCAS TRIPACK C3PCK04 VS</t>
  </si>
  <si>
    <t>CUBREBOCAS TRIPACK C3PCK05 VS</t>
  </si>
  <si>
    <t>CUBREBOCAS TRIPACK C3PCK06 VS</t>
  </si>
  <si>
    <t>CUBREBOCAS SUBLIMADO C0605 BC</t>
  </si>
  <si>
    <t>CUBREBOCAS SUBLIMADO C0606 VS</t>
  </si>
  <si>
    <t>CUBREBOCAS SUBLIMADO C0610 VS</t>
  </si>
  <si>
    <t>CUBREBOCAS SUBLIMADO C0611 NG</t>
  </si>
  <si>
    <t>CUBREBOCAS SUBLIMADO C0613 VS</t>
  </si>
  <si>
    <t>CUBREBOCAS SUBLIMADO C0615</t>
  </si>
  <si>
    <t>CUBREBOCAS SUBLIMADO C0616</t>
  </si>
  <si>
    <t>CUBREBOCAS SUBLIMADO C0617 AO</t>
  </si>
  <si>
    <t>CUBREBOCAS SUBLIMADO C0618</t>
  </si>
  <si>
    <t>CUBREBOCASPRIDE BC UNT</t>
  </si>
  <si>
    <t>CUBREBOCAS K001 VS UNT</t>
  </si>
  <si>
    <t>CUBREBOCAS K005 VS UNT</t>
  </si>
  <si>
    <t>CUBREBOCAS K006 VS UNT</t>
  </si>
  <si>
    <t>CUBREBOCAS K009 VS UNT</t>
  </si>
  <si>
    <t>CUBREBOCAS K010 VS UNT</t>
  </si>
  <si>
    <t>CUBREBOCAS 3PZAS  K014 VS UNT</t>
  </si>
  <si>
    <t>CUBREBOCAS 3PZAS  K015 VS UNT</t>
  </si>
  <si>
    <t>CUBREBOCAS 3PZAS  K016 VS UNT</t>
  </si>
  <si>
    <t>CUBREBOCAS 3PZAS  K018 VS UNT</t>
  </si>
  <si>
    <t>CUBREBOCAS CUBRETIEDYE RS UNT</t>
  </si>
  <si>
    <t>QD860001VSUNT</t>
  </si>
  <si>
    <t>PERFUME GRAVITY PER001 VS UNT</t>
  </si>
  <si>
    <t>QD860002BLUNT</t>
  </si>
  <si>
    <t>PERFUME GRAVITY PER002 BL UNT</t>
  </si>
  <si>
    <t>PERFUME GRAVITY PER001 CONSIGN</t>
  </si>
  <si>
    <t>PERFUME GRAVITY PER003 BL UNT</t>
  </si>
  <si>
    <t>===========</t>
  </si>
  <si>
    <t>TOTAL FAMILIA</t>
  </si>
  <si>
    <t>TOTAL</t>
  </si>
  <si>
    <t>RAIZ</t>
  </si>
  <si>
    <t>DEPTO</t>
  </si>
  <si>
    <t>FAMILIA</t>
  </si>
  <si>
    <t>LÍNEA</t>
  </si>
  <si>
    <t>TEMPORADA</t>
  </si>
  <si>
    <t>SEMANA</t>
  </si>
  <si>
    <t>FIT</t>
  </si>
  <si>
    <t>MANGA</t>
  </si>
  <si>
    <t>OFERTA</t>
  </si>
  <si>
    <t>TELA</t>
  </si>
  <si>
    <t>TEMA</t>
  </si>
  <si>
    <t>INGRESO</t>
  </si>
  <si>
    <t>PROVEEDOR</t>
  </si>
  <si>
    <t>PRECIO</t>
  </si>
  <si>
    <t>COSTO</t>
  </si>
  <si>
    <t>GC02Q030</t>
  </si>
  <si>
    <t>GC02Q035</t>
  </si>
  <si>
    <t>GC02Q038</t>
  </si>
  <si>
    <t>GC02Q039</t>
  </si>
  <si>
    <t>GC02Q041</t>
  </si>
  <si>
    <t>GC02Q042</t>
  </si>
  <si>
    <t>GC02Q048</t>
  </si>
  <si>
    <t>GC02Q051</t>
  </si>
  <si>
    <t>GC02T021</t>
  </si>
  <si>
    <t>GC02T032</t>
  </si>
  <si>
    <t>GC02X005</t>
  </si>
  <si>
    <t>GC08K460</t>
  </si>
  <si>
    <t>GC08K501</t>
  </si>
  <si>
    <t>GC08K681</t>
  </si>
  <si>
    <t>GC08K701</t>
  </si>
  <si>
    <t>GC08K748</t>
  </si>
  <si>
    <t>GC08K800</t>
  </si>
  <si>
    <t>GC08K815</t>
  </si>
  <si>
    <t>GC08K824</t>
  </si>
  <si>
    <t>GC08K844</t>
  </si>
  <si>
    <t>GC08K848</t>
  </si>
  <si>
    <t>GC08K851</t>
  </si>
  <si>
    <t>GC08K859</t>
  </si>
  <si>
    <t>GC08K862</t>
  </si>
  <si>
    <t>GC08K864</t>
  </si>
  <si>
    <t>GC08K884</t>
  </si>
  <si>
    <t>GC08K893</t>
  </si>
  <si>
    <t>GC08K894</t>
  </si>
  <si>
    <t>GC08K916</t>
  </si>
  <si>
    <t>GC08K962</t>
  </si>
  <si>
    <t>GC08Q018</t>
  </si>
  <si>
    <t>JIM</t>
  </si>
  <si>
    <t>GC08Q082</t>
  </si>
  <si>
    <t>GC08Q085</t>
  </si>
  <si>
    <t>GC08Q089</t>
  </si>
  <si>
    <t>GC08Q092</t>
  </si>
  <si>
    <t>GC08Q100</t>
  </si>
  <si>
    <t>GC08Q103</t>
  </si>
  <si>
    <t>GC13Q021</t>
  </si>
  <si>
    <t>GC13T025</t>
  </si>
  <si>
    <t>GC13T026</t>
  </si>
  <si>
    <t>GC13T029</t>
  </si>
  <si>
    <t>GC13X034</t>
  </si>
  <si>
    <t>GC13X039</t>
  </si>
  <si>
    <t>CAPUCHA</t>
  </si>
  <si>
    <t>GC13X042</t>
  </si>
  <si>
    <t>GC14E017</t>
  </si>
  <si>
    <t>GC14E018</t>
  </si>
  <si>
    <t>GC14Q035</t>
  </si>
  <si>
    <t>GC14Q252</t>
  </si>
  <si>
    <t>GC14Q260</t>
  </si>
  <si>
    <t>GC14Q262</t>
  </si>
  <si>
    <t>GC14Q273</t>
  </si>
  <si>
    <t>GC14Z199</t>
  </si>
  <si>
    <t>GC210569</t>
  </si>
  <si>
    <t>GC210570</t>
  </si>
  <si>
    <t>GC210571</t>
  </si>
  <si>
    <t>GC21O033</t>
  </si>
  <si>
    <t>GC21O250</t>
  </si>
  <si>
    <t>GC21O269</t>
  </si>
  <si>
    <t>GC21O365</t>
  </si>
  <si>
    <t>GC21O369</t>
  </si>
  <si>
    <t>GC21O403</t>
  </si>
  <si>
    <t>GC21O431</t>
  </si>
  <si>
    <t>GC21O445</t>
  </si>
  <si>
    <t>GC21O447</t>
  </si>
  <si>
    <t>GC21O452</t>
  </si>
  <si>
    <t>GC21O453</t>
  </si>
  <si>
    <t>GC21O481</t>
  </si>
  <si>
    <t>GC21O495</t>
  </si>
  <si>
    <t>GC21O541</t>
  </si>
  <si>
    <t>GC21O542</t>
  </si>
  <si>
    <t>GC21O543</t>
  </si>
  <si>
    <t>GC21O546</t>
  </si>
  <si>
    <t>GC21O569</t>
  </si>
  <si>
    <t>GC21O571</t>
  </si>
  <si>
    <t>GC21O596</t>
  </si>
  <si>
    <t>GC21O600</t>
  </si>
  <si>
    <t>GC21O609</t>
  </si>
  <si>
    <t>GC21O640</t>
  </si>
  <si>
    <t>GC21O657</t>
  </si>
  <si>
    <t>GC21O665</t>
  </si>
  <si>
    <t>GC21O666</t>
  </si>
  <si>
    <t>GC21O667</t>
  </si>
  <si>
    <t>GC21O669</t>
  </si>
  <si>
    <t>GC21T306</t>
  </si>
  <si>
    <t>SUPER SKINNY</t>
  </si>
  <si>
    <t>GC24A479</t>
  </si>
  <si>
    <t>GC24C135</t>
  </si>
  <si>
    <t>GC24D071</t>
  </si>
  <si>
    <t>GC24D495</t>
  </si>
  <si>
    <t>GC24D766</t>
  </si>
  <si>
    <t>GC24D903</t>
  </si>
  <si>
    <t>GC24D943</t>
  </si>
  <si>
    <t>GC24E090</t>
  </si>
  <si>
    <t>GC24E107</t>
  </si>
  <si>
    <t>GC24E136</t>
  </si>
  <si>
    <t>GC24E192</t>
  </si>
  <si>
    <t>GC24E252</t>
  </si>
  <si>
    <t>GC24E277</t>
  </si>
  <si>
    <t>GC24E278</t>
  </si>
  <si>
    <t>GC24E295</t>
  </si>
  <si>
    <t>GC24E315</t>
  </si>
  <si>
    <t>GC24E324</t>
  </si>
  <si>
    <t>GC24E328</t>
  </si>
  <si>
    <t>GC24E342</t>
  </si>
  <si>
    <t>GC24E363</t>
  </si>
  <si>
    <t>GC24E365</t>
  </si>
  <si>
    <t>GC24E367</t>
  </si>
  <si>
    <t>GC24E368</t>
  </si>
  <si>
    <t>GC24E401</t>
  </si>
  <si>
    <t>GC24E428</t>
  </si>
  <si>
    <t>GC24E431</t>
  </si>
  <si>
    <t>GC24E460</t>
  </si>
  <si>
    <t>GC24E500</t>
  </si>
  <si>
    <t>GC24E510</t>
  </si>
  <si>
    <t>GC24E511</t>
  </si>
  <si>
    <t>GC24E516</t>
  </si>
  <si>
    <t>GC24E517</t>
  </si>
  <si>
    <t>GC24E522</t>
  </si>
  <si>
    <t>GC24E532</t>
  </si>
  <si>
    <t>GC24E601</t>
  </si>
  <si>
    <t>GC24E619</t>
  </si>
  <si>
    <t>GC24E660</t>
  </si>
  <si>
    <t>GC24E664</t>
  </si>
  <si>
    <t>GC24G023</t>
  </si>
  <si>
    <t>GC24G040</t>
  </si>
  <si>
    <t>GC24G059</t>
  </si>
  <si>
    <t>GC24G061</t>
  </si>
  <si>
    <t>GC24G070</t>
  </si>
  <si>
    <t>GC24G073</t>
  </si>
  <si>
    <t>GC24G086</t>
  </si>
  <si>
    <t>GC24G087</t>
  </si>
  <si>
    <t>GC24G095</t>
  </si>
  <si>
    <t>GC24G098</t>
  </si>
  <si>
    <t>GC24G114</t>
  </si>
  <si>
    <t>GC24G119</t>
  </si>
  <si>
    <t>GC24G133</t>
  </si>
  <si>
    <t>GC24G147</t>
  </si>
  <si>
    <t>GC24G155</t>
  </si>
  <si>
    <t>GC24G157</t>
  </si>
  <si>
    <t>GC24G158</t>
  </si>
  <si>
    <t>GC24G162</t>
  </si>
  <si>
    <t>GC24G163</t>
  </si>
  <si>
    <t>GC24G169</t>
  </si>
  <si>
    <t>GC24G171</t>
  </si>
  <si>
    <t>GC24G179</t>
  </si>
  <si>
    <t>GC24G193</t>
  </si>
  <si>
    <t>GC24G194</t>
  </si>
  <si>
    <t>GC24G198</t>
  </si>
  <si>
    <t>GC24G200</t>
  </si>
  <si>
    <t>GC24G255</t>
  </si>
  <si>
    <t>GC25C058</t>
  </si>
  <si>
    <t>GC25C059</t>
  </si>
  <si>
    <t>GC25C065</t>
  </si>
  <si>
    <t>GC25C067</t>
  </si>
  <si>
    <t>GC25C081</t>
  </si>
  <si>
    <t>GC25C091</t>
  </si>
  <si>
    <t>GC25C100</t>
  </si>
  <si>
    <t>GC25C101</t>
  </si>
  <si>
    <t>GC25C106</t>
  </si>
  <si>
    <t>GC25C117</t>
  </si>
  <si>
    <t>GC25C129</t>
  </si>
  <si>
    <t>GC25C138</t>
  </si>
  <si>
    <t>GC25C141</t>
  </si>
  <si>
    <t>GC25X783</t>
  </si>
  <si>
    <t>GC25X857</t>
  </si>
  <si>
    <t>GC25X907</t>
  </si>
  <si>
    <t>GC37Q017</t>
  </si>
  <si>
    <t>MODELAJE</t>
  </si>
  <si>
    <t>GC37T001</t>
  </si>
  <si>
    <t>SKINNY SLIM</t>
  </si>
  <si>
    <t>GC37T004</t>
  </si>
  <si>
    <t>GD02N005</t>
  </si>
  <si>
    <t>JENNIFER</t>
  </si>
  <si>
    <t>GD02R046</t>
  </si>
  <si>
    <t>GD02R050</t>
  </si>
  <si>
    <t>GD02R052</t>
  </si>
  <si>
    <t>GD02R055</t>
  </si>
  <si>
    <t>GD02R064</t>
  </si>
  <si>
    <t>GD02R074</t>
  </si>
  <si>
    <t>GD02U001</t>
  </si>
  <si>
    <t>GD02U003</t>
  </si>
  <si>
    <t>GD02U015</t>
  </si>
  <si>
    <t>GD03A021</t>
  </si>
  <si>
    <t>GD03A031</t>
  </si>
  <si>
    <t>GD03A034</t>
  </si>
  <si>
    <t>GD03K077</t>
  </si>
  <si>
    <t>GD03K131</t>
  </si>
  <si>
    <t>GD03K135</t>
  </si>
  <si>
    <t>GD03K139</t>
  </si>
  <si>
    <t>GD03K149</t>
  </si>
  <si>
    <t>GD03K152</t>
  </si>
  <si>
    <t>GD03K154</t>
  </si>
  <si>
    <t>GD03K158</t>
  </si>
  <si>
    <t>GD03K163</t>
  </si>
  <si>
    <t>GD03K168</t>
  </si>
  <si>
    <t>GD03K169</t>
  </si>
  <si>
    <t>GD03K172</t>
  </si>
  <si>
    <t>GD03K179</t>
  </si>
  <si>
    <t>GD03K191</t>
  </si>
  <si>
    <t>GD03K192</t>
  </si>
  <si>
    <t>GD03K193</t>
  </si>
  <si>
    <t>GD03K201</t>
  </si>
  <si>
    <t>GD03K204</t>
  </si>
  <si>
    <t>GD03K208</t>
  </si>
  <si>
    <t>GD03Q025</t>
  </si>
  <si>
    <t>GD03S047</t>
  </si>
  <si>
    <t>GD03S159</t>
  </si>
  <si>
    <t>GD14K061</t>
  </si>
  <si>
    <t>GD210029</t>
  </si>
  <si>
    <t>GD210032</t>
  </si>
  <si>
    <t>GD210033</t>
  </si>
  <si>
    <t>GD210034</t>
  </si>
  <si>
    <t>GD210036</t>
  </si>
  <si>
    <t>GD210037</t>
  </si>
  <si>
    <t>GD21Q065</t>
  </si>
  <si>
    <t>SKINNY</t>
  </si>
  <si>
    <t>GD21Q133</t>
  </si>
  <si>
    <t>SKINNY TIRO ALTO</t>
  </si>
  <si>
    <t>GD21Q237</t>
  </si>
  <si>
    <t>GD21Q247</t>
  </si>
  <si>
    <t>GD21Q253</t>
  </si>
  <si>
    <t>GD21Q304</t>
  </si>
  <si>
    <t>GD21Q329</t>
  </si>
  <si>
    <t>GD21Q332</t>
  </si>
  <si>
    <t>GD21Q339</t>
  </si>
  <si>
    <t>GD21Q361</t>
  </si>
  <si>
    <t>GD21Q458</t>
  </si>
  <si>
    <t>GD21Q474</t>
  </si>
  <si>
    <t>GD21R383</t>
  </si>
  <si>
    <t>JEGGINS</t>
  </si>
  <si>
    <t>GD21R748</t>
  </si>
  <si>
    <t>GD21R849</t>
  </si>
  <si>
    <t>JEGGINS CON RESORTE Y FRACCION</t>
  </si>
  <si>
    <t>GD21R969</t>
  </si>
  <si>
    <t>GD21R982</t>
  </si>
  <si>
    <t>GD21U128</t>
  </si>
  <si>
    <t>EMA</t>
  </si>
  <si>
    <t>GD24A037</t>
  </si>
  <si>
    <t>GD24B081</t>
  </si>
  <si>
    <t>GD24B543</t>
  </si>
  <si>
    <t>GD24B561</t>
  </si>
  <si>
    <t>GD24B564</t>
  </si>
  <si>
    <t>GD24C929</t>
  </si>
  <si>
    <t>GD24D344</t>
  </si>
  <si>
    <t>GD24E007</t>
  </si>
  <si>
    <t>GD24J157</t>
  </si>
  <si>
    <t>GD24J164</t>
  </si>
  <si>
    <t>GD24J187</t>
  </si>
  <si>
    <t>GD24J465</t>
  </si>
  <si>
    <t>GD24K017</t>
  </si>
  <si>
    <t>GD24K022</t>
  </si>
  <si>
    <t>GD24K031</t>
  </si>
  <si>
    <t>GD24K035</t>
  </si>
  <si>
    <t>GD24K038</t>
  </si>
  <si>
    <t>GD24K039</t>
  </si>
  <si>
    <t>GD24K057</t>
  </si>
  <si>
    <t>GD25C002</t>
  </si>
  <si>
    <t>GD25C024</t>
  </si>
  <si>
    <t>GD25C025</t>
  </si>
  <si>
    <t>GD25K064</t>
  </si>
  <si>
    <t>GD25K092</t>
  </si>
  <si>
    <t>GD25X310</t>
  </si>
  <si>
    <t>GD31A011</t>
  </si>
  <si>
    <t>GD31A019</t>
  </si>
  <si>
    <t>GD31A020</t>
  </si>
  <si>
    <t>GD31A027</t>
  </si>
  <si>
    <t>GD31A037</t>
  </si>
  <si>
    <t>GD31A042</t>
  </si>
  <si>
    <t>GD31A044</t>
  </si>
  <si>
    <t>GD31A049</t>
  </si>
  <si>
    <t>GD31A053</t>
  </si>
  <si>
    <t>GD31J004</t>
  </si>
  <si>
    <t>GD33K003</t>
  </si>
  <si>
    <t>GD33R004</t>
  </si>
  <si>
    <t>GD33R008</t>
  </si>
  <si>
    <t>QC020006</t>
  </si>
  <si>
    <t>QC020010</t>
  </si>
  <si>
    <t>GABRIEL MICHA</t>
  </si>
  <si>
    <t>QC020011</t>
  </si>
  <si>
    <t>QC020012</t>
  </si>
  <si>
    <t>QC02A013</t>
  </si>
  <si>
    <t>QC02A022</t>
  </si>
  <si>
    <t>QC02A036</t>
  </si>
  <si>
    <t>QC02A042</t>
  </si>
  <si>
    <t>QC02A046</t>
  </si>
  <si>
    <t>QC02A052</t>
  </si>
  <si>
    <t>QC02A061</t>
  </si>
  <si>
    <t>QC02A062</t>
  </si>
  <si>
    <t>QC040815</t>
  </si>
  <si>
    <t>BRIEF</t>
  </si>
  <si>
    <t>HAWAI RISHON</t>
  </si>
  <si>
    <t>QC040816</t>
  </si>
  <si>
    <t>QC040817</t>
  </si>
  <si>
    <t>BIKINI</t>
  </si>
  <si>
    <t>QC040818</t>
  </si>
  <si>
    <t>QC040819</t>
  </si>
  <si>
    <t>QC040820</t>
  </si>
  <si>
    <t>QC040821</t>
  </si>
  <si>
    <t>QC040822</t>
  </si>
  <si>
    <t>QC040823</t>
  </si>
  <si>
    <t>QC040824</t>
  </si>
  <si>
    <t>QC040825</t>
  </si>
  <si>
    <t>QC040826</t>
  </si>
  <si>
    <t>QC040827</t>
  </si>
  <si>
    <t>QC040828</t>
  </si>
  <si>
    <t>QC040829</t>
  </si>
  <si>
    <t>QC040830</t>
  </si>
  <si>
    <t>QC040831</t>
  </si>
  <si>
    <t>QC040832</t>
  </si>
  <si>
    <t>QC040840</t>
  </si>
  <si>
    <t>QC040841</t>
  </si>
  <si>
    <t>QC040842</t>
  </si>
  <si>
    <t>QC040843</t>
  </si>
  <si>
    <t>QC040844</t>
  </si>
  <si>
    <t>QC040845</t>
  </si>
  <si>
    <t>QC040849</t>
  </si>
  <si>
    <t>SEAMLESS</t>
  </si>
  <si>
    <t>TVESTIR</t>
  </si>
  <si>
    <t>QC040852</t>
  </si>
  <si>
    <t>LEGACY FASHION</t>
  </si>
  <si>
    <t>QC04A204</t>
  </si>
  <si>
    <t>QC04A205</t>
  </si>
  <si>
    <t>QC04A206</t>
  </si>
  <si>
    <t>QC04B597</t>
  </si>
  <si>
    <t>QC04B605</t>
  </si>
  <si>
    <t>QC04B613</t>
  </si>
  <si>
    <t>QC04B615</t>
  </si>
  <si>
    <t>QC04B621</t>
  </si>
  <si>
    <t>QC04B630</t>
  </si>
  <si>
    <t>QC080006</t>
  </si>
  <si>
    <t>QC080007</t>
  </si>
  <si>
    <t>QC080008</t>
  </si>
  <si>
    <t>QC080014</t>
  </si>
  <si>
    <t>QC080015</t>
  </si>
  <si>
    <t>QC080016</t>
  </si>
  <si>
    <t>QC080018</t>
  </si>
  <si>
    <t>QC080019</t>
  </si>
  <si>
    <t>QC080020</t>
  </si>
  <si>
    <t>QC08A879</t>
  </si>
  <si>
    <t>QC13A051</t>
  </si>
  <si>
    <t>QC140674</t>
  </si>
  <si>
    <t>QC14A378</t>
  </si>
  <si>
    <t>PU</t>
  </si>
  <si>
    <t>QC14A437</t>
  </si>
  <si>
    <t>QC14A455</t>
  </si>
  <si>
    <t>QC14A490</t>
  </si>
  <si>
    <t>NYLON LIGERO</t>
  </si>
  <si>
    <t>QC14A514</t>
  </si>
  <si>
    <t>QC14A527</t>
  </si>
  <si>
    <t>QC14A548</t>
  </si>
  <si>
    <t>QC14A570</t>
  </si>
  <si>
    <t>QC14A600</t>
  </si>
  <si>
    <t>QC14A608</t>
  </si>
  <si>
    <t>QC14A612</t>
  </si>
  <si>
    <t>CARCI GOLD</t>
  </si>
  <si>
    <t>QC210597</t>
  </si>
  <si>
    <t>PANTALON</t>
  </si>
  <si>
    <t>VJAY</t>
  </si>
  <si>
    <t>QC220040</t>
  </si>
  <si>
    <t>QC230001</t>
  </si>
  <si>
    <t>QC240876</t>
  </si>
  <si>
    <t>QC240904</t>
  </si>
  <si>
    <t>QC240917</t>
  </si>
  <si>
    <t>QC240937</t>
  </si>
  <si>
    <t>QC240938</t>
  </si>
  <si>
    <t>QC240941</t>
  </si>
  <si>
    <t>QC240942</t>
  </si>
  <si>
    <t>QC240943</t>
  </si>
  <si>
    <t>QC240947</t>
  </si>
  <si>
    <t>QC240948</t>
  </si>
  <si>
    <t>QC240949</t>
  </si>
  <si>
    <t>QC240950</t>
  </si>
  <si>
    <t>QC240951</t>
  </si>
  <si>
    <t>QC240952</t>
  </si>
  <si>
    <t>QC240953</t>
  </si>
  <si>
    <t>QC240954</t>
  </si>
  <si>
    <t>QC240955</t>
  </si>
  <si>
    <t>QC240956</t>
  </si>
  <si>
    <t>QC240957</t>
  </si>
  <si>
    <t>QC240958</t>
  </si>
  <si>
    <t>QC240959</t>
  </si>
  <si>
    <t>QC240960</t>
  </si>
  <si>
    <t>QC240961</t>
  </si>
  <si>
    <t>QC240962</t>
  </si>
  <si>
    <t>QC240963</t>
  </si>
  <si>
    <t>QC240964</t>
  </si>
  <si>
    <t>QC240965</t>
  </si>
  <si>
    <t>QC240966</t>
  </si>
  <si>
    <t>QC240967</t>
  </si>
  <si>
    <t>QC240968</t>
  </si>
  <si>
    <t>QC240969</t>
  </si>
  <si>
    <t>QC240971</t>
  </si>
  <si>
    <t>QC240972</t>
  </si>
  <si>
    <t>QC240973</t>
  </si>
  <si>
    <t>QC240974</t>
  </si>
  <si>
    <t>QC240975</t>
  </si>
  <si>
    <t>QC240976</t>
  </si>
  <si>
    <t>QC240977</t>
  </si>
  <si>
    <t>QC240978</t>
  </si>
  <si>
    <t>QC240983</t>
  </si>
  <si>
    <t>SUPER SLIM</t>
  </si>
  <si>
    <t>QC240984</t>
  </si>
  <si>
    <t>QC240985</t>
  </si>
  <si>
    <t>QC240986</t>
  </si>
  <si>
    <t>DELGADO RECTO</t>
  </si>
  <si>
    <t>QC240987</t>
  </si>
  <si>
    <t>QC240988</t>
  </si>
  <si>
    <t>QC240989</t>
  </si>
  <si>
    <t>QC240991</t>
  </si>
  <si>
    <t>QC240996</t>
  </si>
  <si>
    <t>QC240997</t>
  </si>
  <si>
    <t>QC240998</t>
  </si>
  <si>
    <t>QC240999</t>
  </si>
  <si>
    <t>BEISBOLERA</t>
  </si>
  <si>
    <t>QC241001</t>
  </si>
  <si>
    <t>QC241002</t>
  </si>
  <si>
    <t>QC241023</t>
  </si>
  <si>
    <t>QC241024</t>
  </si>
  <si>
    <t>QC241026</t>
  </si>
  <si>
    <t>QC241040</t>
  </si>
  <si>
    <t>QC24A408</t>
  </si>
  <si>
    <t>QC24A416</t>
  </si>
  <si>
    <t>QC24A423</t>
  </si>
  <si>
    <t>QC24A482</t>
  </si>
  <si>
    <t>QC24A490</t>
  </si>
  <si>
    <t>QC24A502</t>
  </si>
  <si>
    <t>QC24A508</t>
  </si>
  <si>
    <t>QC24A522</t>
  </si>
  <si>
    <t>QC24A556</t>
  </si>
  <si>
    <t>QC24A581</t>
  </si>
  <si>
    <t>QC24A585</t>
  </si>
  <si>
    <t>QC24A593</t>
  </si>
  <si>
    <t>QC24A600</t>
  </si>
  <si>
    <t>QC24A604</t>
  </si>
  <si>
    <t>QC24A616</t>
  </si>
  <si>
    <t>QC24A623</t>
  </si>
  <si>
    <t>QC24A637</t>
  </si>
  <si>
    <t>QC24A642</t>
  </si>
  <si>
    <t>QC24A643</t>
  </si>
  <si>
    <t>QC24A644</t>
  </si>
  <si>
    <t>QC24A647</t>
  </si>
  <si>
    <t>QC24A654</t>
  </si>
  <si>
    <t>QC24A674</t>
  </si>
  <si>
    <t>QC24A675</t>
  </si>
  <si>
    <t>QC24A677</t>
  </si>
  <si>
    <t>QC24A678</t>
  </si>
  <si>
    <t>QC24A695</t>
  </si>
  <si>
    <t>QC250429</t>
  </si>
  <si>
    <t>QC25A233</t>
  </si>
  <si>
    <t>QC25A234</t>
  </si>
  <si>
    <t>QC25A235</t>
  </si>
  <si>
    <t>QC25A237</t>
  </si>
  <si>
    <t>QC25A242</t>
  </si>
  <si>
    <t>QC25A254</t>
  </si>
  <si>
    <t>QC25A285</t>
  </si>
  <si>
    <t>QC25A303</t>
  </si>
  <si>
    <t>QC26A342</t>
  </si>
  <si>
    <t>TEJIDO</t>
  </si>
  <si>
    <t>QC26A348</t>
  </si>
  <si>
    <t>QC26A383</t>
  </si>
  <si>
    <t>ACRILICO</t>
  </si>
  <si>
    <t>QC540001</t>
  </si>
  <si>
    <t>QC54A002</t>
  </si>
  <si>
    <t>QD020017</t>
  </si>
  <si>
    <t>QD020018</t>
  </si>
  <si>
    <t>QD020019</t>
  </si>
  <si>
    <t>QD020020</t>
  </si>
  <si>
    <t>QD020021</t>
  </si>
  <si>
    <t>QD020022</t>
  </si>
  <si>
    <t>QD020023</t>
  </si>
  <si>
    <t>QD020024</t>
  </si>
  <si>
    <t>QD020025</t>
  </si>
  <si>
    <t>QD02A089</t>
  </si>
  <si>
    <t>QD02A110</t>
  </si>
  <si>
    <t>QD02A111</t>
  </si>
  <si>
    <t>QD02A144</t>
  </si>
  <si>
    <t>QD030060</t>
  </si>
  <si>
    <t>QD030061</t>
  </si>
  <si>
    <t>QD030062</t>
  </si>
  <si>
    <t>QD030063</t>
  </si>
  <si>
    <t>QD030065</t>
  </si>
  <si>
    <t>QD030067</t>
  </si>
  <si>
    <t>QD030068</t>
  </si>
  <si>
    <t>QD03A097</t>
  </si>
  <si>
    <t>QD03A667</t>
  </si>
  <si>
    <t>QD03A719</t>
  </si>
  <si>
    <t>TRANSICION VER - OTO</t>
  </si>
  <si>
    <t>QD03A819</t>
  </si>
  <si>
    <t>QD03A895</t>
  </si>
  <si>
    <t>QD03A929</t>
  </si>
  <si>
    <t>QD03A991</t>
  </si>
  <si>
    <t>QD03B011</t>
  </si>
  <si>
    <t>QD03B063</t>
  </si>
  <si>
    <t>QD03B095</t>
  </si>
  <si>
    <t>QD03B101</t>
  </si>
  <si>
    <t>QD03B131</t>
  </si>
  <si>
    <t>QD03B157</t>
  </si>
  <si>
    <t>QD03B185</t>
  </si>
  <si>
    <t>QD03B187</t>
  </si>
  <si>
    <t>QD03B190</t>
  </si>
  <si>
    <t>QD03B212</t>
  </si>
  <si>
    <t>QD03B263</t>
  </si>
  <si>
    <t>QD03B292</t>
  </si>
  <si>
    <t>QD03B293</t>
  </si>
  <si>
    <t>QD03B376</t>
  </si>
  <si>
    <t>QD03B386</t>
  </si>
  <si>
    <t>QD03B396</t>
  </si>
  <si>
    <t>QD03B410</t>
  </si>
  <si>
    <t>QD03B413</t>
  </si>
  <si>
    <t>QD03B418</t>
  </si>
  <si>
    <t>QD03B453</t>
  </si>
  <si>
    <t>QD03B454</t>
  </si>
  <si>
    <t>QD03B455</t>
  </si>
  <si>
    <t>QD03B456</t>
  </si>
  <si>
    <t>QD03B457</t>
  </si>
  <si>
    <t>QD03B463</t>
  </si>
  <si>
    <t>QD03B472</t>
  </si>
  <si>
    <t>QD03B477</t>
  </si>
  <si>
    <t>QD03B499</t>
  </si>
  <si>
    <t>QD03B503</t>
  </si>
  <si>
    <t>QD03B534</t>
  </si>
  <si>
    <t>QD03B535</t>
  </si>
  <si>
    <t>QD03B545</t>
  </si>
  <si>
    <t>QD03B548</t>
  </si>
  <si>
    <t>QD03B559</t>
  </si>
  <si>
    <t>QD03B560</t>
  </si>
  <si>
    <t>QD03B567</t>
  </si>
  <si>
    <t>QD03B569</t>
  </si>
  <si>
    <t>QD03B575</t>
  </si>
  <si>
    <t>QD03B581</t>
  </si>
  <si>
    <t>QD03B586</t>
  </si>
  <si>
    <t>QD03B588</t>
  </si>
  <si>
    <t>QD03B591</t>
  </si>
  <si>
    <t>QD03B599</t>
  </si>
  <si>
    <t>QD03B606</t>
  </si>
  <si>
    <t>QD03B622</t>
  </si>
  <si>
    <t>QD03B625</t>
  </si>
  <si>
    <t>QD03B637</t>
  </si>
  <si>
    <t>QD03B639</t>
  </si>
  <si>
    <t>QD03B640</t>
  </si>
  <si>
    <t>QD03B648</t>
  </si>
  <si>
    <t>QD03B650</t>
  </si>
  <si>
    <t>QD03B652</t>
  </si>
  <si>
    <t>QD03B653</t>
  </si>
  <si>
    <t>QD03B663</t>
  </si>
  <si>
    <t>QD03B664</t>
  </si>
  <si>
    <t>QD03B665</t>
  </si>
  <si>
    <t>QD03B676</t>
  </si>
  <si>
    <t>QD03B677</t>
  </si>
  <si>
    <t>QD03B695</t>
  </si>
  <si>
    <t>QD03B703</t>
  </si>
  <si>
    <t>QD03B712</t>
  </si>
  <si>
    <t>QD03B730</t>
  </si>
  <si>
    <t>QD03B733</t>
  </si>
  <si>
    <t>QD03B750</t>
  </si>
  <si>
    <t>QD03B771</t>
  </si>
  <si>
    <t>QD03B791</t>
  </si>
  <si>
    <t>QD03B794</t>
  </si>
  <si>
    <t>QD03B808</t>
  </si>
  <si>
    <t>QD040001</t>
  </si>
  <si>
    <t>QD040030</t>
  </si>
  <si>
    <t>QD040031</t>
  </si>
  <si>
    <t>QD040032</t>
  </si>
  <si>
    <t>QD040033</t>
  </si>
  <si>
    <t>QD040035</t>
  </si>
  <si>
    <t>QD040036</t>
  </si>
  <si>
    <t>QD040037</t>
  </si>
  <si>
    <t>QD13A089</t>
  </si>
  <si>
    <t>QD13A097</t>
  </si>
  <si>
    <t>QD13B029</t>
  </si>
  <si>
    <t>QD140058</t>
  </si>
  <si>
    <t>QD140059</t>
  </si>
  <si>
    <t>QD140060</t>
  </si>
  <si>
    <t>QD140074</t>
  </si>
  <si>
    <t>QD140075</t>
  </si>
  <si>
    <t>QD140076</t>
  </si>
  <si>
    <t>QD140084</t>
  </si>
  <si>
    <t>QD140085</t>
  </si>
  <si>
    <t>QD14A227</t>
  </si>
  <si>
    <t>QD14A250</t>
  </si>
  <si>
    <t>GABARDINA C PU</t>
  </si>
  <si>
    <t>QD14A393</t>
  </si>
  <si>
    <t>QD14A591</t>
  </si>
  <si>
    <t>QD14A592</t>
  </si>
  <si>
    <t>QD14A623</t>
  </si>
  <si>
    <t>QD14A625</t>
  </si>
  <si>
    <t>QD14A629</t>
  </si>
  <si>
    <t>QD14A633</t>
  </si>
  <si>
    <t>QD14A634</t>
  </si>
  <si>
    <t>QD14A648</t>
  </si>
  <si>
    <t>QD14A660</t>
  </si>
  <si>
    <t>QD14A694</t>
  </si>
  <si>
    <t>QD14A696</t>
  </si>
  <si>
    <t>QD14A708</t>
  </si>
  <si>
    <t>QD14A714</t>
  </si>
  <si>
    <t>QD14A715</t>
  </si>
  <si>
    <t>QD14A742</t>
  </si>
  <si>
    <t>QD14A749</t>
  </si>
  <si>
    <t>QD14A750</t>
  </si>
  <si>
    <t>QD14A756</t>
  </si>
  <si>
    <t>QD14A775</t>
  </si>
  <si>
    <t>QD14A823</t>
  </si>
  <si>
    <t>QD14A825</t>
  </si>
  <si>
    <t>QD14A827</t>
  </si>
  <si>
    <t>QD14A830</t>
  </si>
  <si>
    <t>QD14A837</t>
  </si>
  <si>
    <t>QD14A838</t>
  </si>
  <si>
    <t>QD14A873</t>
  </si>
  <si>
    <t>QD14A874</t>
  </si>
  <si>
    <t>QD14A949</t>
  </si>
  <si>
    <t>QD210828</t>
  </si>
  <si>
    <t>QD210829</t>
  </si>
  <si>
    <t>QD210830</t>
  </si>
  <si>
    <t>QD210831</t>
  </si>
  <si>
    <t>QD210832</t>
  </si>
  <si>
    <t>QD210836</t>
  </si>
  <si>
    <t>QD210841</t>
  </si>
  <si>
    <t>QD210842</t>
  </si>
  <si>
    <t>QD210852</t>
  </si>
  <si>
    <t>QD210853</t>
  </si>
  <si>
    <t>QD210854</t>
  </si>
  <si>
    <t>FASHIONISTA JEANS</t>
  </si>
  <si>
    <t>QD210855</t>
  </si>
  <si>
    <t>QD210858</t>
  </si>
  <si>
    <t>QD210863</t>
  </si>
  <si>
    <t>QD210865</t>
  </si>
  <si>
    <t>QD210866</t>
  </si>
  <si>
    <t>QD210867</t>
  </si>
  <si>
    <t>QD210868</t>
  </si>
  <si>
    <t>QD210869</t>
  </si>
  <si>
    <t>QD21A747</t>
  </si>
  <si>
    <t>QD21A765</t>
  </si>
  <si>
    <t>QD220021</t>
  </si>
  <si>
    <t>QD240464</t>
  </si>
  <si>
    <t>QD240467</t>
  </si>
  <si>
    <t>QD240468</t>
  </si>
  <si>
    <t>QD240470</t>
  </si>
  <si>
    <t>QD240471</t>
  </si>
  <si>
    <t>QD240472</t>
  </si>
  <si>
    <t>QD240508</t>
  </si>
  <si>
    <t>QD240509</t>
  </si>
  <si>
    <t>QD240510</t>
  </si>
  <si>
    <t>QD240511</t>
  </si>
  <si>
    <t>QD240512</t>
  </si>
  <si>
    <t>QD240513</t>
  </si>
  <si>
    <t>QD240514</t>
  </si>
  <si>
    <t>QD240515</t>
  </si>
  <si>
    <t>QD240523</t>
  </si>
  <si>
    <t>QD240524</t>
  </si>
  <si>
    <t>QD240527</t>
  </si>
  <si>
    <t>QD240533</t>
  </si>
  <si>
    <t>QD240534</t>
  </si>
  <si>
    <t>QD240541</t>
  </si>
  <si>
    <t>QD240543</t>
  </si>
  <si>
    <t>QD240544</t>
  </si>
  <si>
    <t>QD240545</t>
  </si>
  <si>
    <t>QD240546</t>
  </si>
  <si>
    <t>QD240547</t>
  </si>
  <si>
    <t>QD240548</t>
  </si>
  <si>
    <t>QD240549</t>
  </si>
  <si>
    <t>QD240550</t>
  </si>
  <si>
    <t>QD240551</t>
  </si>
  <si>
    <t>QD240552</t>
  </si>
  <si>
    <t>QD240553</t>
  </si>
  <si>
    <t>QD240554</t>
  </si>
  <si>
    <t>QD240555</t>
  </si>
  <si>
    <t>QD240561</t>
  </si>
  <si>
    <t>QD240563</t>
  </si>
  <si>
    <t>QD240565</t>
  </si>
  <si>
    <t>QD240566</t>
  </si>
  <si>
    <t>QD240570</t>
  </si>
  <si>
    <t>QD240572</t>
  </si>
  <si>
    <t>QD240573</t>
  </si>
  <si>
    <t>QD24A095</t>
  </si>
  <si>
    <t>QD24A843</t>
  </si>
  <si>
    <t>QD24A850</t>
  </si>
  <si>
    <t>QD24B081</t>
  </si>
  <si>
    <t>QD24B833</t>
  </si>
  <si>
    <t>QD24B948</t>
  </si>
  <si>
    <t>QD24C211</t>
  </si>
  <si>
    <t>QD24C740</t>
  </si>
  <si>
    <t>QD24C744</t>
  </si>
  <si>
    <t>QD24C826</t>
  </si>
  <si>
    <t>QD24C922</t>
  </si>
  <si>
    <t>QD24C923</t>
  </si>
  <si>
    <t>QD24C924</t>
  </si>
  <si>
    <t>QD24C975</t>
  </si>
  <si>
    <t>QD24C983</t>
  </si>
  <si>
    <t>QD24C998</t>
  </si>
  <si>
    <t>QD24C999</t>
  </si>
  <si>
    <t>QD24D003</t>
  </si>
  <si>
    <t>QD24D045</t>
  </si>
  <si>
    <t>QD24D058</t>
  </si>
  <si>
    <t>QD24D200</t>
  </si>
  <si>
    <t>QD24D435</t>
  </si>
  <si>
    <t>QD24D439</t>
  </si>
  <si>
    <t>QD24D443</t>
  </si>
  <si>
    <t>QD24D482</t>
  </si>
  <si>
    <t>QD24D671</t>
  </si>
  <si>
    <t>QD24D677</t>
  </si>
  <si>
    <t>QD24D709</t>
  </si>
  <si>
    <t>QD24D710</t>
  </si>
  <si>
    <t>QD24D735</t>
  </si>
  <si>
    <t>QD24D738</t>
  </si>
  <si>
    <t>QD24D742</t>
  </si>
  <si>
    <t>QD24D754</t>
  </si>
  <si>
    <t>QD24D760</t>
  </si>
  <si>
    <t>QD24D763</t>
  </si>
  <si>
    <t>QD24D772</t>
  </si>
  <si>
    <t>QD24D773</t>
  </si>
  <si>
    <t>QD24D781</t>
  </si>
  <si>
    <t>QD24D783</t>
  </si>
  <si>
    <t>QD24D787</t>
  </si>
  <si>
    <t>QD24D788</t>
  </si>
  <si>
    <t>QD24D791</t>
  </si>
  <si>
    <t>QD24D798</t>
  </si>
  <si>
    <t>QD24D799</t>
  </si>
  <si>
    <t>QD24D831</t>
  </si>
  <si>
    <t>QD24D843</t>
  </si>
  <si>
    <t>QD24D844</t>
  </si>
  <si>
    <t>QD24D854</t>
  </si>
  <si>
    <t>QD24D855</t>
  </si>
  <si>
    <t>QD24D863</t>
  </si>
  <si>
    <t>QD24D871</t>
  </si>
  <si>
    <t>QD24D873</t>
  </si>
  <si>
    <t>QD24D883</t>
  </si>
  <si>
    <t>QD24D892</t>
  </si>
  <si>
    <t>QD24D893</t>
  </si>
  <si>
    <t>QD24D897</t>
  </si>
  <si>
    <t>QD24D899</t>
  </si>
  <si>
    <t>QD24D919</t>
  </si>
  <si>
    <t>QD24D931</t>
  </si>
  <si>
    <t>QD24D932</t>
  </si>
  <si>
    <t>QD24D937</t>
  </si>
  <si>
    <t>QD24D939</t>
  </si>
  <si>
    <t>QD24D941</t>
  </si>
  <si>
    <t>QD24D953</t>
  </si>
  <si>
    <t>QD24D954</t>
  </si>
  <si>
    <t>QD24D965</t>
  </si>
  <si>
    <t>QD24D972</t>
  </si>
  <si>
    <t>QD24D989</t>
  </si>
  <si>
    <t>QD24D993</t>
  </si>
  <si>
    <t>QD24E007</t>
  </si>
  <si>
    <t>QD24E008</t>
  </si>
  <si>
    <t>QD24E010</t>
  </si>
  <si>
    <t>QD24E016</t>
  </si>
  <si>
    <t>QD24E034</t>
  </si>
  <si>
    <t>QD24E035</t>
  </si>
  <si>
    <t>QD24E044</t>
  </si>
  <si>
    <t>QD24E051</t>
  </si>
  <si>
    <t>QD24E086</t>
  </si>
  <si>
    <t>QD24E099</t>
  </si>
  <si>
    <t>QD24E129</t>
  </si>
  <si>
    <t>QD24E160</t>
  </si>
  <si>
    <t>QD24E163</t>
  </si>
  <si>
    <t>QD24E164</t>
  </si>
  <si>
    <t>QD24E185</t>
  </si>
  <si>
    <t>QD24F002</t>
  </si>
  <si>
    <t>QD24F010</t>
  </si>
  <si>
    <t>QD24F012</t>
  </si>
  <si>
    <t>QD24F015</t>
  </si>
  <si>
    <t>QD250012</t>
  </si>
  <si>
    <t>QD250013</t>
  </si>
  <si>
    <t>QD250043</t>
  </si>
  <si>
    <t>QD250045</t>
  </si>
  <si>
    <t>QD250046</t>
  </si>
  <si>
    <t>QD250047</t>
  </si>
  <si>
    <t>QD250048</t>
  </si>
  <si>
    <t>QD250049</t>
  </si>
  <si>
    <t>QD250052</t>
  </si>
  <si>
    <t>QD250053</t>
  </si>
  <si>
    <t>QD250054</t>
  </si>
  <si>
    <t>QD250055</t>
  </si>
  <si>
    <t>QD25A278</t>
  </si>
  <si>
    <t>QD25A299</t>
  </si>
  <si>
    <t>QD25A319</t>
  </si>
  <si>
    <t>QD25A325</t>
  </si>
  <si>
    <t>QD25A335</t>
  </si>
  <si>
    <t>QD25A359</t>
  </si>
  <si>
    <t>QD25O075</t>
  </si>
  <si>
    <t>QD25O076</t>
  </si>
  <si>
    <t>QD25O080</t>
  </si>
  <si>
    <t>QD25O081</t>
  </si>
  <si>
    <t>QD25O082</t>
  </si>
  <si>
    <t>QD25O083</t>
  </si>
  <si>
    <t>QD25O085</t>
  </si>
  <si>
    <t>QD26A070</t>
  </si>
  <si>
    <t>QD26A110</t>
  </si>
  <si>
    <t>QD26A111</t>
  </si>
  <si>
    <t>QD26A114</t>
  </si>
  <si>
    <t>QD26A120</t>
  </si>
  <si>
    <t>QD26A136</t>
  </si>
  <si>
    <t>QD26A143</t>
  </si>
  <si>
    <t>QD26I169</t>
  </si>
  <si>
    <t>QD310033</t>
  </si>
  <si>
    <t>QD31A222</t>
  </si>
  <si>
    <t>QD31A266</t>
  </si>
  <si>
    <t>QD31A341</t>
  </si>
  <si>
    <t>QD31A428</t>
  </si>
  <si>
    <t>QD31A499</t>
  </si>
  <si>
    <t>QD31A501</t>
  </si>
  <si>
    <t>QD31A534</t>
  </si>
  <si>
    <t>QD31A561</t>
  </si>
  <si>
    <t>QD31A574</t>
  </si>
  <si>
    <t>QD31A577</t>
  </si>
  <si>
    <t>QD31A588</t>
  </si>
  <si>
    <t>QD31A592</t>
  </si>
  <si>
    <t>QD31A616</t>
  </si>
  <si>
    <t>QD31A617</t>
  </si>
  <si>
    <t>QD31A619</t>
  </si>
  <si>
    <t>QD31A623</t>
  </si>
  <si>
    <t>QD330026</t>
  </si>
  <si>
    <t>QD330027</t>
  </si>
  <si>
    <t>QD330028</t>
  </si>
  <si>
    <t>QD33A107</t>
  </si>
  <si>
    <t>QD33A112</t>
  </si>
  <si>
    <t>QD33A130</t>
  </si>
  <si>
    <t>QD33A134</t>
  </si>
  <si>
    <t>QD33A135</t>
  </si>
  <si>
    <t>QD33A161</t>
  </si>
  <si>
    <t>QD33A162</t>
  </si>
  <si>
    <t>QD33A200</t>
  </si>
  <si>
    <t>QD33A201</t>
  </si>
  <si>
    <t>QD33A205</t>
  </si>
  <si>
    <t>QD33A206</t>
  </si>
  <si>
    <t>QD33A214</t>
  </si>
  <si>
    <t>QD33A225</t>
  </si>
  <si>
    <t>QD33J010</t>
  </si>
  <si>
    <t>QD35A014</t>
  </si>
  <si>
    <t>QD35A048</t>
  </si>
  <si>
    <t>QD54A032</t>
  </si>
  <si>
    <t>QC210588SM</t>
  </si>
  <si>
    <t>QC210588BL</t>
  </si>
  <si>
    <t>QC210588ST</t>
  </si>
  <si>
    <t>QC210588NG</t>
  </si>
  <si>
    <t>QC210588BL30</t>
  </si>
  <si>
    <t>QC210588BL31</t>
  </si>
  <si>
    <t>QC210588BL32</t>
  </si>
  <si>
    <t>QC210588BL33</t>
  </si>
  <si>
    <t>QC210588BL34</t>
  </si>
  <si>
    <t>QC210588BL36</t>
  </si>
  <si>
    <t>QC210590BL</t>
  </si>
  <si>
    <t>QC210590BL28</t>
  </si>
  <si>
    <t>QC210590BL29</t>
  </si>
  <si>
    <t>QC210590BL30</t>
  </si>
  <si>
    <t>QC210590BL31</t>
  </si>
  <si>
    <t>QC210590BL32</t>
  </si>
  <si>
    <t>QC210590BL33</t>
  </si>
  <si>
    <t>QC210590BL34</t>
  </si>
  <si>
    <t>QC210590BL36</t>
  </si>
  <si>
    <t>QC220036GO</t>
  </si>
  <si>
    <t>QC220036NG</t>
  </si>
  <si>
    <t>QC220036OL</t>
  </si>
  <si>
    <t>QC220036ST</t>
  </si>
  <si>
    <t>QC220036GO34</t>
  </si>
  <si>
    <t>QC220036NG28</t>
  </si>
  <si>
    <t>QC220036NG30</t>
  </si>
  <si>
    <t>QC220036NG32</t>
  </si>
  <si>
    <t>QC220036NG34</t>
  </si>
  <si>
    <t>QC220036NG36</t>
  </si>
  <si>
    <t>QC220036OL28</t>
  </si>
  <si>
    <t>QC220036OL30</t>
  </si>
  <si>
    <t>QC220036OL32</t>
  </si>
  <si>
    <t>QC220036OL34</t>
  </si>
  <si>
    <t>QC220036OL36</t>
  </si>
  <si>
    <t>QC220036ST28</t>
  </si>
  <si>
    <t>QC220036ST30</t>
  </si>
  <si>
    <t>QC220036ST32</t>
  </si>
  <si>
    <t>QC220036ST34</t>
  </si>
  <si>
    <t>QC220036ST36</t>
  </si>
  <si>
    <t>QC240904AO</t>
  </si>
  <si>
    <t>QC240904BG</t>
  </si>
  <si>
    <t>QC240904GR</t>
  </si>
  <si>
    <t>QC240904NG</t>
  </si>
  <si>
    <t>QC240904VN</t>
  </si>
  <si>
    <t>QC240904GRCHI</t>
  </si>
  <si>
    <t>QC240904GRMED</t>
  </si>
  <si>
    <t>QC240904GRGRA</t>
  </si>
  <si>
    <t>QC240904GRXGD</t>
  </si>
  <si>
    <t>QC240904NGCHI</t>
  </si>
  <si>
    <t>QC240904NGMED</t>
  </si>
  <si>
    <t>QC240904NGGRA</t>
  </si>
  <si>
    <t>QC240904NGXGD</t>
  </si>
  <si>
    <t>QD210853BC</t>
  </si>
  <si>
    <t>QD210853KH</t>
  </si>
  <si>
    <t>QD210853MZ</t>
  </si>
  <si>
    <t>QD210853NG</t>
  </si>
  <si>
    <t>QD210853NI</t>
  </si>
  <si>
    <t>QD210853NR</t>
  </si>
  <si>
    <t>QD210853RJ</t>
  </si>
  <si>
    <t>QD210853NICHI</t>
  </si>
  <si>
    <t>QD210853NIMED</t>
  </si>
  <si>
    <t>QD210853NIGRA</t>
  </si>
  <si>
    <t>QD210853NIXGD</t>
  </si>
  <si>
    <t>QD210853RJCHI</t>
  </si>
  <si>
    <t>QD210853RJMED</t>
  </si>
  <si>
    <t>QD240473AZ</t>
  </si>
  <si>
    <t>QD240473CO</t>
  </si>
  <si>
    <t>QD240473NG</t>
  </si>
  <si>
    <t>QD240473RJ</t>
  </si>
  <si>
    <t>QD240514KH</t>
  </si>
  <si>
    <t>QD240514NG</t>
  </si>
  <si>
    <t>QD240514RS</t>
  </si>
  <si>
    <t>QD240514VR</t>
  </si>
  <si>
    <t>QD250053NG</t>
  </si>
  <si>
    <t>QD250053NR</t>
  </si>
  <si>
    <t>QD250053VN</t>
  </si>
  <si>
    <t>&lt;p&gt;Jeans slim straight de cintura media con efecto lavado, bolsillos frontales y traseros.&lt;/p&gt;&lt;p&gt;Talla del modelo: 32, Altura: 1.82cm&lt;/p&gt;</t>
  </si>
  <si>
    <t>&lt;p&gt;Jeans liso de cintura media con bolsillos frontales y traseros.&lt;/p&gt;&lt;p&gt;Talla del modelo: 32, Altura: 1.82cm&lt;/p&gt;</t>
  </si>
  <si>
    <t>&lt;p&gt;Pantalón jogger de cintura media con bolsillos en piernas, cordón ajustable en cintura, bajo acabado en puño con elástico.&lt;/p&gt;&lt;p&gt;Talla del modelo: 32, Altura: 1.80cm&lt;/p&gt;</t>
  </si>
  <si>
    <t>&lt;p&gt;Playera slim de cuello redondo y manga larga con estampado de fotografía y letra.&lt;/p&gt;&lt;p&gt;Talla del modelo: M, Altura: 1.80cm&lt;/p&gt;</t>
  </si>
  <si>
    <t>&lt;p&gt;Playera slim fit lisa de cuello redondo y manga larga, 100% algodón.&lt;/p&gt;&lt;p&gt;Talla del modelo: M, Altura: 1.82cm&lt;/p&gt;</t>
  </si>
  <si>
    <t>&lt;p&gt;Playera slim lisa de cuello redondo y manga corta.&lt;/p&gt;&lt;p&gt;Talla de la modelo: CH,Busto: 85cm, Cintura: 63cm, Cadera: 90cm, Altura: 1.69cm&lt;/p&gt;</t>
  </si>
  <si>
    <t>&lt;p&gt;Playera con estampado de fotografía y letra de cuello redondo y manga corta.&lt;/p&gt;&lt;p&gt;Talla de la modelo: CH,Busto: 85cm, Cintura: 63cm, Cadera: 90cm, Altura: 1.69cm&lt;/p&gt;</t>
  </si>
  <si>
    <t>&lt;p&gt;Playera Tie Dye de cuello redondo y manga capa.&lt;/p&gt;&lt;p&gt;Talla de la modelo: CH,Busto: 85cm, Cintura: 63cm, Cadera: 90cm, Altura: 1.69cm&lt;/p&gt;</t>
  </si>
  <si>
    <t>&lt;p&gt;Sudadera con capucha estampada de flores y letra de cuello redondo, bajo elástico con cordón ajustable.&lt;/p&gt;&lt;p&gt;Talla de la modelo: CH,Busto: 85cm, Cintura: 63cm, Cadera: 90cm, Altura: 1.69cm&lt;/p&gt;</t>
  </si>
  <si>
    <t>&lt;p&gt;Sudadera con capucha con estampado de letra en mangas y cordón ajustable grueso estampado.&lt;/p&gt;&lt;p&gt;Talla de la modelo: M, Busto: 90cm, Cintura: 70cm, Cadera: 110cm, Altura: 1.70cm&lt;/p&gt;</t>
  </si>
  <si>
    <t>&lt;p&gt;Sudadera de estrellas con capucha con cordón ajustable y bolsillos frontales tipo canguro.&lt;/p&gt;&lt;p&gt;Talla de la modelo: M, Busto: 90cm, Cintura: 70cm, Cadera: 110cm, Altura: 1.70cm&lt;/p&gt;</t>
  </si>
  <si>
    <t>JEANS SLIM STRAIGHT DE CINTURA MEDIA CON EFECTO LAVADO</t>
  </si>
  <si>
    <t>JEANS LISO DE CINTURA MEDIA</t>
  </si>
  <si>
    <t>PANTS JOGGER DE CINTURA MEDIA</t>
  </si>
  <si>
    <t>PANTALÓN JOGGER DE CINTURA MEDIA CON BOLSILLOS EN PIERNAS</t>
  </si>
  <si>
    <t>PLAYERA SLIM CON ESTAMPADO DE FOTOGRAFÍA Y LETRA</t>
  </si>
  <si>
    <t>PLAYERA SLIM FIT LISA DE CUELLO REDONDO</t>
  </si>
  <si>
    <t>PANTALON DE GABARDINA CON CORDÓN AJUSTABLE</t>
  </si>
  <si>
    <t>PLAYERA SLIM LISA DE CUELLO REDONDO</t>
  </si>
  <si>
    <t>PLAYERA CON ESTAMPADO DE FOTOGRAFÍA Y LETRA</t>
  </si>
  <si>
    <t>PLAYERA TIE DYE DE CUELLO REDONDO</t>
  </si>
  <si>
    <t>PLAYERA LISA CON BOTONES EN ESPALDA</t>
  </si>
  <si>
    <t>PLAYERA RAYADA DE CUELLO REDONDO</t>
  </si>
  <si>
    <t>SUDADERA CON CAPUCHA ESTAMPADA DE FLORES Y LETRA</t>
  </si>
  <si>
    <t>SUDADERA LISA CON CAPUCHA AJUSTABLE</t>
  </si>
  <si>
    <t>SUDADERA CON CAPUCHA ESTAMPADA EN MANGAS</t>
  </si>
  <si>
    <t>SUDADERA DE ESTRELLAS CON CAPUCHA</t>
  </si>
  <si>
    <t>,café, café, kaki</t>
  </si>
  <si>
    <t>jeans, jean, mezclilla, mezcliya, mesclilla, mescliya, pantalon, pantalones, pantalon mezclilla, pantalon mesclilla, bleach, stone, stone medio, entintado, destrucciones, jeans rotos, negro, jeans deslavados, jeans de moda QC210588SM , azul, azules</t>
  </si>
  <si>
    <t>QC210588SM-1</t>
  </si>
  <si>
    <t>QC210588-STONE MEDIO</t>
  </si>
  <si>
    <t>jeans, jean, mezclilla, mezcliya, mesclilla, mescliya, pantalon, pantalones, pantalon mezclilla, pantalon mesclilla, bleach, stone, stone medio, entintado, destrucciones, jeans rotos, negro, jeans deslavados, jeans de moda QC210588BL , azul, azules</t>
  </si>
  <si>
    <t>QC210588BL-1</t>
  </si>
  <si>
    <t>QC210588-BLEACH</t>
  </si>
  <si>
    <t>jeans, jean, mezclilla, mezcliya, mesclilla, mescliya, pantalon, pantalones, pantalon mezclilla, pantalon mesclilla, bleach, stone, stone medio, entintado, destrucciones, jeans rotos, negro, jeans deslavados, jeans de moda QC210588NG , negra, negras, negro</t>
  </si>
  <si>
    <t>QC210588NG-1</t>
  </si>
  <si>
    <t>QC210588-NEGRO</t>
  </si>
  <si>
    <t>jeans, jean, mezclilla, mezcliya, mesclilla, mescliya, pantalon, pantalones, pantalon mezclilla, pantalon mesclilla, bleach, stone, stone medio, entintado, destrucciones, jeans rotos, negro, jeans deslavados, jeans de moda QC210588ST , azul, azules</t>
  </si>
  <si>
    <t>QC210588ST-1</t>
  </si>
  <si>
    <t>QC210588-STONE</t>
  </si>
  <si>
    <t>jeans, jean, mezclilla, mezcliya, mesclilla, mescliya, pantalon, pantalones, pantalon mezclilla, pantalon mesclilla, bleach, stone, stone medio, entintado, destrucciones, jeans rotos, negro, jeans deslavados, jeans de moda QC210590NG , negra, negras, negro</t>
  </si>
  <si>
    <t>QC210590NG-1</t>
  </si>
  <si>
    <t>QC210590-NEGRO</t>
  </si>
  <si>
    <t>jeans, jean, mezclilla, mezcliya, mesclilla, mescliya, pantalon, pantalones, pantalon mezclilla, pantalon mesclilla, bleach, stone, stone medio, entintado, destrucciones, jeans rotos, negro, jeans deslavados, jeans de moda QC210590SM , azul, azules</t>
  </si>
  <si>
    <t>QC210590SM-1</t>
  </si>
  <si>
    <t>QC210590-STONE MEDIO</t>
  </si>
  <si>
    <t>jeans, jean, mezclilla, mezcliya, mesclilla, mescliya, pantalon, pantalones, pantalon mezclilla, pantalon mesclilla, bleach, stone, stone medio, entintado, destrucciones, jeans rotos, negro, jeans deslavados, jeans de moda QC210590ST , azul, azules</t>
  </si>
  <si>
    <t>QC210590ST-1</t>
  </si>
  <si>
    <t>QC210590-STONE</t>
  </si>
  <si>
    <t>jeans, jean, mezclilla, mezcliya, mesclilla, mescliya, pantalon, pantalones, pantalon mezclilla, pantalon mesclilla, bleach, stone, stone medio, entintado, destrucciones, jeans rotos, negro, jeans deslavados, jeans de moda QC210590BL , azul, azules</t>
  </si>
  <si>
    <t>QC210590BL-1</t>
  </si>
  <si>
    <t>QC210590-BLEACH</t>
  </si>
  <si>
    <t>QC220036GC-1</t>
  </si>
  <si>
    <t>pantalon, pantalones, parte baja, pantalones lisos, pantalones strech, pantalones ajustados, pantalones, pegados QC220036GO , gris, grises, oxford, gris oxford</t>
  </si>
  <si>
    <t>QC220036GO-1</t>
  </si>
  <si>
    <t>QC220036-GRIS OXFORD</t>
  </si>
  <si>
    <t>pantalon, pantalones, parte baja, pantalones lisos, pantalones strech, pantalones ajustados, pantalones, pegados QC220036NG , negra, negras, negro</t>
  </si>
  <si>
    <t>QC220036NG-1</t>
  </si>
  <si>
    <t>QC220036-NEGRO</t>
  </si>
  <si>
    <t>pantalon, pantalones, parte baja, pantalones lisos, pantalones strech, pantalones ajustados, pantalones, pegados QC220036OL , verde, verdes, olivo, verde olivo</t>
  </si>
  <si>
    <t>QC220036OL-1</t>
  </si>
  <si>
    <t>QC220036-OLIVO</t>
  </si>
  <si>
    <t>pantalon, pantalones, parte baja, pantalones lisos, pantalones strech, pantalones ajustados, pantalones, pegados QC220036ST , azul, azules</t>
  </si>
  <si>
    <t>QC220036ST-1</t>
  </si>
  <si>
    <t>QC220036-STONE</t>
  </si>
  <si>
    <t>playera, palyeras, plallera, plalleras, payera, payeras, payeraz, remera, remeras, remeraz, camisetas, camicetas, camisetaz, kmisetas, kmicetas, kmisetas, kmizetaz, polo, polos, t.shirt, tank top, tanc top, top, crop top QC240898BC , blanca, blancas, blanco</t>
  </si>
  <si>
    <t>QC240898BC-1</t>
  </si>
  <si>
    <t>QC240898-BLANCO</t>
  </si>
  <si>
    <t>playera, palyeras, plallera, plalleras, payera, payeras, payeraz, remera, remeras, remeraz, camisetas, camicetas, camisetaz, kmisetas, kmicetas, kmisetas, kmizetaz, polo, polos, t.shirt, tank top, tanc top, top, crop top QC240904BC , blanca, blancas, blanco</t>
  </si>
  <si>
    <t>QC240904BC-1</t>
  </si>
  <si>
    <t>QC240904-BLANCO</t>
  </si>
  <si>
    <t>playera, palyeras, plallera, plalleras, payera, payeras, payeraz, remera, remeras, remeraz, camisetas, camicetas, camisetaz, kmisetas, kmicetas, kmisetas, kmizetaz, polo, polos, t.shirt, tank top, tanc top, top, crop top QC240904AO , amarilla, amarillas, amarillo</t>
  </si>
  <si>
    <t>QC240904AO-1</t>
  </si>
  <si>
    <t>QC240904-AMARILLO</t>
  </si>
  <si>
    <t>playera, palyeras, plallera, plalleras, payera, payeras, payeraz, remera, remeras, remeraz, camisetas, camicetas, camisetaz, kmisetas, kmicetas, kmisetas, kmizetaz, polo, polos, t.shirt, tank top, tanc top, top, crop top QC240904BG , beige</t>
  </si>
  <si>
    <t>QC240904BG-1</t>
  </si>
  <si>
    <t>QC240904-BEIGE</t>
  </si>
  <si>
    <t>playera, palyeras, plallera, plalleras, payera, payeras, payeraz, remera, remeras, remeraz, camisetas, camicetas, camisetaz, kmisetas, kmicetas, kmisetas, kmizetaz, polo, polos, t.shirt, tank top, tanc top, top, crop top QC240904GR , grises, gris</t>
  </si>
  <si>
    <t>QC240904GR-1</t>
  </si>
  <si>
    <t>QC240904-GRIS</t>
  </si>
  <si>
    <t>playera, palyeras, plallera, plalleras, payera, payeras, payeraz, remera, remeras, remeraz, camisetas, camicetas, camisetaz, kmisetas, kmicetas, kmisetas, kmizetaz, polo, polos, t.shirt, tank top, tanc top, top, crop top QC240904NG , negra, negras, negro</t>
  </si>
  <si>
    <t>QC240904NG-1</t>
  </si>
  <si>
    <t>QC240904-NEGRO</t>
  </si>
  <si>
    <t>playera, palyeras, plallera, plalleras, payera, payeras, payeraz, remera, remeras, remeraz, camisetas, camicetas, camisetaz, kmisetas, kmicetas, kmisetas, kmizetaz, polo, polos, t.shirt, tank top, tanc top, top, crop top QC240904VN , vino,rojo</t>
  </si>
  <si>
    <t>QC240904VN-1</t>
  </si>
  <si>
    <t>QC240904-VINO</t>
  </si>
  <si>
    <t>pantalon, pantalones, parte baja, pantalones lisos, pantalones strech, pantalones ajustados, pantalones, pegados QD210853AM , azul, azul marino</t>
  </si>
  <si>
    <t>QD210853AM-1</t>
  </si>
  <si>
    <t>QD210853-AZUL MARINO</t>
  </si>
  <si>
    <t>pantalon, pantalones, parte baja, pantalones lisos, pantalones strech, pantalones ajustados, pantalones, pegados QD210853BC , blanca, blancas, blanco</t>
  </si>
  <si>
    <t>QD210853BC-1</t>
  </si>
  <si>
    <t>QD210853-BLANCO</t>
  </si>
  <si>
    <t>pantalon, pantalones, parte baja, pantalones lisos, pantalones strech, pantalones ajustados, pantalones, pegados QD210853KH ,café, café, kaki</t>
  </si>
  <si>
    <t>QD210853KH-1</t>
  </si>
  <si>
    <t>QD210853-CAFÉ</t>
  </si>
  <si>
    <t>pantalon, pantalones, parte baja, pantalones lisos, pantalones strech, pantalones ajustados, pantalones, pegados QD210853MZ ,mostaza, amarillo, amarilla, amarillas</t>
  </si>
  <si>
    <t>QD210853MZ-1</t>
  </si>
  <si>
    <t>QD210853-MOSTAZA</t>
  </si>
  <si>
    <t>pantalon, pantalones, parte baja, pantalones lisos, pantalones strech, pantalones ajustados, pantalones, pegados QD210853NG , negra, negras, negro</t>
  </si>
  <si>
    <t>QD210853NG-1</t>
  </si>
  <si>
    <t>QD210853-NEGRO</t>
  </si>
  <si>
    <t>pantalon, pantalones, parte baja, pantalones lisos, pantalones strech, pantalones ajustados, pantalones, pegados QD210853NI , naranjas, naranja</t>
  </si>
  <si>
    <t>QD210853NI-1</t>
  </si>
  <si>
    <t>QD210853-NARANJA</t>
  </si>
  <si>
    <t>pantalon, pantalones, parte baja, pantalones lisos, pantalones strech, pantalones ajustados, pantalones, pegados QD210853NR , naranjas, naranja</t>
  </si>
  <si>
    <t>QD210853NR-1</t>
  </si>
  <si>
    <t>pantalon, pantalones, parte baja, pantalones lisos, pantalones strech, pantalones ajustados, pantalones, pegados QD210853RJ , roja, rojas, rojo</t>
  </si>
  <si>
    <t>QD210853RJ-1</t>
  </si>
  <si>
    <t>QD210853-ROJO</t>
  </si>
  <si>
    <t>pantalon, pantalones, parte baja, pantalones lisos, pantalones strech, pantalones ajustados, pantalones, pegados QD210853OL , verde, verdes, olivo, verde olivo</t>
  </si>
  <si>
    <t>QD210853OL-1</t>
  </si>
  <si>
    <t>QD210853-OLIVO</t>
  </si>
  <si>
    <t>QD240473AR-1</t>
  </si>
  <si>
    <t>playera, palyeras, plallera, plalleras, payera, payeras, payeraz, remera, remeras, remeraz, camisetas, camicetas, camisetaz, kmisetas, kmicetas, kmisetas, kmizetaz, polo, polos, t.shirt, tank top, tanc top, top, crop top QD240473AZ , azules, azul</t>
  </si>
  <si>
    <t>QD240473AZ-1</t>
  </si>
  <si>
    <t>QD240473-AZUL</t>
  </si>
  <si>
    <t>playera, palyeras, plallera, plalleras, payera, payeras, payeraz, remera, remeras, remeraz, camisetas, camicetas, camisetaz, kmisetas, kmicetas, kmisetas, kmizetaz, polo, polos, t.shirt, tank top, tanc top, top, crop top QD240473CO , coral, naranja, naranjas</t>
  </si>
  <si>
    <t>QD240473CO-1</t>
  </si>
  <si>
    <t>QD240473-CORAL</t>
  </si>
  <si>
    <t>playera, palyeras, plallera, plalleras, payera, payeras, payeraz, remera, remeras, remeraz, camisetas, camicetas, camisetaz, kmisetas, kmicetas, kmisetas, kmizetaz, polo, polos, t.shirt, tank top, tanc top, top, crop top QD240473NG , negra, negras, negro</t>
  </si>
  <si>
    <t>QD240473NG-1</t>
  </si>
  <si>
    <t>QD240473-NEGRO</t>
  </si>
  <si>
    <t>playera, palyeras, plallera, plalleras, payera, payeras, payeraz, remera, remeras, remeraz, camisetas, camicetas, camisetaz, kmisetas, kmicetas, kmisetas, kmizetaz, polo, polos, t.shirt, tank top, tanc top, top, crop top QD240473RJ , roja, rojas, rojo</t>
  </si>
  <si>
    <t>QD240473RJ-1</t>
  </si>
  <si>
    <t>QD240473-ROJO</t>
  </si>
  <si>
    <t>playera, palyeras, plallera, plalleras, payera, payeras, payeraz, remera, remeras, remeraz, camisetas, camicetas, camisetaz, kmisetas, kmicetas, kmisetas, kmizetaz, polo, polos, t.shirt, tank top, tanc top, top, crop top QD240480BC , blanca, blancas, blanco</t>
  </si>
  <si>
    <t>QD240480BC-1</t>
  </si>
  <si>
    <t>QD240480-BLANCO</t>
  </si>
  <si>
    <t>playera, palyeras, plallera, plalleras, payera, payeras, payeraz, remera, remeras, remeraz, camisetas, camicetas, camisetaz, kmisetas, kmicetas, kmisetas, kmizetaz, polo, polos, t.shirt, tank top, tanc top, top, crop top QD240507VS ,multicolor, colores, varios</t>
  </si>
  <si>
    <t>QD240507VS-1</t>
  </si>
  <si>
    <t>QD240507-VARIOS</t>
  </si>
  <si>
    <t>playera, palyeras, plallera, plalleras, payera, payeras, payeraz, remera, remeras, remeraz, camisetas, camicetas, camisetaz, kmisetas, kmicetas, kmisetas, kmizetaz, polo, polos, t.shirt, tank top, tanc top, top, crop top QD240514GO , gris, grises, oxford, gris oxford</t>
  </si>
  <si>
    <t>QD240514GO-1</t>
  </si>
  <si>
    <t>QD240514-GRIS OXFORD</t>
  </si>
  <si>
    <t>playera, palyeras, plallera, plalleras, payera, payeras, payeraz, remera, remeras, remeraz, camisetas, camicetas, camisetaz, kmisetas, kmicetas, kmisetas, kmizetaz, polo, polos, t.shirt, tank top, tanc top, top, crop top QD240514KH ,café, café, kaki</t>
  </si>
  <si>
    <t>QD240514KH-1</t>
  </si>
  <si>
    <t>QD240514-CAFÉ</t>
  </si>
  <si>
    <t>playera, palyeras, plallera, plalleras, payera, payeras, payeraz, remera, remeras, remeraz, camisetas, camicetas, camisetaz, kmisetas, kmicetas, kmisetas, kmizetaz, polo, polos, t.shirt, tank top, tanc top, top, crop top QD240514NG , negra, negras, negro</t>
  </si>
  <si>
    <t>QD240514NG-1</t>
  </si>
  <si>
    <t>QD240514-NEGRO</t>
  </si>
  <si>
    <t>playera, palyeras, plallera, plalleras, payera, payeras, payeraz, remera, remeras, remeraz, camisetas, camicetas, camisetaz, kmisetas, kmicetas, kmisetas, kmizetaz, polo, polos, t.shirt, tank top, tanc top, top, crop top QD240514RS , rosas, rosa</t>
  </si>
  <si>
    <t>QD240514RS-1</t>
  </si>
  <si>
    <t>QD240514-ROSA</t>
  </si>
  <si>
    <t>playera, palyeras, plallera, plalleras, payera, payeras, payeraz, remera, remeras, remeraz, camisetas, camicetas, camisetaz, kmisetas, kmicetas, kmisetas, kmizetaz, polo, polos, t.shirt, tank top, tanc top, top, crop top QD240514VR , verdes, verde</t>
  </si>
  <si>
    <t>QD240514VR-1</t>
  </si>
  <si>
    <t>QD240514-VERDE</t>
  </si>
  <si>
    <t>playera, palyeras, plallera, plalleras, payera, payeras, payeraz, remera, remeras, remeraz, camisetas, camicetas, camisetaz, kmisetas, kmicetas, kmisetas, kmizetaz, polo, polos, t.shirt, tank top, tanc top, top, crop top QD240524VS ,multicolor, colores, varios</t>
  </si>
  <si>
    <t>QD240524VS-1</t>
  </si>
  <si>
    <t>QD240524-VARIOS</t>
  </si>
  <si>
    <t>QD250028HS-1</t>
  </si>
  <si>
    <t>QD250053AR-1</t>
  </si>
  <si>
    <t>sudadera, sudaderas, zudadera, zudaderas, zudaderaz, sudaderaz, sueter, sweater, sueters, sweaters, zueter, zueters, zueterz, punto, jersey, cardigan, cardigang QD250053NG , negra, negras, negro</t>
  </si>
  <si>
    <t>QD250053NG-1</t>
  </si>
  <si>
    <t>QD250053-NEGRO</t>
  </si>
  <si>
    <t>sudadera, sudaderas, zudadera, zudaderas, zudaderaz, sudaderaz, sueter, sweater, sueters, sweaters, zueter, zueters, zueterz, punto, jersey, cardigan, cardigang QD250053NR , naranjas, naranja</t>
  </si>
  <si>
    <t>QD250053NR-1</t>
  </si>
  <si>
    <t>QD250053-NARANJA</t>
  </si>
  <si>
    <t>sudadera, sudaderas, zudadera, zudaderas, zudaderaz, sudaderaz, sueter, sweater, sueters, sweaters, zueter, zueters, zueterz, punto, jersey, cardigan, cardigang QD250053VN , vino,rojo</t>
  </si>
  <si>
    <t>QD250053VN-1</t>
  </si>
  <si>
    <t>QD250053-VINO</t>
  </si>
  <si>
    <t>sudadera, sudaderas, zudadera, zudaderas, zudaderaz, sudaderaz, sueter, sweater, sueters, sweaters, zueter, zueters, zueterz, punto, jersey, cardigan, cardigang QD250053MZ ,mostaza, amarillo, amarilla, amarillas</t>
  </si>
  <si>
    <t>QD250053MZ-1</t>
  </si>
  <si>
    <t>QD250053-MOSTAZA</t>
  </si>
  <si>
    <t>sudadera, sudaderas, zudadera, zudaderas, zudaderaz, sudaderaz, sueter, sweater, sueters, sweaters, zueter, zueters, zueterz, punto, jersey, cardigan, cardigang QD250054AO , amarilla, amarillas, amarillo</t>
  </si>
  <si>
    <t>QD250054AO-1</t>
  </si>
  <si>
    <t>QD250054-AMARILLO</t>
  </si>
  <si>
    <t>sudadera, sudaderas, zudadera, zudaderas, zudaderaz, sudaderaz, sueter, sweater, sueters, sweaters, zueter, zueters, zueterz, punto, jersey, cardigan, cardigang QD250054NG , negra, negras, negro</t>
  </si>
  <si>
    <t>QD250054NG-1</t>
  </si>
  <si>
    <t>QD250054-NEGRO</t>
  </si>
  <si>
    <t>sudadera, sudaderas, zudadera, zudaderas, zudaderaz, sudaderaz, sueter, sweater, sueters, sweaters, zueter, zueters, zueterz, punto, jersey, cardigan, cardigang QD250054NR , naranjas, naranja</t>
  </si>
  <si>
    <t>QD250054NR-1</t>
  </si>
  <si>
    <t>QD250054-NARANJA</t>
  </si>
  <si>
    <t>sudadera, sudaderas, zudadera, zudaderas, zudaderaz, sudaderaz, sueter, sweater, sueters, sweaters, zueter, zueters, zueterz, punto, jersey, cardigan, cardigang QD250054RJ , roja, rojas, rojo</t>
  </si>
  <si>
    <t>QD250054RJ-1</t>
  </si>
  <si>
    <t>QD250054-ROJO</t>
  </si>
  <si>
    <t>sudadera, sudaderas, zudadera, zudaderas, zudaderaz, sudaderaz, sueter, sweater, sueters, sweaters, zueter, zueters, zueterz, punto, jersey, cardigan, cardigang QD250054RS , rosas, rosa</t>
  </si>
  <si>
    <t>QD250054RS-1</t>
  </si>
  <si>
    <t>QD250054-ROSA</t>
  </si>
  <si>
    <t>sudadera, sudaderas, zudadera, zudaderas, zudaderaz, sudaderaz, sueter, sweater, sueters, sweaters, zueter, zueters, zueterz, punto, jersey, cardigan, cardigang QD250055AM , azul, azul marino</t>
  </si>
  <si>
    <t>QD250055AM-1</t>
  </si>
  <si>
    <t>QD250055-AZUL MARINO</t>
  </si>
  <si>
    <t>sudadera, sudaderas, zudadera, zudaderas, zudaderaz, sudaderaz, sueter, sweater, sueters, sweaters, zueter, zueters, zueterz, punto, jersey, cardigan, cardigang QD250055BC , blanca, blancas, blanco</t>
  </si>
  <si>
    <t>QD250055BC-1</t>
  </si>
  <si>
    <t>QD250055-BLANCO</t>
  </si>
  <si>
    <t>sudadera, sudaderas, zudadera, zudaderas, zudaderaz, sudaderaz, sueter, sweater, sueters, sweaters, zueter, zueters, zueterz, punto, jersey, cardigan, cardigang QD250055GR , grises, gris</t>
  </si>
  <si>
    <t>QD250055GR-1</t>
  </si>
  <si>
    <t>QD250055-GRIS</t>
  </si>
  <si>
    <t>sudadera, sudaderas, zudadera, zudaderas, zudaderaz, sudaderaz, sueter, sweater, sueters, sweaters, zueter, zueters, zueterz, punto, jersey, cardigan, cardigang QD250055NG , negra, negras, negro</t>
  </si>
  <si>
    <t>QD250055NG-1</t>
  </si>
  <si>
    <t>QD250055-NEGRO</t>
  </si>
  <si>
    <t>sudadera, sudaderas, zudadera, zudaderas, zudaderaz, sudaderaz, sueter, sweater, sueters, sweaters, zueter, zueters, zueterz, punto, jersey, cardigan, cardigang QD250055RJ , roja, rojas, rojo</t>
  </si>
  <si>
    <t>QD250055RJ-1</t>
  </si>
  <si>
    <t>QD250055-ROJO</t>
  </si>
  <si>
    <t>sudadera, sudaderas, zudadera, zudaderas, zudaderaz, sudaderaz, sueter, sweater, sueters, sweaters, zueter, zueters, zueterz, punto, jersey, cardigan, cardigang QD250055RS , rosas, rosa</t>
  </si>
  <si>
    <t>QD250055RS-1</t>
  </si>
  <si>
    <t>QD250055-ROSA</t>
  </si>
  <si>
    <t>pantalon, pantalones, parte baja, pantalones lisos, pantalones strech, pantalones ajustados, pantalones, pegados QC220036GC ,café, café, kaki</t>
  </si>
  <si>
    <t>QC220036-CAFÉ</t>
  </si>
  <si>
    <t>playera, palyeras, plallera, plalleras, payera, payeras, payeraz, remera, remeras, remeraz, camisetas, camicetas, camisetaz, kmisetas, kmicetas, kmisetas, kmizetaz, polo, polos, t.shirt, tank top, tanc top, top, crop top QD240473AR , beige</t>
  </si>
  <si>
    <t>QD240473-BEIGE</t>
  </si>
  <si>
    <t>sudadera, sudaderas, zudadera, zudaderas, zudaderaz, sudaderaz, sueter, sweater, sueters, sweaters, zueter, zueters, zueterz, punto, jersey, cardigan, cardigang QD250028HS , blanca, blancas, blanco</t>
  </si>
  <si>
    <t>QD250028-BLANCO</t>
  </si>
  <si>
    <t>sudadera, sudaderas, zudadera, zudaderas, zudaderaz, sudaderaz, sueter, sweater, sueters, sweaters, zueter, zueters, zueterz, punto, jersey, cardigan, cardigang QD250053AR , beige</t>
  </si>
  <si>
    <t>QD250053-BEIGE</t>
  </si>
  <si>
    <t>&lt;p&gt;Pantalón de gabardina de cintura elástica con cordón ajustable y bolsillos traseros.&lt;/p&gt;&lt;p&gt;Talla de la modelo: M, Busto: 90cm, Cintura: 65cm, Cadera:95cm, Altura: 1.70cm&lt;/p&gt;</t>
  </si>
  <si>
    <t>&lt;p&gt;Playera lisa de cuello redondo y manga corta con detalle de botones en espalda.&lt;/p&gt;&lt;p&gt;Talla de la modelo: M, Busto: 90cm, Cintura: 65cm, Cadera:95cm, Altura: 1.70cm&lt;/p&gt;</t>
  </si>
  <si>
    <t>&lt;p&gt;Playera estampada de rayas con detalle de bolsillo frontal y contorno de cuello y mangas en contraste.&lt;/p&gt;&lt;p&gt;Talla de la modelo: M, Busto: 90cm, Cintura: 65cm, Cadera:95cm, Altura: 1.70cm&lt;/p&gt;</t>
  </si>
  <si>
    <t>&lt;p&gt;Sudadera con capucha con cordón ajustable y bolsillos frontales tipo canguro.&lt;/p&gt;&lt;p&gt;Talla de la modelo: M, Busto: 90cm, Cintura: 65cm, Cadera:95cm, Altura: 1.70cm&lt;/p&gt;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</si>
</sst>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&quot;$&quot;* #,##0.0_-;\-&quot;$&quot;* #,##0.0_-;_-&quot;$&quot;* &quot;-&quot;??_-;_-@_-"/>
    <numFmt numFmtId="165" formatCode="_-&quot;$&quot;* #,##0_-;\-&quot;$&quot;* #,##0_-;_-&quot;$&quot;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rgb="FF7030A0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3">
    <xf numFmtId="0" fontId="0" fillId="0" borderId="0"/>
    <xf numFmtId="0" fontId="5" fillId="0" borderId="0"/>
    <xf numFmtId="44" fontId="2" fillId="0" borderId="0" applyFont="0" applyFill="0" applyBorder="0" applyAlignment="0" applyProtection="0"/>
  </cellStyleXfs>
  <cellXfs count="5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1" fontId="1" fillId="2" borderId="4" xfId="0" applyNumberFormat="1" applyFont="1" applyFill="1" applyBorder="1"/>
    <xf numFmtId="0" fontId="1" fillId="2" borderId="4" xfId="0" applyFont="1" applyFill="1" applyBorder="1"/>
    <xf numFmtId="1" fontId="0" fillId="0" borderId="4" xfId="0" applyNumberFormat="1" applyBorder="1"/>
    <xf numFmtId="0" fontId="0" fillId="0" borderId="4" xfId="0" applyBorder="1" applyAlignment="1">
      <alignment horizontal="left"/>
    </xf>
    <xf numFmtId="1" fontId="0" fillId="0" borderId="4" xfId="0" applyNumberFormat="1" applyBorder="1" applyAlignment="1">
      <alignment horizontal="left"/>
    </xf>
    <xf numFmtId="0" fontId="7" fillId="0" borderId="0" xfId="0" applyFont="1"/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3" borderId="0" xfId="0" applyFont="1" applyFill="1" applyBorder="1" applyAlignment="1"/>
    <xf numFmtId="0" fontId="4" fillId="3" borderId="0" xfId="0" applyFont="1" applyFill="1" applyAlignment="1"/>
    <xf numFmtId="0" fontId="0" fillId="0" borderId="1" xfId="0" applyBorder="1" applyAlignment="1"/>
    <xf numFmtId="0" fontId="0" fillId="0" borderId="0" xfId="0" applyBorder="1" applyAlignment="1"/>
    <xf numFmtId="0" fontId="4" fillId="0" borderId="0" xfId="0" applyFont="1" applyFill="1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14" fontId="0" fillId="0" borderId="0" xfId="0" applyNumberForma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0" fontId="0" fillId="5" borderId="0" xfId="0" applyFill="1"/>
    <xf numFmtId="0" fontId="0" fillId="0" borderId="0" xfId="0" applyFill="1" applyBorder="1"/>
    <xf numFmtId="14" fontId="4" fillId="0" borderId="0" xfId="0" applyNumberFormat="1" applyFont="1" applyFill="1" applyBorder="1" applyAlignment="1"/>
    <xf numFmtId="4" fontId="0" fillId="0" borderId="0" xfId="0" applyNumberFormat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0" xfId="0" applyFont="1"/>
    <xf numFmtId="165" fontId="9" fillId="6" borderId="12" xfId="2" applyNumberFormat="1" applyFont="1" applyFill="1" applyBorder="1" applyAlignment="1">
      <alignment horizontal="center" vertical="center"/>
    </xf>
    <xf numFmtId="165" fontId="9" fillId="6" borderId="13" xfId="2" applyNumberFormat="1" applyFont="1" applyFill="1" applyBorder="1" applyAlignment="1">
      <alignment horizontal="center" vertical="center"/>
    </xf>
    <xf numFmtId="165" fontId="9" fillId="6" borderId="14" xfId="2" applyNumberFormat="1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164" fontId="8" fillId="0" borderId="7" xfId="2" applyNumberFormat="1" applyFont="1" applyBorder="1"/>
    <xf numFmtId="164" fontId="8" fillId="0" borderId="8" xfId="2" applyNumberFormat="1" applyFont="1" applyBorder="1"/>
    <xf numFmtId="0" fontId="0" fillId="7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3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4" borderId="0" xfId="0" applyFill="1" applyBorder="1"/>
    <xf numFmtId="0" fontId="0" fillId="8" borderId="0" xfId="0" applyFill="1" applyBorder="1" applyAlignment="1"/>
    <xf numFmtId="0" fontId="4" fillId="8" borderId="0" xfId="0" applyFont="1" applyFill="1" applyBorder="1" applyAlignment="1"/>
    <xf numFmtId="14" fontId="0" fillId="8" borderId="0" xfId="0" applyNumberFormat="1" applyFill="1" applyBorder="1" applyAlignment="1"/>
    <xf numFmtId="0" fontId="4" fillId="8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left"/>
    </xf>
  </cellXfs>
  <cellStyles count="3">
    <cellStyle name="Moneda" xfId="2" builtinId="4"/>
    <cellStyle name="Normal" xfId="0" builtinId="0"/>
    <cellStyle name="Normal 3" xfId="1" xr:uid="{876115BC-0E5B-46AF-8D43-30E35A0E34AD}"/>
  </cellStyles>
  <dxfs count="10">
    <dxf>
      <fill>
        <patternFill patternType="solid">
          <fgColor rgb="FF7030A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LIS%20GARCIA/Desktop/CARGA%20SIN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a"/>
      <sheetName val="SEO"/>
      <sheetName val="Inventario Proscai"/>
      <sheetName val="Color_Meli"/>
      <sheetName val="Talla_Meli"/>
      <sheetName val="Descripciones"/>
      <sheetName val="BDD"/>
      <sheetName val="codigos fotos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Código Quarry</v>
          </cell>
          <cell r="B1" t="str">
            <v>Color</v>
          </cell>
          <cell r="C1" t="str">
            <v>Color Meli</v>
          </cell>
        </row>
        <row r="2">
          <cell r="A2" t="str">
            <v>1A</v>
          </cell>
          <cell r="B2" t="str">
            <v>AZUL</v>
          </cell>
          <cell r="C2" t="str">
            <v>11000_Azul_11000-Azul</v>
          </cell>
        </row>
        <row r="3">
          <cell r="A3" t="str">
            <v>1G</v>
          </cell>
          <cell r="B3" t="str">
            <v xml:space="preserve">GRIS RATON </v>
          </cell>
          <cell r="C3" t="str">
            <v>11000_Gris_11000-Gris</v>
          </cell>
        </row>
        <row r="4">
          <cell r="A4" t="str">
            <v xml:space="preserve">1K </v>
          </cell>
          <cell r="B4" t="str">
            <v>MOKA</v>
          </cell>
          <cell r="C4" t="str">
            <v>11000_Cafe_11000-Cafe</v>
          </cell>
        </row>
        <row r="5">
          <cell r="A5" t="str">
            <v>1M</v>
          </cell>
          <cell r="B5" t="str">
            <v>MAGENTA</v>
          </cell>
          <cell r="C5" t="str">
            <v>11000_Fucsia_11000-Fucsia</v>
          </cell>
        </row>
        <row r="6">
          <cell r="A6" t="str">
            <v xml:space="preserve">1P </v>
          </cell>
          <cell r="B6" t="str">
            <v>PEWTER</v>
          </cell>
          <cell r="C6" t="str">
            <v>11000_Plateado_11000-Plateado</v>
          </cell>
        </row>
        <row r="7">
          <cell r="A7" t="str">
            <v>1R</v>
          </cell>
          <cell r="B7" t="str">
            <v xml:space="preserve">FUCCIA </v>
          </cell>
          <cell r="C7" t="str">
            <v>11000_Fucsia_11000-Fucsia</v>
          </cell>
        </row>
        <row r="8">
          <cell r="A8" t="str">
            <v>1V</v>
          </cell>
          <cell r="B8" t="str">
            <v>VERDE AGUAMARINA</v>
          </cell>
          <cell r="C8" t="str">
            <v>11000_Agua_11000-Agua</v>
          </cell>
        </row>
        <row r="9">
          <cell r="A9" t="str">
            <v>2A</v>
          </cell>
          <cell r="B9" t="str">
            <v>AZUL</v>
          </cell>
          <cell r="C9" t="str">
            <v>11000_Azul_11000-Azul</v>
          </cell>
        </row>
        <row r="10">
          <cell r="A10" t="str">
            <v xml:space="preserve">2P </v>
          </cell>
          <cell r="B10" t="str">
            <v>NIQUEL</v>
          </cell>
          <cell r="C10" t="str">
            <v>11000_Gris_11000-Gris</v>
          </cell>
        </row>
        <row r="11">
          <cell r="A11" t="str">
            <v>AC</v>
          </cell>
          <cell r="B11" t="str">
            <v>AZUL CIELO</v>
          </cell>
          <cell r="C11" t="str">
            <v>11000_Azul cielo_11000-AzulCielo</v>
          </cell>
        </row>
        <row r="12">
          <cell r="A12" t="str">
            <v>AM</v>
          </cell>
          <cell r="B12" t="str">
            <v>AZUL MARINO</v>
          </cell>
          <cell r="C12" t="str">
            <v>11000_Azul marino_11000-AzulMarino</v>
          </cell>
        </row>
        <row r="13">
          <cell r="A13" t="str">
            <v>AO</v>
          </cell>
          <cell r="B13" t="str">
            <v>AMARILLO</v>
          </cell>
          <cell r="C13" t="str">
            <v>11000_Amarillo_11000-Amarillo</v>
          </cell>
        </row>
        <row r="14">
          <cell r="A14" t="str">
            <v>AP</v>
          </cell>
          <cell r="B14" t="str">
            <v>AZUL PAVO</v>
          </cell>
          <cell r="C14" t="str">
            <v>11000_Azul_11000-Azul</v>
          </cell>
        </row>
        <row r="15">
          <cell r="A15" t="str">
            <v>AR</v>
          </cell>
          <cell r="B15" t="str">
            <v>ARENA</v>
          </cell>
          <cell r="C15" t="str">
            <v>11000_Beige_11000-Beige</v>
          </cell>
        </row>
        <row r="16">
          <cell r="A16" t="str">
            <v>AT</v>
          </cell>
          <cell r="B16" t="str">
            <v>AMARANTO</v>
          </cell>
          <cell r="C16" t="str">
            <v>11000_Fucsia oscuro_11000-FucsiaOscuro</v>
          </cell>
        </row>
        <row r="17">
          <cell r="A17" t="str">
            <v>AZ</v>
          </cell>
          <cell r="B17" t="str">
            <v>AZUL</v>
          </cell>
          <cell r="C17" t="str">
            <v>11000_Azul_11000-Azul</v>
          </cell>
        </row>
        <row r="18">
          <cell r="A18" t="str">
            <v>BC</v>
          </cell>
          <cell r="B18" t="str">
            <v>BLANCO</v>
          </cell>
          <cell r="C18" t="str">
            <v>11000_Blanco_11000-Blanco</v>
          </cell>
        </row>
        <row r="19">
          <cell r="A19" t="str">
            <v>BG</v>
          </cell>
          <cell r="B19" t="str">
            <v>BEIGE</v>
          </cell>
          <cell r="C19" t="str">
            <v>11000_Beige_11000-Beige</v>
          </cell>
        </row>
        <row r="20">
          <cell r="A20" t="str">
            <v>BL</v>
          </cell>
          <cell r="B20" t="str">
            <v>BLEACH</v>
          </cell>
          <cell r="C20" t="str">
            <v>11000_Azul_11000-Azul</v>
          </cell>
        </row>
        <row r="21">
          <cell r="A21" t="str">
            <v>BT</v>
          </cell>
          <cell r="B21" t="str">
            <v>VERDE BOTELLA</v>
          </cell>
          <cell r="C21" t="str">
            <v>11000_Verde_11000-Verde</v>
          </cell>
        </row>
        <row r="22">
          <cell r="A22" t="str">
            <v>CD</v>
          </cell>
          <cell r="B22" t="str">
            <v>CUADROS</v>
          </cell>
          <cell r="C22" t="str">
            <v>11000_Blanco_11000-Blanco</v>
          </cell>
        </row>
        <row r="23">
          <cell r="A23" t="str">
            <v>CF</v>
          </cell>
          <cell r="B23" t="str">
            <v>CAFÉ</v>
          </cell>
          <cell r="C23" t="str">
            <v>11000_Cafe_11000-Cafe</v>
          </cell>
        </row>
        <row r="24">
          <cell r="A24" t="str">
            <v>CH</v>
          </cell>
          <cell r="B24" t="str">
            <v>CHOCOLATE</v>
          </cell>
          <cell r="C24" t="str">
            <v>11000_Cafe_11000-Cafe</v>
          </cell>
        </row>
        <row r="25">
          <cell r="A25" t="str">
            <v>CL</v>
          </cell>
          <cell r="B25" t="str">
            <v>CAMEL</v>
          </cell>
          <cell r="C25" t="str">
            <v>11000_Cafe_11000-Cafe</v>
          </cell>
        </row>
        <row r="26">
          <cell r="A26" t="str">
            <v>CM</v>
          </cell>
          <cell r="B26" t="str">
            <v>CEMENTO</v>
          </cell>
          <cell r="C26" t="str">
            <v>11000_Gris_11000-Gris</v>
          </cell>
        </row>
        <row r="27">
          <cell r="A27" t="str">
            <v>CO</v>
          </cell>
          <cell r="B27" t="str">
            <v>CORAL</v>
          </cell>
          <cell r="C27" t="str">
            <v>11000_Rosa_11000-Rosa</v>
          </cell>
        </row>
        <row r="28">
          <cell r="A28" t="str">
            <v>CR</v>
          </cell>
          <cell r="B28" t="str">
            <v>CEREZA</v>
          </cell>
          <cell r="C28" t="str">
            <v>11000_Rojo_11000-Rojo</v>
          </cell>
        </row>
        <row r="29">
          <cell r="A29" t="str">
            <v>DG</v>
          </cell>
          <cell r="B29" t="str">
            <v>DESENGOMADO</v>
          </cell>
          <cell r="C29" t="str">
            <v>11000_Azul_11000-Azul</v>
          </cell>
        </row>
        <row r="30">
          <cell r="A30" t="str">
            <v>DR</v>
          </cell>
          <cell r="B30" t="str">
            <v>DORADO</v>
          </cell>
          <cell r="C30" t="str">
            <v>11000_Dorado_11000-Dorado</v>
          </cell>
        </row>
        <row r="31">
          <cell r="A31" t="str">
            <v>DZ</v>
          </cell>
          <cell r="B31" t="str">
            <v>DURAZNO</v>
          </cell>
          <cell r="C31" t="str">
            <v>11000_Naranja_11000-Naranja</v>
          </cell>
        </row>
        <row r="32">
          <cell r="A32" t="str">
            <v>ES</v>
          </cell>
          <cell r="B32" t="str">
            <v>ESMERALDA</v>
          </cell>
          <cell r="C32" t="str">
            <v>11000_Esmeralda_11000-Esmeralda</v>
          </cell>
        </row>
        <row r="33">
          <cell r="A33" t="str">
            <v>GO</v>
          </cell>
          <cell r="B33" t="str">
            <v>GRIS OXFORD</v>
          </cell>
          <cell r="C33" t="str">
            <v>11000_Gris_11000-Gris</v>
          </cell>
        </row>
        <row r="34">
          <cell r="A34" t="str">
            <v>GR</v>
          </cell>
          <cell r="B34" t="str">
            <v>GRIS</v>
          </cell>
          <cell r="C34" t="str">
            <v>11000_Gris_11000-Gris</v>
          </cell>
        </row>
        <row r="35">
          <cell r="A35" t="str">
            <v>HS</v>
          </cell>
          <cell r="B35" t="str">
            <v>HUESO</v>
          </cell>
          <cell r="C35" t="str">
            <v>11000_Crema_11000-Crema</v>
          </cell>
        </row>
        <row r="36">
          <cell r="A36" t="str">
            <v>JD</v>
          </cell>
          <cell r="B36" t="str">
            <v>JADE</v>
          </cell>
          <cell r="C36" t="str">
            <v>11000_Esmeralda_11000-Esmeralda</v>
          </cell>
        </row>
        <row r="37">
          <cell r="A37" t="str">
            <v>KH</v>
          </cell>
          <cell r="B37" t="str">
            <v>KAKHY</v>
          </cell>
          <cell r="C37" t="str">
            <v>11000_Beige_11000-Beige</v>
          </cell>
        </row>
        <row r="38">
          <cell r="A38" t="str">
            <v>LV</v>
          </cell>
          <cell r="B38" t="str">
            <v>LAVANDA</v>
          </cell>
          <cell r="C38" t="str">
            <v>11000_Lavanda_11000-Lavanda</v>
          </cell>
        </row>
        <row r="39">
          <cell r="A39" t="str">
            <v>MB</v>
          </cell>
          <cell r="B39" t="str">
            <v>MEGA BLEACH</v>
          </cell>
          <cell r="C39" t="str">
            <v>11000_Azul_11000-Azul</v>
          </cell>
        </row>
        <row r="40">
          <cell r="A40" t="str">
            <v>MG</v>
          </cell>
          <cell r="B40" t="str">
            <v>MAGENTA</v>
          </cell>
          <cell r="C40" t="str">
            <v>11000_Fucsia_11000-Fucsia</v>
          </cell>
        </row>
        <row r="41">
          <cell r="A41" t="str">
            <v>ML</v>
          </cell>
          <cell r="B41" t="str">
            <v>MILITAR</v>
          </cell>
          <cell r="C41" t="str">
            <v>11000_Verde oscuro_11000-VerdeOscuro</v>
          </cell>
        </row>
        <row r="42">
          <cell r="A42" t="str">
            <v>MR</v>
          </cell>
          <cell r="B42" t="str">
            <v>MORADO</v>
          </cell>
          <cell r="C42" t="str">
            <v>11000_Violeta_11000-Violeta</v>
          </cell>
        </row>
        <row r="43">
          <cell r="A43" t="str">
            <v>MT</v>
          </cell>
          <cell r="B43" t="str">
            <v>MENTA</v>
          </cell>
          <cell r="C43" t="str">
            <v>11000_Verde claro_11000-VerdeClaro</v>
          </cell>
        </row>
        <row r="44">
          <cell r="A44" t="str">
            <v>MZ</v>
          </cell>
          <cell r="B44" t="str">
            <v>MOSTAZA</v>
          </cell>
          <cell r="C44" t="str">
            <v>11000_Amarillo_11000-Amarillo</v>
          </cell>
        </row>
        <row r="45">
          <cell r="A45" t="str">
            <v>NG</v>
          </cell>
          <cell r="B45" t="str">
            <v>NEGRO</v>
          </cell>
          <cell r="C45" t="str">
            <v>11000_Negro_11000-Negro</v>
          </cell>
        </row>
        <row r="46">
          <cell r="A46" t="str">
            <v>NR</v>
          </cell>
          <cell r="B46" t="str">
            <v>NARANJA</v>
          </cell>
          <cell r="C46" t="str">
            <v>11000_Naranja_11000-Naranja</v>
          </cell>
        </row>
        <row r="47">
          <cell r="A47" t="str">
            <v>OL</v>
          </cell>
          <cell r="B47" t="str">
            <v>OLIVO</v>
          </cell>
          <cell r="C47" t="str">
            <v>11000_Verde oscuro_11000-VerdeOscuro</v>
          </cell>
        </row>
        <row r="48">
          <cell r="A48" t="str">
            <v>PL</v>
          </cell>
          <cell r="B48" t="str">
            <v>PLATA</v>
          </cell>
          <cell r="C48" t="str">
            <v>11000_Plateado_11000-Plateado</v>
          </cell>
        </row>
        <row r="49">
          <cell r="A49" t="str">
            <v>PT</v>
          </cell>
          <cell r="B49" t="str">
            <v>PETROLEO</v>
          </cell>
          <cell r="C49" t="str">
            <v>11000_Azul petroleo_11000-AzulPetroleo</v>
          </cell>
        </row>
        <row r="50">
          <cell r="A50" t="str">
            <v>RC</v>
          </cell>
          <cell r="B50" t="str">
            <v>ROSA CHICLE</v>
          </cell>
          <cell r="C50" t="str">
            <v>11000_Rosa_11000-Rosa</v>
          </cell>
        </row>
        <row r="51">
          <cell r="A51" t="str">
            <v>RJ</v>
          </cell>
          <cell r="B51" t="str">
            <v>ROJO</v>
          </cell>
          <cell r="C51" t="str">
            <v>11000_Rojo_11000-Rojo</v>
          </cell>
        </row>
        <row r="52">
          <cell r="A52" t="str">
            <v>RS</v>
          </cell>
          <cell r="B52" t="str">
            <v>ROSA</v>
          </cell>
          <cell r="C52" t="str">
            <v>11000_Rosa_11000-Rosa</v>
          </cell>
        </row>
        <row r="53">
          <cell r="A53" t="str">
            <v>RY</v>
          </cell>
          <cell r="B53" t="str">
            <v>RAYADO</v>
          </cell>
          <cell r="C53" t="str">
            <v>11000_Blanco_11000-Blanco</v>
          </cell>
        </row>
        <row r="54">
          <cell r="A54" t="str">
            <v>SB</v>
          </cell>
          <cell r="B54" t="str">
            <v>STONE BLEACH</v>
          </cell>
          <cell r="C54" t="str">
            <v>11000_Azul_11000-Azul</v>
          </cell>
        </row>
        <row r="55">
          <cell r="A55" t="str">
            <v>SC</v>
          </cell>
          <cell r="B55" t="str">
            <v>SIN COLOR</v>
          </cell>
          <cell r="C55" t="str">
            <v>11000_Blanco_11000-Blanco</v>
          </cell>
        </row>
        <row r="56">
          <cell r="A56" t="str">
            <v>SL</v>
          </cell>
          <cell r="B56" t="str">
            <v>SALMON</v>
          </cell>
          <cell r="C56" t="str">
            <v>11000_Salmon_11000-Salmon</v>
          </cell>
        </row>
        <row r="57">
          <cell r="A57" t="str">
            <v>SM</v>
          </cell>
          <cell r="B57" t="str">
            <v>STONE MEDIO</v>
          </cell>
          <cell r="C57" t="str">
            <v>11000_Azul_11000-Azul</v>
          </cell>
        </row>
        <row r="58">
          <cell r="A58" t="str">
            <v>ST</v>
          </cell>
          <cell r="B58" t="str">
            <v>STONE</v>
          </cell>
          <cell r="C58" t="str">
            <v>11000_Azul_11000-Azul</v>
          </cell>
        </row>
        <row r="59">
          <cell r="A59" t="str">
            <v>SV</v>
          </cell>
          <cell r="B59" t="str">
            <v>SUAVIZADO</v>
          </cell>
          <cell r="C59" t="str">
            <v>11000_Azul_11000-Azul</v>
          </cell>
        </row>
        <row r="60">
          <cell r="A60" t="str">
            <v>SW</v>
          </cell>
          <cell r="B60" t="str">
            <v>SNOW WASH</v>
          </cell>
          <cell r="C60" t="str">
            <v>11000_Celeste_11000-Celeste</v>
          </cell>
        </row>
        <row r="61">
          <cell r="A61" t="str">
            <v>TB</v>
          </cell>
          <cell r="B61" t="str">
            <v>TABACO</v>
          </cell>
          <cell r="C61" t="str">
            <v>11000_Cafe_11000-Cafe</v>
          </cell>
        </row>
        <row r="62">
          <cell r="A62" t="str">
            <v>TI</v>
          </cell>
          <cell r="B62" t="str">
            <v>OXIDADO</v>
          </cell>
          <cell r="C62" t="str">
            <v>11000_Azul_11000-Azul</v>
          </cell>
        </row>
        <row r="63">
          <cell r="A63" t="str">
            <v>TQ</v>
          </cell>
          <cell r="B63" t="str">
            <v>TURQUESA</v>
          </cell>
          <cell r="C63" t="str">
            <v>11000_Celeste_11000-Celeste</v>
          </cell>
        </row>
        <row r="64">
          <cell r="A64" t="str">
            <v>VM</v>
          </cell>
          <cell r="B64" t="str">
            <v>VERDE MANZANA</v>
          </cell>
          <cell r="C64" t="str">
            <v>11000_Verde claro_11000-VerdeClaro</v>
          </cell>
        </row>
        <row r="65">
          <cell r="A65" t="str">
            <v>VN</v>
          </cell>
          <cell r="B65" t="str">
            <v>VINO</v>
          </cell>
          <cell r="C65" t="str">
            <v>11000_Vino_11000-Vino</v>
          </cell>
        </row>
        <row r="66">
          <cell r="A66" t="str">
            <v>VR</v>
          </cell>
          <cell r="B66" t="str">
            <v>VERDE</v>
          </cell>
          <cell r="C66" t="str">
            <v>11000_Verde_11000-Verde</v>
          </cell>
        </row>
        <row r="67">
          <cell r="A67" t="str">
            <v>VS</v>
          </cell>
          <cell r="B67" t="str">
            <v>VARIOS</v>
          </cell>
          <cell r="C67" t="str">
            <v>11000_Blanco_11000-Blanco</v>
          </cell>
        </row>
        <row r="68">
          <cell r="A68" t="str">
            <v>ZN</v>
          </cell>
          <cell r="B68" t="str">
            <v>ZINC</v>
          </cell>
          <cell r="C68" t="str">
            <v>11000_Gris_11000-Gris</v>
          </cell>
        </row>
        <row r="69">
          <cell r="A69" t="str">
            <v>AF</v>
          </cell>
          <cell r="B69" t="str">
            <v>AZUL FUERTE</v>
          </cell>
          <cell r="C69"/>
        </row>
      </sheetData>
      <sheetData sheetId="4" refreshError="1">
        <row r="1">
          <cell r="A1" t="str">
            <v>Tallas</v>
          </cell>
          <cell r="B1" t="str">
            <v>Equivalente MeLi</v>
          </cell>
        </row>
        <row r="2">
          <cell r="A2" t="str">
            <v>MED</v>
          </cell>
          <cell r="B2" t="str">
            <v>10000_M_cbe4ee0</v>
          </cell>
        </row>
        <row r="3">
          <cell r="A3" t="str">
            <v>GRA</v>
          </cell>
          <cell r="B3" t="str">
            <v>10000_L_93784da</v>
          </cell>
        </row>
        <row r="4">
          <cell r="A4" t="str">
            <v>GDE</v>
          </cell>
          <cell r="B4" t="str">
            <v>10000_L_93784da</v>
          </cell>
        </row>
        <row r="5">
          <cell r="A5" t="str">
            <v>XGD</v>
          </cell>
          <cell r="B5" t="str">
            <v>10000_XL_d98a2a0</v>
          </cell>
        </row>
        <row r="6">
          <cell r="A6" t="str">
            <v>XXG</v>
          </cell>
          <cell r="B6" t="str">
            <v>10000_XXL_8c7f430</v>
          </cell>
        </row>
        <row r="7">
          <cell r="A7" t="str">
            <v>UNT</v>
          </cell>
          <cell r="B7" t="str">
            <v>10000_U_423f3fe</v>
          </cell>
        </row>
        <row r="8">
          <cell r="A8" t="str">
            <v>XCH</v>
          </cell>
          <cell r="B8" t="str">
            <v>10000_XS_e8a8f32</v>
          </cell>
        </row>
        <row r="9">
          <cell r="A9" t="str">
            <v>CHI</v>
          </cell>
          <cell r="B9" t="str">
            <v>10000_S_cadbd3c</v>
          </cell>
        </row>
        <row r="10">
          <cell r="A10">
            <v>3</v>
          </cell>
          <cell r="B10" t="str">
            <v>10000_26_10000-26</v>
          </cell>
        </row>
        <row r="11">
          <cell r="A11">
            <v>5</v>
          </cell>
          <cell r="B11" t="str">
            <v>10000_28_10000-28</v>
          </cell>
        </row>
        <row r="12">
          <cell r="A12">
            <v>7</v>
          </cell>
          <cell r="B12" t="str">
            <v>10000_30_10000-30</v>
          </cell>
        </row>
        <row r="13">
          <cell r="A13">
            <v>9</v>
          </cell>
          <cell r="B13" t="str">
            <v>10000_32_873edff</v>
          </cell>
        </row>
        <row r="14">
          <cell r="A14">
            <v>11</v>
          </cell>
          <cell r="B14" t="str">
            <v>10000_34_da934b5</v>
          </cell>
        </row>
        <row r="15">
          <cell r="A15">
            <v>13</v>
          </cell>
          <cell r="B15" t="str">
            <v>10000_36_c4b8f6b</v>
          </cell>
        </row>
        <row r="16">
          <cell r="A16">
            <v>28</v>
          </cell>
          <cell r="B16" t="str">
            <v>10000_28_10000-28</v>
          </cell>
        </row>
        <row r="17">
          <cell r="A17">
            <v>29</v>
          </cell>
          <cell r="B17" t="str">
            <v>10000_29_10000_29</v>
          </cell>
        </row>
        <row r="18">
          <cell r="A18">
            <v>30</v>
          </cell>
          <cell r="B18" t="str">
            <v>10000_30_10000-30</v>
          </cell>
        </row>
        <row r="19">
          <cell r="A19">
            <v>31</v>
          </cell>
          <cell r="B19" t="str">
            <v>10000_31_10000-31</v>
          </cell>
        </row>
        <row r="20">
          <cell r="A20">
            <v>32</v>
          </cell>
          <cell r="B20" t="str">
            <v>10000_32_873edff</v>
          </cell>
        </row>
        <row r="21">
          <cell r="A21">
            <v>33</v>
          </cell>
          <cell r="B21" t="str">
            <v>10000_33_2624c93</v>
          </cell>
        </row>
        <row r="22">
          <cell r="A22">
            <v>34</v>
          </cell>
          <cell r="B22" t="str">
            <v>10000_34_da934b5</v>
          </cell>
        </row>
        <row r="23">
          <cell r="A23">
            <v>36</v>
          </cell>
          <cell r="B23" t="str">
            <v>10000_36_c4b8f6b</v>
          </cell>
        </row>
      </sheetData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65B-0A45-4942-A1F1-38BD6D4A36A2}">
  <dimension ref="A1:AG352"/>
  <sheetViews>
    <sheetView tabSelected="1" workbookViewId="0"/>
  </sheetViews>
  <sheetFormatPr baseColWidth="10" defaultRowHeight="15" x14ac:dyDescent="0.25"/>
  <cols>
    <col min="1" max="1" width="14.85546875" style="21" bestFit="1" customWidth="1"/>
    <col min="2" max="2" width="26.85546875" style="21" customWidth="1"/>
    <col min="3" max="3" width="15.85546875" style="21" customWidth="1"/>
    <col min="4" max="4" width="19" style="21" customWidth="1"/>
    <col min="5" max="5" width="21" style="21" customWidth="1"/>
    <col min="6" max="6" width="61.5703125" style="21" customWidth="1"/>
    <col min="7" max="7" width="118.7109375" style="21" customWidth="1"/>
    <col min="8" max="8" width="4.7109375" style="21" customWidth="1"/>
    <col min="9" max="9" width="25.7109375" style="21" customWidth="1"/>
    <col min="10" max="10" width="117.5703125" style="21" customWidth="1"/>
    <col min="11" max="11" width="19" style="21" customWidth="1"/>
    <col min="12" max="12" width="13.140625" style="21" customWidth="1"/>
    <col min="13" max="13" width="13" style="21" customWidth="1"/>
    <col min="14" max="14" width="19.7109375" style="21" customWidth="1"/>
    <col min="15" max="15" width="6.28515625" style="21" customWidth="1"/>
    <col min="16" max="16" width="11.42578125" style="21"/>
    <col min="17" max="17" width="13.42578125" style="21" customWidth="1"/>
    <col min="18" max="18" width="12.140625" style="21" customWidth="1"/>
    <col min="19" max="19" width="4.85546875" style="21" customWidth="1"/>
    <col min="20" max="20" width="6.7109375" style="21" customWidth="1"/>
    <col min="21" max="21" width="10.5703125" style="21" customWidth="1"/>
    <col min="22" max="22" width="9" style="21" customWidth="1"/>
    <col min="23" max="23" width="17.140625" style="21" customWidth="1"/>
    <col min="24" max="24" width="23.5703125" style="21" customWidth="1"/>
    <col min="25" max="25" width="17.42578125" style="21" customWidth="1"/>
    <col min="26" max="26" width="7.28515625" style="21" bestFit="1" customWidth="1"/>
    <col min="27" max="27" width="13.42578125" style="21" bestFit="1" customWidth="1"/>
    <col min="28" max="28" width="8.140625" style="21" customWidth="1"/>
    <col min="29" max="29" width="22.5703125" style="21" customWidth="1"/>
    <col min="30" max="30" width="36" style="21" bestFit="1" customWidth="1"/>
    <col min="31" max="31" width="21" style="21" customWidth="1"/>
    <col min="32" max="32" width="23" style="21" bestFit="1" customWidth="1"/>
    <col min="33" max="16384" width="11.42578125" style="21"/>
  </cols>
  <sheetData>
    <row r="1" spans="1:33" s="15" customFormat="1" x14ac:dyDescent="0.25">
      <c r="A1" s="11" t="s">
        <v>18</v>
      </c>
      <c r="B1" s="11" t="s">
        <v>19</v>
      </c>
      <c r="C1" s="11"/>
      <c r="D1" s="12" t="s">
        <v>20</v>
      </c>
      <c r="E1" s="11" t="s">
        <v>8125</v>
      </c>
      <c r="F1" s="11" t="s">
        <v>22</v>
      </c>
      <c r="G1" s="11" t="s">
        <v>23</v>
      </c>
      <c r="H1" s="12" t="s">
        <v>24</v>
      </c>
      <c r="I1" s="11" t="s">
        <v>25</v>
      </c>
      <c r="J1" s="11" t="s">
        <v>26</v>
      </c>
      <c r="K1" s="11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1" t="s">
        <v>32</v>
      </c>
      <c r="Q1" s="12" t="s">
        <v>33</v>
      </c>
      <c r="R1" s="13" t="s">
        <v>34</v>
      </c>
      <c r="S1" s="12" t="s">
        <v>35</v>
      </c>
      <c r="T1" s="12" t="s">
        <v>36</v>
      </c>
      <c r="U1" s="11" t="s">
        <v>37</v>
      </c>
      <c r="V1" s="11" t="s">
        <v>38</v>
      </c>
      <c r="W1" s="12" t="s">
        <v>39</v>
      </c>
      <c r="X1" s="11" t="s">
        <v>40</v>
      </c>
      <c r="Y1" s="12" t="s">
        <v>41</v>
      </c>
      <c r="Z1" s="11" t="s">
        <v>42</v>
      </c>
      <c r="AA1" s="11" t="s">
        <v>43</v>
      </c>
      <c r="AB1" s="11" t="s">
        <v>44</v>
      </c>
      <c r="AC1" s="12" t="s">
        <v>45</v>
      </c>
      <c r="AD1" s="12" t="s">
        <v>46</v>
      </c>
      <c r="AE1" s="11" t="s">
        <v>47</v>
      </c>
      <c r="AF1" s="12" t="s">
        <v>48</v>
      </c>
      <c r="AG1" s="14"/>
    </row>
    <row r="2" spans="1:33" s="17" customFormat="1" ht="16.5" customHeight="1" x14ac:dyDescent="0.25">
      <c r="A2" s="18" t="s">
        <v>3323</v>
      </c>
      <c r="B2" t="s">
        <v>64</v>
      </c>
      <c r="C2" s="18" t="s">
        <v>3615</v>
      </c>
      <c r="D2" s="29" t="s">
        <v>13815</v>
      </c>
      <c r="E2" s="29" t="s">
        <v>5178</v>
      </c>
      <c r="F2" s="18" t="s">
        <v>13902</v>
      </c>
      <c r="G2" s="18" t="s">
        <v>13891</v>
      </c>
      <c r="H2" s="18"/>
      <c r="I2" s="18" t="s">
        <v>2910</v>
      </c>
      <c r="J2" s="18" t="s">
        <v>13919</v>
      </c>
      <c r="K2" s="30">
        <v>44329</v>
      </c>
      <c r="L2" s="18"/>
      <c r="M2" s="18"/>
      <c r="N2" s="18"/>
      <c r="O2" s="18"/>
      <c r="P2" s="18">
        <v>249.9</v>
      </c>
      <c r="Q2" s="18"/>
      <c r="R2" s="25">
        <v>1</v>
      </c>
      <c r="S2" s="18"/>
      <c r="T2" s="18"/>
      <c r="U2" s="18" t="s">
        <v>818</v>
      </c>
      <c r="V2" s="18" t="s">
        <v>3145</v>
      </c>
      <c r="W2" s="18"/>
      <c r="X2" s="18" t="s">
        <v>3361</v>
      </c>
      <c r="Y2" s="18"/>
      <c r="Z2" s="25" t="s">
        <v>248</v>
      </c>
      <c r="AA2" s="25" t="s">
        <v>249</v>
      </c>
      <c r="AB2" s="27">
        <v>30</v>
      </c>
      <c r="AC2" s="18" t="s">
        <v>291</v>
      </c>
      <c r="AD2" s="26" t="s">
        <v>117</v>
      </c>
      <c r="AE2" s="26" t="s">
        <v>13920</v>
      </c>
      <c r="AF2" s="26" t="s">
        <v>13921</v>
      </c>
      <c r="AG2" s="21"/>
    </row>
    <row r="3" spans="1:33" s="17" customFormat="1" ht="15" customHeight="1" x14ac:dyDescent="0.25">
      <c r="A3" s="18" t="s">
        <v>3323</v>
      </c>
      <c r="B3" t="s">
        <v>64</v>
      </c>
      <c r="C3" s="18" t="s">
        <v>3615</v>
      </c>
      <c r="D3" s="29" t="s">
        <v>13815</v>
      </c>
      <c r="E3" s="29" t="s">
        <v>5179</v>
      </c>
      <c r="F3" s="18" t="s">
        <v>13902</v>
      </c>
      <c r="G3" s="18" t="s">
        <v>13891</v>
      </c>
      <c r="H3" s="18"/>
      <c r="I3" s="18" t="s">
        <v>2910</v>
      </c>
      <c r="J3" s="18" t="s">
        <v>13919</v>
      </c>
      <c r="K3" s="30">
        <v>44329</v>
      </c>
      <c r="L3" s="18"/>
      <c r="M3" s="18"/>
      <c r="N3" s="18"/>
      <c r="O3" s="18"/>
      <c r="P3" s="18">
        <v>249.9</v>
      </c>
      <c r="Q3" s="18"/>
      <c r="R3" s="25">
        <v>1</v>
      </c>
      <c r="S3" s="18"/>
      <c r="T3" s="18"/>
      <c r="U3" s="18" t="s">
        <v>818</v>
      </c>
      <c r="V3" s="18" t="s">
        <v>3145</v>
      </c>
      <c r="W3" s="18"/>
      <c r="X3" s="18" t="s">
        <v>3361</v>
      </c>
      <c r="Y3" s="18"/>
      <c r="Z3" s="25" t="s">
        <v>248</v>
      </c>
      <c r="AA3" s="25" t="s">
        <v>249</v>
      </c>
      <c r="AB3" s="27">
        <v>31</v>
      </c>
      <c r="AC3" s="18" t="s">
        <v>296</v>
      </c>
      <c r="AD3" s="26" t="s">
        <v>117</v>
      </c>
      <c r="AE3" s="26" t="s">
        <v>13920</v>
      </c>
      <c r="AF3" s="26" t="s">
        <v>13921</v>
      </c>
      <c r="AG3" s="21"/>
    </row>
    <row r="4" spans="1:33" s="17" customFormat="1" ht="14.25" customHeight="1" x14ac:dyDescent="0.25">
      <c r="A4" s="18" t="s">
        <v>3323</v>
      </c>
      <c r="B4" t="s">
        <v>64</v>
      </c>
      <c r="C4" s="18" t="s">
        <v>3615</v>
      </c>
      <c r="D4" s="29" t="s">
        <v>13815</v>
      </c>
      <c r="E4" s="29" t="s">
        <v>5180</v>
      </c>
      <c r="F4" s="18" t="s">
        <v>13902</v>
      </c>
      <c r="G4" s="18" t="s">
        <v>13891</v>
      </c>
      <c r="H4" s="18"/>
      <c r="I4" s="18" t="s">
        <v>2910</v>
      </c>
      <c r="J4" s="18" t="s">
        <v>13919</v>
      </c>
      <c r="K4" s="30">
        <v>44329</v>
      </c>
      <c r="L4" s="18"/>
      <c r="M4" s="18"/>
      <c r="N4" s="18"/>
      <c r="O4" s="18"/>
      <c r="P4" s="18">
        <v>249.9</v>
      </c>
      <c r="Q4" s="18"/>
      <c r="R4" s="25">
        <v>3</v>
      </c>
      <c r="S4" s="18"/>
      <c r="T4" s="18"/>
      <c r="U4" s="18" t="s">
        <v>818</v>
      </c>
      <c r="V4" s="18" t="s">
        <v>3145</v>
      </c>
      <c r="W4" s="18"/>
      <c r="X4" s="18" t="s">
        <v>3361</v>
      </c>
      <c r="Y4" s="18"/>
      <c r="Z4" s="25" t="s">
        <v>248</v>
      </c>
      <c r="AA4" s="25" t="s">
        <v>249</v>
      </c>
      <c r="AB4" s="27">
        <v>32</v>
      </c>
      <c r="AC4" s="18" t="s">
        <v>292</v>
      </c>
      <c r="AD4" s="26" t="s">
        <v>117</v>
      </c>
      <c r="AE4" s="26" t="s">
        <v>13920</v>
      </c>
      <c r="AF4" s="26" t="s">
        <v>13921</v>
      </c>
      <c r="AG4" s="21"/>
    </row>
    <row r="5" spans="1:33" s="17" customFormat="1" ht="14.25" customHeight="1" x14ac:dyDescent="0.25">
      <c r="A5" s="18" t="s">
        <v>3323</v>
      </c>
      <c r="B5" t="s">
        <v>64</v>
      </c>
      <c r="C5" s="18" t="s">
        <v>3615</v>
      </c>
      <c r="D5" s="29" t="s">
        <v>13815</v>
      </c>
      <c r="E5" s="29" t="s">
        <v>5181</v>
      </c>
      <c r="F5" s="18" t="s">
        <v>13902</v>
      </c>
      <c r="G5" s="18" t="s">
        <v>13891</v>
      </c>
      <c r="H5" s="18"/>
      <c r="I5" s="18" t="s">
        <v>2910</v>
      </c>
      <c r="J5" s="18" t="s">
        <v>13919</v>
      </c>
      <c r="K5" s="30">
        <v>44329</v>
      </c>
      <c r="L5" s="18"/>
      <c r="M5" s="18"/>
      <c r="N5" s="18"/>
      <c r="O5" s="18"/>
      <c r="P5" s="18">
        <v>249.9</v>
      </c>
      <c r="Q5" s="18"/>
      <c r="R5" s="25">
        <v>1</v>
      </c>
      <c r="S5" s="18"/>
      <c r="T5" s="18"/>
      <c r="U5" s="18" t="s">
        <v>818</v>
      </c>
      <c r="V5" s="18" t="s">
        <v>3145</v>
      </c>
      <c r="W5" s="18"/>
      <c r="X5" s="18" t="s">
        <v>3361</v>
      </c>
      <c r="Y5" s="18"/>
      <c r="Z5" s="25" t="s">
        <v>248</v>
      </c>
      <c r="AA5" s="25" t="s">
        <v>249</v>
      </c>
      <c r="AB5" s="27">
        <v>33</v>
      </c>
      <c r="AC5" s="18" t="s">
        <v>297</v>
      </c>
      <c r="AD5" s="26" t="s">
        <v>117</v>
      </c>
      <c r="AE5" s="26" t="s">
        <v>13920</v>
      </c>
      <c r="AF5" s="26" t="s">
        <v>13921</v>
      </c>
      <c r="AG5" s="21"/>
    </row>
    <row r="6" spans="1:33" s="17" customFormat="1" ht="15.75" customHeight="1" x14ac:dyDescent="0.25">
      <c r="A6" s="18" t="s">
        <v>3323</v>
      </c>
      <c r="B6" t="s">
        <v>64</v>
      </c>
      <c r="C6" s="18" t="s">
        <v>3615</v>
      </c>
      <c r="D6" s="29" t="s">
        <v>13815</v>
      </c>
      <c r="E6" s="29" t="s">
        <v>5182</v>
      </c>
      <c r="F6" s="18" t="s">
        <v>13902</v>
      </c>
      <c r="G6" s="18" t="s">
        <v>13891</v>
      </c>
      <c r="H6" s="18"/>
      <c r="I6" s="18" t="s">
        <v>2910</v>
      </c>
      <c r="J6" s="18" t="s">
        <v>13919</v>
      </c>
      <c r="K6" s="30">
        <v>44329</v>
      </c>
      <c r="L6" s="18"/>
      <c r="M6" s="18"/>
      <c r="N6" s="18"/>
      <c r="O6" s="18"/>
      <c r="P6" s="18">
        <v>249.9</v>
      </c>
      <c r="Q6" s="18"/>
      <c r="R6" s="25">
        <v>3</v>
      </c>
      <c r="S6" s="18"/>
      <c r="T6" s="18"/>
      <c r="U6" s="18" t="s">
        <v>818</v>
      </c>
      <c r="V6" s="18" t="s">
        <v>3145</v>
      </c>
      <c r="W6" s="18"/>
      <c r="X6" s="18" t="s">
        <v>3361</v>
      </c>
      <c r="Y6" s="18"/>
      <c r="Z6" s="25" t="s">
        <v>248</v>
      </c>
      <c r="AA6" s="25" t="s">
        <v>249</v>
      </c>
      <c r="AB6" s="27">
        <v>34</v>
      </c>
      <c r="AC6" s="18" t="s">
        <v>293</v>
      </c>
      <c r="AD6" s="26" t="s">
        <v>117</v>
      </c>
      <c r="AE6" s="26" t="s">
        <v>13920</v>
      </c>
      <c r="AF6" s="26" t="s">
        <v>13921</v>
      </c>
      <c r="AG6" s="21"/>
    </row>
    <row r="7" spans="1:33" s="17" customFormat="1" ht="12.75" customHeight="1" x14ac:dyDescent="0.25">
      <c r="A7" s="18" t="s">
        <v>3323</v>
      </c>
      <c r="B7" t="s">
        <v>64</v>
      </c>
      <c r="C7" s="18" t="s">
        <v>3615</v>
      </c>
      <c r="D7" s="29" t="s">
        <v>13815</v>
      </c>
      <c r="E7" s="29" t="s">
        <v>5183</v>
      </c>
      <c r="F7" s="18" t="s">
        <v>13902</v>
      </c>
      <c r="G7" s="18" t="s">
        <v>13891</v>
      </c>
      <c r="H7" s="18"/>
      <c r="I7" s="18" t="s">
        <v>2910</v>
      </c>
      <c r="J7" s="18" t="s">
        <v>13919</v>
      </c>
      <c r="K7" s="30">
        <v>44329</v>
      </c>
      <c r="L7" s="18"/>
      <c r="M7" s="18"/>
      <c r="N7" s="18"/>
      <c r="O7" s="18"/>
      <c r="P7" s="18">
        <v>249.9</v>
      </c>
      <c r="Q7" s="18"/>
      <c r="R7" s="25">
        <v>3</v>
      </c>
      <c r="S7" s="18"/>
      <c r="T7" s="18"/>
      <c r="U7" s="18" t="s">
        <v>818</v>
      </c>
      <c r="V7" s="18" t="s">
        <v>3145</v>
      </c>
      <c r="W7" s="18"/>
      <c r="X7" s="18" t="s">
        <v>3361</v>
      </c>
      <c r="Y7" s="18"/>
      <c r="Z7" s="25" t="s">
        <v>248</v>
      </c>
      <c r="AA7" s="25" t="s">
        <v>249</v>
      </c>
      <c r="AB7" s="27">
        <v>36</v>
      </c>
      <c r="AC7" s="18" t="s">
        <v>294</v>
      </c>
      <c r="AD7" s="26" t="s">
        <v>117</v>
      </c>
      <c r="AE7" s="26" t="s">
        <v>13920</v>
      </c>
      <c r="AF7" s="26" t="s">
        <v>13921</v>
      </c>
      <c r="AG7" s="21"/>
    </row>
    <row r="8" spans="1:33" s="17" customFormat="1" x14ac:dyDescent="0.25">
      <c r="A8" s="18" t="s">
        <v>3323</v>
      </c>
      <c r="B8" t="s">
        <v>64</v>
      </c>
      <c r="C8" s="18" t="s">
        <v>3615</v>
      </c>
      <c r="D8" s="29" t="s">
        <v>13816</v>
      </c>
      <c r="E8" s="29" t="s">
        <v>13819</v>
      </c>
      <c r="F8" s="18" t="s">
        <v>13902</v>
      </c>
      <c r="G8" s="18" t="s">
        <v>13891</v>
      </c>
      <c r="H8" s="18"/>
      <c r="I8" s="18" t="s">
        <v>2910</v>
      </c>
      <c r="J8" s="18" t="s">
        <v>13922</v>
      </c>
      <c r="K8" s="30">
        <v>44329</v>
      </c>
      <c r="L8" s="18"/>
      <c r="M8" s="18"/>
      <c r="N8" s="18"/>
      <c r="O8" s="18"/>
      <c r="P8" s="18">
        <v>249.9</v>
      </c>
      <c r="Q8" s="18"/>
      <c r="R8" s="25">
        <v>0</v>
      </c>
      <c r="S8" s="18"/>
      <c r="T8" s="18"/>
      <c r="U8" s="18" t="s">
        <v>818</v>
      </c>
      <c r="V8" s="18" t="s">
        <v>3145</v>
      </c>
      <c r="W8" s="18"/>
      <c r="X8" s="18" t="s">
        <v>3361</v>
      </c>
      <c r="Y8" s="18"/>
      <c r="Z8" s="25" t="s">
        <v>161</v>
      </c>
      <c r="AA8" s="25" t="s">
        <v>162</v>
      </c>
      <c r="AB8" s="27">
        <v>30</v>
      </c>
      <c r="AC8" s="18" t="s">
        <v>291</v>
      </c>
      <c r="AD8" s="26" t="s">
        <v>117</v>
      </c>
      <c r="AE8" s="26" t="s">
        <v>13923</v>
      </c>
      <c r="AF8" s="26" t="s">
        <v>13924</v>
      </c>
      <c r="AG8" s="21"/>
    </row>
    <row r="9" spans="1:33" s="17" customFormat="1" x14ac:dyDescent="0.25">
      <c r="A9" s="18" t="s">
        <v>3323</v>
      </c>
      <c r="B9" t="s">
        <v>64</v>
      </c>
      <c r="C9" s="18" t="s">
        <v>3615</v>
      </c>
      <c r="D9" s="29" t="s">
        <v>13816</v>
      </c>
      <c r="E9" s="29" t="s">
        <v>13820</v>
      </c>
      <c r="F9" s="18" t="s">
        <v>13902</v>
      </c>
      <c r="G9" s="18" t="s">
        <v>13891</v>
      </c>
      <c r="H9" s="18"/>
      <c r="I9" s="18" t="s">
        <v>2910</v>
      </c>
      <c r="J9" s="18" t="s">
        <v>13922</v>
      </c>
      <c r="K9" s="30">
        <v>44329</v>
      </c>
      <c r="L9" s="18"/>
      <c r="M9" s="18"/>
      <c r="N9" s="18"/>
      <c r="O9" s="18"/>
      <c r="P9" s="18">
        <v>249.9</v>
      </c>
      <c r="Q9" s="18"/>
      <c r="R9" s="25">
        <v>0</v>
      </c>
      <c r="S9" s="18"/>
      <c r="T9" s="18"/>
      <c r="U9" s="18" t="s">
        <v>818</v>
      </c>
      <c r="V9" s="18" t="s">
        <v>3145</v>
      </c>
      <c r="W9" s="18"/>
      <c r="X9" s="18" t="s">
        <v>3361</v>
      </c>
      <c r="Y9" s="18"/>
      <c r="Z9" s="25" t="s">
        <v>161</v>
      </c>
      <c r="AA9" s="25" t="s">
        <v>162</v>
      </c>
      <c r="AB9" s="27">
        <v>31</v>
      </c>
      <c r="AC9" s="18" t="s">
        <v>296</v>
      </c>
      <c r="AD9" s="26" t="s">
        <v>117</v>
      </c>
      <c r="AE9" s="26" t="s">
        <v>13923</v>
      </c>
      <c r="AF9" s="26" t="s">
        <v>13924</v>
      </c>
      <c r="AG9" s="21"/>
    </row>
    <row r="10" spans="1:33" s="17" customFormat="1" x14ac:dyDescent="0.25">
      <c r="A10" s="18" t="s">
        <v>3323</v>
      </c>
      <c r="B10" t="s">
        <v>64</v>
      </c>
      <c r="C10" s="18" t="s">
        <v>3615</v>
      </c>
      <c r="D10" s="29" t="s">
        <v>13816</v>
      </c>
      <c r="E10" s="29" t="s">
        <v>13821</v>
      </c>
      <c r="F10" s="18" t="s">
        <v>13902</v>
      </c>
      <c r="G10" s="18" t="s">
        <v>13891</v>
      </c>
      <c r="H10" s="18"/>
      <c r="I10" s="18" t="s">
        <v>2910</v>
      </c>
      <c r="J10" s="18" t="s">
        <v>13922</v>
      </c>
      <c r="K10" s="30">
        <v>44329</v>
      </c>
      <c r="L10" s="18"/>
      <c r="M10" s="18"/>
      <c r="N10" s="18"/>
      <c r="O10" s="18"/>
      <c r="P10" s="18">
        <v>249.9</v>
      </c>
      <c r="Q10" s="18"/>
      <c r="R10" s="25">
        <v>0</v>
      </c>
      <c r="S10" s="18"/>
      <c r="T10" s="18"/>
      <c r="U10" s="18" t="s">
        <v>818</v>
      </c>
      <c r="V10" s="18" t="s">
        <v>3145</v>
      </c>
      <c r="W10" s="18"/>
      <c r="X10" s="18" t="s">
        <v>3361</v>
      </c>
      <c r="Y10" s="18"/>
      <c r="Z10" s="25" t="s">
        <v>161</v>
      </c>
      <c r="AA10" s="25" t="s">
        <v>162</v>
      </c>
      <c r="AB10" s="27">
        <v>32</v>
      </c>
      <c r="AC10" s="18" t="s">
        <v>292</v>
      </c>
      <c r="AD10" s="26" t="s">
        <v>117</v>
      </c>
      <c r="AE10" s="26" t="s">
        <v>13923</v>
      </c>
      <c r="AF10" s="26" t="s">
        <v>13924</v>
      </c>
      <c r="AG10" s="21"/>
    </row>
    <row r="11" spans="1:33" s="17" customFormat="1" x14ac:dyDescent="0.25">
      <c r="A11" s="18" t="s">
        <v>3323</v>
      </c>
      <c r="B11" t="s">
        <v>64</v>
      </c>
      <c r="C11" s="18" t="s">
        <v>3615</v>
      </c>
      <c r="D11" s="29" t="s">
        <v>13816</v>
      </c>
      <c r="E11" s="29" t="s">
        <v>13822</v>
      </c>
      <c r="F11" s="18" t="s">
        <v>13902</v>
      </c>
      <c r="G11" s="18" t="s">
        <v>13891</v>
      </c>
      <c r="H11" s="18"/>
      <c r="I11" s="18" t="s">
        <v>2910</v>
      </c>
      <c r="J11" s="18" t="s">
        <v>13922</v>
      </c>
      <c r="K11" s="30">
        <v>44329</v>
      </c>
      <c r="L11" s="18"/>
      <c r="M11" s="18"/>
      <c r="N11" s="18"/>
      <c r="O11" s="18"/>
      <c r="P11" s="18">
        <v>249.9</v>
      </c>
      <c r="Q11" s="18"/>
      <c r="R11" s="25">
        <v>0</v>
      </c>
      <c r="S11" s="18"/>
      <c r="T11" s="18"/>
      <c r="U11" s="18" t="s">
        <v>818</v>
      </c>
      <c r="V11" s="18" t="s">
        <v>3145</v>
      </c>
      <c r="W11" s="18"/>
      <c r="X11" s="18" t="s">
        <v>3361</v>
      </c>
      <c r="Y11" s="18"/>
      <c r="Z11" s="25" t="s">
        <v>161</v>
      </c>
      <c r="AA11" s="25" t="s">
        <v>162</v>
      </c>
      <c r="AB11" s="27">
        <v>33</v>
      </c>
      <c r="AC11" s="18" t="s">
        <v>297</v>
      </c>
      <c r="AD11" s="26" t="s">
        <v>117</v>
      </c>
      <c r="AE11" s="26" t="s">
        <v>13923</v>
      </c>
      <c r="AF11" s="26" t="s">
        <v>13924</v>
      </c>
      <c r="AG11" s="21"/>
    </row>
    <row r="12" spans="1:33" s="17" customFormat="1" x14ac:dyDescent="0.25">
      <c r="A12" s="18" t="s">
        <v>3323</v>
      </c>
      <c r="B12" t="s">
        <v>64</v>
      </c>
      <c r="C12" s="18" t="s">
        <v>3615</v>
      </c>
      <c r="D12" s="29" t="s">
        <v>13816</v>
      </c>
      <c r="E12" s="29" t="s">
        <v>13823</v>
      </c>
      <c r="F12" s="18" t="s">
        <v>13902</v>
      </c>
      <c r="G12" s="18" t="s">
        <v>13891</v>
      </c>
      <c r="H12" s="18"/>
      <c r="I12" s="18" t="s">
        <v>2910</v>
      </c>
      <c r="J12" s="18" t="s">
        <v>13922</v>
      </c>
      <c r="K12" s="30">
        <v>44329</v>
      </c>
      <c r="L12" s="18"/>
      <c r="M12" s="18"/>
      <c r="N12" s="18"/>
      <c r="O12" s="18"/>
      <c r="P12" s="18">
        <v>249.9</v>
      </c>
      <c r="Q12" s="18"/>
      <c r="R12" s="25">
        <v>0</v>
      </c>
      <c r="S12" s="18"/>
      <c r="T12" s="18"/>
      <c r="U12" s="18" t="s">
        <v>818</v>
      </c>
      <c r="V12" s="18" t="s">
        <v>3145</v>
      </c>
      <c r="W12" s="18"/>
      <c r="X12" s="18" t="s">
        <v>3361</v>
      </c>
      <c r="Y12" s="18"/>
      <c r="Z12" s="25" t="s">
        <v>161</v>
      </c>
      <c r="AA12" s="25" t="s">
        <v>162</v>
      </c>
      <c r="AB12" s="27">
        <v>34</v>
      </c>
      <c r="AC12" s="18" t="s">
        <v>293</v>
      </c>
      <c r="AD12" s="26" t="s">
        <v>117</v>
      </c>
      <c r="AE12" s="26" t="s">
        <v>13923</v>
      </c>
      <c r="AF12" s="26" t="s">
        <v>13924</v>
      </c>
      <c r="AG12" s="21"/>
    </row>
    <row r="13" spans="1:33" s="17" customFormat="1" x14ac:dyDescent="0.25">
      <c r="A13" s="18" t="s">
        <v>3323</v>
      </c>
      <c r="B13" t="s">
        <v>64</v>
      </c>
      <c r="C13" s="18" t="s">
        <v>3615</v>
      </c>
      <c r="D13" s="29" t="s">
        <v>13816</v>
      </c>
      <c r="E13" s="29" t="s">
        <v>13824</v>
      </c>
      <c r="F13" s="18" t="s">
        <v>13902</v>
      </c>
      <c r="G13" s="18" t="s">
        <v>13891</v>
      </c>
      <c r="H13" s="18"/>
      <c r="I13" s="18" t="s">
        <v>2910</v>
      </c>
      <c r="J13" s="18" t="s">
        <v>13922</v>
      </c>
      <c r="K13" s="30">
        <v>44329</v>
      </c>
      <c r="L13" s="18"/>
      <c r="M13" s="18"/>
      <c r="N13" s="18"/>
      <c r="O13" s="18"/>
      <c r="P13" s="18">
        <v>249.9</v>
      </c>
      <c r="Q13" s="18"/>
      <c r="R13" s="25">
        <v>0</v>
      </c>
      <c r="S13" s="18"/>
      <c r="T13" s="18"/>
      <c r="U13" s="18" t="s">
        <v>818</v>
      </c>
      <c r="V13" s="18" t="s">
        <v>3145</v>
      </c>
      <c r="W13" s="18"/>
      <c r="X13" s="18" t="s">
        <v>3361</v>
      </c>
      <c r="Y13" s="18"/>
      <c r="Z13" s="25" t="s">
        <v>161</v>
      </c>
      <c r="AA13" s="25" t="s">
        <v>162</v>
      </c>
      <c r="AB13" s="27">
        <v>36</v>
      </c>
      <c r="AC13" s="18" t="s">
        <v>294</v>
      </c>
      <c r="AD13" s="26" t="s">
        <v>117</v>
      </c>
      <c r="AE13" s="26" t="s">
        <v>13923</v>
      </c>
      <c r="AF13" s="26" t="s">
        <v>13924</v>
      </c>
      <c r="AG13" s="21"/>
    </row>
    <row r="14" spans="1:33" s="17" customFormat="1" x14ac:dyDescent="0.25">
      <c r="A14" s="18" t="s">
        <v>3323</v>
      </c>
      <c r="B14" t="s">
        <v>64</v>
      </c>
      <c r="C14" s="18" t="s">
        <v>3615</v>
      </c>
      <c r="D14" s="29" t="s">
        <v>13818</v>
      </c>
      <c r="E14" s="29" t="s">
        <v>5172</v>
      </c>
      <c r="F14" s="18" t="s">
        <v>13902</v>
      </c>
      <c r="G14" s="18" t="s">
        <v>13891</v>
      </c>
      <c r="H14" s="18"/>
      <c r="I14" s="18" t="s">
        <v>2910</v>
      </c>
      <c r="J14" s="18" t="s">
        <v>13925</v>
      </c>
      <c r="K14" s="30">
        <v>44329</v>
      </c>
      <c r="L14" s="18"/>
      <c r="M14" s="18"/>
      <c r="N14" s="18"/>
      <c r="O14" s="18"/>
      <c r="P14" s="18">
        <v>249.9</v>
      </c>
      <c r="Q14" s="18"/>
      <c r="R14" s="25">
        <v>1</v>
      </c>
      <c r="S14" s="18"/>
      <c r="T14" s="18"/>
      <c r="U14" s="18" t="s">
        <v>818</v>
      </c>
      <c r="V14" s="18" t="s">
        <v>3145</v>
      </c>
      <c r="W14" s="18"/>
      <c r="X14" s="18" t="s">
        <v>3361</v>
      </c>
      <c r="Y14" s="18"/>
      <c r="Z14" s="25" t="s">
        <v>221</v>
      </c>
      <c r="AA14" s="25" t="s">
        <v>222</v>
      </c>
      <c r="AB14" s="27">
        <v>30</v>
      </c>
      <c r="AC14" s="18" t="s">
        <v>291</v>
      </c>
      <c r="AD14" s="26" t="s">
        <v>223</v>
      </c>
      <c r="AE14" s="26" t="s">
        <v>13926</v>
      </c>
      <c r="AF14" s="26" t="s">
        <v>13927</v>
      </c>
      <c r="AG14" s="21"/>
    </row>
    <row r="15" spans="1:33" s="17" customFormat="1" x14ac:dyDescent="0.25">
      <c r="A15" s="18" t="s">
        <v>3323</v>
      </c>
      <c r="B15" t="s">
        <v>64</v>
      </c>
      <c r="C15" s="18" t="s">
        <v>3615</v>
      </c>
      <c r="D15" s="29" t="s">
        <v>13818</v>
      </c>
      <c r="E15" s="29" t="s">
        <v>5173</v>
      </c>
      <c r="F15" s="18" t="s">
        <v>13902</v>
      </c>
      <c r="G15" s="18" t="s">
        <v>13891</v>
      </c>
      <c r="H15" s="18"/>
      <c r="I15" s="18" t="s">
        <v>2910</v>
      </c>
      <c r="J15" s="18" t="s">
        <v>13925</v>
      </c>
      <c r="K15" s="30">
        <v>44329</v>
      </c>
      <c r="L15" s="18"/>
      <c r="M15" s="18"/>
      <c r="N15" s="18"/>
      <c r="O15" s="18"/>
      <c r="P15" s="18">
        <v>249.9</v>
      </c>
      <c r="Q15" s="18"/>
      <c r="R15" s="25">
        <v>1</v>
      </c>
      <c r="S15" s="18"/>
      <c r="T15" s="18"/>
      <c r="U15" s="18" t="s">
        <v>818</v>
      </c>
      <c r="V15" s="18" t="s">
        <v>3145</v>
      </c>
      <c r="W15" s="18"/>
      <c r="X15" s="18" t="s">
        <v>3361</v>
      </c>
      <c r="Y15" s="18"/>
      <c r="Z15" s="25" t="s">
        <v>221</v>
      </c>
      <c r="AA15" s="25" t="s">
        <v>222</v>
      </c>
      <c r="AB15" s="27">
        <v>31</v>
      </c>
      <c r="AC15" s="18" t="s">
        <v>296</v>
      </c>
      <c r="AD15" s="26" t="s">
        <v>223</v>
      </c>
      <c r="AE15" s="26" t="s">
        <v>13926</v>
      </c>
      <c r="AF15" s="26" t="s">
        <v>13927</v>
      </c>
      <c r="AG15" s="21"/>
    </row>
    <row r="16" spans="1:33" s="17" customFormat="1" x14ac:dyDescent="0.25">
      <c r="A16" s="18" t="s">
        <v>3323</v>
      </c>
      <c r="B16" t="s">
        <v>64</v>
      </c>
      <c r="C16" s="18" t="s">
        <v>3615</v>
      </c>
      <c r="D16" s="29" t="s">
        <v>13818</v>
      </c>
      <c r="E16" s="29" t="s">
        <v>5174</v>
      </c>
      <c r="F16" s="18" t="s">
        <v>13902</v>
      </c>
      <c r="G16" s="18" t="s">
        <v>13891</v>
      </c>
      <c r="H16" s="18"/>
      <c r="I16" s="18" t="s">
        <v>2910</v>
      </c>
      <c r="J16" s="18" t="s">
        <v>13925</v>
      </c>
      <c r="K16" s="30">
        <v>44329</v>
      </c>
      <c r="L16" s="18"/>
      <c r="M16" s="18"/>
      <c r="N16" s="18"/>
      <c r="O16" s="18"/>
      <c r="P16" s="18">
        <v>249.9</v>
      </c>
      <c r="Q16" s="18"/>
      <c r="R16" s="25">
        <v>3</v>
      </c>
      <c r="S16" s="18"/>
      <c r="T16" s="18"/>
      <c r="U16" s="18" t="s">
        <v>818</v>
      </c>
      <c r="V16" s="18" t="s">
        <v>3145</v>
      </c>
      <c r="W16" s="18"/>
      <c r="X16" s="18" t="s">
        <v>3361</v>
      </c>
      <c r="Y16" s="18"/>
      <c r="Z16" s="25" t="s">
        <v>221</v>
      </c>
      <c r="AA16" s="25" t="s">
        <v>222</v>
      </c>
      <c r="AB16" s="27">
        <v>32</v>
      </c>
      <c r="AC16" s="18" t="s">
        <v>292</v>
      </c>
      <c r="AD16" s="26" t="s">
        <v>223</v>
      </c>
      <c r="AE16" s="26" t="s">
        <v>13926</v>
      </c>
      <c r="AF16" s="26" t="s">
        <v>13927</v>
      </c>
      <c r="AG16" s="21"/>
    </row>
    <row r="17" spans="1:33" s="17" customFormat="1" x14ac:dyDescent="0.25">
      <c r="A17" s="18" t="s">
        <v>3323</v>
      </c>
      <c r="B17" t="s">
        <v>64</v>
      </c>
      <c r="C17" s="18" t="s">
        <v>3615</v>
      </c>
      <c r="D17" s="29" t="s">
        <v>13818</v>
      </c>
      <c r="E17" s="29" t="s">
        <v>5175</v>
      </c>
      <c r="F17" s="18" t="s">
        <v>13902</v>
      </c>
      <c r="G17" s="18" t="s">
        <v>13891</v>
      </c>
      <c r="H17" s="18"/>
      <c r="I17" s="18" t="s">
        <v>2910</v>
      </c>
      <c r="J17" s="18" t="s">
        <v>13925</v>
      </c>
      <c r="K17" s="30">
        <v>44329</v>
      </c>
      <c r="L17" s="18"/>
      <c r="M17" s="18"/>
      <c r="N17" s="18"/>
      <c r="O17" s="18"/>
      <c r="P17" s="18">
        <v>249.9</v>
      </c>
      <c r="Q17" s="18"/>
      <c r="R17" s="25">
        <v>2</v>
      </c>
      <c r="S17" s="18"/>
      <c r="T17" s="18"/>
      <c r="U17" s="18" t="s">
        <v>818</v>
      </c>
      <c r="V17" s="18" t="s">
        <v>3145</v>
      </c>
      <c r="W17" s="18"/>
      <c r="X17" s="18" t="s">
        <v>3361</v>
      </c>
      <c r="Y17" s="18"/>
      <c r="Z17" s="25" t="s">
        <v>221</v>
      </c>
      <c r="AA17" s="25" t="s">
        <v>222</v>
      </c>
      <c r="AB17" s="27">
        <v>33</v>
      </c>
      <c r="AC17" s="18" t="s">
        <v>297</v>
      </c>
      <c r="AD17" s="26" t="s">
        <v>223</v>
      </c>
      <c r="AE17" s="26" t="s">
        <v>13926</v>
      </c>
      <c r="AF17" s="26" t="s">
        <v>13927</v>
      </c>
      <c r="AG17" s="21"/>
    </row>
    <row r="18" spans="1:33" s="17" customFormat="1" x14ac:dyDescent="0.25">
      <c r="A18" s="18" t="s">
        <v>3323</v>
      </c>
      <c r="B18" t="s">
        <v>64</v>
      </c>
      <c r="C18" s="18" t="s">
        <v>3615</v>
      </c>
      <c r="D18" s="29" t="s">
        <v>13818</v>
      </c>
      <c r="E18" s="29" t="s">
        <v>5176</v>
      </c>
      <c r="F18" s="18" t="s">
        <v>13902</v>
      </c>
      <c r="G18" s="18" t="s">
        <v>13891</v>
      </c>
      <c r="H18" s="18"/>
      <c r="I18" s="18" t="s">
        <v>2910</v>
      </c>
      <c r="J18" s="18" t="s">
        <v>13925</v>
      </c>
      <c r="K18" s="30">
        <v>44329</v>
      </c>
      <c r="L18" s="18"/>
      <c r="M18" s="18"/>
      <c r="N18" s="18"/>
      <c r="O18" s="18"/>
      <c r="P18" s="18">
        <v>249.9</v>
      </c>
      <c r="Q18" s="18"/>
      <c r="R18" s="25">
        <v>3</v>
      </c>
      <c r="S18" s="18"/>
      <c r="T18" s="18"/>
      <c r="U18" s="18" t="s">
        <v>818</v>
      </c>
      <c r="V18" s="18" t="s">
        <v>3145</v>
      </c>
      <c r="W18" s="18"/>
      <c r="X18" s="18" t="s">
        <v>3361</v>
      </c>
      <c r="Y18" s="18"/>
      <c r="Z18" s="25" t="s">
        <v>221</v>
      </c>
      <c r="AA18" s="25" t="s">
        <v>222</v>
      </c>
      <c r="AB18" s="27">
        <v>34</v>
      </c>
      <c r="AC18" s="18" t="s">
        <v>293</v>
      </c>
      <c r="AD18" s="26" t="s">
        <v>223</v>
      </c>
      <c r="AE18" s="26" t="s">
        <v>13926</v>
      </c>
      <c r="AF18" s="26" t="s">
        <v>13927</v>
      </c>
      <c r="AG18" s="21"/>
    </row>
    <row r="19" spans="1:33" s="17" customFormat="1" x14ac:dyDescent="0.25">
      <c r="A19" s="18" t="s">
        <v>3323</v>
      </c>
      <c r="B19" t="s">
        <v>64</v>
      </c>
      <c r="C19" s="18" t="s">
        <v>3615</v>
      </c>
      <c r="D19" s="29" t="s">
        <v>13818</v>
      </c>
      <c r="E19" s="29" t="s">
        <v>5177</v>
      </c>
      <c r="F19" s="18" t="s">
        <v>13902</v>
      </c>
      <c r="G19" s="18" t="s">
        <v>13891</v>
      </c>
      <c r="H19" s="18"/>
      <c r="I19" s="18" t="s">
        <v>2910</v>
      </c>
      <c r="J19" s="18" t="s">
        <v>13925</v>
      </c>
      <c r="K19" s="30">
        <v>44329</v>
      </c>
      <c r="L19" s="18"/>
      <c r="M19" s="18"/>
      <c r="N19" s="18"/>
      <c r="O19" s="18"/>
      <c r="P19" s="18">
        <v>249.9</v>
      </c>
      <c r="Q19" s="18"/>
      <c r="R19" s="25">
        <v>3</v>
      </c>
      <c r="S19" s="18"/>
      <c r="T19" s="18"/>
      <c r="U19" s="18" t="s">
        <v>818</v>
      </c>
      <c r="V19" s="18" t="s">
        <v>3145</v>
      </c>
      <c r="W19" s="18"/>
      <c r="X19" s="18" t="s">
        <v>3361</v>
      </c>
      <c r="Y19" s="18"/>
      <c r="Z19" s="25" t="s">
        <v>221</v>
      </c>
      <c r="AA19" s="25" t="s">
        <v>222</v>
      </c>
      <c r="AB19" s="25">
        <v>36</v>
      </c>
      <c r="AC19" s="18" t="s">
        <v>294</v>
      </c>
      <c r="AD19" s="26" t="s">
        <v>223</v>
      </c>
      <c r="AE19" s="26" t="s">
        <v>13926</v>
      </c>
      <c r="AF19" s="26" t="s">
        <v>13927</v>
      </c>
      <c r="AG19" s="21"/>
    </row>
    <row r="20" spans="1:33" s="17" customFormat="1" x14ac:dyDescent="0.25">
      <c r="A20" s="18" t="s">
        <v>3323</v>
      </c>
      <c r="B20" t="s">
        <v>64</v>
      </c>
      <c r="C20" s="18" t="s">
        <v>3615</v>
      </c>
      <c r="D20" s="29" t="s">
        <v>13817</v>
      </c>
      <c r="E20" s="29" t="s">
        <v>5184</v>
      </c>
      <c r="F20" s="18" t="s">
        <v>13902</v>
      </c>
      <c r="G20" s="18" t="s">
        <v>13891</v>
      </c>
      <c r="H20" s="18"/>
      <c r="I20" s="18" t="s">
        <v>2910</v>
      </c>
      <c r="J20" s="18" t="s">
        <v>13928</v>
      </c>
      <c r="K20" s="30">
        <v>44329</v>
      </c>
      <c r="L20" s="18"/>
      <c r="M20" s="18"/>
      <c r="N20" s="18"/>
      <c r="O20" s="18"/>
      <c r="P20" s="18">
        <v>249.9</v>
      </c>
      <c r="Q20" s="18"/>
      <c r="R20" s="25">
        <v>1</v>
      </c>
      <c r="S20" s="18"/>
      <c r="T20" s="18"/>
      <c r="U20" s="18" t="s">
        <v>818</v>
      </c>
      <c r="V20" s="18" t="s">
        <v>3145</v>
      </c>
      <c r="W20" s="18"/>
      <c r="X20" s="18" t="s">
        <v>3361</v>
      </c>
      <c r="Y20" s="18"/>
      <c r="Z20" s="25" t="s">
        <v>250</v>
      </c>
      <c r="AA20" s="25" t="s">
        <v>251</v>
      </c>
      <c r="AB20" s="27">
        <v>30</v>
      </c>
      <c r="AC20" s="18" t="s">
        <v>291</v>
      </c>
      <c r="AD20" s="26" t="s">
        <v>117</v>
      </c>
      <c r="AE20" s="26" t="s">
        <v>13929</v>
      </c>
      <c r="AF20" s="26" t="s">
        <v>13930</v>
      </c>
      <c r="AG20" s="21"/>
    </row>
    <row r="21" spans="1:33" s="17" customFormat="1" x14ac:dyDescent="0.25">
      <c r="A21" s="18" t="s">
        <v>3323</v>
      </c>
      <c r="B21" t="s">
        <v>64</v>
      </c>
      <c r="C21" s="18" t="s">
        <v>3615</v>
      </c>
      <c r="D21" s="29" t="s">
        <v>13817</v>
      </c>
      <c r="E21" s="29" t="s">
        <v>5185</v>
      </c>
      <c r="F21" s="18" t="s">
        <v>13902</v>
      </c>
      <c r="G21" s="18" t="s">
        <v>13891</v>
      </c>
      <c r="H21" s="18"/>
      <c r="I21" s="18" t="s">
        <v>2910</v>
      </c>
      <c r="J21" s="18" t="s">
        <v>13928</v>
      </c>
      <c r="K21" s="30">
        <v>44329</v>
      </c>
      <c r="L21" s="18"/>
      <c r="M21" s="18"/>
      <c r="N21" s="18"/>
      <c r="O21" s="18"/>
      <c r="P21" s="18">
        <v>249.9</v>
      </c>
      <c r="Q21" s="18"/>
      <c r="R21" s="25">
        <v>1</v>
      </c>
      <c r="S21" s="18"/>
      <c r="T21" s="18"/>
      <c r="U21" s="18" t="s">
        <v>818</v>
      </c>
      <c r="V21" s="18" t="s">
        <v>3145</v>
      </c>
      <c r="W21" s="18"/>
      <c r="X21" s="18" t="s">
        <v>3361</v>
      </c>
      <c r="Y21" s="18"/>
      <c r="Z21" s="25" t="s">
        <v>250</v>
      </c>
      <c r="AA21" s="25" t="s">
        <v>251</v>
      </c>
      <c r="AB21" s="27">
        <v>31</v>
      </c>
      <c r="AC21" s="18" t="s">
        <v>296</v>
      </c>
      <c r="AD21" s="26" t="s">
        <v>117</v>
      </c>
      <c r="AE21" s="26" t="s">
        <v>13929</v>
      </c>
      <c r="AF21" s="26" t="s">
        <v>13930</v>
      </c>
      <c r="AG21" s="21"/>
    </row>
    <row r="22" spans="1:33" s="17" customFormat="1" x14ac:dyDescent="0.25">
      <c r="A22" s="18" t="s">
        <v>3323</v>
      </c>
      <c r="B22" t="s">
        <v>64</v>
      </c>
      <c r="C22" s="18" t="s">
        <v>3615</v>
      </c>
      <c r="D22" s="29" t="s">
        <v>13817</v>
      </c>
      <c r="E22" s="29" t="s">
        <v>5186</v>
      </c>
      <c r="F22" s="18" t="s">
        <v>13902</v>
      </c>
      <c r="G22" s="18" t="s">
        <v>13891</v>
      </c>
      <c r="H22" s="18"/>
      <c r="I22" s="18" t="s">
        <v>2910</v>
      </c>
      <c r="J22" s="18" t="s">
        <v>13928</v>
      </c>
      <c r="K22" s="30">
        <v>44329</v>
      </c>
      <c r="L22" s="18"/>
      <c r="M22" s="18"/>
      <c r="N22" s="18"/>
      <c r="O22" s="18"/>
      <c r="P22" s="18">
        <v>249.9</v>
      </c>
      <c r="Q22" s="18"/>
      <c r="R22" s="25">
        <v>3</v>
      </c>
      <c r="S22" s="18"/>
      <c r="T22" s="18"/>
      <c r="U22" s="18" t="s">
        <v>818</v>
      </c>
      <c r="V22" s="18" t="s">
        <v>3145</v>
      </c>
      <c r="W22" s="18"/>
      <c r="X22" s="18" t="s">
        <v>3361</v>
      </c>
      <c r="Y22" s="18"/>
      <c r="Z22" s="25" t="s">
        <v>250</v>
      </c>
      <c r="AA22" s="25" t="s">
        <v>251</v>
      </c>
      <c r="AB22" s="27">
        <v>32</v>
      </c>
      <c r="AC22" s="18" t="s">
        <v>292</v>
      </c>
      <c r="AD22" s="26" t="s">
        <v>117</v>
      </c>
      <c r="AE22" s="26" t="s">
        <v>13929</v>
      </c>
      <c r="AF22" s="26" t="s">
        <v>13930</v>
      </c>
      <c r="AG22" s="21"/>
    </row>
    <row r="23" spans="1:33" s="17" customFormat="1" x14ac:dyDescent="0.25">
      <c r="A23" s="18" t="s">
        <v>3323</v>
      </c>
      <c r="B23" t="s">
        <v>64</v>
      </c>
      <c r="C23" s="18" t="s">
        <v>3615</v>
      </c>
      <c r="D23" s="29" t="s">
        <v>13817</v>
      </c>
      <c r="E23" s="29" t="s">
        <v>5187</v>
      </c>
      <c r="F23" s="18" t="s">
        <v>13902</v>
      </c>
      <c r="G23" s="18" t="s">
        <v>13891</v>
      </c>
      <c r="H23" s="18"/>
      <c r="I23" s="18" t="s">
        <v>2910</v>
      </c>
      <c r="J23" s="18" t="s">
        <v>13928</v>
      </c>
      <c r="K23" s="30">
        <v>44329</v>
      </c>
      <c r="L23" s="18"/>
      <c r="M23" s="18"/>
      <c r="N23" s="18"/>
      <c r="O23" s="18"/>
      <c r="P23" s="18">
        <v>249.9</v>
      </c>
      <c r="Q23" s="18"/>
      <c r="R23" s="25">
        <v>1</v>
      </c>
      <c r="S23" s="18"/>
      <c r="T23" s="18"/>
      <c r="U23" s="18" t="s">
        <v>818</v>
      </c>
      <c r="V23" s="18" t="s">
        <v>3145</v>
      </c>
      <c r="W23" s="18"/>
      <c r="X23" s="18" t="s">
        <v>3361</v>
      </c>
      <c r="Y23" s="18"/>
      <c r="Z23" s="25" t="s">
        <v>250</v>
      </c>
      <c r="AA23" s="25" t="s">
        <v>251</v>
      </c>
      <c r="AB23" s="27">
        <v>33</v>
      </c>
      <c r="AC23" s="18" t="s">
        <v>297</v>
      </c>
      <c r="AD23" s="26" t="s">
        <v>117</v>
      </c>
      <c r="AE23" s="26" t="s">
        <v>13929</v>
      </c>
      <c r="AF23" s="26" t="s">
        <v>13930</v>
      </c>
      <c r="AG23" s="21"/>
    </row>
    <row r="24" spans="1:33" s="17" customFormat="1" x14ac:dyDescent="0.25">
      <c r="A24" s="18" t="s">
        <v>3323</v>
      </c>
      <c r="B24" t="s">
        <v>64</v>
      </c>
      <c r="C24" s="18" t="s">
        <v>3615</v>
      </c>
      <c r="D24" s="29" t="s">
        <v>13817</v>
      </c>
      <c r="E24" s="29" t="s">
        <v>5188</v>
      </c>
      <c r="F24" s="18" t="s">
        <v>13902</v>
      </c>
      <c r="G24" s="18" t="s">
        <v>13891</v>
      </c>
      <c r="H24" s="18"/>
      <c r="I24" s="18" t="s">
        <v>2910</v>
      </c>
      <c r="J24" s="18" t="s">
        <v>13928</v>
      </c>
      <c r="K24" s="30">
        <v>44329</v>
      </c>
      <c r="L24" s="18"/>
      <c r="M24" s="18"/>
      <c r="N24" s="18"/>
      <c r="O24" s="18"/>
      <c r="P24" s="18">
        <v>249.9</v>
      </c>
      <c r="Q24" s="18"/>
      <c r="R24" s="25">
        <v>3</v>
      </c>
      <c r="S24" s="18"/>
      <c r="T24" s="18"/>
      <c r="U24" s="18" t="s">
        <v>818</v>
      </c>
      <c r="V24" s="18" t="s">
        <v>3145</v>
      </c>
      <c r="W24" s="18"/>
      <c r="X24" s="18" t="s">
        <v>3361</v>
      </c>
      <c r="Y24" s="18"/>
      <c r="Z24" s="25" t="s">
        <v>250</v>
      </c>
      <c r="AA24" s="25" t="s">
        <v>251</v>
      </c>
      <c r="AB24" s="27">
        <v>34</v>
      </c>
      <c r="AC24" s="18" t="s">
        <v>293</v>
      </c>
      <c r="AD24" s="26" t="s">
        <v>117</v>
      </c>
      <c r="AE24" s="26" t="s">
        <v>13929</v>
      </c>
      <c r="AF24" s="26" t="s">
        <v>13930</v>
      </c>
      <c r="AG24" s="21"/>
    </row>
    <row r="25" spans="1:33" s="17" customFormat="1" x14ac:dyDescent="0.25">
      <c r="A25" s="18" t="s">
        <v>3323</v>
      </c>
      <c r="B25" t="s">
        <v>64</v>
      </c>
      <c r="C25" s="18" t="s">
        <v>3615</v>
      </c>
      <c r="D25" s="29" t="s">
        <v>13817</v>
      </c>
      <c r="E25" s="29" t="s">
        <v>5189</v>
      </c>
      <c r="F25" s="18" t="s">
        <v>13902</v>
      </c>
      <c r="G25" s="18" t="s">
        <v>13891</v>
      </c>
      <c r="H25" s="18"/>
      <c r="I25" s="18" t="s">
        <v>2910</v>
      </c>
      <c r="J25" s="18" t="s">
        <v>13928</v>
      </c>
      <c r="K25" s="30">
        <v>44329</v>
      </c>
      <c r="L25" s="18"/>
      <c r="M25" s="18"/>
      <c r="N25" s="18"/>
      <c r="O25" s="18"/>
      <c r="P25" s="18">
        <v>249.9</v>
      </c>
      <c r="Q25" s="18"/>
      <c r="R25" s="25">
        <v>3</v>
      </c>
      <c r="S25" s="18"/>
      <c r="T25" s="18"/>
      <c r="U25" s="18" t="s">
        <v>818</v>
      </c>
      <c r="V25" s="18" t="s">
        <v>3145</v>
      </c>
      <c r="W25" s="18"/>
      <c r="X25" s="18" t="s">
        <v>3361</v>
      </c>
      <c r="Y25" s="18"/>
      <c r="Z25" s="25" t="s">
        <v>250</v>
      </c>
      <c r="AA25" s="25" t="s">
        <v>251</v>
      </c>
      <c r="AB25" s="27">
        <v>36</v>
      </c>
      <c r="AC25" s="18" t="s">
        <v>294</v>
      </c>
      <c r="AD25" s="26" t="s">
        <v>117</v>
      </c>
      <c r="AE25" s="26" t="s">
        <v>13929</v>
      </c>
      <c r="AF25" s="26" t="s">
        <v>13930</v>
      </c>
      <c r="AG25" s="21"/>
    </row>
    <row r="26" spans="1:33" s="17" customFormat="1" x14ac:dyDescent="0.25">
      <c r="A26" s="18" t="s">
        <v>3323</v>
      </c>
      <c r="B26" t="s">
        <v>64</v>
      </c>
      <c r="C26" s="18" t="s">
        <v>3617</v>
      </c>
      <c r="D26" s="29" t="s">
        <v>8517</v>
      </c>
      <c r="E26" s="29" t="s">
        <v>5190</v>
      </c>
      <c r="F26" s="18" t="s">
        <v>13903</v>
      </c>
      <c r="G26" s="18" t="s">
        <v>13892</v>
      </c>
      <c r="H26" s="18"/>
      <c r="I26" s="18" t="s">
        <v>2910</v>
      </c>
      <c r="J26" s="18" t="s">
        <v>13931</v>
      </c>
      <c r="K26" s="30">
        <v>44329</v>
      </c>
      <c r="L26" s="18"/>
      <c r="M26" s="18"/>
      <c r="N26" s="18"/>
      <c r="O26" s="18"/>
      <c r="P26" s="18">
        <v>249.9</v>
      </c>
      <c r="Q26" s="18"/>
      <c r="R26" s="25">
        <v>1</v>
      </c>
      <c r="S26" s="18"/>
      <c r="T26" s="18"/>
      <c r="U26" s="18" t="s">
        <v>818</v>
      </c>
      <c r="V26" s="18"/>
      <c r="W26" s="18"/>
      <c r="X26" s="18" t="s">
        <v>3361</v>
      </c>
      <c r="Y26" s="18"/>
      <c r="Z26" s="25" t="s">
        <v>221</v>
      </c>
      <c r="AA26" s="25" t="s">
        <v>222</v>
      </c>
      <c r="AB26" s="27">
        <v>28</v>
      </c>
      <c r="AC26" s="18" t="s">
        <v>290</v>
      </c>
      <c r="AD26" s="26" t="s">
        <v>223</v>
      </c>
      <c r="AE26" s="26" t="s">
        <v>13932</v>
      </c>
      <c r="AF26" s="26" t="s">
        <v>13933</v>
      </c>
      <c r="AG26" s="21"/>
    </row>
    <row r="27" spans="1:33" s="17" customFormat="1" x14ac:dyDescent="0.25">
      <c r="A27" s="18" t="s">
        <v>3323</v>
      </c>
      <c r="B27" t="s">
        <v>64</v>
      </c>
      <c r="C27" s="18" t="s">
        <v>3617</v>
      </c>
      <c r="D27" s="29" t="s">
        <v>8517</v>
      </c>
      <c r="E27" s="29" t="s">
        <v>5191</v>
      </c>
      <c r="F27" s="18" t="s">
        <v>13903</v>
      </c>
      <c r="G27" s="18" t="s">
        <v>13892</v>
      </c>
      <c r="H27" s="18"/>
      <c r="I27" s="18" t="s">
        <v>2910</v>
      </c>
      <c r="J27" s="18" t="s">
        <v>13931</v>
      </c>
      <c r="K27" s="30">
        <v>44329</v>
      </c>
      <c r="L27" s="18"/>
      <c r="M27" s="18"/>
      <c r="N27" s="18"/>
      <c r="O27" s="18"/>
      <c r="P27" s="18">
        <v>249.9</v>
      </c>
      <c r="Q27" s="18"/>
      <c r="R27" s="25">
        <v>1</v>
      </c>
      <c r="S27" s="18"/>
      <c r="T27" s="18"/>
      <c r="U27" s="18" t="s">
        <v>818</v>
      </c>
      <c r="V27" s="18"/>
      <c r="W27" s="18"/>
      <c r="X27" s="18" t="s">
        <v>3361</v>
      </c>
      <c r="Y27" s="18"/>
      <c r="Z27" s="25" t="s">
        <v>221</v>
      </c>
      <c r="AA27" s="25" t="s">
        <v>222</v>
      </c>
      <c r="AB27" s="27">
        <v>29</v>
      </c>
      <c r="AC27" s="18" t="s">
        <v>295</v>
      </c>
      <c r="AD27" s="26" t="s">
        <v>223</v>
      </c>
      <c r="AE27" s="26" t="s">
        <v>13932</v>
      </c>
      <c r="AF27" s="26" t="s">
        <v>13933</v>
      </c>
      <c r="AG27" s="21"/>
    </row>
    <row r="28" spans="1:33" s="17" customFormat="1" x14ac:dyDescent="0.25">
      <c r="A28" s="18" t="s">
        <v>3323</v>
      </c>
      <c r="B28" t="s">
        <v>64</v>
      </c>
      <c r="C28" s="18" t="s">
        <v>3617</v>
      </c>
      <c r="D28" s="29" t="s">
        <v>8517</v>
      </c>
      <c r="E28" s="29" t="s">
        <v>5192</v>
      </c>
      <c r="F28" s="18" t="s">
        <v>13903</v>
      </c>
      <c r="G28" s="18" t="s">
        <v>13892</v>
      </c>
      <c r="H28" s="18"/>
      <c r="I28" s="18" t="s">
        <v>2910</v>
      </c>
      <c r="J28" s="18" t="s">
        <v>13931</v>
      </c>
      <c r="K28" s="30">
        <v>44329</v>
      </c>
      <c r="L28" s="18"/>
      <c r="M28" s="18"/>
      <c r="N28" s="18"/>
      <c r="O28" s="18"/>
      <c r="P28" s="18">
        <v>249.9</v>
      </c>
      <c r="Q28" s="18"/>
      <c r="R28" s="25">
        <v>2</v>
      </c>
      <c r="S28" s="18"/>
      <c r="T28" s="18"/>
      <c r="U28" s="18" t="s">
        <v>818</v>
      </c>
      <c r="V28" s="18"/>
      <c r="W28" s="18"/>
      <c r="X28" s="18" t="s">
        <v>3361</v>
      </c>
      <c r="Y28" s="18"/>
      <c r="Z28" s="25" t="s">
        <v>221</v>
      </c>
      <c r="AA28" s="25" t="s">
        <v>222</v>
      </c>
      <c r="AB28" s="27">
        <v>30</v>
      </c>
      <c r="AC28" s="18" t="s">
        <v>291</v>
      </c>
      <c r="AD28" s="26" t="s">
        <v>223</v>
      </c>
      <c r="AE28" s="26" t="s">
        <v>13932</v>
      </c>
      <c r="AF28" s="26" t="s">
        <v>13933</v>
      </c>
      <c r="AG28" s="21"/>
    </row>
    <row r="29" spans="1:33" s="17" customFormat="1" x14ac:dyDescent="0.25">
      <c r="A29" s="18" t="s">
        <v>3323</v>
      </c>
      <c r="B29" t="s">
        <v>64</v>
      </c>
      <c r="C29" s="18" t="s">
        <v>3617</v>
      </c>
      <c r="D29" s="29" t="s">
        <v>8517</v>
      </c>
      <c r="E29" s="29" t="s">
        <v>5193</v>
      </c>
      <c r="F29" s="18" t="s">
        <v>13903</v>
      </c>
      <c r="G29" s="18" t="s">
        <v>13892</v>
      </c>
      <c r="H29" s="18"/>
      <c r="I29" s="18" t="s">
        <v>2910</v>
      </c>
      <c r="J29" s="18" t="s">
        <v>13931</v>
      </c>
      <c r="K29" s="30">
        <v>44329</v>
      </c>
      <c r="L29" s="18"/>
      <c r="M29" s="18"/>
      <c r="N29" s="18"/>
      <c r="O29" s="18"/>
      <c r="P29" s="18">
        <v>249.9</v>
      </c>
      <c r="Q29" s="18"/>
      <c r="R29" s="25">
        <v>1</v>
      </c>
      <c r="S29" s="18"/>
      <c r="T29" s="18"/>
      <c r="U29" s="18" t="s">
        <v>818</v>
      </c>
      <c r="V29" s="18"/>
      <c r="W29" s="18"/>
      <c r="X29" s="18" t="s">
        <v>3361</v>
      </c>
      <c r="Y29" s="18"/>
      <c r="Z29" s="25" t="s">
        <v>221</v>
      </c>
      <c r="AA29" s="25" t="s">
        <v>222</v>
      </c>
      <c r="AB29" s="27">
        <v>31</v>
      </c>
      <c r="AC29" s="18" t="s">
        <v>296</v>
      </c>
      <c r="AD29" s="26" t="s">
        <v>223</v>
      </c>
      <c r="AE29" s="26" t="s">
        <v>13932</v>
      </c>
      <c r="AF29" s="26" t="s">
        <v>13933</v>
      </c>
      <c r="AG29" s="21"/>
    </row>
    <row r="30" spans="1:33" s="17" customFormat="1" x14ac:dyDescent="0.25">
      <c r="A30" s="18" t="s">
        <v>3323</v>
      </c>
      <c r="B30" t="s">
        <v>64</v>
      </c>
      <c r="C30" s="18" t="s">
        <v>3617</v>
      </c>
      <c r="D30" s="29" t="s">
        <v>8517</v>
      </c>
      <c r="E30" s="29" t="s">
        <v>5194</v>
      </c>
      <c r="F30" s="18" t="s">
        <v>13903</v>
      </c>
      <c r="G30" s="18" t="s">
        <v>13892</v>
      </c>
      <c r="H30" s="18"/>
      <c r="I30" s="18" t="s">
        <v>2910</v>
      </c>
      <c r="J30" s="18" t="s">
        <v>13931</v>
      </c>
      <c r="K30" s="30">
        <v>44329</v>
      </c>
      <c r="L30" s="18"/>
      <c r="M30" s="18"/>
      <c r="N30" s="18"/>
      <c r="O30" s="18"/>
      <c r="P30" s="18">
        <v>249.9</v>
      </c>
      <c r="Q30" s="18"/>
      <c r="R30" s="25">
        <v>3</v>
      </c>
      <c r="S30" s="18"/>
      <c r="T30" s="18"/>
      <c r="U30" s="18" t="s">
        <v>818</v>
      </c>
      <c r="V30" s="18"/>
      <c r="W30" s="18"/>
      <c r="X30" s="18" t="s">
        <v>3361</v>
      </c>
      <c r="Y30" s="18"/>
      <c r="Z30" s="25" t="s">
        <v>221</v>
      </c>
      <c r="AA30" s="25" t="s">
        <v>222</v>
      </c>
      <c r="AB30" s="27">
        <v>32</v>
      </c>
      <c r="AC30" s="18" t="s">
        <v>292</v>
      </c>
      <c r="AD30" s="26" t="s">
        <v>223</v>
      </c>
      <c r="AE30" s="26" t="s">
        <v>13932</v>
      </c>
      <c r="AF30" s="26" t="s">
        <v>13933</v>
      </c>
      <c r="AG30" s="21"/>
    </row>
    <row r="31" spans="1:33" s="17" customFormat="1" x14ac:dyDescent="0.25">
      <c r="A31" s="18" t="s">
        <v>3323</v>
      </c>
      <c r="B31" t="s">
        <v>64</v>
      </c>
      <c r="C31" s="18" t="s">
        <v>3617</v>
      </c>
      <c r="D31" s="29" t="s">
        <v>8517</v>
      </c>
      <c r="E31" s="29" t="s">
        <v>5195</v>
      </c>
      <c r="F31" s="18" t="s">
        <v>13903</v>
      </c>
      <c r="G31" s="18" t="s">
        <v>13892</v>
      </c>
      <c r="H31" s="18"/>
      <c r="I31" s="18" t="s">
        <v>2910</v>
      </c>
      <c r="J31" s="18" t="s">
        <v>13931</v>
      </c>
      <c r="K31" s="30">
        <v>44329</v>
      </c>
      <c r="L31" s="18"/>
      <c r="M31" s="18"/>
      <c r="N31" s="18"/>
      <c r="O31" s="18"/>
      <c r="P31" s="18">
        <v>249.9</v>
      </c>
      <c r="Q31" s="18"/>
      <c r="R31" s="25">
        <v>2</v>
      </c>
      <c r="S31" s="18"/>
      <c r="T31" s="18"/>
      <c r="U31" s="18" t="s">
        <v>818</v>
      </c>
      <c r="V31" s="18"/>
      <c r="W31" s="18"/>
      <c r="X31" s="18" t="s">
        <v>3361</v>
      </c>
      <c r="Y31" s="18"/>
      <c r="Z31" s="25" t="s">
        <v>221</v>
      </c>
      <c r="AA31" s="25" t="s">
        <v>222</v>
      </c>
      <c r="AB31" s="27">
        <v>33</v>
      </c>
      <c r="AC31" s="18" t="s">
        <v>297</v>
      </c>
      <c r="AD31" s="26" t="s">
        <v>223</v>
      </c>
      <c r="AE31" s="26" t="s">
        <v>13932</v>
      </c>
      <c r="AF31" s="26" t="s">
        <v>13933</v>
      </c>
      <c r="AG31" s="21"/>
    </row>
    <row r="32" spans="1:33" s="17" customFormat="1" x14ac:dyDescent="0.25">
      <c r="A32" s="18" t="s">
        <v>3323</v>
      </c>
      <c r="B32" t="s">
        <v>64</v>
      </c>
      <c r="C32" s="18" t="s">
        <v>3617</v>
      </c>
      <c r="D32" s="29" t="s">
        <v>8517</v>
      </c>
      <c r="E32" s="29" t="s">
        <v>5196</v>
      </c>
      <c r="F32" s="18" t="s">
        <v>13903</v>
      </c>
      <c r="G32" s="18" t="s">
        <v>13892</v>
      </c>
      <c r="H32" s="18"/>
      <c r="I32" s="18" t="s">
        <v>2910</v>
      </c>
      <c r="J32" s="18" t="s">
        <v>13931</v>
      </c>
      <c r="K32" s="30">
        <v>44329</v>
      </c>
      <c r="L32" s="18"/>
      <c r="M32" s="18"/>
      <c r="N32" s="18"/>
      <c r="O32" s="18"/>
      <c r="P32" s="18">
        <v>249.9</v>
      </c>
      <c r="Q32" s="18"/>
      <c r="R32" s="25">
        <v>2</v>
      </c>
      <c r="S32" s="18"/>
      <c r="T32" s="18"/>
      <c r="U32" s="18" t="s">
        <v>818</v>
      </c>
      <c r="V32" s="18"/>
      <c r="W32" s="18"/>
      <c r="X32" s="18" t="s">
        <v>3361</v>
      </c>
      <c r="Y32" s="18"/>
      <c r="Z32" s="25" t="s">
        <v>221</v>
      </c>
      <c r="AA32" s="25" t="s">
        <v>222</v>
      </c>
      <c r="AB32" s="27">
        <v>34</v>
      </c>
      <c r="AC32" s="18" t="s">
        <v>293</v>
      </c>
      <c r="AD32" s="26" t="s">
        <v>223</v>
      </c>
      <c r="AE32" s="26" t="s">
        <v>13932</v>
      </c>
      <c r="AF32" s="26" t="s">
        <v>13933</v>
      </c>
      <c r="AG32" s="21"/>
    </row>
    <row r="33" spans="1:33" s="17" customFormat="1" x14ac:dyDescent="0.25">
      <c r="A33" s="18" t="s">
        <v>3323</v>
      </c>
      <c r="B33" t="s">
        <v>64</v>
      </c>
      <c r="C33" s="18" t="s">
        <v>3617</v>
      </c>
      <c r="D33" s="29" t="s">
        <v>8517</v>
      </c>
      <c r="E33" s="29" t="s">
        <v>5197</v>
      </c>
      <c r="F33" s="18" t="s">
        <v>13903</v>
      </c>
      <c r="G33" s="18" t="s">
        <v>13892</v>
      </c>
      <c r="H33" s="18"/>
      <c r="I33" s="18" t="s">
        <v>2910</v>
      </c>
      <c r="J33" s="18" t="s">
        <v>13931</v>
      </c>
      <c r="K33" s="30">
        <v>44329</v>
      </c>
      <c r="L33" s="18"/>
      <c r="M33" s="18"/>
      <c r="N33" s="18"/>
      <c r="O33" s="18"/>
      <c r="P33" s="18">
        <v>249.9</v>
      </c>
      <c r="Q33" s="18"/>
      <c r="R33" s="25">
        <v>2</v>
      </c>
      <c r="S33" s="18"/>
      <c r="T33" s="18"/>
      <c r="U33" s="18" t="s">
        <v>818</v>
      </c>
      <c r="V33" s="18"/>
      <c r="W33" s="18"/>
      <c r="X33" s="18" t="s">
        <v>3361</v>
      </c>
      <c r="Y33" s="18"/>
      <c r="Z33" s="25" t="s">
        <v>221</v>
      </c>
      <c r="AA33" s="25" t="s">
        <v>222</v>
      </c>
      <c r="AB33" s="27">
        <v>36</v>
      </c>
      <c r="AC33" s="18" t="s">
        <v>294</v>
      </c>
      <c r="AD33" s="26" t="s">
        <v>223</v>
      </c>
      <c r="AE33" s="26" t="s">
        <v>13932</v>
      </c>
      <c r="AF33" s="26" t="s">
        <v>13933</v>
      </c>
      <c r="AG33" s="21"/>
    </row>
    <row r="34" spans="1:33" s="19" customFormat="1" x14ac:dyDescent="0.25">
      <c r="A34" s="18" t="s">
        <v>3323</v>
      </c>
      <c r="B34" t="s">
        <v>64</v>
      </c>
      <c r="C34" s="18" t="s">
        <v>3617</v>
      </c>
      <c r="D34" s="29" t="s">
        <v>8518</v>
      </c>
      <c r="E34" s="29" t="s">
        <v>5198</v>
      </c>
      <c r="F34" s="18" t="s">
        <v>13903</v>
      </c>
      <c r="G34" s="18" t="s">
        <v>13892</v>
      </c>
      <c r="H34" s="18"/>
      <c r="I34" s="18" t="s">
        <v>2910</v>
      </c>
      <c r="J34" s="18" t="s">
        <v>13934</v>
      </c>
      <c r="K34" s="30">
        <v>44329</v>
      </c>
      <c r="L34" s="18"/>
      <c r="M34" s="18"/>
      <c r="N34" s="18"/>
      <c r="O34" s="18"/>
      <c r="P34" s="18">
        <v>249.9</v>
      </c>
      <c r="Q34" s="18"/>
      <c r="R34" s="25">
        <v>1</v>
      </c>
      <c r="S34" s="18"/>
      <c r="T34" s="18"/>
      <c r="U34" s="18" t="s">
        <v>818</v>
      </c>
      <c r="V34" s="18"/>
      <c r="W34" s="18"/>
      <c r="X34" s="18" t="s">
        <v>3361</v>
      </c>
      <c r="Y34" s="18"/>
      <c r="Z34" s="25" t="s">
        <v>248</v>
      </c>
      <c r="AA34" s="25" t="s">
        <v>249</v>
      </c>
      <c r="AB34" s="27">
        <v>28</v>
      </c>
      <c r="AC34" s="18" t="s">
        <v>290</v>
      </c>
      <c r="AD34" s="26" t="s">
        <v>117</v>
      </c>
      <c r="AE34" s="26" t="s">
        <v>13935</v>
      </c>
      <c r="AF34" s="26" t="s">
        <v>13936</v>
      </c>
      <c r="AG34" s="21"/>
    </row>
    <row r="35" spans="1:33" s="17" customFormat="1" x14ac:dyDescent="0.25">
      <c r="A35" s="18" t="s">
        <v>3323</v>
      </c>
      <c r="B35" t="s">
        <v>64</v>
      </c>
      <c r="C35" s="18" t="s">
        <v>3617</v>
      </c>
      <c r="D35" s="29" t="s">
        <v>8518</v>
      </c>
      <c r="E35" s="29" t="s">
        <v>5199</v>
      </c>
      <c r="F35" s="18" t="s">
        <v>13903</v>
      </c>
      <c r="G35" s="18" t="s">
        <v>13892</v>
      </c>
      <c r="H35" s="18"/>
      <c r="I35" s="18" t="s">
        <v>2910</v>
      </c>
      <c r="J35" s="18" t="s">
        <v>13934</v>
      </c>
      <c r="K35" s="30">
        <v>44329</v>
      </c>
      <c r="L35" s="18"/>
      <c r="M35" s="18"/>
      <c r="N35" s="18"/>
      <c r="O35" s="18"/>
      <c r="P35" s="18">
        <v>249.9</v>
      </c>
      <c r="Q35" s="18"/>
      <c r="R35" s="25">
        <v>1</v>
      </c>
      <c r="S35" s="18"/>
      <c r="T35" s="18"/>
      <c r="U35" s="18" t="s">
        <v>818</v>
      </c>
      <c r="V35" s="18"/>
      <c r="W35" s="18"/>
      <c r="X35" s="18" t="s">
        <v>3361</v>
      </c>
      <c r="Y35" s="18"/>
      <c r="Z35" s="25" t="s">
        <v>248</v>
      </c>
      <c r="AA35" s="25" t="s">
        <v>249</v>
      </c>
      <c r="AB35" s="27">
        <v>29</v>
      </c>
      <c r="AC35" s="18" t="s">
        <v>295</v>
      </c>
      <c r="AD35" s="26" t="s">
        <v>117</v>
      </c>
      <c r="AE35" s="26" t="s">
        <v>13935</v>
      </c>
      <c r="AF35" s="26" t="s">
        <v>13936</v>
      </c>
      <c r="AG35" s="21"/>
    </row>
    <row r="36" spans="1:33" s="17" customFormat="1" x14ac:dyDescent="0.25">
      <c r="A36" s="18" t="s">
        <v>3323</v>
      </c>
      <c r="B36" t="s">
        <v>64</v>
      </c>
      <c r="C36" s="18" t="s">
        <v>3617</v>
      </c>
      <c r="D36" s="29" t="s">
        <v>8518</v>
      </c>
      <c r="E36" s="29" t="s">
        <v>5200</v>
      </c>
      <c r="F36" s="18" t="s">
        <v>13903</v>
      </c>
      <c r="G36" s="18" t="s">
        <v>13892</v>
      </c>
      <c r="H36" s="18"/>
      <c r="I36" s="18" t="s">
        <v>2910</v>
      </c>
      <c r="J36" s="18" t="s">
        <v>13934</v>
      </c>
      <c r="K36" s="30">
        <v>44329</v>
      </c>
      <c r="L36" s="18"/>
      <c r="M36" s="18"/>
      <c r="N36" s="18"/>
      <c r="O36" s="18"/>
      <c r="P36" s="18">
        <v>249.9</v>
      </c>
      <c r="Q36" s="18"/>
      <c r="R36" s="25">
        <v>2</v>
      </c>
      <c r="S36" s="18"/>
      <c r="T36" s="18"/>
      <c r="U36" s="18" t="s">
        <v>818</v>
      </c>
      <c r="V36" s="18"/>
      <c r="W36" s="18"/>
      <c r="X36" s="18" t="s">
        <v>3361</v>
      </c>
      <c r="Y36" s="18"/>
      <c r="Z36" s="25" t="s">
        <v>248</v>
      </c>
      <c r="AA36" s="25" t="s">
        <v>249</v>
      </c>
      <c r="AB36" s="27">
        <v>30</v>
      </c>
      <c r="AC36" s="18" t="s">
        <v>291</v>
      </c>
      <c r="AD36" s="26" t="s">
        <v>117</v>
      </c>
      <c r="AE36" s="26" t="s">
        <v>13935</v>
      </c>
      <c r="AF36" s="26" t="s">
        <v>13936</v>
      </c>
      <c r="AG36" s="21"/>
    </row>
    <row r="37" spans="1:33" s="17" customFormat="1" x14ac:dyDescent="0.25">
      <c r="A37" s="18" t="s">
        <v>3323</v>
      </c>
      <c r="B37" t="s">
        <v>64</v>
      </c>
      <c r="C37" s="18" t="s">
        <v>3617</v>
      </c>
      <c r="D37" s="29" t="s">
        <v>8518</v>
      </c>
      <c r="E37" s="29" t="s">
        <v>5201</v>
      </c>
      <c r="F37" s="18" t="s">
        <v>13903</v>
      </c>
      <c r="G37" s="18" t="s">
        <v>13892</v>
      </c>
      <c r="H37" s="18"/>
      <c r="I37" s="18" t="s">
        <v>2910</v>
      </c>
      <c r="J37" s="18" t="s">
        <v>13934</v>
      </c>
      <c r="K37" s="30">
        <v>44329</v>
      </c>
      <c r="L37" s="18"/>
      <c r="M37" s="18"/>
      <c r="N37" s="18"/>
      <c r="O37" s="18"/>
      <c r="P37" s="18">
        <v>249.9</v>
      </c>
      <c r="Q37" s="18"/>
      <c r="R37" s="25">
        <v>1</v>
      </c>
      <c r="S37" s="18"/>
      <c r="T37" s="18"/>
      <c r="U37" s="18" t="s">
        <v>818</v>
      </c>
      <c r="V37" s="18"/>
      <c r="W37" s="18"/>
      <c r="X37" s="18" t="s">
        <v>3361</v>
      </c>
      <c r="Y37" s="18"/>
      <c r="Z37" s="25" t="s">
        <v>248</v>
      </c>
      <c r="AA37" s="25" t="s">
        <v>249</v>
      </c>
      <c r="AB37" s="27">
        <v>31</v>
      </c>
      <c r="AC37" s="18" t="s">
        <v>296</v>
      </c>
      <c r="AD37" s="26" t="s">
        <v>117</v>
      </c>
      <c r="AE37" s="26" t="s">
        <v>13935</v>
      </c>
      <c r="AF37" s="26" t="s">
        <v>13936</v>
      </c>
      <c r="AG37" s="21"/>
    </row>
    <row r="38" spans="1:33" s="17" customFormat="1" x14ac:dyDescent="0.25">
      <c r="A38" s="18" t="s">
        <v>3323</v>
      </c>
      <c r="B38" t="s">
        <v>64</v>
      </c>
      <c r="C38" s="18" t="s">
        <v>3617</v>
      </c>
      <c r="D38" s="29" t="s">
        <v>8518</v>
      </c>
      <c r="E38" s="29" t="s">
        <v>5202</v>
      </c>
      <c r="F38" s="18" t="s">
        <v>13903</v>
      </c>
      <c r="G38" s="18" t="s">
        <v>13892</v>
      </c>
      <c r="H38" s="18"/>
      <c r="I38" s="18" t="s">
        <v>2910</v>
      </c>
      <c r="J38" s="18" t="s">
        <v>13934</v>
      </c>
      <c r="K38" s="30">
        <v>44329</v>
      </c>
      <c r="L38" s="18"/>
      <c r="M38" s="18"/>
      <c r="N38" s="18"/>
      <c r="O38" s="18"/>
      <c r="P38" s="18">
        <v>249.9</v>
      </c>
      <c r="Q38" s="18"/>
      <c r="R38" s="25">
        <v>3</v>
      </c>
      <c r="S38" s="18"/>
      <c r="T38" s="18"/>
      <c r="U38" s="18" t="s">
        <v>818</v>
      </c>
      <c r="V38" s="18"/>
      <c r="W38" s="18"/>
      <c r="X38" s="18" t="s">
        <v>3361</v>
      </c>
      <c r="Y38" s="18"/>
      <c r="Z38" s="25" t="s">
        <v>248</v>
      </c>
      <c r="AA38" s="25" t="s">
        <v>249</v>
      </c>
      <c r="AB38" s="27">
        <v>32</v>
      </c>
      <c r="AC38" s="18" t="s">
        <v>292</v>
      </c>
      <c r="AD38" s="26" t="s">
        <v>117</v>
      </c>
      <c r="AE38" s="26" t="s">
        <v>13935</v>
      </c>
      <c r="AF38" s="26" t="s">
        <v>13936</v>
      </c>
      <c r="AG38" s="21"/>
    </row>
    <row r="39" spans="1:33" s="17" customFormat="1" x14ac:dyDescent="0.25">
      <c r="A39" s="18" t="s">
        <v>3323</v>
      </c>
      <c r="B39" t="s">
        <v>64</v>
      </c>
      <c r="C39" s="18" t="s">
        <v>3617</v>
      </c>
      <c r="D39" s="29" t="s">
        <v>8518</v>
      </c>
      <c r="E39" s="29" t="s">
        <v>5203</v>
      </c>
      <c r="F39" s="18" t="s">
        <v>13903</v>
      </c>
      <c r="G39" s="18" t="s">
        <v>13892</v>
      </c>
      <c r="H39" s="18"/>
      <c r="I39" s="18" t="s">
        <v>2910</v>
      </c>
      <c r="J39" s="18" t="s">
        <v>13934</v>
      </c>
      <c r="K39" s="30">
        <v>44329</v>
      </c>
      <c r="L39" s="18"/>
      <c r="M39" s="18"/>
      <c r="N39" s="18"/>
      <c r="O39" s="18"/>
      <c r="P39" s="18">
        <v>249.9</v>
      </c>
      <c r="Q39" s="18"/>
      <c r="R39" s="25">
        <v>2</v>
      </c>
      <c r="S39" s="18"/>
      <c r="T39" s="18"/>
      <c r="U39" s="18" t="s">
        <v>818</v>
      </c>
      <c r="V39" s="18"/>
      <c r="W39" s="18"/>
      <c r="X39" s="18" t="s">
        <v>3361</v>
      </c>
      <c r="Y39" s="18"/>
      <c r="Z39" s="25" t="s">
        <v>248</v>
      </c>
      <c r="AA39" s="25" t="s">
        <v>249</v>
      </c>
      <c r="AB39" s="27">
        <v>33</v>
      </c>
      <c r="AC39" s="18" t="s">
        <v>297</v>
      </c>
      <c r="AD39" s="26" t="s">
        <v>117</v>
      </c>
      <c r="AE39" s="26" t="s">
        <v>13935</v>
      </c>
      <c r="AF39" s="26" t="s">
        <v>13936</v>
      </c>
      <c r="AG39" s="21"/>
    </row>
    <row r="40" spans="1:33" s="17" customFormat="1" x14ac:dyDescent="0.25">
      <c r="A40" s="18" t="s">
        <v>3323</v>
      </c>
      <c r="B40" t="s">
        <v>64</v>
      </c>
      <c r="C40" s="18" t="s">
        <v>3617</v>
      </c>
      <c r="D40" s="29" t="s">
        <v>8518</v>
      </c>
      <c r="E40" s="29" t="s">
        <v>5204</v>
      </c>
      <c r="F40" s="18" t="s">
        <v>13903</v>
      </c>
      <c r="G40" s="18" t="s">
        <v>13892</v>
      </c>
      <c r="H40" s="18"/>
      <c r="I40" s="18" t="s">
        <v>2910</v>
      </c>
      <c r="J40" s="18" t="s">
        <v>13934</v>
      </c>
      <c r="K40" s="30">
        <v>44329</v>
      </c>
      <c r="L40" s="18"/>
      <c r="M40" s="18"/>
      <c r="N40" s="18"/>
      <c r="O40" s="18"/>
      <c r="P40" s="18">
        <v>249.9</v>
      </c>
      <c r="Q40" s="18"/>
      <c r="R40" s="25">
        <v>2</v>
      </c>
      <c r="S40" s="18"/>
      <c r="T40" s="18"/>
      <c r="U40" s="18" t="s">
        <v>818</v>
      </c>
      <c r="V40" s="18"/>
      <c r="W40" s="18"/>
      <c r="X40" s="18" t="s">
        <v>3361</v>
      </c>
      <c r="Y40" s="18"/>
      <c r="Z40" s="25" t="s">
        <v>248</v>
      </c>
      <c r="AA40" s="25" t="s">
        <v>249</v>
      </c>
      <c r="AB40" s="27">
        <v>34</v>
      </c>
      <c r="AC40" s="18" t="s">
        <v>293</v>
      </c>
      <c r="AD40" s="26" t="s">
        <v>117</v>
      </c>
      <c r="AE40" s="26" t="s">
        <v>13935</v>
      </c>
      <c r="AF40" s="26" t="s">
        <v>13936</v>
      </c>
      <c r="AG40" s="21"/>
    </row>
    <row r="41" spans="1:33" s="17" customFormat="1" x14ac:dyDescent="0.25">
      <c r="A41" s="18" t="s">
        <v>3323</v>
      </c>
      <c r="B41" t="s">
        <v>64</v>
      </c>
      <c r="C41" s="18" t="s">
        <v>3617</v>
      </c>
      <c r="D41" s="29" t="s">
        <v>8518</v>
      </c>
      <c r="E41" s="29" t="s">
        <v>5205</v>
      </c>
      <c r="F41" s="18" t="s">
        <v>13903</v>
      </c>
      <c r="G41" s="18" t="s">
        <v>13892</v>
      </c>
      <c r="H41" s="18"/>
      <c r="I41" s="18" t="s">
        <v>2910</v>
      </c>
      <c r="J41" s="18" t="s">
        <v>13934</v>
      </c>
      <c r="K41" s="30">
        <v>44329</v>
      </c>
      <c r="L41" s="18"/>
      <c r="M41" s="18"/>
      <c r="N41" s="18"/>
      <c r="O41" s="18"/>
      <c r="P41" s="18">
        <v>249.9</v>
      </c>
      <c r="Q41" s="18"/>
      <c r="R41" s="25">
        <v>2</v>
      </c>
      <c r="S41" s="18"/>
      <c r="T41" s="18"/>
      <c r="U41" s="18" t="s">
        <v>818</v>
      </c>
      <c r="V41" s="18"/>
      <c r="W41" s="18"/>
      <c r="X41" s="18" t="s">
        <v>3361</v>
      </c>
      <c r="Y41" s="18"/>
      <c r="Z41" s="25" t="s">
        <v>248</v>
      </c>
      <c r="AA41" s="25" t="s">
        <v>249</v>
      </c>
      <c r="AB41" s="27">
        <v>36</v>
      </c>
      <c r="AC41" s="18" t="s">
        <v>294</v>
      </c>
      <c r="AD41" s="26" t="s">
        <v>117</v>
      </c>
      <c r="AE41" s="26" t="s">
        <v>13935</v>
      </c>
      <c r="AF41" s="26" t="s">
        <v>13936</v>
      </c>
      <c r="AG41" s="21"/>
    </row>
    <row r="42" spans="1:33" s="16" customFormat="1" x14ac:dyDescent="0.25">
      <c r="A42" s="18" t="s">
        <v>3323</v>
      </c>
      <c r="B42" t="s">
        <v>64</v>
      </c>
      <c r="C42" s="18" t="s">
        <v>3617</v>
      </c>
      <c r="D42" s="29" t="s">
        <v>8519</v>
      </c>
      <c r="E42" s="29" t="s">
        <v>5206</v>
      </c>
      <c r="F42" s="18" t="s">
        <v>13903</v>
      </c>
      <c r="G42" s="18" t="s">
        <v>13892</v>
      </c>
      <c r="H42" s="18"/>
      <c r="I42" s="18" t="s">
        <v>2910</v>
      </c>
      <c r="J42" s="18" t="s">
        <v>13937</v>
      </c>
      <c r="K42" s="30">
        <v>44329</v>
      </c>
      <c r="L42" s="18"/>
      <c r="M42" s="18"/>
      <c r="N42" s="18"/>
      <c r="O42" s="18"/>
      <c r="P42" s="18">
        <v>249.9</v>
      </c>
      <c r="Q42" s="18"/>
      <c r="R42" s="25">
        <v>1</v>
      </c>
      <c r="S42" s="18"/>
      <c r="T42" s="18"/>
      <c r="U42" s="18" t="s">
        <v>818</v>
      </c>
      <c r="V42" s="18"/>
      <c r="W42" s="18"/>
      <c r="X42" s="18" t="s">
        <v>3361</v>
      </c>
      <c r="Y42" s="18"/>
      <c r="Z42" s="25" t="s">
        <v>250</v>
      </c>
      <c r="AA42" s="25" t="s">
        <v>251</v>
      </c>
      <c r="AB42" s="27">
        <v>28</v>
      </c>
      <c r="AC42" s="18" t="s">
        <v>290</v>
      </c>
      <c r="AD42" s="26" t="s">
        <v>117</v>
      </c>
      <c r="AE42" s="26" t="s">
        <v>13938</v>
      </c>
      <c r="AF42" s="26" t="s">
        <v>13939</v>
      </c>
      <c r="AG42" s="21"/>
    </row>
    <row r="43" spans="1:33" s="17" customFormat="1" x14ac:dyDescent="0.25">
      <c r="A43" s="18" t="s">
        <v>3323</v>
      </c>
      <c r="B43" t="s">
        <v>64</v>
      </c>
      <c r="C43" s="18" t="s">
        <v>3617</v>
      </c>
      <c r="D43" s="29" t="s">
        <v>8519</v>
      </c>
      <c r="E43" s="29" t="s">
        <v>5207</v>
      </c>
      <c r="F43" s="18" t="s">
        <v>13903</v>
      </c>
      <c r="G43" s="18" t="s">
        <v>13892</v>
      </c>
      <c r="H43" s="18"/>
      <c r="I43" s="18" t="s">
        <v>2910</v>
      </c>
      <c r="J43" s="18" t="s">
        <v>13937</v>
      </c>
      <c r="K43" s="30">
        <v>44329</v>
      </c>
      <c r="L43" s="18"/>
      <c r="M43" s="18"/>
      <c r="N43" s="18"/>
      <c r="O43" s="18"/>
      <c r="P43" s="18">
        <v>249.9</v>
      </c>
      <c r="Q43" s="18"/>
      <c r="R43" s="25">
        <v>1</v>
      </c>
      <c r="S43" s="18"/>
      <c r="T43" s="18"/>
      <c r="U43" s="18" t="s">
        <v>818</v>
      </c>
      <c r="V43" s="18"/>
      <c r="W43" s="18"/>
      <c r="X43" s="18" t="s">
        <v>3361</v>
      </c>
      <c r="Y43" s="18"/>
      <c r="Z43" s="25" t="s">
        <v>250</v>
      </c>
      <c r="AA43" s="25" t="s">
        <v>251</v>
      </c>
      <c r="AB43" s="27">
        <v>29</v>
      </c>
      <c r="AC43" s="18" t="s">
        <v>295</v>
      </c>
      <c r="AD43" s="26" t="s">
        <v>117</v>
      </c>
      <c r="AE43" s="26" t="s">
        <v>13938</v>
      </c>
      <c r="AF43" s="26" t="s">
        <v>13939</v>
      </c>
      <c r="AG43" s="21"/>
    </row>
    <row r="44" spans="1:33" s="17" customFormat="1" x14ac:dyDescent="0.25">
      <c r="A44" s="18" t="s">
        <v>3323</v>
      </c>
      <c r="B44" t="s">
        <v>64</v>
      </c>
      <c r="C44" s="18" t="s">
        <v>3617</v>
      </c>
      <c r="D44" s="29" t="s">
        <v>8519</v>
      </c>
      <c r="E44" s="29" t="s">
        <v>5208</v>
      </c>
      <c r="F44" s="18" t="s">
        <v>13903</v>
      </c>
      <c r="G44" s="18" t="s">
        <v>13892</v>
      </c>
      <c r="H44" s="18"/>
      <c r="I44" s="18" t="s">
        <v>2910</v>
      </c>
      <c r="J44" s="18" t="s">
        <v>13937</v>
      </c>
      <c r="K44" s="30">
        <v>44329</v>
      </c>
      <c r="L44" s="18"/>
      <c r="M44" s="18"/>
      <c r="N44" s="18"/>
      <c r="O44" s="18"/>
      <c r="P44" s="18">
        <v>249.9</v>
      </c>
      <c r="Q44" s="18"/>
      <c r="R44" s="25">
        <v>2</v>
      </c>
      <c r="S44" s="18"/>
      <c r="T44" s="18"/>
      <c r="U44" s="18" t="s">
        <v>818</v>
      </c>
      <c r="V44" s="18"/>
      <c r="W44" s="18"/>
      <c r="X44" s="18" t="s">
        <v>3361</v>
      </c>
      <c r="Y44" s="18"/>
      <c r="Z44" s="25" t="s">
        <v>250</v>
      </c>
      <c r="AA44" s="25" t="s">
        <v>251</v>
      </c>
      <c r="AB44" s="27">
        <v>30</v>
      </c>
      <c r="AC44" s="18" t="s">
        <v>291</v>
      </c>
      <c r="AD44" s="26" t="s">
        <v>117</v>
      </c>
      <c r="AE44" s="26" t="s">
        <v>13938</v>
      </c>
      <c r="AF44" s="26" t="s">
        <v>13939</v>
      </c>
      <c r="AG44" s="21"/>
    </row>
    <row r="45" spans="1:33" s="17" customFormat="1" x14ac:dyDescent="0.25">
      <c r="A45" s="18" t="s">
        <v>3323</v>
      </c>
      <c r="B45" t="s">
        <v>64</v>
      </c>
      <c r="C45" s="18" t="s">
        <v>3617</v>
      </c>
      <c r="D45" s="29" t="s">
        <v>8519</v>
      </c>
      <c r="E45" s="29" t="s">
        <v>5209</v>
      </c>
      <c r="F45" s="18" t="s">
        <v>13903</v>
      </c>
      <c r="G45" s="18" t="s">
        <v>13892</v>
      </c>
      <c r="H45" s="18"/>
      <c r="I45" s="18" t="s">
        <v>2910</v>
      </c>
      <c r="J45" s="18" t="s">
        <v>13937</v>
      </c>
      <c r="K45" s="30">
        <v>44329</v>
      </c>
      <c r="L45" s="18"/>
      <c r="M45" s="18"/>
      <c r="N45" s="18"/>
      <c r="O45" s="18"/>
      <c r="P45" s="18">
        <v>249.9</v>
      </c>
      <c r="Q45" s="18"/>
      <c r="R45" s="25">
        <v>1</v>
      </c>
      <c r="S45" s="18"/>
      <c r="T45" s="18"/>
      <c r="U45" s="18" t="s">
        <v>818</v>
      </c>
      <c r="V45" s="18"/>
      <c r="W45" s="18"/>
      <c r="X45" s="18" t="s">
        <v>3361</v>
      </c>
      <c r="Y45" s="18"/>
      <c r="Z45" s="25" t="s">
        <v>250</v>
      </c>
      <c r="AA45" s="25" t="s">
        <v>251</v>
      </c>
      <c r="AB45" s="27">
        <v>31</v>
      </c>
      <c r="AC45" s="18" t="s">
        <v>296</v>
      </c>
      <c r="AD45" s="26" t="s">
        <v>117</v>
      </c>
      <c r="AE45" s="26" t="s">
        <v>13938</v>
      </c>
      <c r="AF45" s="26" t="s">
        <v>13939</v>
      </c>
      <c r="AG45" s="21"/>
    </row>
    <row r="46" spans="1:33" s="17" customFormat="1" x14ac:dyDescent="0.25">
      <c r="A46" s="18" t="s">
        <v>3323</v>
      </c>
      <c r="B46" t="s">
        <v>64</v>
      </c>
      <c r="C46" s="18" t="s">
        <v>3617</v>
      </c>
      <c r="D46" s="29" t="s">
        <v>8519</v>
      </c>
      <c r="E46" s="29" t="s">
        <v>5210</v>
      </c>
      <c r="F46" s="18" t="s">
        <v>13903</v>
      </c>
      <c r="G46" s="18" t="s">
        <v>13892</v>
      </c>
      <c r="H46" s="18"/>
      <c r="I46" s="18" t="s">
        <v>2910</v>
      </c>
      <c r="J46" s="18" t="s">
        <v>13937</v>
      </c>
      <c r="K46" s="30">
        <v>44329</v>
      </c>
      <c r="L46" s="18"/>
      <c r="M46" s="18"/>
      <c r="N46" s="18"/>
      <c r="O46" s="18"/>
      <c r="P46" s="18">
        <v>249.9</v>
      </c>
      <c r="Q46" s="18"/>
      <c r="R46" s="25">
        <v>3</v>
      </c>
      <c r="S46" s="18"/>
      <c r="T46" s="18"/>
      <c r="U46" s="18" t="s">
        <v>818</v>
      </c>
      <c r="V46" s="18"/>
      <c r="W46" s="18"/>
      <c r="X46" s="18" t="s">
        <v>3361</v>
      </c>
      <c r="Y46" s="18"/>
      <c r="Z46" s="25" t="s">
        <v>250</v>
      </c>
      <c r="AA46" s="25" t="s">
        <v>251</v>
      </c>
      <c r="AB46" s="27">
        <v>32</v>
      </c>
      <c r="AC46" s="18" t="s">
        <v>292</v>
      </c>
      <c r="AD46" s="26" t="s">
        <v>117</v>
      </c>
      <c r="AE46" s="26" t="s">
        <v>13938</v>
      </c>
      <c r="AF46" s="26" t="s">
        <v>13939</v>
      </c>
      <c r="AG46" s="21"/>
    </row>
    <row r="47" spans="1:33" s="17" customFormat="1" x14ac:dyDescent="0.25">
      <c r="A47" s="18" t="s">
        <v>3323</v>
      </c>
      <c r="B47" t="s">
        <v>64</v>
      </c>
      <c r="C47" s="18" t="s">
        <v>3617</v>
      </c>
      <c r="D47" s="29" t="s">
        <v>8519</v>
      </c>
      <c r="E47" s="29" t="s">
        <v>5211</v>
      </c>
      <c r="F47" s="18" t="s">
        <v>13903</v>
      </c>
      <c r="G47" s="18" t="s">
        <v>13892</v>
      </c>
      <c r="H47" s="18"/>
      <c r="I47" s="18" t="s">
        <v>2910</v>
      </c>
      <c r="J47" s="18" t="s">
        <v>13937</v>
      </c>
      <c r="K47" s="30">
        <v>44329</v>
      </c>
      <c r="L47" s="18"/>
      <c r="M47" s="18"/>
      <c r="N47" s="18"/>
      <c r="O47" s="18"/>
      <c r="P47" s="18">
        <v>249.9</v>
      </c>
      <c r="Q47" s="18"/>
      <c r="R47" s="25">
        <v>2</v>
      </c>
      <c r="S47" s="18"/>
      <c r="T47" s="18"/>
      <c r="U47" s="18" t="s">
        <v>818</v>
      </c>
      <c r="V47" s="18"/>
      <c r="W47" s="18"/>
      <c r="X47" s="18" t="s">
        <v>3361</v>
      </c>
      <c r="Y47" s="18"/>
      <c r="Z47" s="25" t="s">
        <v>250</v>
      </c>
      <c r="AA47" s="25" t="s">
        <v>251</v>
      </c>
      <c r="AB47" s="27">
        <v>33</v>
      </c>
      <c r="AC47" s="18" t="s">
        <v>297</v>
      </c>
      <c r="AD47" s="26" t="s">
        <v>117</v>
      </c>
      <c r="AE47" s="26" t="s">
        <v>13938</v>
      </c>
      <c r="AF47" s="26" t="s">
        <v>13939</v>
      </c>
      <c r="AG47" s="21"/>
    </row>
    <row r="48" spans="1:33" s="17" customFormat="1" x14ac:dyDescent="0.25">
      <c r="A48" s="18" t="s">
        <v>3323</v>
      </c>
      <c r="B48" t="s">
        <v>64</v>
      </c>
      <c r="C48" s="18" t="s">
        <v>3617</v>
      </c>
      <c r="D48" s="29" t="s">
        <v>8519</v>
      </c>
      <c r="E48" s="29" t="s">
        <v>5212</v>
      </c>
      <c r="F48" s="18" t="s">
        <v>13903</v>
      </c>
      <c r="G48" s="18" t="s">
        <v>13892</v>
      </c>
      <c r="H48" s="18"/>
      <c r="I48" s="18" t="s">
        <v>2910</v>
      </c>
      <c r="J48" s="18" t="s">
        <v>13937</v>
      </c>
      <c r="K48" s="30">
        <v>44329</v>
      </c>
      <c r="L48" s="18"/>
      <c r="M48" s="18"/>
      <c r="N48" s="18"/>
      <c r="O48" s="18"/>
      <c r="P48" s="18">
        <v>249.9</v>
      </c>
      <c r="Q48" s="18"/>
      <c r="R48" s="25">
        <v>2</v>
      </c>
      <c r="S48" s="18"/>
      <c r="T48" s="18"/>
      <c r="U48" s="18" t="s">
        <v>818</v>
      </c>
      <c r="V48" s="18"/>
      <c r="W48" s="18"/>
      <c r="X48" s="18" t="s">
        <v>3361</v>
      </c>
      <c r="Y48" s="18"/>
      <c r="Z48" s="25" t="s">
        <v>250</v>
      </c>
      <c r="AA48" s="25" t="s">
        <v>251</v>
      </c>
      <c r="AB48" s="27">
        <v>34</v>
      </c>
      <c r="AC48" s="18" t="s">
        <v>293</v>
      </c>
      <c r="AD48" s="26" t="s">
        <v>117</v>
      </c>
      <c r="AE48" s="26" t="s">
        <v>13938</v>
      </c>
      <c r="AF48" s="26" t="s">
        <v>13939</v>
      </c>
      <c r="AG48" s="21"/>
    </row>
    <row r="49" spans="1:33" s="17" customFormat="1" x14ac:dyDescent="0.25">
      <c r="A49" s="18" t="s">
        <v>3323</v>
      </c>
      <c r="B49" t="s">
        <v>64</v>
      </c>
      <c r="C49" s="18" t="s">
        <v>3617</v>
      </c>
      <c r="D49" s="29" t="s">
        <v>8519</v>
      </c>
      <c r="E49" s="29" t="s">
        <v>5213</v>
      </c>
      <c r="F49" s="18" t="s">
        <v>13903</v>
      </c>
      <c r="G49" s="18" t="s">
        <v>13892</v>
      </c>
      <c r="H49" s="18"/>
      <c r="I49" s="18" t="s">
        <v>2910</v>
      </c>
      <c r="J49" s="18" t="s">
        <v>13937</v>
      </c>
      <c r="K49" s="30">
        <v>44329</v>
      </c>
      <c r="L49" s="18"/>
      <c r="M49" s="18"/>
      <c r="N49" s="18"/>
      <c r="O49" s="18"/>
      <c r="P49" s="18">
        <v>249.9</v>
      </c>
      <c r="Q49" s="18"/>
      <c r="R49" s="25">
        <v>2</v>
      </c>
      <c r="S49" s="18"/>
      <c r="T49" s="18"/>
      <c r="U49" s="18" t="s">
        <v>818</v>
      </c>
      <c r="V49" s="18"/>
      <c r="W49" s="18"/>
      <c r="X49" s="18" t="s">
        <v>3361</v>
      </c>
      <c r="Y49" s="18"/>
      <c r="Z49" s="25" t="s">
        <v>250</v>
      </c>
      <c r="AA49" s="25" t="s">
        <v>251</v>
      </c>
      <c r="AB49" s="27">
        <v>36</v>
      </c>
      <c r="AC49" s="18" t="s">
        <v>294</v>
      </c>
      <c r="AD49" s="26" t="s">
        <v>117</v>
      </c>
      <c r="AE49" s="26" t="s">
        <v>13938</v>
      </c>
      <c r="AF49" s="26" t="s">
        <v>13939</v>
      </c>
      <c r="AG49" s="21"/>
    </row>
    <row r="50" spans="1:33" s="17" customFormat="1" x14ac:dyDescent="0.25">
      <c r="A50" s="18" t="s">
        <v>3323</v>
      </c>
      <c r="B50" t="s">
        <v>64</v>
      </c>
      <c r="C50" s="18" t="s">
        <v>3617</v>
      </c>
      <c r="D50" s="29" t="s">
        <v>13825</v>
      </c>
      <c r="E50" s="29" t="s">
        <v>13826</v>
      </c>
      <c r="F50" s="18" t="s">
        <v>13903</v>
      </c>
      <c r="G50" s="18" t="s">
        <v>13892</v>
      </c>
      <c r="H50" s="18"/>
      <c r="I50" s="18" t="s">
        <v>2910</v>
      </c>
      <c r="J50" s="18" t="s">
        <v>13940</v>
      </c>
      <c r="K50" s="30">
        <v>44329</v>
      </c>
      <c r="L50" s="18"/>
      <c r="M50" s="18"/>
      <c r="N50" s="18"/>
      <c r="O50" s="18"/>
      <c r="P50" s="18">
        <v>249.9</v>
      </c>
      <c r="Q50" s="18"/>
      <c r="R50" s="25">
        <v>0</v>
      </c>
      <c r="S50" s="18"/>
      <c r="T50" s="18"/>
      <c r="U50" s="18" t="s">
        <v>818</v>
      </c>
      <c r="V50" s="18"/>
      <c r="W50" s="18"/>
      <c r="X50" s="18" t="s">
        <v>3361</v>
      </c>
      <c r="Y50" s="18"/>
      <c r="Z50" s="25" t="s">
        <v>161</v>
      </c>
      <c r="AA50" s="25" t="s">
        <v>162</v>
      </c>
      <c r="AB50" s="27">
        <v>28</v>
      </c>
      <c r="AC50" s="18" t="s">
        <v>290</v>
      </c>
      <c r="AD50" s="26" t="s">
        <v>117</v>
      </c>
      <c r="AE50" s="26" t="s">
        <v>13941</v>
      </c>
      <c r="AF50" s="26" t="s">
        <v>13942</v>
      </c>
      <c r="AG50" s="21"/>
    </row>
    <row r="51" spans="1:33" s="17" customFormat="1" x14ac:dyDescent="0.25">
      <c r="A51" s="18" t="s">
        <v>3323</v>
      </c>
      <c r="B51" t="s">
        <v>64</v>
      </c>
      <c r="C51" s="18" t="s">
        <v>3617</v>
      </c>
      <c r="D51" s="29" t="s">
        <v>13825</v>
      </c>
      <c r="E51" s="29" t="s">
        <v>13827</v>
      </c>
      <c r="F51" s="18" t="s">
        <v>13903</v>
      </c>
      <c r="G51" s="18" t="s">
        <v>13892</v>
      </c>
      <c r="H51" s="18"/>
      <c r="I51" s="18" t="s">
        <v>2910</v>
      </c>
      <c r="J51" s="18" t="s">
        <v>13940</v>
      </c>
      <c r="K51" s="30">
        <v>44329</v>
      </c>
      <c r="L51" s="18"/>
      <c r="M51" s="18"/>
      <c r="N51" s="18"/>
      <c r="O51" s="18"/>
      <c r="P51" s="18">
        <v>249.9</v>
      </c>
      <c r="Q51" s="18"/>
      <c r="R51" s="25">
        <v>0</v>
      </c>
      <c r="S51" s="18"/>
      <c r="T51" s="18"/>
      <c r="U51" s="18" t="s">
        <v>818</v>
      </c>
      <c r="V51" s="18"/>
      <c r="W51" s="18"/>
      <c r="X51" s="18" t="s">
        <v>3361</v>
      </c>
      <c r="Y51" s="18"/>
      <c r="Z51" s="25" t="s">
        <v>161</v>
      </c>
      <c r="AA51" s="25" t="s">
        <v>162</v>
      </c>
      <c r="AB51" s="27">
        <v>29</v>
      </c>
      <c r="AC51" s="18" t="s">
        <v>295</v>
      </c>
      <c r="AD51" s="26" t="s">
        <v>117</v>
      </c>
      <c r="AE51" s="26" t="s">
        <v>13941</v>
      </c>
      <c r="AF51" s="26" t="s">
        <v>13942</v>
      </c>
      <c r="AG51" s="21"/>
    </row>
    <row r="52" spans="1:33" s="17" customFormat="1" x14ac:dyDescent="0.25">
      <c r="A52" s="18" t="s">
        <v>3323</v>
      </c>
      <c r="B52" t="s">
        <v>64</v>
      </c>
      <c r="C52" s="18" t="s">
        <v>3617</v>
      </c>
      <c r="D52" s="29" t="s">
        <v>13825</v>
      </c>
      <c r="E52" s="29" t="s">
        <v>13828</v>
      </c>
      <c r="F52" s="18" t="s">
        <v>13903</v>
      </c>
      <c r="G52" s="18" t="s">
        <v>13892</v>
      </c>
      <c r="H52" s="18"/>
      <c r="I52" s="18" t="s">
        <v>2910</v>
      </c>
      <c r="J52" s="18" t="s">
        <v>13940</v>
      </c>
      <c r="K52" s="30">
        <v>44329</v>
      </c>
      <c r="L52" s="18"/>
      <c r="M52" s="18"/>
      <c r="N52" s="18"/>
      <c r="O52" s="18"/>
      <c r="P52" s="18">
        <v>249.9</v>
      </c>
      <c r="Q52" s="18"/>
      <c r="R52" s="25">
        <v>0</v>
      </c>
      <c r="S52" s="18"/>
      <c r="T52" s="18"/>
      <c r="U52" s="18" t="s">
        <v>818</v>
      </c>
      <c r="V52" s="18"/>
      <c r="W52" s="18"/>
      <c r="X52" s="18" t="s">
        <v>3361</v>
      </c>
      <c r="Y52" s="18"/>
      <c r="Z52" s="25" t="s">
        <v>161</v>
      </c>
      <c r="AA52" s="25" t="s">
        <v>162</v>
      </c>
      <c r="AB52" s="27">
        <v>30</v>
      </c>
      <c r="AC52" s="18" t="s">
        <v>291</v>
      </c>
      <c r="AD52" s="26" t="s">
        <v>117</v>
      </c>
      <c r="AE52" s="26" t="s">
        <v>13941</v>
      </c>
      <c r="AF52" s="26" t="s">
        <v>13942</v>
      </c>
      <c r="AG52" s="21"/>
    </row>
    <row r="53" spans="1:33" s="17" customFormat="1" x14ac:dyDescent="0.25">
      <c r="A53" s="18" t="s">
        <v>3323</v>
      </c>
      <c r="B53" t="s">
        <v>64</v>
      </c>
      <c r="C53" s="18" t="s">
        <v>3617</v>
      </c>
      <c r="D53" s="29" t="s">
        <v>13825</v>
      </c>
      <c r="E53" s="29" t="s">
        <v>13829</v>
      </c>
      <c r="F53" s="18" t="s">
        <v>13903</v>
      </c>
      <c r="G53" s="18" t="s">
        <v>13892</v>
      </c>
      <c r="H53" s="18"/>
      <c r="I53" s="18" t="s">
        <v>2910</v>
      </c>
      <c r="J53" s="18" t="s">
        <v>13940</v>
      </c>
      <c r="K53" s="30">
        <v>44329</v>
      </c>
      <c r="L53" s="18"/>
      <c r="M53" s="18"/>
      <c r="N53" s="18"/>
      <c r="O53" s="18"/>
      <c r="P53" s="18">
        <v>249.9</v>
      </c>
      <c r="Q53" s="18"/>
      <c r="R53" s="25">
        <v>0</v>
      </c>
      <c r="S53" s="18"/>
      <c r="T53" s="18"/>
      <c r="U53" s="18" t="s">
        <v>818</v>
      </c>
      <c r="V53" s="18"/>
      <c r="W53" s="18"/>
      <c r="X53" s="18" t="s">
        <v>3361</v>
      </c>
      <c r="Y53" s="18"/>
      <c r="Z53" s="25" t="s">
        <v>161</v>
      </c>
      <c r="AA53" s="25" t="s">
        <v>162</v>
      </c>
      <c r="AB53" s="27">
        <v>31</v>
      </c>
      <c r="AC53" s="18" t="s">
        <v>296</v>
      </c>
      <c r="AD53" s="26" t="s">
        <v>117</v>
      </c>
      <c r="AE53" s="26" t="s">
        <v>13941</v>
      </c>
      <c r="AF53" s="26" t="s">
        <v>13942</v>
      </c>
      <c r="AG53" s="21"/>
    </row>
    <row r="54" spans="1:33" s="17" customFormat="1" x14ac:dyDescent="0.25">
      <c r="A54" s="18" t="s">
        <v>3323</v>
      </c>
      <c r="B54" t="s">
        <v>64</v>
      </c>
      <c r="C54" s="18" t="s">
        <v>3617</v>
      </c>
      <c r="D54" s="29" t="s">
        <v>13825</v>
      </c>
      <c r="E54" s="29" t="s">
        <v>13830</v>
      </c>
      <c r="F54" s="18" t="s">
        <v>13903</v>
      </c>
      <c r="G54" s="18" t="s">
        <v>13892</v>
      </c>
      <c r="H54" s="18"/>
      <c r="I54" s="18" t="s">
        <v>2910</v>
      </c>
      <c r="J54" s="18" t="s">
        <v>13940</v>
      </c>
      <c r="K54" s="30">
        <v>44329</v>
      </c>
      <c r="L54" s="18"/>
      <c r="M54" s="18"/>
      <c r="N54" s="18"/>
      <c r="O54" s="18"/>
      <c r="P54" s="18">
        <v>249.9</v>
      </c>
      <c r="Q54" s="18"/>
      <c r="R54" s="25">
        <v>0</v>
      </c>
      <c r="S54" s="18"/>
      <c r="T54" s="18"/>
      <c r="U54" s="18" t="s">
        <v>818</v>
      </c>
      <c r="V54" s="18"/>
      <c r="W54" s="18"/>
      <c r="X54" s="18" t="s">
        <v>3361</v>
      </c>
      <c r="Y54" s="18"/>
      <c r="Z54" s="25" t="s">
        <v>161</v>
      </c>
      <c r="AA54" s="25" t="s">
        <v>162</v>
      </c>
      <c r="AB54" s="27">
        <v>32</v>
      </c>
      <c r="AC54" s="18" t="s">
        <v>292</v>
      </c>
      <c r="AD54" s="26" t="s">
        <v>117</v>
      </c>
      <c r="AE54" s="26" t="s">
        <v>13941</v>
      </c>
      <c r="AF54" s="26" t="s">
        <v>13942</v>
      </c>
      <c r="AG54" s="21"/>
    </row>
    <row r="55" spans="1:33" s="17" customFormat="1" x14ac:dyDescent="0.25">
      <c r="A55" s="18" t="s">
        <v>3323</v>
      </c>
      <c r="B55" t="s">
        <v>64</v>
      </c>
      <c r="C55" s="18" t="s">
        <v>3617</v>
      </c>
      <c r="D55" s="29" t="s">
        <v>13825</v>
      </c>
      <c r="E55" s="29" t="s">
        <v>13831</v>
      </c>
      <c r="F55" s="18" t="s">
        <v>13903</v>
      </c>
      <c r="G55" s="18" t="s">
        <v>13892</v>
      </c>
      <c r="H55" s="18"/>
      <c r="I55" s="18" t="s">
        <v>2910</v>
      </c>
      <c r="J55" s="18" t="s">
        <v>13940</v>
      </c>
      <c r="K55" s="30">
        <v>44329</v>
      </c>
      <c r="L55" s="18"/>
      <c r="M55" s="18"/>
      <c r="N55" s="18"/>
      <c r="O55" s="18"/>
      <c r="P55" s="18">
        <v>249.9</v>
      </c>
      <c r="Q55" s="18"/>
      <c r="R55" s="25">
        <v>0</v>
      </c>
      <c r="S55" s="18"/>
      <c r="T55" s="18"/>
      <c r="U55" s="18" t="s">
        <v>818</v>
      </c>
      <c r="V55" s="18"/>
      <c r="W55" s="18"/>
      <c r="X55" s="18" t="s">
        <v>3361</v>
      </c>
      <c r="Y55" s="18"/>
      <c r="Z55" s="25" t="s">
        <v>161</v>
      </c>
      <c r="AA55" s="25" t="s">
        <v>162</v>
      </c>
      <c r="AB55" s="27">
        <v>33</v>
      </c>
      <c r="AC55" s="18" t="s">
        <v>297</v>
      </c>
      <c r="AD55" s="26" t="s">
        <v>117</v>
      </c>
      <c r="AE55" s="26" t="s">
        <v>13941</v>
      </c>
      <c r="AF55" s="26" t="s">
        <v>13942</v>
      </c>
      <c r="AG55" s="21"/>
    </row>
    <row r="56" spans="1:33" s="17" customFormat="1" x14ac:dyDescent="0.25">
      <c r="A56" s="18" t="s">
        <v>3323</v>
      </c>
      <c r="B56" t="s">
        <v>64</v>
      </c>
      <c r="C56" s="18" t="s">
        <v>3617</v>
      </c>
      <c r="D56" s="29" t="s">
        <v>13825</v>
      </c>
      <c r="E56" s="29" t="s">
        <v>13832</v>
      </c>
      <c r="F56" s="18" t="s">
        <v>13903</v>
      </c>
      <c r="G56" s="18" t="s">
        <v>13892</v>
      </c>
      <c r="H56" s="18"/>
      <c r="I56" s="18" t="s">
        <v>2910</v>
      </c>
      <c r="J56" s="18" t="s">
        <v>13940</v>
      </c>
      <c r="K56" s="30">
        <v>44329</v>
      </c>
      <c r="L56" s="18"/>
      <c r="M56" s="18"/>
      <c r="N56" s="18"/>
      <c r="O56" s="18"/>
      <c r="P56" s="18">
        <v>249.9</v>
      </c>
      <c r="Q56" s="18"/>
      <c r="R56" s="25">
        <v>0</v>
      </c>
      <c r="S56" s="18"/>
      <c r="T56" s="18"/>
      <c r="U56" s="18" t="s">
        <v>818</v>
      </c>
      <c r="V56" s="18"/>
      <c r="W56" s="18"/>
      <c r="X56" s="18" t="s">
        <v>3361</v>
      </c>
      <c r="Y56" s="18"/>
      <c r="Z56" s="25" t="s">
        <v>161</v>
      </c>
      <c r="AA56" s="25" t="s">
        <v>162</v>
      </c>
      <c r="AB56" s="27">
        <v>34</v>
      </c>
      <c r="AC56" s="18" t="s">
        <v>293</v>
      </c>
      <c r="AD56" s="26" t="s">
        <v>117</v>
      </c>
      <c r="AE56" s="26" t="s">
        <v>13941</v>
      </c>
      <c r="AF56" s="26" t="s">
        <v>13942</v>
      </c>
      <c r="AG56" s="21"/>
    </row>
    <row r="57" spans="1:33" s="17" customFormat="1" x14ac:dyDescent="0.25">
      <c r="A57" s="18" t="s">
        <v>3323</v>
      </c>
      <c r="B57" t="s">
        <v>64</v>
      </c>
      <c r="C57" s="18" t="s">
        <v>3617</v>
      </c>
      <c r="D57" s="29" t="s">
        <v>13825</v>
      </c>
      <c r="E57" s="29" t="s">
        <v>13833</v>
      </c>
      <c r="F57" s="18" t="s">
        <v>13903</v>
      </c>
      <c r="G57" s="18" t="s">
        <v>13892</v>
      </c>
      <c r="H57" s="18"/>
      <c r="I57" s="18" t="s">
        <v>2910</v>
      </c>
      <c r="J57" s="18" t="s">
        <v>13940</v>
      </c>
      <c r="K57" s="30">
        <v>44329</v>
      </c>
      <c r="L57" s="18"/>
      <c r="M57" s="18"/>
      <c r="N57" s="18"/>
      <c r="O57" s="18"/>
      <c r="P57" s="18">
        <v>249.9</v>
      </c>
      <c r="Q57" s="18"/>
      <c r="R57" s="25">
        <v>0</v>
      </c>
      <c r="S57" s="18"/>
      <c r="T57" s="18"/>
      <c r="U57" s="18" t="s">
        <v>818</v>
      </c>
      <c r="V57" s="18"/>
      <c r="W57" s="18"/>
      <c r="X57" s="18" t="s">
        <v>3361</v>
      </c>
      <c r="Y57" s="18"/>
      <c r="Z57" s="25" t="s">
        <v>161</v>
      </c>
      <c r="AA57" s="25" t="s">
        <v>162</v>
      </c>
      <c r="AB57" s="27">
        <v>36</v>
      </c>
      <c r="AC57" s="18" t="s">
        <v>294</v>
      </c>
      <c r="AD57" s="26" t="s">
        <v>117</v>
      </c>
      <c r="AE57" s="26" t="s">
        <v>13941</v>
      </c>
      <c r="AF57" s="26" t="s">
        <v>13942</v>
      </c>
      <c r="AG57" s="21"/>
    </row>
    <row r="58" spans="1:33" s="17" customFormat="1" x14ac:dyDescent="0.25">
      <c r="A58" s="18" t="s">
        <v>3323</v>
      </c>
      <c r="B58" s="21" t="s">
        <v>104</v>
      </c>
      <c r="C58" s="18" t="s">
        <v>3630</v>
      </c>
      <c r="D58" s="43" t="s">
        <v>8520</v>
      </c>
      <c r="E58" s="43" t="s">
        <v>5305</v>
      </c>
      <c r="F58" s="18" t="s">
        <v>13904</v>
      </c>
      <c r="G58" s="18" t="s">
        <v>13893</v>
      </c>
      <c r="H58" s="18"/>
      <c r="I58" s="18" t="s">
        <v>2910</v>
      </c>
      <c r="J58" s="18" t="s">
        <v>14087</v>
      </c>
      <c r="K58" s="30">
        <v>44329</v>
      </c>
      <c r="L58" s="18"/>
      <c r="M58" s="18"/>
      <c r="N58" s="18"/>
      <c r="O58" s="18"/>
      <c r="P58" s="18">
        <v>599.9</v>
      </c>
      <c r="Q58" s="18"/>
      <c r="R58" s="25">
        <v>1</v>
      </c>
      <c r="S58" s="18"/>
      <c r="T58" s="18"/>
      <c r="U58" s="18" t="s">
        <v>3631</v>
      </c>
      <c r="V58" s="18" t="s">
        <v>833</v>
      </c>
      <c r="W58" s="18"/>
      <c r="X58" s="18"/>
      <c r="Y58" s="18"/>
      <c r="Z58" s="25" t="s">
        <v>168</v>
      </c>
      <c r="AA58" s="25" t="s">
        <v>169</v>
      </c>
      <c r="AB58" s="27">
        <v>28</v>
      </c>
      <c r="AC58" s="18" t="s">
        <v>290</v>
      </c>
      <c r="AD58" s="26" t="s">
        <v>123</v>
      </c>
      <c r="AE58" s="26" t="s">
        <v>13943</v>
      </c>
      <c r="AF58" s="26" t="s">
        <v>14088</v>
      </c>
      <c r="AG58" s="21"/>
    </row>
    <row r="59" spans="1:33" s="17" customFormat="1" x14ac:dyDescent="0.25">
      <c r="A59" s="18" t="s">
        <v>3323</v>
      </c>
      <c r="B59" s="21" t="s">
        <v>104</v>
      </c>
      <c r="C59" s="18" t="s">
        <v>3630</v>
      </c>
      <c r="D59" s="43" t="s">
        <v>8520</v>
      </c>
      <c r="E59" s="43" t="s">
        <v>5306</v>
      </c>
      <c r="F59" s="18" t="s">
        <v>13905</v>
      </c>
      <c r="G59" s="18" t="s">
        <v>13893</v>
      </c>
      <c r="H59" s="18"/>
      <c r="I59" s="18" t="s">
        <v>2910</v>
      </c>
      <c r="J59" s="18" t="s">
        <v>14087</v>
      </c>
      <c r="K59" s="30">
        <v>44329</v>
      </c>
      <c r="L59" s="18"/>
      <c r="M59" s="18"/>
      <c r="N59" s="18"/>
      <c r="O59" s="18"/>
      <c r="P59" s="18">
        <v>599.9</v>
      </c>
      <c r="Q59" s="18"/>
      <c r="R59" s="25">
        <v>2</v>
      </c>
      <c r="S59" s="18"/>
      <c r="T59" s="18"/>
      <c r="U59" s="18" t="s">
        <v>3631</v>
      </c>
      <c r="V59" s="18" t="s">
        <v>833</v>
      </c>
      <c r="W59" s="18"/>
      <c r="X59" s="18"/>
      <c r="Y59" s="18"/>
      <c r="Z59" s="25" t="s">
        <v>168</v>
      </c>
      <c r="AA59" s="25" t="s">
        <v>169</v>
      </c>
      <c r="AB59" s="27">
        <v>30</v>
      </c>
      <c r="AC59" s="18" t="s">
        <v>291</v>
      </c>
      <c r="AD59" s="26" t="s">
        <v>123</v>
      </c>
      <c r="AE59" s="26" t="s">
        <v>13943</v>
      </c>
      <c r="AF59" s="26" t="s">
        <v>14088</v>
      </c>
      <c r="AG59" s="21"/>
    </row>
    <row r="60" spans="1:33" s="17" customFormat="1" x14ac:dyDescent="0.25">
      <c r="A60" s="18" t="s">
        <v>3323</v>
      </c>
      <c r="B60" s="21" t="s">
        <v>104</v>
      </c>
      <c r="C60" s="18" t="s">
        <v>3630</v>
      </c>
      <c r="D60" s="43" t="s">
        <v>8520</v>
      </c>
      <c r="E60" s="43" t="s">
        <v>5307</v>
      </c>
      <c r="F60" s="18" t="s">
        <v>13905</v>
      </c>
      <c r="G60" s="18" t="s">
        <v>13893</v>
      </c>
      <c r="H60" s="18"/>
      <c r="I60" s="18" t="s">
        <v>2910</v>
      </c>
      <c r="J60" s="18" t="s">
        <v>14087</v>
      </c>
      <c r="K60" s="30">
        <v>44329</v>
      </c>
      <c r="L60" s="18"/>
      <c r="M60" s="18"/>
      <c r="N60" s="18"/>
      <c r="O60" s="18"/>
      <c r="P60" s="18">
        <v>599.9</v>
      </c>
      <c r="Q60" s="18"/>
      <c r="R60" s="25">
        <v>3</v>
      </c>
      <c r="S60" s="18"/>
      <c r="T60" s="18"/>
      <c r="U60" s="18" t="s">
        <v>3631</v>
      </c>
      <c r="V60" s="18" t="s">
        <v>833</v>
      </c>
      <c r="W60" s="18"/>
      <c r="X60" s="18"/>
      <c r="Y60" s="18"/>
      <c r="Z60" s="25" t="s">
        <v>168</v>
      </c>
      <c r="AA60" s="25" t="s">
        <v>169</v>
      </c>
      <c r="AB60" s="27">
        <v>32</v>
      </c>
      <c r="AC60" s="18" t="s">
        <v>292</v>
      </c>
      <c r="AD60" s="26" t="s">
        <v>123</v>
      </c>
      <c r="AE60" s="26" t="s">
        <v>13943</v>
      </c>
      <c r="AF60" s="26" t="s">
        <v>14088</v>
      </c>
      <c r="AG60" s="21"/>
    </row>
    <row r="61" spans="1:33" s="17" customFormat="1" x14ac:dyDescent="0.25">
      <c r="A61" s="18" t="s">
        <v>3323</v>
      </c>
      <c r="B61" s="21" t="s">
        <v>104</v>
      </c>
      <c r="C61" s="18" t="s">
        <v>3630</v>
      </c>
      <c r="D61" s="43" t="s">
        <v>8520</v>
      </c>
      <c r="E61" s="43" t="s">
        <v>5308</v>
      </c>
      <c r="F61" s="18" t="s">
        <v>13905</v>
      </c>
      <c r="G61" s="18" t="s">
        <v>13893</v>
      </c>
      <c r="H61" s="18"/>
      <c r="I61" s="18" t="s">
        <v>2910</v>
      </c>
      <c r="J61" s="18" t="s">
        <v>14087</v>
      </c>
      <c r="K61" s="30">
        <v>44329</v>
      </c>
      <c r="L61" s="18"/>
      <c r="M61" s="18"/>
      <c r="N61" s="18"/>
      <c r="O61" s="18"/>
      <c r="P61" s="18">
        <v>599.9</v>
      </c>
      <c r="Q61" s="18"/>
      <c r="R61" s="25">
        <v>1</v>
      </c>
      <c r="S61" s="18"/>
      <c r="T61" s="18"/>
      <c r="U61" s="18" t="s">
        <v>3631</v>
      </c>
      <c r="V61" s="18" t="s">
        <v>833</v>
      </c>
      <c r="W61" s="18"/>
      <c r="X61" s="18"/>
      <c r="Y61" s="18"/>
      <c r="Z61" s="25" t="s">
        <v>168</v>
      </c>
      <c r="AA61" s="25" t="s">
        <v>169</v>
      </c>
      <c r="AB61" s="27">
        <v>34</v>
      </c>
      <c r="AC61" s="18" t="s">
        <v>293</v>
      </c>
      <c r="AD61" s="26" t="s">
        <v>123</v>
      </c>
      <c r="AE61" s="26" t="s">
        <v>13943</v>
      </c>
      <c r="AF61" s="26" t="s">
        <v>14088</v>
      </c>
      <c r="AG61" s="21"/>
    </row>
    <row r="62" spans="1:33" s="17" customFormat="1" x14ac:dyDescent="0.25">
      <c r="A62" s="18" t="s">
        <v>3323</v>
      </c>
      <c r="B62" s="21" t="s">
        <v>104</v>
      </c>
      <c r="C62" s="18" t="s">
        <v>3630</v>
      </c>
      <c r="D62" s="43" t="s">
        <v>8520</v>
      </c>
      <c r="E62" s="43" t="s">
        <v>5309</v>
      </c>
      <c r="F62" s="18" t="s">
        <v>13905</v>
      </c>
      <c r="G62" s="18" t="s">
        <v>13893</v>
      </c>
      <c r="H62" s="18"/>
      <c r="I62" s="18" t="s">
        <v>2910</v>
      </c>
      <c r="J62" s="18" t="s">
        <v>14087</v>
      </c>
      <c r="K62" s="30">
        <v>44329</v>
      </c>
      <c r="L62" s="18"/>
      <c r="M62" s="18"/>
      <c r="N62" s="18"/>
      <c r="O62" s="18"/>
      <c r="P62" s="18">
        <v>599.9</v>
      </c>
      <c r="Q62" s="18"/>
      <c r="R62" s="25">
        <v>1</v>
      </c>
      <c r="S62" s="18"/>
      <c r="T62" s="18"/>
      <c r="U62" s="18" t="s">
        <v>3631</v>
      </c>
      <c r="V62" s="18" t="s">
        <v>833</v>
      </c>
      <c r="W62" s="18"/>
      <c r="X62" s="18"/>
      <c r="Y62" s="18"/>
      <c r="Z62" s="25" t="s">
        <v>168</v>
      </c>
      <c r="AA62" s="25" t="s">
        <v>169</v>
      </c>
      <c r="AB62" s="27">
        <v>36</v>
      </c>
      <c r="AC62" s="18" t="s">
        <v>294</v>
      </c>
      <c r="AD62" s="26" t="s">
        <v>123</v>
      </c>
      <c r="AE62" s="26" t="s">
        <v>13943</v>
      </c>
      <c r="AF62" s="26" t="s">
        <v>14088</v>
      </c>
      <c r="AG62" s="21"/>
    </row>
    <row r="63" spans="1:33" s="17" customFormat="1" x14ac:dyDescent="0.25">
      <c r="A63" s="18" t="s">
        <v>3323</v>
      </c>
      <c r="B63" s="21" t="s">
        <v>104</v>
      </c>
      <c r="C63" s="18" t="s">
        <v>3630</v>
      </c>
      <c r="D63" s="43" t="s">
        <v>13834</v>
      </c>
      <c r="E63" s="43" t="s">
        <v>5310</v>
      </c>
      <c r="F63" s="18" t="s">
        <v>13905</v>
      </c>
      <c r="G63" s="18" t="s">
        <v>13893</v>
      </c>
      <c r="H63" s="18"/>
      <c r="I63" s="18" t="s">
        <v>2910</v>
      </c>
      <c r="J63" s="18" t="s">
        <v>13944</v>
      </c>
      <c r="K63" s="30">
        <v>44329</v>
      </c>
      <c r="L63" s="18"/>
      <c r="M63" s="18"/>
      <c r="N63" s="18"/>
      <c r="O63" s="18"/>
      <c r="P63" s="18">
        <v>599.9</v>
      </c>
      <c r="Q63" s="18"/>
      <c r="R63" s="25">
        <v>1</v>
      </c>
      <c r="S63" s="18"/>
      <c r="T63" s="18"/>
      <c r="U63" s="18" t="s">
        <v>3631</v>
      </c>
      <c r="V63" s="18" t="s">
        <v>833</v>
      </c>
      <c r="W63" s="18"/>
      <c r="X63" s="18"/>
      <c r="Y63" s="18"/>
      <c r="Z63" s="25" t="s">
        <v>193</v>
      </c>
      <c r="AA63" s="25" t="s">
        <v>194</v>
      </c>
      <c r="AB63" s="27">
        <v>28</v>
      </c>
      <c r="AC63" s="18" t="s">
        <v>290</v>
      </c>
      <c r="AD63" s="26" t="s">
        <v>120</v>
      </c>
      <c r="AE63" s="26" t="s">
        <v>13945</v>
      </c>
      <c r="AF63" s="26" t="s">
        <v>13946</v>
      </c>
      <c r="AG63" s="21"/>
    </row>
    <row r="64" spans="1:33" s="17" customFormat="1" x14ac:dyDescent="0.25">
      <c r="A64" s="18" t="s">
        <v>3323</v>
      </c>
      <c r="B64" s="21" t="s">
        <v>104</v>
      </c>
      <c r="C64" s="18" t="s">
        <v>3630</v>
      </c>
      <c r="D64" s="43" t="s">
        <v>13834</v>
      </c>
      <c r="E64" s="43" t="s">
        <v>5311</v>
      </c>
      <c r="F64" s="18" t="s">
        <v>13905</v>
      </c>
      <c r="G64" s="18" t="s">
        <v>13893</v>
      </c>
      <c r="H64" s="18"/>
      <c r="I64" s="18" t="s">
        <v>2910</v>
      </c>
      <c r="J64" s="18" t="s">
        <v>13944</v>
      </c>
      <c r="K64" s="30">
        <v>44329</v>
      </c>
      <c r="L64" s="18"/>
      <c r="M64" s="18"/>
      <c r="N64" s="18"/>
      <c r="O64" s="18"/>
      <c r="P64" s="18">
        <v>599.9</v>
      </c>
      <c r="Q64" s="18"/>
      <c r="R64" s="25">
        <v>2</v>
      </c>
      <c r="S64" s="18"/>
      <c r="T64" s="18"/>
      <c r="U64" s="18" t="s">
        <v>3631</v>
      </c>
      <c r="V64" s="18" t="s">
        <v>833</v>
      </c>
      <c r="W64" s="18"/>
      <c r="X64" s="18"/>
      <c r="Y64" s="18"/>
      <c r="Z64" s="25" t="s">
        <v>193</v>
      </c>
      <c r="AA64" s="25" t="s">
        <v>194</v>
      </c>
      <c r="AB64" s="27">
        <v>30</v>
      </c>
      <c r="AC64" s="18" t="s">
        <v>291</v>
      </c>
      <c r="AD64" s="26" t="s">
        <v>120</v>
      </c>
      <c r="AE64" s="26" t="s">
        <v>13945</v>
      </c>
      <c r="AF64" s="26" t="s">
        <v>13946</v>
      </c>
      <c r="AG64" s="21"/>
    </row>
    <row r="65" spans="1:33" s="17" customFormat="1" x14ac:dyDescent="0.25">
      <c r="A65" s="18" t="s">
        <v>3323</v>
      </c>
      <c r="B65" s="21" t="s">
        <v>104</v>
      </c>
      <c r="C65" s="18" t="s">
        <v>3630</v>
      </c>
      <c r="D65" s="43" t="s">
        <v>13834</v>
      </c>
      <c r="E65" s="43" t="s">
        <v>5312</v>
      </c>
      <c r="F65" s="18" t="s">
        <v>13905</v>
      </c>
      <c r="G65" s="18" t="s">
        <v>13893</v>
      </c>
      <c r="H65" s="18"/>
      <c r="I65" s="18" t="s">
        <v>2910</v>
      </c>
      <c r="J65" s="18" t="s">
        <v>13944</v>
      </c>
      <c r="K65" s="30">
        <v>44329</v>
      </c>
      <c r="L65" s="18"/>
      <c r="M65" s="18"/>
      <c r="N65" s="18"/>
      <c r="O65" s="18"/>
      <c r="P65" s="18">
        <v>599.9</v>
      </c>
      <c r="Q65" s="18"/>
      <c r="R65" s="25">
        <v>2</v>
      </c>
      <c r="S65" s="18"/>
      <c r="T65" s="18"/>
      <c r="U65" s="18" t="s">
        <v>3631</v>
      </c>
      <c r="V65" s="18" t="s">
        <v>833</v>
      </c>
      <c r="W65" s="18"/>
      <c r="X65" s="18"/>
      <c r="Y65" s="18"/>
      <c r="Z65" s="25" t="s">
        <v>193</v>
      </c>
      <c r="AA65" s="25" t="s">
        <v>194</v>
      </c>
      <c r="AB65" s="27">
        <v>32</v>
      </c>
      <c r="AC65" s="18" t="s">
        <v>292</v>
      </c>
      <c r="AD65" s="26" t="s">
        <v>120</v>
      </c>
      <c r="AE65" s="26" t="s">
        <v>13945</v>
      </c>
      <c r="AF65" s="26" t="s">
        <v>13946</v>
      </c>
      <c r="AG65" s="21"/>
    </row>
    <row r="66" spans="1:33" s="17" customFormat="1" x14ac:dyDescent="0.25">
      <c r="A66" s="18" t="s">
        <v>3323</v>
      </c>
      <c r="B66" s="21" t="s">
        <v>104</v>
      </c>
      <c r="C66" s="18" t="s">
        <v>3630</v>
      </c>
      <c r="D66" s="43" t="s">
        <v>13834</v>
      </c>
      <c r="E66" s="43" t="s">
        <v>13838</v>
      </c>
      <c r="F66" s="18" t="s">
        <v>13905</v>
      </c>
      <c r="G66" s="18" t="s">
        <v>13893</v>
      </c>
      <c r="H66" s="18"/>
      <c r="I66" s="18" t="s">
        <v>2910</v>
      </c>
      <c r="J66" s="18" t="s">
        <v>13944</v>
      </c>
      <c r="K66" s="30">
        <v>44329</v>
      </c>
      <c r="L66" s="18"/>
      <c r="M66" s="18"/>
      <c r="N66" s="18"/>
      <c r="O66" s="18"/>
      <c r="P66" s="18">
        <v>599.9</v>
      </c>
      <c r="Q66" s="18"/>
      <c r="R66" s="25">
        <v>0</v>
      </c>
      <c r="S66" s="18"/>
      <c r="T66" s="18"/>
      <c r="U66" s="18" t="s">
        <v>3631</v>
      </c>
      <c r="V66" s="18" t="s">
        <v>833</v>
      </c>
      <c r="W66" s="18"/>
      <c r="X66" s="18"/>
      <c r="Y66" s="18"/>
      <c r="Z66" s="25" t="s">
        <v>193</v>
      </c>
      <c r="AA66" s="25" t="s">
        <v>194</v>
      </c>
      <c r="AB66" s="27">
        <v>34</v>
      </c>
      <c r="AC66" s="18" t="s">
        <v>293</v>
      </c>
      <c r="AD66" s="26" t="s">
        <v>120</v>
      </c>
      <c r="AE66" s="26" t="s">
        <v>13945</v>
      </c>
      <c r="AF66" s="26" t="s">
        <v>13946</v>
      </c>
      <c r="AG66" s="21"/>
    </row>
    <row r="67" spans="1:33" s="17" customFormat="1" x14ac:dyDescent="0.25">
      <c r="A67" s="18" t="s">
        <v>3323</v>
      </c>
      <c r="B67" s="21" t="s">
        <v>104</v>
      </c>
      <c r="C67" s="18" t="s">
        <v>3630</v>
      </c>
      <c r="D67" s="43" t="s">
        <v>13834</v>
      </c>
      <c r="E67" s="43" t="s">
        <v>5313</v>
      </c>
      <c r="F67" s="18" t="s">
        <v>13905</v>
      </c>
      <c r="G67" s="18" t="s">
        <v>13893</v>
      </c>
      <c r="H67" s="18"/>
      <c r="I67" s="18" t="s">
        <v>2910</v>
      </c>
      <c r="J67" s="18" t="s">
        <v>13944</v>
      </c>
      <c r="K67" s="30">
        <v>44329</v>
      </c>
      <c r="L67" s="18"/>
      <c r="M67" s="18"/>
      <c r="N67" s="18"/>
      <c r="O67" s="18"/>
      <c r="P67" s="18">
        <v>599.9</v>
      </c>
      <c r="Q67" s="18"/>
      <c r="R67" s="25">
        <v>2</v>
      </c>
      <c r="S67" s="18"/>
      <c r="T67" s="18"/>
      <c r="U67" s="18" t="s">
        <v>3631</v>
      </c>
      <c r="V67" s="18" t="s">
        <v>833</v>
      </c>
      <c r="W67" s="18"/>
      <c r="X67" s="18"/>
      <c r="Y67" s="18"/>
      <c r="Z67" s="25" t="s">
        <v>193</v>
      </c>
      <c r="AA67" s="25" t="s">
        <v>194</v>
      </c>
      <c r="AB67" s="27">
        <v>36</v>
      </c>
      <c r="AC67" s="18" t="s">
        <v>294</v>
      </c>
      <c r="AD67" s="26" t="s">
        <v>120</v>
      </c>
      <c r="AE67" s="26" t="s">
        <v>13945</v>
      </c>
      <c r="AF67" s="26" t="s">
        <v>13946</v>
      </c>
      <c r="AG67" s="21"/>
    </row>
    <row r="68" spans="1:33" s="17" customFormat="1" x14ac:dyDescent="0.25">
      <c r="A68" s="18" t="s">
        <v>3323</v>
      </c>
      <c r="B68" s="21" t="s">
        <v>104</v>
      </c>
      <c r="C68" s="18" t="s">
        <v>3630</v>
      </c>
      <c r="D68" s="43" t="s">
        <v>13835</v>
      </c>
      <c r="E68" s="43" t="s">
        <v>13839</v>
      </c>
      <c r="F68" s="18" t="s">
        <v>13905</v>
      </c>
      <c r="G68" s="18" t="s">
        <v>13893</v>
      </c>
      <c r="H68" s="18"/>
      <c r="I68" s="18" t="s">
        <v>2910</v>
      </c>
      <c r="J68" s="18" t="s">
        <v>13947</v>
      </c>
      <c r="K68" s="30">
        <v>44329</v>
      </c>
      <c r="L68" s="18"/>
      <c r="M68" s="18"/>
      <c r="N68" s="18"/>
      <c r="O68" s="18"/>
      <c r="P68" s="18">
        <v>599.9</v>
      </c>
      <c r="Q68" s="18"/>
      <c r="R68" s="25">
        <v>0</v>
      </c>
      <c r="S68" s="18"/>
      <c r="T68" s="18"/>
      <c r="U68" s="18" t="s">
        <v>3631</v>
      </c>
      <c r="V68" s="18" t="s">
        <v>833</v>
      </c>
      <c r="W68" s="18"/>
      <c r="X68" s="18"/>
      <c r="Y68" s="18"/>
      <c r="Z68" s="25" t="s">
        <v>221</v>
      </c>
      <c r="AA68" s="25" t="s">
        <v>222</v>
      </c>
      <c r="AB68" s="27">
        <v>28</v>
      </c>
      <c r="AC68" s="18" t="s">
        <v>290</v>
      </c>
      <c r="AD68" s="26" t="s">
        <v>223</v>
      </c>
      <c r="AE68" s="26" t="s">
        <v>13948</v>
      </c>
      <c r="AF68" s="26" t="s">
        <v>13949</v>
      </c>
      <c r="AG68" s="21"/>
    </row>
    <row r="69" spans="1:33" s="17" customFormat="1" x14ac:dyDescent="0.25">
      <c r="A69" s="18" t="s">
        <v>3323</v>
      </c>
      <c r="B69" s="21" t="s">
        <v>104</v>
      </c>
      <c r="C69" s="18" t="s">
        <v>3630</v>
      </c>
      <c r="D69" s="43" t="s">
        <v>13835</v>
      </c>
      <c r="E69" s="43" t="s">
        <v>13840</v>
      </c>
      <c r="F69" s="18" t="s">
        <v>13905</v>
      </c>
      <c r="G69" s="18" t="s">
        <v>13893</v>
      </c>
      <c r="H69" s="18"/>
      <c r="I69" s="18" t="s">
        <v>2910</v>
      </c>
      <c r="J69" s="18" t="s">
        <v>13947</v>
      </c>
      <c r="K69" s="30">
        <v>44329</v>
      </c>
      <c r="L69" s="18"/>
      <c r="M69" s="18"/>
      <c r="N69" s="18"/>
      <c r="O69" s="18"/>
      <c r="P69" s="18">
        <v>599.9</v>
      </c>
      <c r="Q69" s="18"/>
      <c r="R69" s="25">
        <v>0</v>
      </c>
      <c r="S69" s="18"/>
      <c r="T69" s="18"/>
      <c r="U69" s="18" t="s">
        <v>3631</v>
      </c>
      <c r="V69" s="18" t="s">
        <v>833</v>
      </c>
      <c r="W69" s="18"/>
      <c r="X69" s="18"/>
      <c r="Y69" s="18"/>
      <c r="Z69" s="25" t="s">
        <v>221</v>
      </c>
      <c r="AA69" s="25" t="s">
        <v>222</v>
      </c>
      <c r="AB69" s="27">
        <v>30</v>
      </c>
      <c r="AC69" s="18" t="s">
        <v>291</v>
      </c>
      <c r="AD69" s="26" t="s">
        <v>223</v>
      </c>
      <c r="AE69" s="26" t="s">
        <v>13948</v>
      </c>
      <c r="AF69" s="26" t="s">
        <v>13949</v>
      </c>
      <c r="AG69" s="21"/>
    </row>
    <row r="70" spans="1:33" s="17" customFormat="1" x14ac:dyDescent="0.25">
      <c r="A70" s="18" t="s">
        <v>3323</v>
      </c>
      <c r="B70" s="21" t="s">
        <v>104</v>
      </c>
      <c r="C70" s="18" t="s">
        <v>3630</v>
      </c>
      <c r="D70" s="43" t="s">
        <v>13835</v>
      </c>
      <c r="E70" s="43" t="s">
        <v>13841</v>
      </c>
      <c r="F70" s="18" t="s">
        <v>13905</v>
      </c>
      <c r="G70" s="18" t="s">
        <v>13893</v>
      </c>
      <c r="H70" s="18"/>
      <c r="I70" s="18" t="s">
        <v>2910</v>
      </c>
      <c r="J70" s="18" t="s">
        <v>13947</v>
      </c>
      <c r="K70" s="30">
        <v>44329</v>
      </c>
      <c r="L70" s="18"/>
      <c r="M70" s="18"/>
      <c r="N70" s="18"/>
      <c r="O70" s="18"/>
      <c r="P70" s="18">
        <v>599.9</v>
      </c>
      <c r="Q70" s="18"/>
      <c r="R70" s="25">
        <v>0</v>
      </c>
      <c r="S70" s="18"/>
      <c r="T70" s="18"/>
      <c r="U70" s="18" t="s">
        <v>3631</v>
      </c>
      <c r="V70" s="18" t="s">
        <v>833</v>
      </c>
      <c r="W70" s="18"/>
      <c r="X70" s="18"/>
      <c r="Y70" s="18"/>
      <c r="Z70" s="25" t="s">
        <v>221</v>
      </c>
      <c r="AA70" s="25" t="s">
        <v>222</v>
      </c>
      <c r="AB70" s="27">
        <v>32</v>
      </c>
      <c r="AC70" s="18" t="s">
        <v>292</v>
      </c>
      <c r="AD70" s="26" t="s">
        <v>223</v>
      </c>
      <c r="AE70" s="26" t="s">
        <v>13948</v>
      </c>
      <c r="AF70" s="26" t="s">
        <v>13949</v>
      </c>
      <c r="AG70" s="21"/>
    </row>
    <row r="71" spans="1:33" s="17" customFormat="1" x14ac:dyDescent="0.25">
      <c r="A71" s="18" t="s">
        <v>3323</v>
      </c>
      <c r="B71" s="21" t="s">
        <v>104</v>
      </c>
      <c r="C71" s="18" t="s">
        <v>3630</v>
      </c>
      <c r="D71" s="43" t="s">
        <v>13835</v>
      </c>
      <c r="E71" s="43" t="s">
        <v>13842</v>
      </c>
      <c r="F71" s="18" t="s">
        <v>13905</v>
      </c>
      <c r="G71" s="18" t="s">
        <v>13893</v>
      </c>
      <c r="H71" s="18"/>
      <c r="I71" s="18" t="s">
        <v>2910</v>
      </c>
      <c r="J71" s="18" t="s">
        <v>13947</v>
      </c>
      <c r="K71" s="30">
        <v>44329</v>
      </c>
      <c r="L71" s="18"/>
      <c r="M71" s="18"/>
      <c r="N71" s="18"/>
      <c r="O71" s="18"/>
      <c r="P71" s="18">
        <v>599.9</v>
      </c>
      <c r="Q71" s="18"/>
      <c r="R71" s="25">
        <v>0</v>
      </c>
      <c r="S71" s="18"/>
      <c r="T71" s="18"/>
      <c r="U71" s="18" t="s">
        <v>3631</v>
      </c>
      <c r="V71" s="18" t="s">
        <v>833</v>
      </c>
      <c r="W71" s="18"/>
      <c r="X71" s="18"/>
      <c r="Y71" s="18"/>
      <c r="Z71" s="25" t="s">
        <v>221</v>
      </c>
      <c r="AA71" s="25" t="s">
        <v>222</v>
      </c>
      <c r="AB71" s="27">
        <v>34</v>
      </c>
      <c r="AC71" s="18" t="s">
        <v>293</v>
      </c>
      <c r="AD71" s="26" t="s">
        <v>223</v>
      </c>
      <c r="AE71" s="26" t="s">
        <v>13948</v>
      </c>
      <c r="AF71" s="26" t="s">
        <v>13949</v>
      </c>
      <c r="AG71" s="21"/>
    </row>
    <row r="72" spans="1:33" s="17" customFormat="1" x14ac:dyDescent="0.25">
      <c r="A72" s="18" t="s">
        <v>3323</v>
      </c>
      <c r="B72" s="21" t="s">
        <v>104</v>
      </c>
      <c r="C72" s="18" t="s">
        <v>3630</v>
      </c>
      <c r="D72" s="43" t="s">
        <v>13835</v>
      </c>
      <c r="E72" s="43" t="s">
        <v>13843</v>
      </c>
      <c r="F72" s="18" t="s">
        <v>13905</v>
      </c>
      <c r="G72" s="18" t="s">
        <v>13893</v>
      </c>
      <c r="H72" s="18"/>
      <c r="I72" s="18" t="s">
        <v>2910</v>
      </c>
      <c r="J72" s="18" t="s">
        <v>13947</v>
      </c>
      <c r="K72" s="30">
        <v>44329</v>
      </c>
      <c r="L72" s="18"/>
      <c r="M72" s="18"/>
      <c r="N72" s="18"/>
      <c r="O72" s="18"/>
      <c r="P72" s="18">
        <v>599.9</v>
      </c>
      <c r="Q72" s="18"/>
      <c r="R72" s="25">
        <v>0</v>
      </c>
      <c r="S72" s="18"/>
      <c r="T72" s="18"/>
      <c r="U72" s="18" t="s">
        <v>3631</v>
      </c>
      <c r="V72" s="18" t="s">
        <v>833</v>
      </c>
      <c r="W72" s="18"/>
      <c r="X72" s="18"/>
      <c r="Y72" s="18"/>
      <c r="Z72" s="25" t="s">
        <v>221</v>
      </c>
      <c r="AA72" s="25" t="s">
        <v>222</v>
      </c>
      <c r="AB72" s="27">
        <v>36</v>
      </c>
      <c r="AC72" s="18" t="s">
        <v>294</v>
      </c>
      <c r="AD72" s="26" t="s">
        <v>223</v>
      </c>
      <c r="AE72" s="26" t="s">
        <v>13948</v>
      </c>
      <c r="AF72" s="26" t="s">
        <v>13949</v>
      </c>
      <c r="AG72" s="21"/>
    </row>
    <row r="73" spans="1:33" s="17" customFormat="1" x14ac:dyDescent="0.25">
      <c r="A73" s="18" t="s">
        <v>3323</v>
      </c>
      <c r="B73" s="21" t="s">
        <v>104</v>
      </c>
      <c r="C73" s="18" t="s">
        <v>3630</v>
      </c>
      <c r="D73" s="43" t="s">
        <v>13836</v>
      </c>
      <c r="E73" s="43" t="s">
        <v>13844</v>
      </c>
      <c r="F73" s="18" t="s">
        <v>13905</v>
      </c>
      <c r="G73" s="18" t="s">
        <v>13893</v>
      </c>
      <c r="H73" s="18"/>
      <c r="I73" s="18" t="s">
        <v>2910</v>
      </c>
      <c r="J73" s="18" t="s">
        <v>13950</v>
      </c>
      <c r="K73" s="30">
        <v>44329</v>
      </c>
      <c r="L73" s="18"/>
      <c r="M73" s="18"/>
      <c r="N73" s="18"/>
      <c r="O73" s="18"/>
      <c r="P73" s="18">
        <v>599.9</v>
      </c>
      <c r="Q73" s="18"/>
      <c r="R73" s="25">
        <v>0</v>
      </c>
      <c r="S73" s="18"/>
      <c r="T73" s="18"/>
      <c r="U73" s="18" t="s">
        <v>3631</v>
      </c>
      <c r="V73" s="18" t="s">
        <v>833</v>
      </c>
      <c r="W73" s="18"/>
      <c r="X73" s="18"/>
      <c r="Y73" s="18"/>
      <c r="Z73" s="25" t="s">
        <v>226</v>
      </c>
      <c r="AA73" s="25" t="s">
        <v>227</v>
      </c>
      <c r="AB73" s="27">
        <v>28</v>
      </c>
      <c r="AC73" s="18" t="s">
        <v>290</v>
      </c>
      <c r="AD73" s="26" t="s">
        <v>212</v>
      </c>
      <c r="AE73" s="26" t="s">
        <v>13951</v>
      </c>
      <c r="AF73" s="26" t="s">
        <v>13952</v>
      </c>
      <c r="AG73" s="21"/>
    </row>
    <row r="74" spans="1:33" s="17" customFormat="1" x14ac:dyDescent="0.25">
      <c r="A74" s="18" t="s">
        <v>3323</v>
      </c>
      <c r="B74" s="21" t="s">
        <v>104</v>
      </c>
      <c r="C74" s="18" t="s">
        <v>3630</v>
      </c>
      <c r="D74" s="43" t="s">
        <v>13836</v>
      </c>
      <c r="E74" s="43" t="s">
        <v>13845</v>
      </c>
      <c r="F74" s="18" t="s">
        <v>13905</v>
      </c>
      <c r="G74" s="18" t="s">
        <v>13893</v>
      </c>
      <c r="H74" s="18"/>
      <c r="I74" s="18" t="s">
        <v>2910</v>
      </c>
      <c r="J74" s="18" t="s">
        <v>13950</v>
      </c>
      <c r="K74" s="30">
        <v>44329</v>
      </c>
      <c r="L74" s="18"/>
      <c r="M74" s="18"/>
      <c r="N74" s="18"/>
      <c r="O74" s="18"/>
      <c r="P74" s="18">
        <v>599.9</v>
      </c>
      <c r="Q74" s="18"/>
      <c r="R74" s="25">
        <v>0</v>
      </c>
      <c r="S74" s="18"/>
      <c r="T74" s="18"/>
      <c r="U74" s="18" t="s">
        <v>3631</v>
      </c>
      <c r="V74" s="18" t="s">
        <v>833</v>
      </c>
      <c r="W74" s="18"/>
      <c r="X74" s="18"/>
      <c r="Y74" s="18"/>
      <c r="Z74" s="25" t="s">
        <v>226</v>
      </c>
      <c r="AA74" s="25" t="s">
        <v>227</v>
      </c>
      <c r="AB74" s="27">
        <v>30</v>
      </c>
      <c r="AC74" s="18" t="s">
        <v>291</v>
      </c>
      <c r="AD74" s="26" t="s">
        <v>212</v>
      </c>
      <c r="AE74" s="26" t="s">
        <v>13951</v>
      </c>
      <c r="AF74" s="26" t="s">
        <v>13952</v>
      </c>
      <c r="AG74" s="21"/>
    </row>
    <row r="75" spans="1:33" s="17" customFormat="1" x14ac:dyDescent="0.25">
      <c r="A75" s="18" t="s">
        <v>3323</v>
      </c>
      <c r="B75" s="21" t="s">
        <v>104</v>
      </c>
      <c r="C75" s="18" t="s">
        <v>3630</v>
      </c>
      <c r="D75" s="43" t="s">
        <v>13836</v>
      </c>
      <c r="E75" s="43" t="s">
        <v>13846</v>
      </c>
      <c r="F75" s="18" t="s">
        <v>13905</v>
      </c>
      <c r="G75" s="18" t="s">
        <v>13893</v>
      </c>
      <c r="H75" s="18"/>
      <c r="I75" s="18" t="s">
        <v>2910</v>
      </c>
      <c r="J75" s="18" t="s">
        <v>13950</v>
      </c>
      <c r="K75" s="30">
        <v>44329</v>
      </c>
      <c r="L75" s="18"/>
      <c r="M75" s="18"/>
      <c r="N75" s="18"/>
      <c r="O75" s="18"/>
      <c r="P75" s="18">
        <v>599.9</v>
      </c>
      <c r="Q75" s="18"/>
      <c r="R75" s="25">
        <v>0</v>
      </c>
      <c r="S75" s="18"/>
      <c r="T75" s="18"/>
      <c r="U75" s="18" t="s">
        <v>3631</v>
      </c>
      <c r="V75" s="18" t="s">
        <v>833</v>
      </c>
      <c r="W75" s="18"/>
      <c r="X75" s="18"/>
      <c r="Y75" s="18"/>
      <c r="Z75" s="25" t="s">
        <v>226</v>
      </c>
      <c r="AA75" s="25" t="s">
        <v>227</v>
      </c>
      <c r="AB75" s="27">
        <v>32</v>
      </c>
      <c r="AC75" s="18" t="s">
        <v>292</v>
      </c>
      <c r="AD75" s="26" t="s">
        <v>212</v>
      </c>
      <c r="AE75" s="26" t="s">
        <v>13951</v>
      </c>
      <c r="AF75" s="26" t="s">
        <v>13952</v>
      </c>
      <c r="AG75" s="21"/>
    </row>
    <row r="76" spans="1:33" s="17" customFormat="1" x14ac:dyDescent="0.25">
      <c r="A76" s="18" t="s">
        <v>3323</v>
      </c>
      <c r="B76" s="21" t="s">
        <v>104</v>
      </c>
      <c r="C76" s="18" t="s">
        <v>3630</v>
      </c>
      <c r="D76" s="43" t="s">
        <v>13836</v>
      </c>
      <c r="E76" s="43" t="s">
        <v>13847</v>
      </c>
      <c r="F76" s="18" t="s">
        <v>13905</v>
      </c>
      <c r="G76" s="18" t="s">
        <v>13893</v>
      </c>
      <c r="H76" s="18"/>
      <c r="I76" s="18" t="s">
        <v>2910</v>
      </c>
      <c r="J76" s="18" t="s">
        <v>13950</v>
      </c>
      <c r="K76" s="30">
        <v>44329</v>
      </c>
      <c r="L76" s="18"/>
      <c r="M76" s="18"/>
      <c r="N76" s="18"/>
      <c r="O76" s="18"/>
      <c r="P76" s="18">
        <v>599.9</v>
      </c>
      <c r="Q76" s="18"/>
      <c r="R76" s="25">
        <v>0</v>
      </c>
      <c r="S76" s="18"/>
      <c r="T76" s="18"/>
      <c r="U76" s="18" t="s">
        <v>3631</v>
      </c>
      <c r="V76" s="18" t="s">
        <v>833</v>
      </c>
      <c r="W76" s="18"/>
      <c r="X76" s="18"/>
      <c r="Y76" s="18"/>
      <c r="Z76" s="25" t="s">
        <v>226</v>
      </c>
      <c r="AA76" s="25" t="s">
        <v>227</v>
      </c>
      <c r="AB76" s="27">
        <v>34</v>
      </c>
      <c r="AC76" s="18" t="s">
        <v>293</v>
      </c>
      <c r="AD76" s="26" t="s">
        <v>212</v>
      </c>
      <c r="AE76" s="26" t="s">
        <v>13951</v>
      </c>
      <c r="AF76" s="26" t="s">
        <v>13952</v>
      </c>
      <c r="AG76" s="21"/>
    </row>
    <row r="77" spans="1:33" s="17" customFormat="1" x14ac:dyDescent="0.25">
      <c r="A77" s="18" t="s">
        <v>3323</v>
      </c>
      <c r="B77" s="21" t="s">
        <v>104</v>
      </c>
      <c r="C77" s="18" t="s">
        <v>3630</v>
      </c>
      <c r="D77" s="43" t="s">
        <v>13836</v>
      </c>
      <c r="E77" s="43" t="s">
        <v>13848</v>
      </c>
      <c r="F77" s="18" t="s">
        <v>13905</v>
      </c>
      <c r="G77" s="18" t="s">
        <v>13893</v>
      </c>
      <c r="H77" s="18"/>
      <c r="I77" s="18" t="s">
        <v>2910</v>
      </c>
      <c r="J77" s="18" t="s">
        <v>13950</v>
      </c>
      <c r="K77" s="30">
        <v>44329</v>
      </c>
      <c r="L77" s="18"/>
      <c r="M77" s="18"/>
      <c r="N77" s="18"/>
      <c r="O77" s="18"/>
      <c r="P77" s="18">
        <v>599.9</v>
      </c>
      <c r="Q77" s="18"/>
      <c r="R77" s="25">
        <v>0</v>
      </c>
      <c r="S77" s="18"/>
      <c r="T77" s="18"/>
      <c r="U77" s="18" t="s">
        <v>3631</v>
      </c>
      <c r="V77" s="18" t="s">
        <v>833</v>
      </c>
      <c r="W77" s="18"/>
      <c r="X77" s="18"/>
      <c r="Y77" s="18"/>
      <c r="Z77" s="25" t="s">
        <v>226</v>
      </c>
      <c r="AA77" s="25" t="s">
        <v>227</v>
      </c>
      <c r="AB77" s="27">
        <v>36</v>
      </c>
      <c r="AC77" s="18" t="s">
        <v>294</v>
      </c>
      <c r="AD77" s="26" t="s">
        <v>212</v>
      </c>
      <c r="AE77" s="26" t="s">
        <v>13951</v>
      </c>
      <c r="AF77" s="26" t="s">
        <v>13952</v>
      </c>
      <c r="AG77" s="21"/>
    </row>
    <row r="78" spans="1:33" s="17" customFormat="1" x14ac:dyDescent="0.25">
      <c r="A78" s="18" t="s">
        <v>3323</v>
      </c>
      <c r="B78" s="21" t="s">
        <v>104</v>
      </c>
      <c r="C78" s="18" t="s">
        <v>3630</v>
      </c>
      <c r="D78" s="43" t="s">
        <v>13837</v>
      </c>
      <c r="E78" s="43" t="s">
        <v>13849</v>
      </c>
      <c r="F78" s="18" t="s">
        <v>13905</v>
      </c>
      <c r="G78" s="18" t="s">
        <v>13893</v>
      </c>
      <c r="H78" s="18"/>
      <c r="I78" s="18" t="s">
        <v>2910</v>
      </c>
      <c r="J78" s="18" t="s">
        <v>13953</v>
      </c>
      <c r="K78" s="30">
        <v>44329</v>
      </c>
      <c r="L78" s="18"/>
      <c r="M78" s="18"/>
      <c r="N78" s="18"/>
      <c r="O78" s="18"/>
      <c r="P78" s="18">
        <v>599.9</v>
      </c>
      <c r="Q78" s="18"/>
      <c r="R78" s="25">
        <v>0</v>
      </c>
      <c r="S78" s="18"/>
      <c r="T78" s="18"/>
      <c r="U78" s="18" t="s">
        <v>3631</v>
      </c>
      <c r="V78" s="18" t="s">
        <v>833</v>
      </c>
      <c r="W78" s="18"/>
      <c r="X78" s="18"/>
      <c r="Y78" s="18"/>
      <c r="Z78" s="25" t="s">
        <v>250</v>
      </c>
      <c r="AA78" s="25" t="s">
        <v>251</v>
      </c>
      <c r="AB78" s="27">
        <v>28</v>
      </c>
      <c r="AC78" s="18" t="s">
        <v>290</v>
      </c>
      <c r="AD78" s="26" t="s">
        <v>117</v>
      </c>
      <c r="AE78" s="26" t="s">
        <v>13954</v>
      </c>
      <c r="AF78" s="26" t="s">
        <v>13955</v>
      </c>
      <c r="AG78" s="21"/>
    </row>
    <row r="79" spans="1:33" s="17" customFormat="1" x14ac:dyDescent="0.25">
      <c r="A79" s="18" t="s">
        <v>3323</v>
      </c>
      <c r="B79" s="21" t="s">
        <v>104</v>
      </c>
      <c r="C79" s="18" t="s">
        <v>3630</v>
      </c>
      <c r="D79" s="43" t="s">
        <v>13837</v>
      </c>
      <c r="E79" s="43" t="s">
        <v>13850</v>
      </c>
      <c r="F79" s="18" t="s">
        <v>13905</v>
      </c>
      <c r="G79" s="18" t="s">
        <v>13893</v>
      </c>
      <c r="H79" s="18"/>
      <c r="I79" s="18" t="s">
        <v>2910</v>
      </c>
      <c r="J79" s="18" t="s">
        <v>13953</v>
      </c>
      <c r="K79" s="30">
        <v>44329</v>
      </c>
      <c r="L79" s="18"/>
      <c r="M79" s="18"/>
      <c r="N79" s="18"/>
      <c r="O79" s="18"/>
      <c r="P79" s="18">
        <v>599.9</v>
      </c>
      <c r="Q79" s="18"/>
      <c r="R79" s="25">
        <v>0</v>
      </c>
      <c r="S79" s="18"/>
      <c r="T79" s="18"/>
      <c r="U79" s="18" t="s">
        <v>3631</v>
      </c>
      <c r="V79" s="18" t="s">
        <v>833</v>
      </c>
      <c r="W79" s="18"/>
      <c r="X79" s="18"/>
      <c r="Y79" s="18"/>
      <c r="Z79" s="25" t="s">
        <v>250</v>
      </c>
      <c r="AA79" s="25" t="s">
        <v>251</v>
      </c>
      <c r="AB79" s="27">
        <v>30</v>
      </c>
      <c r="AC79" s="18" t="s">
        <v>291</v>
      </c>
      <c r="AD79" s="26" t="s">
        <v>117</v>
      </c>
      <c r="AE79" s="26" t="s">
        <v>13954</v>
      </c>
      <c r="AF79" s="26" t="s">
        <v>13955</v>
      </c>
      <c r="AG79" s="21"/>
    </row>
    <row r="80" spans="1:33" s="17" customFormat="1" x14ac:dyDescent="0.25">
      <c r="A80" s="18" t="s">
        <v>3323</v>
      </c>
      <c r="B80" s="21" t="s">
        <v>104</v>
      </c>
      <c r="C80" s="18" t="s">
        <v>3630</v>
      </c>
      <c r="D80" s="43" t="s">
        <v>13837</v>
      </c>
      <c r="E80" s="43" t="s">
        <v>13851</v>
      </c>
      <c r="F80" s="18" t="s">
        <v>13905</v>
      </c>
      <c r="G80" s="18" t="s">
        <v>13893</v>
      </c>
      <c r="H80" s="18"/>
      <c r="I80" s="18" t="s">
        <v>2910</v>
      </c>
      <c r="J80" s="18" t="s">
        <v>13953</v>
      </c>
      <c r="K80" s="30">
        <v>44329</v>
      </c>
      <c r="L80" s="18"/>
      <c r="M80" s="18"/>
      <c r="N80" s="18"/>
      <c r="O80" s="18"/>
      <c r="P80" s="18">
        <v>599.9</v>
      </c>
      <c r="Q80" s="18"/>
      <c r="R80" s="25">
        <v>0</v>
      </c>
      <c r="S80" s="18"/>
      <c r="T80" s="18"/>
      <c r="U80" s="18" t="s">
        <v>3631</v>
      </c>
      <c r="V80" s="18" t="s">
        <v>833</v>
      </c>
      <c r="W80" s="18"/>
      <c r="X80" s="18"/>
      <c r="Y80" s="18"/>
      <c r="Z80" s="25" t="s">
        <v>250</v>
      </c>
      <c r="AA80" s="25" t="s">
        <v>251</v>
      </c>
      <c r="AB80" s="27">
        <v>32</v>
      </c>
      <c r="AC80" s="18" t="s">
        <v>292</v>
      </c>
      <c r="AD80" s="26" t="s">
        <v>117</v>
      </c>
      <c r="AE80" s="26" t="s">
        <v>13954</v>
      </c>
      <c r="AF80" s="26" t="s">
        <v>13955</v>
      </c>
      <c r="AG80" s="21"/>
    </row>
    <row r="81" spans="1:33" s="17" customFormat="1" x14ac:dyDescent="0.25">
      <c r="A81" s="18" t="s">
        <v>3323</v>
      </c>
      <c r="B81" s="21" t="s">
        <v>104</v>
      </c>
      <c r="C81" s="18" t="s">
        <v>3630</v>
      </c>
      <c r="D81" s="43" t="s">
        <v>13837</v>
      </c>
      <c r="E81" s="43" t="s">
        <v>13852</v>
      </c>
      <c r="F81" s="18" t="s">
        <v>13905</v>
      </c>
      <c r="G81" s="18" t="s">
        <v>13893</v>
      </c>
      <c r="H81" s="18"/>
      <c r="I81" s="18" t="s">
        <v>2910</v>
      </c>
      <c r="J81" s="18" t="s">
        <v>13953</v>
      </c>
      <c r="K81" s="30">
        <v>44329</v>
      </c>
      <c r="L81" s="18"/>
      <c r="M81" s="18"/>
      <c r="N81" s="18"/>
      <c r="O81" s="18"/>
      <c r="P81" s="18">
        <v>599.9</v>
      </c>
      <c r="Q81" s="18"/>
      <c r="R81" s="25">
        <v>0</v>
      </c>
      <c r="S81" s="18"/>
      <c r="T81" s="18"/>
      <c r="U81" s="18" t="s">
        <v>3631</v>
      </c>
      <c r="V81" s="18" t="s">
        <v>833</v>
      </c>
      <c r="W81" s="18"/>
      <c r="X81" s="18"/>
      <c r="Y81" s="18"/>
      <c r="Z81" s="25" t="s">
        <v>250</v>
      </c>
      <c r="AA81" s="25" t="s">
        <v>251</v>
      </c>
      <c r="AB81" s="27">
        <v>34</v>
      </c>
      <c r="AC81" s="18" t="s">
        <v>293</v>
      </c>
      <c r="AD81" s="26" t="s">
        <v>117</v>
      </c>
      <c r="AE81" s="26" t="s">
        <v>13954</v>
      </c>
      <c r="AF81" s="26" t="s">
        <v>13955</v>
      </c>
      <c r="AG81" s="21"/>
    </row>
    <row r="82" spans="1:33" s="17" customFormat="1" x14ac:dyDescent="0.25">
      <c r="A82" s="18" t="s">
        <v>3323</v>
      </c>
      <c r="B82" s="21" t="s">
        <v>104</v>
      </c>
      <c r="C82" s="18" t="s">
        <v>3630</v>
      </c>
      <c r="D82" s="43" t="s">
        <v>13837</v>
      </c>
      <c r="E82" s="43" t="s">
        <v>13853</v>
      </c>
      <c r="F82" s="18" t="s">
        <v>13905</v>
      </c>
      <c r="G82" s="18" t="s">
        <v>13893</v>
      </c>
      <c r="H82" s="18"/>
      <c r="I82" s="18" t="s">
        <v>2910</v>
      </c>
      <c r="J82" s="18" t="s">
        <v>13953</v>
      </c>
      <c r="K82" s="30">
        <v>44329</v>
      </c>
      <c r="L82" s="18"/>
      <c r="M82" s="18"/>
      <c r="N82" s="18"/>
      <c r="O82" s="18"/>
      <c r="P82" s="18">
        <v>599.9</v>
      </c>
      <c r="Q82" s="18"/>
      <c r="R82" s="25">
        <v>0</v>
      </c>
      <c r="S82" s="18"/>
      <c r="T82" s="18"/>
      <c r="U82" s="18" t="s">
        <v>3631</v>
      </c>
      <c r="V82" s="18" t="s">
        <v>833</v>
      </c>
      <c r="W82" s="18"/>
      <c r="X82" s="18"/>
      <c r="Y82" s="18"/>
      <c r="Z82" s="25" t="s">
        <v>250</v>
      </c>
      <c r="AA82" s="25" t="s">
        <v>251</v>
      </c>
      <c r="AB82" s="27">
        <v>36</v>
      </c>
      <c r="AC82" s="18" t="s">
        <v>294</v>
      </c>
      <c r="AD82" s="26" t="s">
        <v>117</v>
      </c>
      <c r="AE82" s="26" t="s">
        <v>13954</v>
      </c>
      <c r="AF82" s="26" t="s">
        <v>13955</v>
      </c>
      <c r="AG82" s="21"/>
    </row>
    <row r="83" spans="1:33" s="17" customFormat="1" x14ac:dyDescent="0.25">
      <c r="A83" s="18" t="s">
        <v>3323</v>
      </c>
      <c r="B83" s="21" t="s">
        <v>49</v>
      </c>
      <c r="C83" s="18" t="s">
        <v>3738</v>
      </c>
      <c r="D83" s="29" t="s">
        <v>8521</v>
      </c>
      <c r="E83" s="29" t="s">
        <v>5656</v>
      </c>
      <c r="F83" s="18" t="s">
        <v>13906</v>
      </c>
      <c r="G83" s="18" t="s">
        <v>13894</v>
      </c>
      <c r="H83" s="18"/>
      <c r="I83" s="18" t="s">
        <v>2910</v>
      </c>
      <c r="J83" s="18" t="s">
        <v>13956</v>
      </c>
      <c r="K83" s="30">
        <v>44329</v>
      </c>
      <c r="L83" s="18"/>
      <c r="M83" s="18"/>
      <c r="N83" s="18"/>
      <c r="O83" s="18"/>
      <c r="P83" s="18">
        <v>149.9</v>
      </c>
      <c r="Q83" s="18"/>
      <c r="R83" s="25">
        <v>1</v>
      </c>
      <c r="S83" s="18"/>
      <c r="T83" s="18"/>
      <c r="U83" s="18" t="s">
        <v>541</v>
      </c>
      <c r="V83" s="18" t="s">
        <v>623</v>
      </c>
      <c r="W83" s="18"/>
      <c r="X83" s="18" t="s">
        <v>3352</v>
      </c>
      <c r="Y83" s="18"/>
      <c r="Z83" s="25" t="s">
        <v>156</v>
      </c>
      <c r="AA83" s="25" t="s">
        <v>157</v>
      </c>
      <c r="AB83" s="25" t="s">
        <v>14</v>
      </c>
      <c r="AC83" s="18" t="s">
        <v>288</v>
      </c>
      <c r="AD83" s="26" t="s">
        <v>158</v>
      </c>
      <c r="AE83" s="26" t="s">
        <v>13957</v>
      </c>
      <c r="AF83" s="26" t="s">
        <v>13958</v>
      </c>
      <c r="AG83" s="21"/>
    </row>
    <row r="84" spans="1:33" s="17" customFormat="1" x14ac:dyDescent="0.25">
      <c r="A84" s="18" t="s">
        <v>3323</v>
      </c>
      <c r="B84" s="21" t="s">
        <v>49</v>
      </c>
      <c r="C84" s="18" t="s">
        <v>3738</v>
      </c>
      <c r="D84" s="29" t="s">
        <v>8521</v>
      </c>
      <c r="E84" s="29" t="s">
        <v>5658</v>
      </c>
      <c r="F84" s="18" t="s">
        <v>13906</v>
      </c>
      <c r="G84" s="18" t="s">
        <v>13894</v>
      </c>
      <c r="H84" s="18"/>
      <c r="I84" s="18" t="s">
        <v>2910</v>
      </c>
      <c r="J84" s="18" t="s">
        <v>13956</v>
      </c>
      <c r="K84" s="30">
        <v>44329</v>
      </c>
      <c r="L84" s="18"/>
      <c r="M84" s="18"/>
      <c r="N84" s="18"/>
      <c r="O84" s="18"/>
      <c r="P84" s="18">
        <v>149.9</v>
      </c>
      <c r="Q84" s="18"/>
      <c r="R84" s="25">
        <v>3</v>
      </c>
      <c r="S84" s="18"/>
      <c r="T84" s="18"/>
      <c r="U84" s="18" t="s">
        <v>541</v>
      </c>
      <c r="V84" s="18" t="s">
        <v>623</v>
      </c>
      <c r="W84" s="18"/>
      <c r="X84" s="18" t="s">
        <v>3352</v>
      </c>
      <c r="Y84" s="18"/>
      <c r="Z84" s="25" t="s">
        <v>156</v>
      </c>
      <c r="AA84" s="25" t="s">
        <v>157</v>
      </c>
      <c r="AB84" s="25" t="s">
        <v>15</v>
      </c>
      <c r="AC84" s="18" t="s">
        <v>278</v>
      </c>
      <c r="AD84" s="26" t="s">
        <v>158</v>
      </c>
      <c r="AE84" s="26" t="s">
        <v>13957</v>
      </c>
      <c r="AF84" s="26" t="s">
        <v>13958</v>
      </c>
      <c r="AG84" s="21"/>
    </row>
    <row r="85" spans="1:33" s="17" customFormat="1" x14ac:dyDescent="0.25">
      <c r="A85" s="18" t="s">
        <v>3323</v>
      </c>
      <c r="B85" s="21" t="s">
        <v>49</v>
      </c>
      <c r="C85" s="18" t="s">
        <v>3738</v>
      </c>
      <c r="D85" s="29" t="s">
        <v>8521</v>
      </c>
      <c r="E85" s="29" t="s">
        <v>5657</v>
      </c>
      <c r="F85" s="18" t="s">
        <v>13906</v>
      </c>
      <c r="G85" s="18" t="s">
        <v>13894</v>
      </c>
      <c r="H85" s="18"/>
      <c r="I85" s="18" t="s">
        <v>2910</v>
      </c>
      <c r="J85" s="18" t="s">
        <v>13956</v>
      </c>
      <c r="K85" s="30">
        <v>44329</v>
      </c>
      <c r="L85" s="18"/>
      <c r="M85" s="18"/>
      <c r="N85" s="18"/>
      <c r="O85" s="18"/>
      <c r="P85" s="18">
        <v>149.9</v>
      </c>
      <c r="Q85" s="18"/>
      <c r="R85" s="25">
        <v>2</v>
      </c>
      <c r="S85" s="18"/>
      <c r="T85" s="18"/>
      <c r="U85" s="18" t="s">
        <v>541</v>
      </c>
      <c r="V85" s="18" t="s">
        <v>623</v>
      </c>
      <c r="W85" s="18"/>
      <c r="X85" s="18" t="s">
        <v>3352</v>
      </c>
      <c r="Y85" s="18"/>
      <c r="Z85" s="25" t="s">
        <v>156</v>
      </c>
      <c r="AA85" s="25" t="s">
        <v>157</v>
      </c>
      <c r="AB85" s="25" t="s">
        <v>16</v>
      </c>
      <c r="AC85" s="18" t="s">
        <v>279</v>
      </c>
      <c r="AD85" s="26" t="s">
        <v>158</v>
      </c>
      <c r="AE85" s="26" t="s">
        <v>13957</v>
      </c>
      <c r="AF85" s="26" t="s">
        <v>13958</v>
      </c>
      <c r="AG85" s="21"/>
    </row>
    <row r="86" spans="1:33" s="17" customFormat="1" x14ac:dyDescent="0.25">
      <c r="A86" s="18" t="s">
        <v>3323</v>
      </c>
      <c r="B86" s="21" t="s">
        <v>49</v>
      </c>
      <c r="C86" s="18" t="s">
        <v>3738</v>
      </c>
      <c r="D86" s="29" t="s">
        <v>8521</v>
      </c>
      <c r="E86" s="29" t="s">
        <v>5659</v>
      </c>
      <c r="F86" s="18" t="s">
        <v>13906</v>
      </c>
      <c r="G86" s="18" t="s">
        <v>13894</v>
      </c>
      <c r="H86" s="18"/>
      <c r="I86" s="18" t="s">
        <v>2910</v>
      </c>
      <c r="J86" s="18" t="s">
        <v>13956</v>
      </c>
      <c r="K86" s="30">
        <v>44329</v>
      </c>
      <c r="L86" s="18"/>
      <c r="M86" s="18"/>
      <c r="N86" s="18"/>
      <c r="O86" s="18"/>
      <c r="P86" s="18">
        <v>149.9</v>
      </c>
      <c r="Q86" s="18"/>
      <c r="R86" s="25">
        <v>1</v>
      </c>
      <c r="S86" s="18"/>
      <c r="T86" s="18"/>
      <c r="U86" s="18" t="s">
        <v>541</v>
      </c>
      <c r="V86" s="18" t="s">
        <v>623</v>
      </c>
      <c r="W86" s="18"/>
      <c r="X86" s="18" t="s">
        <v>3352</v>
      </c>
      <c r="Y86" s="18"/>
      <c r="Z86" s="25" t="s">
        <v>156</v>
      </c>
      <c r="AA86" s="25" t="s">
        <v>157</v>
      </c>
      <c r="AB86" s="25" t="s">
        <v>17</v>
      </c>
      <c r="AC86" s="18" t="s">
        <v>281</v>
      </c>
      <c r="AD86" s="26" t="s">
        <v>158</v>
      </c>
      <c r="AE86" s="26" t="s">
        <v>13957</v>
      </c>
      <c r="AF86" s="26" t="s">
        <v>13958</v>
      </c>
      <c r="AG86" s="21"/>
    </row>
    <row r="87" spans="1:33" s="19" customFormat="1" x14ac:dyDescent="0.25">
      <c r="A87" s="18" t="s">
        <v>3323</v>
      </c>
      <c r="B87" s="21" t="s">
        <v>49</v>
      </c>
      <c r="C87" s="18" t="s">
        <v>13345</v>
      </c>
      <c r="D87" s="29" t="s">
        <v>8522</v>
      </c>
      <c r="E87" s="29" t="s">
        <v>5696</v>
      </c>
      <c r="F87" s="18" t="s">
        <v>13907</v>
      </c>
      <c r="G87" s="18" t="s">
        <v>13895</v>
      </c>
      <c r="H87" s="18"/>
      <c r="I87" s="18" t="s">
        <v>2910</v>
      </c>
      <c r="J87" s="18" t="s">
        <v>13959</v>
      </c>
      <c r="K87" s="30">
        <v>44329</v>
      </c>
      <c r="L87" s="18"/>
      <c r="M87" s="18"/>
      <c r="N87" s="18"/>
      <c r="O87" s="18"/>
      <c r="P87" s="18">
        <v>79.900000000000006</v>
      </c>
      <c r="Q87" s="18"/>
      <c r="R87" s="25">
        <v>2</v>
      </c>
      <c r="S87" s="18"/>
      <c r="T87" s="18"/>
      <c r="U87" s="18" t="s">
        <v>541</v>
      </c>
      <c r="V87" s="18" t="s">
        <v>3559</v>
      </c>
      <c r="W87" s="18"/>
      <c r="X87" s="18" t="s">
        <v>3351</v>
      </c>
      <c r="Y87" s="18"/>
      <c r="Z87" s="25" t="s">
        <v>156</v>
      </c>
      <c r="AA87" s="25" t="s">
        <v>157</v>
      </c>
      <c r="AB87" s="25" t="s">
        <v>14</v>
      </c>
      <c r="AC87" s="18" t="s">
        <v>288</v>
      </c>
      <c r="AD87" s="26" t="s">
        <v>158</v>
      </c>
      <c r="AE87" s="26" t="s">
        <v>13960</v>
      </c>
      <c r="AF87" s="26" t="s">
        <v>13961</v>
      </c>
      <c r="AG87" s="21"/>
    </row>
    <row r="88" spans="1:33" s="17" customFormat="1" x14ac:dyDescent="0.25">
      <c r="A88" s="18" t="s">
        <v>3323</v>
      </c>
      <c r="B88" s="21" t="s">
        <v>49</v>
      </c>
      <c r="C88" s="18" t="s">
        <v>13345</v>
      </c>
      <c r="D88" s="29" t="s">
        <v>8522</v>
      </c>
      <c r="E88" s="29" t="s">
        <v>5698</v>
      </c>
      <c r="F88" s="18" t="s">
        <v>13907</v>
      </c>
      <c r="G88" s="18" t="s">
        <v>13895</v>
      </c>
      <c r="H88" s="18"/>
      <c r="I88" s="18" t="s">
        <v>2910</v>
      </c>
      <c r="J88" s="18" t="s">
        <v>13959</v>
      </c>
      <c r="K88" s="30">
        <v>44329</v>
      </c>
      <c r="L88" s="18"/>
      <c r="M88" s="18"/>
      <c r="N88" s="18"/>
      <c r="O88" s="18"/>
      <c r="P88" s="18">
        <v>79.900000000000006</v>
      </c>
      <c r="Q88" s="18"/>
      <c r="R88" s="25">
        <v>3</v>
      </c>
      <c r="S88" s="18"/>
      <c r="T88" s="18"/>
      <c r="U88" s="18" t="s">
        <v>541</v>
      </c>
      <c r="V88" s="18" t="s">
        <v>3559</v>
      </c>
      <c r="W88" s="18"/>
      <c r="X88" s="18" t="s">
        <v>3351</v>
      </c>
      <c r="Y88" s="18"/>
      <c r="Z88" s="25" t="s">
        <v>156</v>
      </c>
      <c r="AA88" s="25" t="s">
        <v>157</v>
      </c>
      <c r="AB88" s="25" t="s">
        <v>15</v>
      </c>
      <c r="AC88" s="18" t="s">
        <v>278</v>
      </c>
      <c r="AD88" s="26" t="s">
        <v>158</v>
      </c>
      <c r="AE88" s="26" t="s">
        <v>13960</v>
      </c>
      <c r="AF88" s="26" t="s">
        <v>13961</v>
      </c>
      <c r="AG88" s="21"/>
    </row>
    <row r="89" spans="1:33" s="17" customFormat="1" x14ac:dyDescent="0.25">
      <c r="A89" s="18" t="s">
        <v>3323</v>
      </c>
      <c r="B89" s="21" t="s">
        <v>49</v>
      </c>
      <c r="C89" s="18" t="s">
        <v>13345</v>
      </c>
      <c r="D89" s="29" t="s">
        <v>8522</v>
      </c>
      <c r="E89" s="29" t="s">
        <v>5697</v>
      </c>
      <c r="F89" s="18" t="s">
        <v>13907</v>
      </c>
      <c r="G89" s="18" t="s">
        <v>13895</v>
      </c>
      <c r="H89" s="18"/>
      <c r="I89" s="18" t="s">
        <v>2910</v>
      </c>
      <c r="J89" s="18" t="s">
        <v>13959</v>
      </c>
      <c r="K89" s="30">
        <v>44329</v>
      </c>
      <c r="L89" s="18"/>
      <c r="M89" s="18"/>
      <c r="N89" s="18"/>
      <c r="O89" s="18"/>
      <c r="P89" s="18">
        <v>79.900000000000006</v>
      </c>
      <c r="Q89" s="18"/>
      <c r="R89" s="25">
        <v>2</v>
      </c>
      <c r="S89" s="18"/>
      <c r="T89" s="18"/>
      <c r="U89" s="18" t="s">
        <v>541</v>
      </c>
      <c r="V89" s="18" t="s">
        <v>3559</v>
      </c>
      <c r="W89" s="18"/>
      <c r="X89" s="18" t="s">
        <v>3351</v>
      </c>
      <c r="Y89" s="18"/>
      <c r="Z89" s="25" t="s">
        <v>156</v>
      </c>
      <c r="AA89" s="25" t="s">
        <v>157</v>
      </c>
      <c r="AB89" s="25" t="s">
        <v>16</v>
      </c>
      <c r="AC89" s="18" t="s">
        <v>279</v>
      </c>
      <c r="AD89" s="26" t="s">
        <v>158</v>
      </c>
      <c r="AE89" s="26" t="s">
        <v>13960</v>
      </c>
      <c r="AF89" s="26" t="s">
        <v>13961</v>
      </c>
      <c r="AG89" s="21"/>
    </row>
    <row r="90" spans="1:33" s="17" customFormat="1" x14ac:dyDescent="0.25">
      <c r="A90" s="18" t="s">
        <v>3323</v>
      </c>
      <c r="B90" s="21" t="s">
        <v>49</v>
      </c>
      <c r="C90" s="18" t="s">
        <v>13345</v>
      </c>
      <c r="D90" s="29" t="s">
        <v>8522</v>
      </c>
      <c r="E90" s="29" t="s">
        <v>5699</v>
      </c>
      <c r="F90" s="18" t="s">
        <v>13907</v>
      </c>
      <c r="G90" s="18" t="s">
        <v>13895</v>
      </c>
      <c r="H90" s="18"/>
      <c r="I90" s="18" t="s">
        <v>2910</v>
      </c>
      <c r="J90" s="18" t="s">
        <v>13959</v>
      </c>
      <c r="K90" s="30">
        <v>44329</v>
      </c>
      <c r="L90" s="18"/>
      <c r="M90" s="18"/>
      <c r="N90" s="18"/>
      <c r="O90" s="18"/>
      <c r="P90" s="18">
        <v>79.900000000000006</v>
      </c>
      <c r="Q90" s="18"/>
      <c r="R90" s="25">
        <v>1</v>
      </c>
      <c r="S90" s="18"/>
      <c r="T90" s="18"/>
      <c r="U90" s="18" t="s">
        <v>541</v>
      </c>
      <c r="V90" s="18" t="s">
        <v>3559</v>
      </c>
      <c r="W90" s="18"/>
      <c r="X90" s="18" t="s">
        <v>3351</v>
      </c>
      <c r="Y90" s="18"/>
      <c r="Z90" s="25" t="s">
        <v>156</v>
      </c>
      <c r="AA90" s="25" t="s">
        <v>157</v>
      </c>
      <c r="AB90" s="25" t="s">
        <v>17</v>
      </c>
      <c r="AC90" s="18" t="s">
        <v>281</v>
      </c>
      <c r="AD90" s="26" t="s">
        <v>158</v>
      </c>
      <c r="AE90" s="26" t="s">
        <v>13960</v>
      </c>
      <c r="AF90" s="26" t="s">
        <v>13961</v>
      </c>
      <c r="AG90" s="21"/>
    </row>
    <row r="91" spans="1:33" s="17" customFormat="1" x14ac:dyDescent="0.25">
      <c r="A91" s="18" t="s">
        <v>3323</v>
      </c>
      <c r="B91" s="21" t="s">
        <v>49</v>
      </c>
      <c r="C91" s="18" t="s">
        <v>13345</v>
      </c>
      <c r="D91" s="29" t="s">
        <v>13854</v>
      </c>
      <c r="E91" s="29" t="s">
        <v>5692</v>
      </c>
      <c r="F91" s="18" t="s">
        <v>13907</v>
      </c>
      <c r="G91" s="18" t="s">
        <v>13895</v>
      </c>
      <c r="H91" s="18"/>
      <c r="I91" s="18" t="s">
        <v>2910</v>
      </c>
      <c r="J91" s="18" t="s">
        <v>13962</v>
      </c>
      <c r="K91" s="30">
        <v>44329</v>
      </c>
      <c r="L91" s="18"/>
      <c r="M91" s="18"/>
      <c r="N91" s="18"/>
      <c r="O91" s="18"/>
      <c r="P91" s="18">
        <v>79.900000000000006</v>
      </c>
      <c r="Q91" s="18"/>
      <c r="R91" s="25">
        <v>2</v>
      </c>
      <c r="S91" s="18"/>
      <c r="T91" s="18"/>
      <c r="U91" s="18" t="s">
        <v>541</v>
      </c>
      <c r="V91" s="18" t="s">
        <v>3559</v>
      </c>
      <c r="W91" s="18"/>
      <c r="X91" s="18" t="s">
        <v>3351</v>
      </c>
      <c r="Y91" s="18"/>
      <c r="Z91" s="25" t="s">
        <v>144</v>
      </c>
      <c r="AA91" s="25" t="s">
        <v>145</v>
      </c>
      <c r="AB91" s="25" t="s">
        <v>14</v>
      </c>
      <c r="AC91" s="18" t="s">
        <v>288</v>
      </c>
      <c r="AD91" s="26" t="s">
        <v>146</v>
      </c>
      <c r="AE91" s="26" t="s">
        <v>13963</v>
      </c>
      <c r="AF91" s="26" t="s">
        <v>13964</v>
      </c>
      <c r="AG91" s="21"/>
    </row>
    <row r="92" spans="1:33" s="17" customFormat="1" x14ac:dyDescent="0.25">
      <c r="A92" s="18" t="s">
        <v>3323</v>
      </c>
      <c r="B92" s="21" t="s">
        <v>49</v>
      </c>
      <c r="C92" s="18" t="s">
        <v>13345</v>
      </c>
      <c r="D92" s="29" t="s">
        <v>13854</v>
      </c>
      <c r="E92" s="29" t="s">
        <v>5694</v>
      </c>
      <c r="F92" s="18" t="s">
        <v>13907</v>
      </c>
      <c r="G92" s="18" t="s">
        <v>13895</v>
      </c>
      <c r="H92" s="18"/>
      <c r="I92" s="18" t="s">
        <v>2910</v>
      </c>
      <c r="J92" s="18" t="s">
        <v>13962</v>
      </c>
      <c r="K92" s="30">
        <v>44329</v>
      </c>
      <c r="L92" s="18"/>
      <c r="M92" s="18"/>
      <c r="N92" s="18"/>
      <c r="O92" s="18"/>
      <c r="P92" s="18">
        <v>79.900000000000006</v>
      </c>
      <c r="Q92" s="18"/>
      <c r="R92" s="25">
        <v>3</v>
      </c>
      <c r="S92" s="18"/>
      <c r="T92" s="18"/>
      <c r="U92" s="18" t="s">
        <v>541</v>
      </c>
      <c r="V92" s="18" t="s">
        <v>3559</v>
      </c>
      <c r="W92" s="18"/>
      <c r="X92" s="18" t="s">
        <v>3351</v>
      </c>
      <c r="Y92" s="18"/>
      <c r="Z92" s="25" t="s">
        <v>144</v>
      </c>
      <c r="AA92" s="25" t="s">
        <v>145</v>
      </c>
      <c r="AB92" s="25" t="s">
        <v>15</v>
      </c>
      <c r="AC92" s="18" t="s">
        <v>278</v>
      </c>
      <c r="AD92" s="26" t="s">
        <v>146</v>
      </c>
      <c r="AE92" s="26" t="s">
        <v>13963</v>
      </c>
      <c r="AF92" s="26" t="s">
        <v>13964</v>
      </c>
      <c r="AG92" s="21"/>
    </row>
    <row r="93" spans="1:33" s="17" customFormat="1" x14ac:dyDescent="0.25">
      <c r="A93" s="18" t="s">
        <v>3323</v>
      </c>
      <c r="B93" s="21" t="s">
        <v>49</v>
      </c>
      <c r="C93" s="18" t="s">
        <v>13345</v>
      </c>
      <c r="D93" s="29" t="s">
        <v>13854</v>
      </c>
      <c r="E93" s="29" t="s">
        <v>5693</v>
      </c>
      <c r="F93" s="18" t="s">
        <v>13907</v>
      </c>
      <c r="G93" s="18" t="s">
        <v>13895</v>
      </c>
      <c r="H93" s="18"/>
      <c r="I93" s="18" t="s">
        <v>2910</v>
      </c>
      <c r="J93" s="18" t="s">
        <v>13962</v>
      </c>
      <c r="K93" s="30">
        <v>44329</v>
      </c>
      <c r="L93" s="18"/>
      <c r="M93" s="18"/>
      <c r="N93" s="18"/>
      <c r="O93" s="18"/>
      <c r="P93" s="18">
        <v>79.900000000000006</v>
      </c>
      <c r="Q93" s="18"/>
      <c r="R93" s="25">
        <v>2</v>
      </c>
      <c r="S93" s="18"/>
      <c r="T93" s="18"/>
      <c r="U93" s="18" t="s">
        <v>541</v>
      </c>
      <c r="V93" s="18" t="s">
        <v>3559</v>
      </c>
      <c r="W93" s="18"/>
      <c r="X93" s="18" t="s">
        <v>3351</v>
      </c>
      <c r="Y93" s="18"/>
      <c r="Z93" s="25" t="s">
        <v>144</v>
      </c>
      <c r="AA93" s="25" t="s">
        <v>145</v>
      </c>
      <c r="AB93" s="25" t="s">
        <v>16</v>
      </c>
      <c r="AC93" s="18" t="s">
        <v>279</v>
      </c>
      <c r="AD93" s="26" t="s">
        <v>146</v>
      </c>
      <c r="AE93" s="26" t="s">
        <v>13963</v>
      </c>
      <c r="AF93" s="26" t="s">
        <v>13964</v>
      </c>
      <c r="AG93" s="21"/>
    </row>
    <row r="94" spans="1:33" s="17" customFormat="1" x14ac:dyDescent="0.25">
      <c r="A94" s="18" t="s">
        <v>3323</v>
      </c>
      <c r="B94" s="21" t="s">
        <v>49</v>
      </c>
      <c r="C94" s="18" t="s">
        <v>13345</v>
      </c>
      <c r="D94" s="29" t="s">
        <v>13854</v>
      </c>
      <c r="E94" s="29" t="s">
        <v>5695</v>
      </c>
      <c r="F94" s="18" t="s">
        <v>13907</v>
      </c>
      <c r="G94" s="18" t="s">
        <v>13895</v>
      </c>
      <c r="H94" s="18"/>
      <c r="I94" s="18" t="s">
        <v>2910</v>
      </c>
      <c r="J94" s="18" t="s">
        <v>13962</v>
      </c>
      <c r="K94" s="30">
        <v>44329</v>
      </c>
      <c r="L94" s="18"/>
      <c r="M94" s="18"/>
      <c r="N94" s="18"/>
      <c r="O94" s="18"/>
      <c r="P94" s="18">
        <v>79.900000000000006</v>
      </c>
      <c r="Q94" s="18"/>
      <c r="R94" s="25">
        <v>1</v>
      </c>
      <c r="S94" s="18"/>
      <c r="T94" s="18"/>
      <c r="U94" s="18" t="s">
        <v>541</v>
      </c>
      <c r="V94" s="18" t="s">
        <v>3559</v>
      </c>
      <c r="W94" s="18"/>
      <c r="X94" s="18" t="s">
        <v>3351</v>
      </c>
      <c r="Y94" s="18"/>
      <c r="Z94" s="25" t="s">
        <v>144</v>
      </c>
      <c r="AA94" s="25" t="s">
        <v>145</v>
      </c>
      <c r="AB94" s="25" t="s">
        <v>17</v>
      </c>
      <c r="AC94" s="18" t="s">
        <v>281</v>
      </c>
      <c r="AD94" s="26" t="s">
        <v>146</v>
      </c>
      <c r="AE94" s="26" t="s">
        <v>13963</v>
      </c>
      <c r="AF94" s="26" t="s">
        <v>13964</v>
      </c>
      <c r="AG94" s="21"/>
    </row>
    <row r="95" spans="1:33" s="17" customFormat="1" x14ac:dyDescent="0.25">
      <c r="A95" s="18" t="s">
        <v>3323</v>
      </c>
      <c r="B95" s="21" t="s">
        <v>49</v>
      </c>
      <c r="C95" s="18" t="s">
        <v>13345</v>
      </c>
      <c r="D95" s="29" t="s">
        <v>13855</v>
      </c>
      <c r="E95" s="29" t="s">
        <v>5700</v>
      </c>
      <c r="F95" s="18" t="s">
        <v>13907</v>
      </c>
      <c r="G95" s="18" t="s">
        <v>13895</v>
      </c>
      <c r="H95" s="18"/>
      <c r="I95" s="18" t="s">
        <v>2910</v>
      </c>
      <c r="J95" s="18" t="s">
        <v>13965</v>
      </c>
      <c r="K95" s="30">
        <v>44329</v>
      </c>
      <c r="L95" s="18"/>
      <c r="M95" s="18"/>
      <c r="N95" s="18"/>
      <c r="O95" s="18"/>
      <c r="P95" s="18">
        <v>79.900000000000006</v>
      </c>
      <c r="Q95" s="18"/>
      <c r="R95" s="25">
        <v>2</v>
      </c>
      <c r="S95" s="18"/>
      <c r="T95" s="18"/>
      <c r="U95" s="18" t="s">
        <v>541</v>
      </c>
      <c r="V95" s="18" t="s">
        <v>3559</v>
      </c>
      <c r="W95" s="18"/>
      <c r="X95" s="18" t="s">
        <v>3351</v>
      </c>
      <c r="Y95" s="18"/>
      <c r="Z95" s="25" t="s">
        <v>159</v>
      </c>
      <c r="AA95" s="25" t="s">
        <v>160</v>
      </c>
      <c r="AB95" s="25" t="s">
        <v>14</v>
      </c>
      <c r="AC95" s="18" t="s">
        <v>288</v>
      </c>
      <c r="AD95" s="26" t="s">
        <v>151</v>
      </c>
      <c r="AE95" s="26" t="s">
        <v>13966</v>
      </c>
      <c r="AF95" s="26" t="s">
        <v>13967</v>
      </c>
      <c r="AG95" s="21"/>
    </row>
    <row r="96" spans="1:33" s="17" customFormat="1" x14ac:dyDescent="0.25">
      <c r="A96" s="18" t="s">
        <v>3323</v>
      </c>
      <c r="B96" s="21" t="s">
        <v>49</v>
      </c>
      <c r="C96" s="18" t="s">
        <v>13345</v>
      </c>
      <c r="D96" s="29" t="s">
        <v>13855</v>
      </c>
      <c r="E96" s="29" t="s">
        <v>5702</v>
      </c>
      <c r="F96" s="18" t="s">
        <v>13907</v>
      </c>
      <c r="G96" s="18" t="s">
        <v>13895</v>
      </c>
      <c r="H96" s="18"/>
      <c r="I96" s="18" t="s">
        <v>2910</v>
      </c>
      <c r="J96" s="18" t="s">
        <v>13965</v>
      </c>
      <c r="K96" s="30">
        <v>44329</v>
      </c>
      <c r="L96" s="18"/>
      <c r="M96" s="18"/>
      <c r="N96" s="18"/>
      <c r="O96" s="18"/>
      <c r="P96" s="18">
        <v>79.900000000000006</v>
      </c>
      <c r="Q96" s="18"/>
      <c r="R96" s="25">
        <v>3</v>
      </c>
      <c r="S96" s="18"/>
      <c r="T96" s="18"/>
      <c r="U96" s="18" t="s">
        <v>541</v>
      </c>
      <c r="V96" s="18" t="s">
        <v>3559</v>
      </c>
      <c r="W96" s="18"/>
      <c r="X96" s="18" t="s">
        <v>3351</v>
      </c>
      <c r="Y96" s="18"/>
      <c r="Z96" s="25" t="s">
        <v>159</v>
      </c>
      <c r="AA96" s="25" t="s">
        <v>160</v>
      </c>
      <c r="AB96" s="25" t="s">
        <v>15</v>
      </c>
      <c r="AC96" s="18" t="s">
        <v>278</v>
      </c>
      <c r="AD96" s="26" t="s">
        <v>151</v>
      </c>
      <c r="AE96" s="26" t="s">
        <v>13966</v>
      </c>
      <c r="AF96" s="26" t="s">
        <v>13967</v>
      </c>
      <c r="AG96" s="21"/>
    </row>
    <row r="97" spans="1:33" s="17" customFormat="1" x14ac:dyDescent="0.25">
      <c r="A97" s="18" t="s">
        <v>3323</v>
      </c>
      <c r="B97" s="21" t="s">
        <v>49</v>
      </c>
      <c r="C97" s="18" t="s">
        <v>13345</v>
      </c>
      <c r="D97" s="29" t="s">
        <v>13855</v>
      </c>
      <c r="E97" s="29" t="s">
        <v>5701</v>
      </c>
      <c r="F97" s="18" t="s">
        <v>13907</v>
      </c>
      <c r="G97" s="18" t="s">
        <v>13895</v>
      </c>
      <c r="H97" s="18"/>
      <c r="I97" s="18" t="s">
        <v>2910</v>
      </c>
      <c r="J97" s="18" t="s">
        <v>13965</v>
      </c>
      <c r="K97" s="30">
        <v>44329</v>
      </c>
      <c r="L97" s="18"/>
      <c r="M97" s="18"/>
      <c r="N97" s="18"/>
      <c r="O97" s="18"/>
      <c r="P97" s="18">
        <v>79.900000000000006</v>
      </c>
      <c r="Q97" s="18"/>
      <c r="R97" s="25">
        <v>2</v>
      </c>
      <c r="S97" s="18"/>
      <c r="T97" s="18"/>
      <c r="U97" s="18" t="s">
        <v>541</v>
      </c>
      <c r="V97" s="18" t="s">
        <v>3559</v>
      </c>
      <c r="W97" s="18"/>
      <c r="X97" s="18" t="s">
        <v>3351</v>
      </c>
      <c r="Y97" s="18"/>
      <c r="Z97" s="25" t="s">
        <v>159</v>
      </c>
      <c r="AA97" s="25" t="s">
        <v>160</v>
      </c>
      <c r="AB97" s="25" t="s">
        <v>16</v>
      </c>
      <c r="AC97" s="18" t="s">
        <v>279</v>
      </c>
      <c r="AD97" s="26" t="s">
        <v>151</v>
      </c>
      <c r="AE97" s="26" t="s">
        <v>13966</v>
      </c>
      <c r="AF97" s="26" t="s">
        <v>13967</v>
      </c>
      <c r="AG97" s="21"/>
    </row>
    <row r="98" spans="1:33" s="17" customFormat="1" x14ac:dyDescent="0.25">
      <c r="A98" s="18" t="s">
        <v>3323</v>
      </c>
      <c r="B98" s="21" t="s">
        <v>49</v>
      </c>
      <c r="C98" s="18" t="s">
        <v>13345</v>
      </c>
      <c r="D98" s="29" t="s">
        <v>13855</v>
      </c>
      <c r="E98" s="29" t="s">
        <v>5703</v>
      </c>
      <c r="F98" s="18" t="s">
        <v>13907</v>
      </c>
      <c r="G98" s="18" t="s">
        <v>13895</v>
      </c>
      <c r="H98" s="18"/>
      <c r="I98" s="18" t="s">
        <v>2910</v>
      </c>
      <c r="J98" s="18" t="s">
        <v>13965</v>
      </c>
      <c r="K98" s="30">
        <v>44329</v>
      </c>
      <c r="L98" s="18"/>
      <c r="M98" s="18"/>
      <c r="N98" s="18"/>
      <c r="O98" s="18"/>
      <c r="P98" s="18">
        <v>79.900000000000006</v>
      </c>
      <c r="Q98" s="18"/>
      <c r="R98" s="25">
        <v>1</v>
      </c>
      <c r="S98" s="18"/>
      <c r="T98" s="18"/>
      <c r="U98" s="18" t="s">
        <v>541</v>
      </c>
      <c r="V98" s="18" t="s">
        <v>3559</v>
      </c>
      <c r="W98" s="18"/>
      <c r="X98" s="18" t="s">
        <v>3351</v>
      </c>
      <c r="Y98" s="18"/>
      <c r="Z98" s="25" t="s">
        <v>159</v>
      </c>
      <c r="AA98" s="25" t="s">
        <v>160</v>
      </c>
      <c r="AB98" s="25" t="s">
        <v>17</v>
      </c>
      <c r="AC98" s="18" t="s">
        <v>281</v>
      </c>
      <c r="AD98" s="26" t="s">
        <v>151</v>
      </c>
      <c r="AE98" s="26" t="s">
        <v>13966</v>
      </c>
      <c r="AF98" s="26" t="s">
        <v>13967</v>
      </c>
      <c r="AG98" s="21"/>
    </row>
    <row r="99" spans="1:33" s="17" customFormat="1" x14ac:dyDescent="0.25">
      <c r="A99" s="18" t="s">
        <v>3323</v>
      </c>
      <c r="B99" s="21" t="s">
        <v>49</v>
      </c>
      <c r="C99" s="18" t="s">
        <v>13345</v>
      </c>
      <c r="D99" s="29" t="s">
        <v>13856</v>
      </c>
      <c r="E99" s="29" t="s">
        <v>13859</v>
      </c>
      <c r="F99" s="18" t="s">
        <v>13907</v>
      </c>
      <c r="G99" s="18" t="s">
        <v>13895</v>
      </c>
      <c r="H99" s="18"/>
      <c r="I99" s="18" t="s">
        <v>2910</v>
      </c>
      <c r="J99" s="18" t="s">
        <v>13968</v>
      </c>
      <c r="K99" s="30">
        <v>44329</v>
      </c>
      <c r="L99" s="18"/>
      <c r="M99" s="18"/>
      <c r="N99" s="18"/>
      <c r="O99" s="18"/>
      <c r="P99" s="18">
        <v>79.900000000000006</v>
      </c>
      <c r="Q99" s="18"/>
      <c r="R99" s="25">
        <v>0</v>
      </c>
      <c r="S99" s="18"/>
      <c r="T99" s="18"/>
      <c r="U99" s="18" t="s">
        <v>541</v>
      </c>
      <c r="V99" s="18" t="s">
        <v>3559</v>
      </c>
      <c r="W99" s="18"/>
      <c r="X99" s="18" t="s">
        <v>3351</v>
      </c>
      <c r="Y99" s="18"/>
      <c r="Z99" s="25" t="s">
        <v>195</v>
      </c>
      <c r="AA99" s="25" t="s">
        <v>196</v>
      </c>
      <c r="AB99" s="25" t="s">
        <v>14</v>
      </c>
      <c r="AC99" s="18" t="s">
        <v>288</v>
      </c>
      <c r="AD99" s="26" t="s">
        <v>120</v>
      </c>
      <c r="AE99" s="26" t="s">
        <v>13969</v>
      </c>
      <c r="AF99" s="26" t="s">
        <v>13970</v>
      </c>
      <c r="AG99" s="21"/>
    </row>
    <row r="100" spans="1:33" s="17" customFormat="1" x14ac:dyDescent="0.25">
      <c r="A100" s="18" t="s">
        <v>3323</v>
      </c>
      <c r="B100" s="21" t="s">
        <v>49</v>
      </c>
      <c r="C100" s="18" t="s">
        <v>13345</v>
      </c>
      <c r="D100" s="29" t="s">
        <v>13856</v>
      </c>
      <c r="E100" s="29" t="s">
        <v>13860</v>
      </c>
      <c r="F100" s="18" t="s">
        <v>13907</v>
      </c>
      <c r="G100" s="18" t="s">
        <v>13895</v>
      </c>
      <c r="H100" s="18"/>
      <c r="I100" s="18" t="s">
        <v>2910</v>
      </c>
      <c r="J100" s="18" t="s">
        <v>13968</v>
      </c>
      <c r="K100" s="30">
        <v>44329</v>
      </c>
      <c r="L100" s="18"/>
      <c r="M100" s="18"/>
      <c r="N100" s="18"/>
      <c r="O100" s="18"/>
      <c r="P100" s="18">
        <v>79.900000000000006</v>
      </c>
      <c r="Q100" s="18"/>
      <c r="R100" s="25">
        <v>0</v>
      </c>
      <c r="S100" s="18"/>
      <c r="T100" s="18"/>
      <c r="U100" s="18" t="s">
        <v>541</v>
      </c>
      <c r="V100" s="18" t="s">
        <v>3559</v>
      </c>
      <c r="W100" s="18"/>
      <c r="X100" s="18" t="s">
        <v>3351</v>
      </c>
      <c r="Y100" s="18"/>
      <c r="Z100" s="25" t="s">
        <v>195</v>
      </c>
      <c r="AA100" s="25" t="s">
        <v>196</v>
      </c>
      <c r="AB100" s="25" t="s">
        <v>15</v>
      </c>
      <c r="AC100" s="18" t="s">
        <v>278</v>
      </c>
      <c r="AD100" s="26" t="s">
        <v>120</v>
      </c>
      <c r="AE100" s="26" t="s">
        <v>13969</v>
      </c>
      <c r="AF100" s="26" t="s">
        <v>13970</v>
      </c>
      <c r="AG100" s="21"/>
    </row>
    <row r="101" spans="1:33" s="17" customFormat="1" x14ac:dyDescent="0.25">
      <c r="A101" s="18" t="s">
        <v>3323</v>
      </c>
      <c r="B101" s="21" t="s">
        <v>49</v>
      </c>
      <c r="C101" s="18" t="s">
        <v>13345</v>
      </c>
      <c r="D101" s="29" t="s">
        <v>13856</v>
      </c>
      <c r="E101" s="29" t="s">
        <v>13861</v>
      </c>
      <c r="F101" s="18" t="s">
        <v>13907</v>
      </c>
      <c r="G101" s="18" t="s">
        <v>13895</v>
      </c>
      <c r="H101" s="18"/>
      <c r="I101" s="18" t="s">
        <v>2910</v>
      </c>
      <c r="J101" s="18" t="s">
        <v>13968</v>
      </c>
      <c r="K101" s="30">
        <v>44329</v>
      </c>
      <c r="L101" s="18"/>
      <c r="M101" s="18"/>
      <c r="N101" s="18"/>
      <c r="O101" s="18"/>
      <c r="P101" s="18">
        <v>79.900000000000006</v>
      </c>
      <c r="Q101" s="18"/>
      <c r="R101" s="25">
        <v>0</v>
      </c>
      <c r="S101" s="18"/>
      <c r="T101" s="18"/>
      <c r="U101" s="18" t="s">
        <v>541</v>
      </c>
      <c r="V101" s="18" t="s">
        <v>3559</v>
      </c>
      <c r="W101" s="18"/>
      <c r="X101" s="18" t="s">
        <v>3351</v>
      </c>
      <c r="Y101" s="18"/>
      <c r="Z101" s="25" t="s">
        <v>195</v>
      </c>
      <c r="AA101" s="25" t="s">
        <v>196</v>
      </c>
      <c r="AB101" s="25" t="s">
        <v>16</v>
      </c>
      <c r="AC101" s="18" t="s">
        <v>279</v>
      </c>
      <c r="AD101" s="26" t="s">
        <v>120</v>
      </c>
      <c r="AE101" s="26" t="s">
        <v>13969</v>
      </c>
      <c r="AF101" s="26" t="s">
        <v>13970</v>
      </c>
      <c r="AG101" s="21"/>
    </row>
    <row r="102" spans="1:33" s="17" customFormat="1" x14ac:dyDescent="0.25">
      <c r="A102" s="18" t="s">
        <v>3323</v>
      </c>
      <c r="B102" s="21" t="s">
        <v>49</v>
      </c>
      <c r="C102" s="18" t="s">
        <v>13345</v>
      </c>
      <c r="D102" s="29" t="s">
        <v>13856</v>
      </c>
      <c r="E102" s="29" t="s">
        <v>13862</v>
      </c>
      <c r="F102" s="18" t="s">
        <v>13907</v>
      </c>
      <c r="G102" s="18" t="s">
        <v>13895</v>
      </c>
      <c r="H102" s="18"/>
      <c r="I102" s="18" t="s">
        <v>2910</v>
      </c>
      <c r="J102" s="18" t="s">
        <v>13968</v>
      </c>
      <c r="K102" s="30">
        <v>44329</v>
      </c>
      <c r="L102" s="18"/>
      <c r="M102" s="18"/>
      <c r="N102" s="18"/>
      <c r="O102" s="18"/>
      <c r="P102" s="18">
        <v>79.900000000000006</v>
      </c>
      <c r="Q102" s="18"/>
      <c r="R102" s="25">
        <v>0</v>
      </c>
      <c r="S102" s="18"/>
      <c r="T102" s="18"/>
      <c r="U102" s="18" t="s">
        <v>541</v>
      </c>
      <c r="V102" s="18" t="s">
        <v>3559</v>
      </c>
      <c r="W102" s="18"/>
      <c r="X102" s="18" t="s">
        <v>3351</v>
      </c>
      <c r="Y102" s="18"/>
      <c r="Z102" s="25" t="s">
        <v>195</v>
      </c>
      <c r="AA102" s="25" t="s">
        <v>196</v>
      </c>
      <c r="AB102" s="25" t="s">
        <v>17</v>
      </c>
      <c r="AC102" s="18" t="s">
        <v>281</v>
      </c>
      <c r="AD102" s="26" t="s">
        <v>120</v>
      </c>
      <c r="AE102" s="26" t="s">
        <v>13969</v>
      </c>
      <c r="AF102" s="26" t="s">
        <v>13970</v>
      </c>
      <c r="AG102" s="21"/>
    </row>
    <row r="103" spans="1:33" s="17" customFormat="1" x14ac:dyDescent="0.25">
      <c r="A103" s="18" t="s">
        <v>3323</v>
      </c>
      <c r="B103" s="21" t="s">
        <v>49</v>
      </c>
      <c r="C103" s="18" t="s">
        <v>13345</v>
      </c>
      <c r="D103" s="29" t="s">
        <v>13857</v>
      </c>
      <c r="E103" s="29" t="s">
        <v>13863</v>
      </c>
      <c r="F103" s="18" t="s">
        <v>13907</v>
      </c>
      <c r="G103" s="18" t="s">
        <v>13895</v>
      </c>
      <c r="H103" s="18"/>
      <c r="I103" s="18" t="s">
        <v>2910</v>
      </c>
      <c r="J103" s="18" t="s">
        <v>13971</v>
      </c>
      <c r="K103" s="30">
        <v>44329</v>
      </c>
      <c r="L103" s="18"/>
      <c r="M103" s="18"/>
      <c r="N103" s="18"/>
      <c r="O103" s="18"/>
      <c r="P103" s="18">
        <v>79.900000000000006</v>
      </c>
      <c r="Q103" s="18"/>
      <c r="R103" s="25">
        <v>0</v>
      </c>
      <c r="S103" s="18"/>
      <c r="T103" s="18"/>
      <c r="U103" s="18" t="s">
        <v>541</v>
      </c>
      <c r="V103" s="18" t="s">
        <v>3559</v>
      </c>
      <c r="W103" s="18"/>
      <c r="X103" s="18" t="s">
        <v>3351</v>
      </c>
      <c r="Y103" s="18"/>
      <c r="Z103" s="25" t="s">
        <v>221</v>
      </c>
      <c r="AA103" s="25" t="s">
        <v>222</v>
      </c>
      <c r="AB103" s="25" t="s">
        <v>14</v>
      </c>
      <c r="AC103" s="18" t="s">
        <v>288</v>
      </c>
      <c r="AD103" s="26" t="s">
        <v>223</v>
      </c>
      <c r="AE103" s="26" t="s">
        <v>13972</v>
      </c>
      <c r="AF103" s="26" t="s">
        <v>13973</v>
      </c>
      <c r="AG103" s="21"/>
    </row>
    <row r="104" spans="1:33" s="17" customFormat="1" x14ac:dyDescent="0.25">
      <c r="A104" s="18" t="s">
        <v>3323</v>
      </c>
      <c r="B104" s="21" t="s">
        <v>49</v>
      </c>
      <c r="C104" s="18" t="s">
        <v>13345</v>
      </c>
      <c r="D104" s="29" t="s">
        <v>13857</v>
      </c>
      <c r="E104" s="29" t="s">
        <v>13864</v>
      </c>
      <c r="F104" s="18" t="s">
        <v>13907</v>
      </c>
      <c r="G104" s="18" t="s">
        <v>13895</v>
      </c>
      <c r="H104" s="18"/>
      <c r="I104" s="18" t="s">
        <v>2910</v>
      </c>
      <c r="J104" s="18" t="s">
        <v>13971</v>
      </c>
      <c r="K104" s="30">
        <v>44329</v>
      </c>
      <c r="L104" s="18"/>
      <c r="M104" s="18"/>
      <c r="N104" s="18"/>
      <c r="O104" s="18"/>
      <c r="P104" s="18">
        <v>79.900000000000006</v>
      </c>
      <c r="Q104" s="18"/>
      <c r="R104" s="25">
        <v>0</v>
      </c>
      <c r="S104" s="18"/>
      <c r="T104" s="18"/>
      <c r="U104" s="18" t="s">
        <v>541</v>
      </c>
      <c r="V104" s="18" t="s">
        <v>3559</v>
      </c>
      <c r="W104" s="18"/>
      <c r="X104" s="18" t="s">
        <v>3351</v>
      </c>
      <c r="Y104" s="18"/>
      <c r="Z104" s="25" t="s">
        <v>221</v>
      </c>
      <c r="AA104" s="25" t="s">
        <v>222</v>
      </c>
      <c r="AB104" s="25" t="s">
        <v>15</v>
      </c>
      <c r="AC104" s="18" t="s">
        <v>278</v>
      </c>
      <c r="AD104" s="26" t="s">
        <v>223</v>
      </c>
      <c r="AE104" s="26" t="s">
        <v>13972</v>
      </c>
      <c r="AF104" s="26" t="s">
        <v>13973</v>
      </c>
      <c r="AG104" s="21"/>
    </row>
    <row r="105" spans="1:33" s="17" customFormat="1" x14ac:dyDescent="0.25">
      <c r="A105" s="18" t="s">
        <v>3323</v>
      </c>
      <c r="B105" s="21" t="s">
        <v>49</v>
      </c>
      <c r="C105" s="18" t="s">
        <v>13345</v>
      </c>
      <c r="D105" s="29" t="s">
        <v>13857</v>
      </c>
      <c r="E105" s="29" t="s">
        <v>13865</v>
      </c>
      <c r="F105" s="18" t="s">
        <v>13907</v>
      </c>
      <c r="G105" s="18" t="s">
        <v>13895</v>
      </c>
      <c r="H105" s="18"/>
      <c r="I105" s="18" t="s">
        <v>2910</v>
      </c>
      <c r="J105" s="18" t="s">
        <v>13971</v>
      </c>
      <c r="K105" s="30">
        <v>44329</v>
      </c>
      <c r="L105" s="18"/>
      <c r="M105" s="18"/>
      <c r="N105" s="18"/>
      <c r="O105" s="18"/>
      <c r="P105" s="18">
        <v>79.900000000000006</v>
      </c>
      <c r="Q105" s="18"/>
      <c r="R105" s="25">
        <v>0</v>
      </c>
      <c r="S105" s="18"/>
      <c r="T105" s="18"/>
      <c r="U105" s="18" t="s">
        <v>541</v>
      </c>
      <c r="V105" s="18" t="s">
        <v>3559</v>
      </c>
      <c r="W105" s="18"/>
      <c r="X105" s="18" t="s">
        <v>3351</v>
      </c>
      <c r="Y105" s="18"/>
      <c r="Z105" s="25" t="s">
        <v>221</v>
      </c>
      <c r="AA105" s="25" t="s">
        <v>222</v>
      </c>
      <c r="AB105" s="25" t="s">
        <v>16</v>
      </c>
      <c r="AC105" s="18" t="s">
        <v>279</v>
      </c>
      <c r="AD105" s="26" t="s">
        <v>223</v>
      </c>
      <c r="AE105" s="26" t="s">
        <v>13972</v>
      </c>
      <c r="AF105" s="26" t="s">
        <v>13973</v>
      </c>
      <c r="AG105" s="21"/>
    </row>
    <row r="106" spans="1:33" s="17" customFormat="1" x14ac:dyDescent="0.25">
      <c r="A106" s="18" t="s">
        <v>3323</v>
      </c>
      <c r="B106" s="21" t="s">
        <v>49</v>
      </c>
      <c r="C106" s="18" t="s">
        <v>13345</v>
      </c>
      <c r="D106" s="29" t="s">
        <v>13857</v>
      </c>
      <c r="E106" s="29" t="s">
        <v>13866</v>
      </c>
      <c r="F106" s="18" t="s">
        <v>13907</v>
      </c>
      <c r="G106" s="18" t="s">
        <v>13895</v>
      </c>
      <c r="H106" s="18"/>
      <c r="I106" s="18" t="s">
        <v>2910</v>
      </c>
      <c r="J106" s="18" t="s">
        <v>13971</v>
      </c>
      <c r="K106" s="30">
        <v>44329</v>
      </c>
      <c r="L106" s="18"/>
      <c r="M106" s="18"/>
      <c r="N106" s="18"/>
      <c r="O106" s="18"/>
      <c r="P106" s="18">
        <v>79.900000000000006</v>
      </c>
      <c r="Q106" s="18"/>
      <c r="R106" s="25">
        <v>0</v>
      </c>
      <c r="S106" s="18"/>
      <c r="T106" s="18"/>
      <c r="U106" s="18" t="s">
        <v>541</v>
      </c>
      <c r="V106" s="18" t="s">
        <v>3559</v>
      </c>
      <c r="W106" s="18"/>
      <c r="X106" s="18" t="s">
        <v>3351</v>
      </c>
      <c r="Y106" s="18"/>
      <c r="Z106" s="25" t="s">
        <v>221</v>
      </c>
      <c r="AA106" s="25" t="s">
        <v>222</v>
      </c>
      <c r="AB106" s="25" t="s">
        <v>17</v>
      </c>
      <c r="AC106" s="18" t="s">
        <v>281</v>
      </c>
      <c r="AD106" s="26" t="s">
        <v>223</v>
      </c>
      <c r="AE106" s="26" t="s">
        <v>13972</v>
      </c>
      <c r="AF106" s="26" t="s">
        <v>13973</v>
      </c>
      <c r="AG106" s="21"/>
    </row>
    <row r="107" spans="1:33" s="17" customFormat="1" x14ac:dyDescent="0.25">
      <c r="A107" s="18" t="s">
        <v>3323</v>
      </c>
      <c r="B107" s="21" t="s">
        <v>49</v>
      </c>
      <c r="C107" s="18" t="s">
        <v>13345</v>
      </c>
      <c r="D107" s="29" t="s">
        <v>13858</v>
      </c>
      <c r="E107" s="29" t="s">
        <v>5704</v>
      </c>
      <c r="F107" s="18" t="s">
        <v>13907</v>
      </c>
      <c r="G107" s="18" t="s">
        <v>13895</v>
      </c>
      <c r="H107" s="18"/>
      <c r="I107" s="18" t="s">
        <v>2910</v>
      </c>
      <c r="J107" s="18" t="s">
        <v>13974</v>
      </c>
      <c r="K107" s="30">
        <v>44329</v>
      </c>
      <c r="L107" s="18"/>
      <c r="M107" s="18"/>
      <c r="N107" s="18"/>
      <c r="O107" s="18"/>
      <c r="P107" s="18">
        <v>79.900000000000006</v>
      </c>
      <c r="Q107" s="18"/>
      <c r="R107" s="25">
        <v>2</v>
      </c>
      <c r="S107" s="18"/>
      <c r="T107" s="18"/>
      <c r="U107" s="18" t="s">
        <v>541</v>
      </c>
      <c r="V107" s="18" t="s">
        <v>3559</v>
      </c>
      <c r="W107" s="18"/>
      <c r="X107" s="18" t="s">
        <v>3351</v>
      </c>
      <c r="Y107" s="18"/>
      <c r="Z107" s="25" t="s">
        <v>265</v>
      </c>
      <c r="AA107" s="25" t="s">
        <v>266</v>
      </c>
      <c r="AB107" s="25" t="s">
        <v>14</v>
      </c>
      <c r="AC107" s="18" t="s">
        <v>288</v>
      </c>
      <c r="AD107" s="26" t="s">
        <v>267</v>
      </c>
      <c r="AE107" s="26" t="s">
        <v>13975</v>
      </c>
      <c r="AF107" s="26" t="s">
        <v>13976</v>
      </c>
      <c r="AG107" s="21"/>
    </row>
    <row r="108" spans="1:33" s="17" customFormat="1" x14ac:dyDescent="0.25">
      <c r="A108" s="18" t="s">
        <v>3323</v>
      </c>
      <c r="B108" s="21" t="s">
        <v>49</v>
      </c>
      <c r="C108" s="18" t="s">
        <v>13345</v>
      </c>
      <c r="D108" s="29" t="s">
        <v>13858</v>
      </c>
      <c r="E108" s="29" t="s">
        <v>5706</v>
      </c>
      <c r="F108" s="18" t="s">
        <v>13907</v>
      </c>
      <c r="G108" s="18" t="s">
        <v>13895</v>
      </c>
      <c r="H108" s="18"/>
      <c r="I108" s="18" t="s">
        <v>2910</v>
      </c>
      <c r="J108" s="18" t="s">
        <v>13974</v>
      </c>
      <c r="K108" s="30">
        <v>44329</v>
      </c>
      <c r="L108" s="18"/>
      <c r="M108" s="18"/>
      <c r="N108" s="18"/>
      <c r="O108" s="18"/>
      <c r="P108" s="18">
        <v>79.900000000000006</v>
      </c>
      <c r="Q108" s="18"/>
      <c r="R108" s="25">
        <v>3</v>
      </c>
      <c r="S108" s="18"/>
      <c r="T108" s="18"/>
      <c r="U108" s="18" t="s">
        <v>541</v>
      </c>
      <c r="V108" s="18" t="s">
        <v>3559</v>
      </c>
      <c r="W108" s="18"/>
      <c r="X108" s="18" t="s">
        <v>3351</v>
      </c>
      <c r="Y108" s="18"/>
      <c r="Z108" s="25" t="s">
        <v>265</v>
      </c>
      <c r="AA108" s="25" t="s">
        <v>266</v>
      </c>
      <c r="AB108" s="25" t="s">
        <v>15</v>
      </c>
      <c r="AC108" s="18" t="s">
        <v>278</v>
      </c>
      <c r="AD108" s="26" t="s">
        <v>267</v>
      </c>
      <c r="AE108" s="26" t="s">
        <v>13975</v>
      </c>
      <c r="AF108" s="26" t="s">
        <v>13976</v>
      </c>
      <c r="AG108" s="21"/>
    </row>
    <row r="109" spans="1:33" s="17" customFormat="1" x14ac:dyDescent="0.25">
      <c r="A109" s="18" t="s">
        <v>3323</v>
      </c>
      <c r="B109" s="21" t="s">
        <v>49</v>
      </c>
      <c r="C109" s="18" t="s">
        <v>13345</v>
      </c>
      <c r="D109" s="29" t="s">
        <v>13858</v>
      </c>
      <c r="E109" s="29" t="s">
        <v>5705</v>
      </c>
      <c r="F109" s="18" t="s">
        <v>13907</v>
      </c>
      <c r="G109" s="18" t="s">
        <v>13895</v>
      </c>
      <c r="H109" s="18"/>
      <c r="I109" s="18" t="s">
        <v>2910</v>
      </c>
      <c r="J109" s="18" t="s">
        <v>13974</v>
      </c>
      <c r="K109" s="30">
        <v>44329</v>
      </c>
      <c r="L109" s="18"/>
      <c r="M109" s="18"/>
      <c r="N109" s="18"/>
      <c r="O109" s="18"/>
      <c r="P109" s="18">
        <v>79.900000000000006</v>
      </c>
      <c r="Q109" s="18"/>
      <c r="R109" s="25">
        <v>2</v>
      </c>
      <c r="S109" s="18"/>
      <c r="T109" s="18"/>
      <c r="U109" s="18" t="s">
        <v>541</v>
      </c>
      <c r="V109" s="18" t="s">
        <v>3559</v>
      </c>
      <c r="W109" s="18"/>
      <c r="X109" s="18" t="s">
        <v>3351</v>
      </c>
      <c r="Y109" s="18"/>
      <c r="Z109" s="25" t="s">
        <v>265</v>
      </c>
      <c r="AA109" s="25" t="s">
        <v>266</v>
      </c>
      <c r="AB109" s="25" t="s">
        <v>16</v>
      </c>
      <c r="AC109" s="18" t="s">
        <v>279</v>
      </c>
      <c r="AD109" s="26" t="s">
        <v>267</v>
      </c>
      <c r="AE109" s="26" t="s">
        <v>13975</v>
      </c>
      <c r="AF109" s="26" t="s">
        <v>13976</v>
      </c>
      <c r="AG109" s="21"/>
    </row>
    <row r="110" spans="1:33" s="17" customFormat="1" x14ac:dyDescent="0.25">
      <c r="A110" s="18" t="s">
        <v>3323</v>
      </c>
      <c r="B110" s="21" t="s">
        <v>49</v>
      </c>
      <c r="C110" s="18" t="s">
        <v>13345</v>
      </c>
      <c r="D110" s="29" t="s">
        <v>13858</v>
      </c>
      <c r="E110" s="29" t="s">
        <v>5707</v>
      </c>
      <c r="F110" s="18" t="s">
        <v>13907</v>
      </c>
      <c r="G110" s="18" t="s">
        <v>13895</v>
      </c>
      <c r="H110" s="18"/>
      <c r="I110" s="18" t="s">
        <v>2910</v>
      </c>
      <c r="J110" s="18" t="s">
        <v>13974</v>
      </c>
      <c r="K110" s="30">
        <v>44329</v>
      </c>
      <c r="L110" s="18"/>
      <c r="M110" s="18"/>
      <c r="N110" s="18"/>
      <c r="O110" s="18"/>
      <c r="P110" s="18">
        <v>79.900000000000006</v>
      </c>
      <c r="Q110" s="18"/>
      <c r="R110" s="25">
        <v>1</v>
      </c>
      <c r="S110" s="18"/>
      <c r="T110" s="18"/>
      <c r="U110" s="18" t="s">
        <v>541</v>
      </c>
      <c r="V110" s="18" t="s">
        <v>3559</v>
      </c>
      <c r="W110" s="18"/>
      <c r="X110" s="18" t="s">
        <v>3351</v>
      </c>
      <c r="Y110" s="18"/>
      <c r="Z110" s="25" t="s">
        <v>265</v>
      </c>
      <c r="AA110" s="25" t="s">
        <v>266</v>
      </c>
      <c r="AB110" s="25" t="s">
        <v>17</v>
      </c>
      <c r="AC110" s="18" t="s">
        <v>281</v>
      </c>
      <c r="AD110" s="26" t="s">
        <v>267</v>
      </c>
      <c r="AE110" s="26" t="s">
        <v>13975</v>
      </c>
      <c r="AF110" s="26" t="s">
        <v>13976</v>
      </c>
      <c r="AG110" s="21"/>
    </row>
    <row r="111" spans="1:33" s="16" customFormat="1" x14ac:dyDescent="0.25">
      <c r="A111" s="18" t="s">
        <v>2911</v>
      </c>
      <c r="B111" t="s">
        <v>104</v>
      </c>
      <c r="C111" s="18" t="s">
        <v>13603</v>
      </c>
      <c r="D111" s="29" t="s">
        <v>8523</v>
      </c>
      <c r="E111" s="29" t="s">
        <v>8367</v>
      </c>
      <c r="F111" s="18" t="s">
        <v>13908</v>
      </c>
      <c r="G111" s="18" t="s">
        <v>14095</v>
      </c>
      <c r="H111" s="18"/>
      <c r="I111" s="18" t="s">
        <v>2910</v>
      </c>
      <c r="J111" s="18" t="s">
        <v>13977</v>
      </c>
      <c r="K111" s="30">
        <v>44329</v>
      </c>
      <c r="L111" s="18"/>
      <c r="M111" s="18"/>
      <c r="N111" s="18"/>
      <c r="O111" s="18"/>
      <c r="P111" s="18">
        <v>299.89999999999998</v>
      </c>
      <c r="Q111" s="18"/>
      <c r="R111" s="25">
        <v>1</v>
      </c>
      <c r="S111" s="18"/>
      <c r="T111" s="18"/>
      <c r="U111" s="18" t="s">
        <v>3390</v>
      </c>
      <c r="V111" s="18"/>
      <c r="W111" s="18"/>
      <c r="X111" s="18"/>
      <c r="Y111" s="18"/>
      <c r="Z111" s="25" t="s">
        <v>141</v>
      </c>
      <c r="AA111" s="25" t="s">
        <v>142</v>
      </c>
      <c r="AB111" s="25" t="s">
        <v>14</v>
      </c>
      <c r="AC111" s="18" t="s">
        <v>288</v>
      </c>
      <c r="AD111" s="26" t="s">
        <v>143</v>
      </c>
      <c r="AE111" s="26" t="s">
        <v>13978</v>
      </c>
      <c r="AF111" s="26" t="s">
        <v>13979</v>
      </c>
      <c r="AG111" s="21"/>
    </row>
    <row r="112" spans="1:33" s="17" customFormat="1" x14ac:dyDescent="0.25">
      <c r="A112" s="18" t="s">
        <v>2911</v>
      </c>
      <c r="B112" t="s">
        <v>104</v>
      </c>
      <c r="C112" s="18" t="s">
        <v>13603</v>
      </c>
      <c r="D112" s="29" t="s">
        <v>8523</v>
      </c>
      <c r="E112" s="29" t="s">
        <v>8369</v>
      </c>
      <c r="F112" s="18" t="s">
        <v>13908</v>
      </c>
      <c r="G112" s="18" t="s">
        <v>14095</v>
      </c>
      <c r="H112" s="18"/>
      <c r="I112" s="18" t="s">
        <v>2910</v>
      </c>
      <c r="J112" s="18" t="s">
        <v>13977</v>
      </c>
      <c r="K112" s="30">
        <v>44329</v>
      </c>
      <c r="L112" s="18"/>
      <c r="M112" s="18"/>
      <c r="N112" s="18"/>
      <c r="O112" s="18"/>
      <c r="P112" s="18">
        <v>299.89999999999998</v>
      </c>
      <c r="Q112" s="18"/>
      <c r="R112" s="25">
        <v>2</v>
      </c>
      <c r="S112" s="18"/>
      <c r="T112" s="18"/>
      <c r="U112" s="18" t="s">
        <v>3390</v>
      </c>
      <c r="V112" s="18"/>
      <c r="W112" s="18"/>
      <c r="X112" s="18"/>
      <c r="Y112" s="18"/>
      <c r="Z112" s="25" t="s">
        <v>141</v>
      </c>
      <c r="AA112" s="25" t="s">
        <v>142</v>
      </c>
      <c r="AB112" s="25" t="s">
        <v>15</v>
      </c>
      <c r="AC112" s="18" t="s">
        <v>278</v>
      </c>
      <c r="AD112" s="26" t="s">
        <v>143</v>
      </c>
      <c r="AE112" s="26" t="s">
        <v>13978</v>
      </c>
      <c r="AF112" s="26" t="s">
        <v>13979</v>
      </c>
      <c r="AG112" s="21"/>
    </row>
    <row r="113" spans="1:33" s="17" customFormat="1" x14ac:dyDescent="0.25">
      <c r="A113" s="18" t="s">
        <v>2911</v>
      </c>
      <c r="B113" t="s">
        <v>104</v>
      </c>
      <c r="C113" s="18" t="s">
        <v>13603</v>
      </c>
      <c r="D113" s="29" t="s">
        <v>8523</v>
      </c>
      <c r="E113" s="29" t="s">
        <v>8368</v>
      </c>
      <c r="F113" s="18" t="s">
        <v>13908</v>
      </c>
      <c r="G113" s="18" t="s">
        <v>14095</v>
      </c>
      <c r="H113" s="18"/>
      <c r="I113" s="18" t="s">
        <v>2910</v>
      </c>
      <c r="J113" s="18" t="s">
        <v>13977</v>
      </c>
      <c r="K113" s="30">
        <v>44329</v>
      </c>
      <c r="L113" s="18"/>
      <c r="M113" s="18"/>
      <c r="N113" s="18"/>
      <c r="O113" s="18"/>
      <c r="P113" s="18">
        <v>299.89999999999998</v>
      </c>
      <c r="Q113" s="18"/>
      <c r="R113" s="25">
        <v>2</v>
      </c>
      <c r="S113" s="18"/>
      <c r="T113" s="18"/>
      <c r="U113" s="18" t="s">
        <v>3390</v>
      </c>
      <c r="V113" s="18"/>
      <c r="W113" s="18"/>
      <c r="X113" s="18"/>
      <c r="Y113" s="18"/>
      <c r="Z113" s="25" t="s">
        <v>141</v>
      </c>
      <c r="AA113" s="25" t="s">
        <v>142</v>
      </c>
      <c r="AB113" s="25" t="s">
        <v>16</v>
      </c>
      <c r="AC113" s="18" t="s">
        <v>279</v>
      </c>
      <c r="AD113" s="26" t="s">
        <v>143</v>
      </c>
      <c r="AE113" s="26" t="s">
        <v>13978</v>
      </c>
      <c r="AF113" s="26" t="s">
        <v>13979</v>
      </c>
      <c r="AG113" s="21"/>
    </row>
    <row r="114" spans="1:33" s="17" customFormat="1" x14ac:dyDescent="0.25">
      <c r="A114" s="18" t="s">
        <v>2911</v>
      </c>
      <c r="B114" t="s">
        <v>104</v>
      </c>
      <c r="C114" s="18" t="s">
        <v>13603</v>
      </c>
      <c r="D114" s="29" t="s">
        <v>8523</v>
      </c>
      <c r="E114" s="29" t="s">
        <v>8370</v>
      </c>
      <c r="F114" s="18" t="s">
        <v>13908</v>
      </c>
      <c r="G114" s="18" t="s">
        <v>14095</v>
      </c>
      <c r="H114" s="18"/>
      <c r="I114" s="18" t="s">
        <v>2910</v>
      </c>
      <c r="J114" s="18" t="s">
        <v>13977</v>
      </c>
      <c r="K114" s="30">
        <v>44329</v>
      </c>
      <c r="L114" s="18"/>
      <c r="M114" s="18"/>
      <c r="N114" s="18"/>
      <c r="O114" s="18"/>
      <c r="P114" s="18">
        <v>299.89999999999998</v>
      </c>
      <c r="Q114" s="18"/>
      <c r="R114" s="25">
        <v>1</v>
      </c>
      <c r="S114" s="18"/>
      <c r="T114" s="18"/>
      <c r="U114" s="18" t="s">
        <v>3390</v>
      </c>
      <c r="V114" s="18"/>
      <c r="W114" s="18"/>
      <c r="X114" s="18"/>
      <c r="Y114" s="18"/>
      <c r="Z114" s="25" t="s">
        <v>141</v>
      </c>
      <c r="AA114" s="25" t="s">
        <v>142</v>
      </c>
      <c r="AB114" s="25" t="s">
        <v>17</v>
      </c>
      <c r="AC114" s="18" t="s">
        <v>281</v>
      </c>
      <c r="AD114" s="26" t="s">
        <v>143</v>
      </c>
      <c r="AE114" s="26" t="s">
        <v>13978</v>
      </c>
      <c r="AF114" s="26" t="s">
        <v>13979</v>
      </c>
      <c r="AG114" s="21"/>
    </row>
    <row r="115" spans="1:33" s="17" customFormat="1" x14ac:dyDescent="0.25">
      <c r="A115" s="18" t="s">
        <v>2911</v>
      </c>
      <c r="B115" t="s">
        <v>104</v>
      </c>
      <c r="C115" s="18" t="s">
        <v>13603</v>
      </c>
      <c r="D115" s="29" t="s">
        <v>13867</v>
      </c>
      <c r="E115" s="29" t="s">
        <v>8371</v>
      </c>
      <c r="F115" s="18" t="s">
        <v>13908</v>
      </c>
      <c r="G115" s="18" t="s">
        <v>14095</v>
      </c>
      <c r="H115" s="18"/>
      <c r="I115" s="18" t="s">
        <v>2910</v>
      </c>
      <c r="J115" s="18" t="s">
        <v>13980</v>
      </c>
      <c r="K115" s="30">
        <v>44329</v>
      </c>
      <c r="L115" s="18"/>
      <c r="M115" s="18"/>
      <c r="N115" s="18"/>
      <c r="O115" s="18"/>
      <c r="P115" s="18">
        <v>299.89999999999998</v>
      </c>
      <c r="Q115" s="18"/>
      <c r="R115" s="25">
        <v>1</v>
      </c>
      <c r="S115" s="18"/>
      <c r="T115" s="18"/>
      <c r="U115" s="18" t="s">
        <v>3390</v>
      </c>
      <c r="V115" s="18"/>
      <c r="W115" s="18"/>
      <c r="X115" s="18"/>
      <c r="Y115" s="18"/>
      <c r="Z115" s="25" t="s">
        <v>156</v>
      </c>
      <c r="AA115" s="25" t="s">
        <v>157</v>
      </c>
      <c r="AB115" s="25" t="s">
        <v>14</v>
      </c>
      <c r="AC115" s="18" t="s">
        <v>288</v>
      </c>
      <c r="AD115" s="26" t="s">
        <v>158</v>
      </c>
      <c r="AE115" s="26" t="s">
        <v>13981</v>
      </c>
      <c r="AF115" s="26" t="s">
        <v>13982</v>
      </c>
      <c r="AG115" s="21"/>
    </row>
    <row r="116" spans="1:33" s="17" customFormat="1" x14ac:dyDescent="0.25">
      <c r="A116" s="18" t="s">
        <v>2911</v>
      </c>
      <c r="B116" t="s">
        <v>104</v>
      </c>
      <c r="C116" s="18" t="s">
        <v>13603</v>
      </c>
      <c r="D116" s="29" t="s">
        <v>13867</v>
      </c>
      <c r="E116" s="29" t="s">
        <v>8373</v>
      </c>
      <c r="F116" s="18" t="s">
        <v>13908</v>
      </c>
      <c r="G116" s="18" t="s">
        <v>14095</v>
      </c>
      <c r="H116" s="18"/>
      <c r="I116" s="18" t="s">
        <v>2910</v>
      </c>
      <c r="J116" s="18" t="s">
        <v>13980</v>
      </c>
      <c r="K116" s="30">
        <v>44329</v>
      </c>
      <c r="L116" s="18"/>
      <c r="M116" s="18"/>
      <c r="N116" s="18"/>
      <c r="O116" s="18"/>
      <c r="P116" s="18">
        <v>299.89999999999998</v>
      </c>
      <c r="Q116" s="18"/>
      <c r="R116" s="25">
        <v>2</v>
      </c>
      <c r="S116" s="18"/>
      <c r="T116" s="18"/>
      <c r="U116" s="18" t="s">
        <v>3390</v>
      </c>
      <c r="V116" s="18"/>
      <c r="W116" s="18"/>
      <c r="X116" s="18"/>
      <c r="Y116" s="18"/>
      <c r="Z116" s="25" t="s">
        <v>156</v>
      </c>
      <c r="AA116" s="25" t="s">
        <v>157</v>
      </c>
      <c r="AB116" s="25" t="s">
        <v>15</v>
      </c>
      <c r="AC116" s="18" t="s">
        <v>278</v>
      </c>
      <c r="AD116" s="26" t="s">
        <v>158</v>
      </c>
      <c r="AE116" s="26" t="s">
        <v>13981</v>
      </c>
      <c r="AF116" s="26" t="s">
        <v>13982</v>
      </c>
      <c r="AG116" s="21"/>
    </row>
    <row r="117" spans="1:33" s="17" customFormat="1" x14ac:dyDescent="0.25">
      <c r="A117" s="18" t="s">
        <v>2911</v>
      </c>
      <c r="B117" t="s">
        <v>104</v>
      </c>
      <c r="C117" s="18" t="s">
        <v>13603</v>
      </c>
      <c r="D117" s="29" t="s">
        <v>13867</v>
      </c>
      <c r="E117" s="29" t="s">
        <v>8372</v>
      </c>
      <c r="F117" s="18" t="s">
        <v>13908</v>
      </c>
      <c r="G117" s="18" t="s">
        <v>14095</v>
      </c>
      <c r="H117" s="18"/>
      <c r="I117" s="18" t="s">
        <v>2910</v>
      </c>
      <c r="J117" s="18" t="s">
        <v>13980</v>
      </c>
      <c r="K117" s="30">
        <v>44329</v>
      </c>
      <c r="L117" s="18"/>
      <c r="M117" s="18"/>
      <c r="N117" s="18"/>
      <c r="O117" s="18"/>
      <c r="P117" s="18">
        <v>299.89999999999998</v>
      </c>
      <c r="Q117" s="18"/>
      <c r="R117" s="25">
        <v>2</v>
      </c>
      <c r="S117" s="18"/>
      <c r="T117" s="18"/>
      <c r="U117" s="18" t="s">
        <v>3390</v>
      </c>
      <c r="V117" s="18"/>
      <c r="W117" s="18"/>
      <c r="X117" s="18"/>
      <c r="Y117" s="18"/>
      <c r="Z117" s="25" t="s">
        <v>156</v>
      </c>
      <c r="AA117" s="25" t="s">
        <v>157</v>
      </c>
      <c r="AB117" s="25" t="s">
        <v>16</v>
      </c>
      <c r="AC117" s="18" t="s">
        <v>279</v>
      </c>
      <c r="AD117" s="26" t="s">
        <v>158</v>
      </c>
      <c r="AE117" s="26" t="s">
        <v>13981</v>
      </c>
      <c r="AF117" s="26" t="s">
        <v>13982</v>
      </c>
      <c r="AG117" s="21"/>
    </row>
    <row r="118" spans="1:33" s="17" customFormat="1" x14ac:dyDescent="0.25">
      <c r="A118" s="18" t="s">
        <v>2911</v>
      </c>
      <c r="B118" t="s">
        <v>104</v>
      </c>
      <c r="C118" s="18" t="s">
        <v>13603</v>
      </c>
      <c r="D118" s="29" t="s">
        <v>13867</v>
      </c>
      <c r="E118" s="29" t="s">
        <v>8374</v>
      </c>
      <c r="F118" s="18" t="s">
        <v>13908</v>
      </c>
      <c r="G118" s="18" t="s">
        <v>14095</v>
      </c>
      <c r="H118" s="18"/>
      <c r="I118" s="18" t="s">
        <v>2910</v>
      </c>
      <c r="J118" s="18" t="s">
        <v>13980</v>
      </c>
      <c r="K118" s="30">
        <v>44329</v>
      </c>
      <c r="L118" s="18"/>
      <c r="M118" s="18"/>
      <c r="N118" s="18"/>
      <c r="O118" s="18"/>
      <c r="P118" s="18">
        <v>299.89999999999998</v>
      </c>
      <c r="Q118" s="18"/>
      <c r="R118" s="25">
        <v>1</v>
      </c>
      <c r="S118" s="18"/>
      <c r="T118" s="18"/>
      <c r="U118" s="18" t="s">
        <v>3390</v>
      </c>
      <c r="V118" s="18"/>
      <c r="W118" s="18"/>
      <c r="X118" s="18"/>
      <c r="Y118" s="18"/>
      <c r="Z118" s="25" t="s">
        <v>156</v>
      </c>
      <c r="AA118" s="25" t="s">
        <v>157</v>
      </c>
      <c r="AB118" s="25" t="s">
        <v>17</v>
      </c>
      <c r="AC118" s="18" t="s">
        <v>281</v>
      </c>
      <c r="AD118" s="26" t="s">
        <v>158</v>
      </c>
      <c r="AE118" s="26" t="s">
        <v>13981</v>
      </c>
      <c r="AF118" s="26" t="s">
        <v>13982</v>
      </c>
      <c r="AG118" s="21"/>
    </row>
    <row r="119" spans="1:33" s="17" customFormat="1" x14ac:dyDescent="0.25">
      <c r="A119" s="18" t="s">
        <v>2911</v>
      </c>
      <c r="B119" t="s">
        <v>104</v>
      </c>
      <c r="C119" s="18" t="s">
        <v>13603</v>
      </c>
      <c r="D119" s="29" t="s">
        <v>13868</v>
      </c>
      <c r="E119" s="29" t="s">
        <v>8375</v>
      </c>
      <c r="F119" s="18" t="s">
        <v>13908</v>
      </c>
      <c r="G119" s="18" t="s">
        <v>14095</v>
      </c>
      <c r="H119" s="18"/>
      <c r="I119" s="18" t="s">
        <v>2910</v>
      </c>
      <c r="J119" s="18" t="s">
        <v>13983</v>
      </c>
      <c r="K119" s="30">
        <v>44329</v>
      </c>
      <c r="L119" s="18"/>
      <c r="M119" s="18"/>
      <c r="N119" s="18"/>
      <c r="O119" s="18"/>
      <c r="P119" s="18">
        <v>299.89999999999998</v>
      </c>
      <c r="Q119" s="18"/>
      <c r="R119" s="25">
        <v>1</v>
      </c>
      <c r="S119" s="18"/>
      <c r="T119" s="18"/>
      <c r="U119" s="18" t="s">
        <v>3390</v>
      </c>
      <c r="V119" s="18"/>
      <c r="W119" s="18"/>
      <c r="X119" s="18"/>
      <c r="Y119" s="18"/>
      <c r="Z119" s="25" t="s">
        <v>168</v>
      </c>
      <c r="AA119" s="25" t="s">
        <v>169</v>
      </c>
      <c r="AB119" s="25" t="s">
        <v>14</v>
      </c>
      <c r="AC119" s="18" t="s">
        <v>288</v>
      </c>
      <c r="AD119" s="26" t="s">
        <v>123</v>
      </c>
      <c r="AE119" s="26" t="s">
        <v>13984</v>
      </c>
      <c r="AF119" s="26" t="s">
        <v>13985</v>
      </c>
      <c r="AG119" s="21"/>
    </row>
    <row r="120" spans="1:33" s="17" customFormat="1" x14ac:dyDescent="0.25">
      <c r="A120" s="18" t="s">
        <v>2911</v>
      </c>
      <c r="B120" t="s">
        <v>104</v>
      </c>
      <c r="C120" s="18" t="s">
        <v>13603</v>
      </c>
      <c r="D120" s="29" t="s">
        <v>13868</v>
      </c>
      <c r="E120" s="29" t="s">
        <v>8377</v>
      </c>
      <c r="F120" s="18" t="s">
        <v>13908</v>
      </c>
      <c r="G120" s="18" t="s">
        <v>14095</v>
      </c>
      <c r="H120" s="18"/>
      <c r="I120" s="18" t="s">
        <v>2910</v>
      </c>
      <c r="J120" s="18" t="s">
        <v>13983</v>
      </c>
      <c r="K120" s="30">
        <v>44329</v>
      </c>
      <c r="L120" s="18"/>
      <c r="M120" s="18"/>
      <c r="N120" s="18"/>
      <c r="O120" s="18"/>
      <c r="P120" s="18">
        <v>299.89999999999998</v>
      </c>
      <c r="Q120" s="18"/>
      <c r="R120" s="25">
        <v>2</v>
      </c>
      <c r="S120" s="18"/>
      <c r="T120" s="18"/>
      <c r="U120" s="18" t="s">
        <v>3390</v>
      </c>
      <c r="V120" s="18"/>
      <c r="W120" s="18"/>
      <c r="X120" s="18"/>
      <c r="Y120" s="18"/>
      <c r="Z120" s="25" t="s">
        <v>168</v>
      </c>
      <c r="AA120" s="25" t="s">
        <v>169</v>
      </c>
      <c r="AB120" s="25" t="s">
        <v>15</v>
      </c>
      <c r="AC120" s="18" t="s">
        <v>278</v>
      </c>
      <c r="AD120" s="26" t="s">
        <v>123</v>
      </c>
      <c r="AE120" s="26" t="s">
        <v>13984</v>
      </c>
      <c r="AF120" s="26" t="s">
        <v>13985</v>
      </c>
      <c r="AG120" s="21"/>
    </row>
    <row r="121" spans="1:33" s="17" customFormat="1" x14ac:dyDescent="0.25">
      <c r="A121" s="18" t="s">
        <v>2911</v>
      </c>
      <c r="B121" t="s">
        <v>104</v>
      </c>
      <c r="C121" s="18" t="s">
        <v>13603</v>
      </c>
      <c r="D121" s="29" t="s">
        <v>13868</v>
      </c>
      <c r="E121" s="29" t="s">
        <v>8376</v>
      </c>
      <c r="F121" s="18" t="s">
        <v>13908</v>
      </c>
      <c r="G121" s="18" t="s">
        <v>14095</v>
      </c>
      <c r="H121" s="18"/>
      <c r="I121" s="18" t="s">
        <v>2910</v>
      </c>
      <c r="J121" s="18" t="s">
        <v>13983</v>
      </c>
      <c r="K121" s="30">
        <v>44329</v>
      </c>
      <c r="L121" s="18"/>
      <c r="M121" s="18"/>
      <c r="N121" s="18"/>
      <c r="O121" s="18"/>
      <c r="P121" s="18">
        <v>299.89999999999998</v>
      </c>
      <c r="Q121" s="18"/>
      <c r="R121" s="25">
        <v>2</v>
      </c>
      <c r="S121" s="18"/>
      <c r="T121" s="18"/>
      <c r="U121" s="18" t="s">
        <v>3390</v>
      </c>
      <c r="V121" s="18"/>
      <c r="W121" s="18"/>
      <c r="X121" s="18"/>
      <c r="Y121" s="18"/>
      <c r="Z121" s="25" t="s">
        <v>168</v>
      </c>
      <c r="AA121" s="25" t="s">
        <v>169</v>
      </c>
      <c r="AB121" s="25" t="s">
        <v>16</v>
      </c>
      <c r="AC121" s="18" t="s">
        <v>279</v>
      </c>
      <c r="AD121" s="26" t="s">
        <v>123</v>
      </c>
      <c r="AE121" s="26" t="s">
        <v>13984</v>
      </c>
      <c r="AF121" s="26" t="s">
        <v>13985</v>
      </c>
      <c r="AG121" s="21"/>
    </row>
    <row r="122" spans="1:33" s="17" customFormat="1" x14ac:dyDescent="0.25">
      <c r="A122" s="18" t="s">
        <v>2911</v>
      </c>
      <c r="B122" t="s">
        <v>104</v>
      </c>
      <c r="C122" s="18" t="s">
        <v>13603</v>
      </c>
      <c r="D122" s="29" t="s">
        <v>13868</v>
      </c>
      <c r="E122" s="29" t="s">
        <v>8378</v>
      </c>
      <c r="F122" s="18" t="s">
        <v>13908</v>
      </c>
      <c r="G122" s="18" t="s">
        <v>14095</v>
      </c>
      <c r="H122" s="18"/>
      <c r="I122" s="18" t="s">
        <v>2910</v>
      </c>
      <c r="J122" s="18" t="s">
        <v>13983</v>
      </c>
      <c r="K122" s="30">
        <v>44329</v>
      </c>
      <c r="L122" s="18"/>
      <c r="M122" s="18"/>
      <c r="N122" s="18"/>
      <c r="O122" s="18"/>
      <c r="P122" s="18">
        <v>299.89999999999998</v>
      </c>
      <c r="Q122" s="18"/>
      <c r="R122" s="25">
        <v>1</v>
      </c>
      <c r="S122" s="18"/>
      <c r="T122" s="18"/>
      <c r="U122" s="18" t="s">
        <v>3390</v>
      </c>
      <c r="V122" s="18"/>
      <c r="W122" s="18"/>
      <c r="X122" s="18"/>
      <c r="Y122" s="18"/>
      <c r="Z122" s="25" t="s">
        <v>168</v>
      </c>
      <c r="AA122" s="25" t="s">
        <v>169</v>
      </c>
      <c r="AB122" s="25" t="s">
        <v>17</v>
      </c>
      <c r="AC122" s="18" t="s">
        <v>281</v>
      </c>
      <c r="AD122" s="26" t="s">
        <v>123</v>
      </c>
      <c r="AE122" s="26" t="s">
        <v>13984</v>
      </c>
      <c r="AF122" s="26" t="s">
        <v>13985</v>
      </c>
      <c r="AG122" s="21"/>
    </row>
    <row r="123" spans="1:33" s="17" customFormat="1" x14ac:dyDescent="0.25">
      <c r="A123" s="18" t="s">
        <v>2911</v>
      </c>
      <c r="B123" t="s">
        <v>104</v>
      </c>
      <c r="C123" s="18" t="s">
        <v>13603</v>
      </c>
      <c r="D123" s="29" t="s">
        <v>13869</v>
      </c>
      <c r="E123" s="29" t="s">
        <v>8379</v>
      </c>
      <c r="F123" s="18" t="s">
        <v>13908</v>
      </c>
      <c r="G123" s="18" t="s">
        <v>14095</v>
      </c>
      <c r="H123" s="18"/>
      <c r="I123" s="18" t="s">
        <v>2910</v>
      </c>
      <c r="J123" s="18" t="s">
        <v>13986</v>
      </c>
      <c r="K123" s="30">
        <v>44329</v>
      </c>
      <c r="L123" s="18"/>
      <c r="M123" s="18"/>
      <c r="N123" s="18"/>
      <c r="O123" s="18"/>
      <c r="P123" s="18">
        <v>299.89999999999998</v>
      </c>
      <c r="Q123" s="18"/>
      <c r="R123" s="25">
        <v>1</v>
      </c>
      <c r="S123" s="18"/>
      <c r="T123" s="18"/>
      <c r="U123" s="18" t="s">
        <v>3390</v>
      </c>
      <c r="V123" s="18"/>
      <c r="W123" s="18"/>
      <c r="X123" s="18"/>
      <c r="Y123" s="18"/>
      <c r="Z123" s="25" t="s">
        <v>219</v>
      </c>
      <c r="AA123" s="25" t="s">
        <v>220</v>
      </c>
      <c r="AB123" s="25" t="s">
        <v>14</v>
      </c>
      <c r="AC123" s="18" t="s">
        <v>288</v>
      </c>
      <c r="AD123" s="26" t="s">
        <v>146</v>
      </c>
      <c r="AE123" s="26" t="s">
        <v>13987</v>
      </c>
      <c r="AF123" s="26" t="s">
        <v>13988</v>
      </c>
      <c r="AG123" s="21"/>
    </row>
    <row r="124" spans="1:33" s="17" customFormat="1" x14ac:dyDescent="0.25">
      <c r="A124" s="18" t="s">
        <v>2911</v>
      </c>
      <c r="B124" t="s">
        <v>104</v>
      </c>
      <c r="C124" s="18" t="s">
        <v>13603</v>
      </c>
      <c r="D124" s="29" t="s">
        <v>13869</v>
      </c>
      <c r="E124" s="29" t="s">
        <v>8381</v>
      </c>
      <c r="F124" s="18" t="s">
        <v>13908</v>
      </c>
      <c r="G124" s="18" t="s">
        <v>14095</v>
      </c>
      <c r="H124" s="18"/>
      <c r="I124" s="18" t="s">
        <v>2910</v>
      </c>
      <c r="J124" s="18" t="s">
        <v>13986</v>
      </c>
      <c r="K124" s="30">
        <v>44329</v>
      </c>
      <c r="L124" s="18"/>
      <c r="M124" s="18"/>
      <c r="N124" s="18"/>
      <c r="O124" s="18"/>
      <c r="P124" s="18">
        <v>299.89999999999998</v>
      </c>
      <c r="Q124" s="18"/>
      <c r="R124" s="25">
        <v>2</v>
      </c>
      <c r="S124" s="18"/>
      <c r="T124" s="18"/>
      <c r="U124" s="18" t="s">
        <v>3390</v>
      </c>
      <c r="V124" s="18"/>
      <c r="W124" s="18"/>
      <c r="X124" s="18"/>
      <c r="Y124" s="18"/>
      <c r="Z124" s="25" t="s">
        <v>219</v>
      </c>
      <c r="AA124" s="25" t="s">
        <v>220</v>
      </c>
      <c r="AB124" s="25" t="s">
        <v>15</v>
      </c>
      <c r="AC124" s="18" t="s">
        <v>278</v>
      </c>
      <c r="AD124" s="26" t="s">
        <v>146</v>
      </c>
      <c r="AE124" s="26" t="s">
        <v>13987</v>
      </c>
      <c r="AF124" s="26" t="s">
        <v>13988</v>
      </c>
      <c r="AG124" s="21"/>
    </row>
    <row r="125" spans="1:33" s="17" customFormat="1" x14ac:dyDescent="0.25">
      <c r="A125" s="18" t="s">
        <v>2911</v>
      </c>
      <c r="B125" t="s">
        <v>104</v>
      </c>
      <c r="C125" s="18" t="s">
        <v>13603</v>
      </c>
      <c r="D125" s="29" t="s">
        <v>13869</v>
      </c>
      <c r="E125" s="29" t="s">
        <v>8380</v>
      </c>
      <c r="F125" s="18" t="s">
        <v>13908</v>
      </c>
      <c r="G125" s="18" t="s">
        <v>14095</v>
      </c>
      <c r="H125" s="18"/>
      <c r="I125" s="18" t="s">
        <v>2910</v>
      </c>
      <c r="J125" s="18" t="s">
        <v>13986</v>
      </c>
      <c r="K125" s="30">
        <v>44329</v>
      </c>
      <c r="L125" s="18"/>
      <c r="M125" s="18"/>
      <c r="N125" s="18"/>
      <c r="O125" s="18"/>
      <c r="P125" s="18">
        <v>299.89999999999998</v>
      </c>
      <c r="Q125" s="18"/>
      <c r="R125" s="25">
        <v>2</v>
      </c>
      <c r="S125" s="18"/>
      <c r="T125" s="18"/>
      <c r="U125" s="18" t="s">
        <v>3390</v>
      </c>
      <c r="V125" s="18"/>
      <c r="W125" s="18"/>
      <c r="X125" s="18"/>
      <c r="Y125" s="18"/>
      <c r="Z125" s="25" t="s">
        <v>219</v>
      </c>
      <c r="AA125" s="25" t="s">
        <v>220</v>
      </c>
      <c r="AB125" s="25" t="s">
        <v>16</v>
      </c>
      <c r="AC125" s="18" t="s">
        <v>279</v>
      </c>
      <c r="AD125" s="26" t="s">
        <v>146</v>
      </c>
      <c r="AE125" s="26" t="s">
        <v>13987</v>
      </c>
      <c r="AF125" s="26" t="s">
        <v>13988</v>
      </c>
      <c r="AG125" s="21"/>
    </row>
    <row r="126" spans="1:33" s="17" customFormat="1" x14ac:dyDescent="0.25">
      <c r="A126" s="18" t="s">
        <v>2911</v>
      </c>
      <c r="B126" t="s">
        <v>104</v>
      </c>
      <c r="C126" s="18" t="s">
        <v>13603</v>
      </c>
      <c r="D126" s="29" t="s">
        <v>13869</v>
      </c>
      <c r="E126" s="29" t="s">
        <v>8382</v>
      </c>
      <c r="F126" s="18" t="s">
        <v>13908</v>
      </c>
      <c r="G126" s="18" t="s">
        <v>14095</v>
      </c>
      <c r="H126" s="18"/>
      <c r="I126" s="18" t="s">
        <v>2910</v>
      </c>
      <c r="J126" s="18" t="s">
        <v>13986</v>
      </c>
      <c r="K126" s="30">
        <v>44329</v>
      </c>
      <c r="L126" s="18"/>
      <c r="M126" s="18"/>
      <c r="N126" s="18"/>
      <c r="O126" s="18"/>
      <c r="P126" s="18">
        <v>299.89999999999998</v>
      </c>
      <c r="Q126" s="18"/>
      <c r="R126" s="25">
        <v>1</v>
      </c>
      <c r="S126" s="18"/>
      <c r="T126" s="18"/>
      <c r="U126" s="18" t="s">
        <v>3390</v>
      </c>
      <c r="V126" s="18"/>
      <c r="W126" s="18"/>
      <c r="X126" s="18"/>
      <c r="Y126" s="18"/>
      <c r="Z126" s="25" t="s">
        <v>219</v>
      </c>
      <c r="AA126" s="25" t="s">
        <v>220</v>
      </c>
      <c r="AB126" s="25" t="s">
        <v>17</v>
      </c>
      <c r="AC126" s="18" t="s">
        <v>281</v>
      </c>
      <c r="AD126" s="26" t="s">
        <v>146</v>
      </c>
      <c r="AE126" s="26" t="s">
        <v>13987</v>
      </c>
      <c r="AF126" s="26" t="s">
        <v>13988</v>
      </c>
      <c r="AG126" s="21"/>
    </row>
    <row r="127" spans="1:33" s="17" customFormat="1" x14ac:dyDescent="0.25">
      <c r="A127" s="18" t="s">
        <v>2911</v>
      </c>
      <c r="B127" t="s">
        <v>104</v>
      </c>
      <c r="C127" s="18" t="s">
        <v>13603</v>
      </c>
      <c r="D127" s="29" t="s">
        <v>13870</v>
      </c>
      <c r="E127" s="29" t="s">
        <v>11611</v>
      </c>
      <c r="F127" s="18" t="s">
        <v>13908</v>
      </c>
      <c r="G127" s="18" t="s">
        <v>14095</v>
      </c>
      <c r="H127" s="18"/>
      <c r="I127" s="18" t="s">
        <v>2910</v>
      </c>
      <c r="J127" s="18" t="s">
        <v>13989</v>
      </c>
      <c r="K127" s="30">
        <v>44329</v>
      </c>
      <c r="L127" s="18"/>
      <c r="M127" s="18"/>
      <c r="N127" s="18"/>
      <c r="O127" s="18"/>
      <c r="P127" s="18">
        <v>299.89999999999998</v>
      </c>
      <c r="Q127" s="18"/>
      <c r="R127" s="25">
        <v>1</v>
      </c>
      <c r="S127" s="18"/>
      <c r="T127" s="18"/>
      <c r="U127" s="18" t="s">
        <v>3390</v>
      </c>
      <c r="V127" s="18"/>
      <c r="W127" s="18"/>
      <c r="X127" s="18"/>
      <c r="Y127" s="18"/>
      <c r="Z127" s="25" t="s">
        <v>221</v>
      </c>
      <c r="AA127" s="25" t="s">
        <v>222</v>
      </c>
      <c r="AB127" s="25" t="s">
        <v>14</v>
      </c>
      <c r="AC127" s="18" t="s">
        <v>288</v>
      </c>
      <c r="AD127" s="26" t="s">
        <v>223</v>
      </c>
      <c r="AE127" s="26" t="s">
        <v>13990</v>
      </c>
      <c r="AF127" s="26" t="s">
        <v>13991</v>
      </c>
      <c r="AG127" s="21"/>
    </row>
    <row r="128" spans="1:33" s="17" customFormat="1" x14ac:dyDescent="0.25">
      <c r="A128" s="18" t="s">
        <v>2911</v>
      </c>
      <c r="B128" t="s">
        <v>104</v>
      </c>
      <c r="C128" s="18" t="s">
        <v>13603</v>
      </c>
      <c r="D128" s="29" t="s">
        <v>13870</v>
      </c>
      <c r="E128" s="29" t="s">
        <v>11615</v>
      </c>
      <c r="F128" s="18" t="s">
        <v>13908</v>
      </c>
      <c r="G128" s="18" t="s">
        <v>14095</v>
      </c>
      <c r="H128" s="18"/>
      <c r="I128" s="18" t="s">
        <v>2910</v>
      </c>
      <c r="J128" s="18" t="s">
        <v>13989</v>
      </c>
      <c r="K128" s="30">
        <v>44329</v>
      </c>
      <c r="L128" s="18"/>
      <c r="M128" s="18"/>
      <c r="N128" s="18"/>
      <c r="O128" s="18"/>
      <c r="P128" s="18">
        <v>299.89999999999998</v>
      </c>
      <c r="Q128" s="18"/>
      <c r="R128" s="25">
        <v>2</v>
      </c>
      <c r="S128" s="18"/>
      <c r="T128" s="18"/>
      <c r="U128" s="18" t="s">
        <v>3390</v>
      </c>
      <c r="V128" s="18"/>
      <c r="W128" s="18"/>
      <c r="X128" s="18"/>
      <c r="Y128" s="18"/>
      <c r="Z128" s="25" t="s">
        <v>221</v>
      </c>
      <c r="AA128" s="25" t="s">
        <v>222</v>
      </c>
      <c r="AB128" s="25" t="s">
        <v>15</v>
      </c>
      <c r="AC128" s="18" t="s">
        <v>278</v>
      </c>
      <c r="AD128" s="26" t="s">
        <v>223</v>
      </c>
      <c r="AE128" s="26" t="s">
        <v>13990</v>
      </c>
      <c r="AF128" s="26" t="s">
        <v>13991</v>
      </c>
      <c r="AG128" s="21"/>
    </row>
    <row r="129" spans="1:33" s="17" customFormat="1" x14ac:dyDescent="0.25">
      <c r="A129" s="18" t="s">
        <v>2911</v>
      </c>
      <c r="B129" t="s">
        <v>104</v>
      </c>
      <c r="C129" s="18" t="s">
        <v>13603</v>
      </c>
      <c r="D129" s="29" t="s">
        <v>13870</v>
      </c>
      <c r="E129" s="29" t="s">
        <v>11613</v>
      </c>
      <c r="F129" s="18" t="s">
        <v>13908</v>
      </c>
      <c r="G129" s="18" t="s">
        <v>14095</v>
      </c>
      <c r="H129" s="18"/>
      <c r="I129" s="18" t="s">
        <v>2910</v>
      </c>
      <c r="J129" s="18" t="s">
        <v>13989</v>
      </c>
      <c r="K129" s="30">
        <v>44329</v>
      </c>
      <c r="L129" s="18"/>
      <c r="M129" s="18"/>
      <c r="N129" s="18"/>
      <c r="O129" s="18"/>
      <c r="P129" s="18">
        <v>299.89999999999998</v>
      </c>
      <c r="Q129" s="18"/>
      <c r="R129" s="25">
        <v>2</v>
      </c>
      <c r="S129" s="18"/>
      <c r="T129" s="18"/>
      <c r="U129" s="18" t="s">
        <v>3390</v>
      </c>
      <c r="V129" s="18"/>
      <c r="W129" s="18"/>
      <c r="X129" s="18"/>
      <c r="Y129" s="18"/>
      <c r="Z129" s="25" t="s">
        <v>221</v>
      </c>
      <c r="AA129" s="25" t="s">
        <v>222</v>
      </c>
      <c r="AB129" s="25" t="s">
        <v>16</v>
      </c>
      <c r="AC129" s="18" t="s">
        <v>279</v>
      </c>
      <c r="AD129" s="26" t="s">
        <v>223</v>
      </c>
      <c r="AE129" s="26" t="s">
        <v>13990</v>
      </c>
      <c r="AF129" s="26" t="s">
        <v>13991</v>
      </c>
      <c r="AG129" s="21"/>
    </row>
    <row r="130" spans="1:33" s="17" customFormat="1" x14ac:dyDescent="0.25">
      <c r="A130" s="18" t="s">
        <v>2911</v>
      </c>
      <c r="B130" t="s">
        <v>104</v>
      </c>
      <c r="C130" s="18" t="s">
        <v>13603</v>
      </c>
      <c r="D130" s="29" t="s">
        <v>13870</v>
      </c>
      <c r="E130" s="29" t="s">
        <v>11617</v>
      </c>
      <c r="F130" s="18" t="s">
        <v>13908</v>
      </c>
      <c r="G130" s="18" t="s">
        <v>14095</v>
      </c>
      <c r="H130" s="18"/>
      <c r="I130" s="18" t="s">
        <v>2910</v>
      </c>
      <c r="J130" s="18" t="s">
        <v>13989</v>
      </c>
      <c r="K130" s="30">
        <v>44329</v>
      </c>
      <c r="L130" s="18"/>
      <c r="M130" s="18"/>
      <c r="N130" s="18"/>
      <c r="O130" s="18"/>
      <c r="P130" s="18">
        <v>299.89999999999998</v>
      </c>
      <c r="Q130" s="18"/>
      <c r="R130" s="25">
        <v>1</v>
      </c>
      <c r="S130" s="18"/>
      <c r="T130" s="18"/>
      <c r="U130" s="18" t="s">
        <v>3390</v>
      </c>
      <c r="V130" s="18"/>
      <c r="W130" s="18"/>
      <c r="X130" s="18"/>
      <c r="Y130" s="18"/>
      <c r="Z130" s="25" t="s">
        <v>221</v>
      </c>
      <c r="AA130" s="25" t="s">
        <v>222</v>
      </c>
      <c r="AB130" s="25" t="s">
        <v>17</v>
      </c>
      <c r="AC130" s="18" t="s">
        <v>281</v>
      </c>
      <c r="AD130" s="26" t="s">
        <v>223</v>
      </c>
      <c r="AE130" s="26" t="s">
        <v>13990</v>
      </c>
      <c r="AF130" s="26" t="s">
        <v>13991</v>
      </c>
      <c r="AG130" s="21"/>
    </row>
    <row r="131" spans="1:33" s="17" customFormat="1" x14ac:dyDescent="0.25">
      <c r="A131" s="18" t="s">
        <v>2911</v>
      </c>
      <c r="B131" t="s">
        <v>104</v>
      </c>
      <c r="C131" s="18" t="s">
        <v>13603</v>
      </c>
      <c r="D131" s="29" t="s">
        <v>13871</v>
      </c>
      <c r="E131" s="29" t="s">
        <v>13874</v>
      </c>
      <c r="F131" s="18" t="s">
        <v>13908</v>
      </c>
      <c r="G131" s="18" t="s">
        <v>14095</v>
      </c>
      <c r="H131" s="18"/>
      <c r="I131" s="18" t="s">
        <v>2910</v>
      </c>
      <c r="J131" s="18" t="s">
        <v>13992</v>
      </c>
      <c r="K131" s="30">
        <v>44329</v>
      </c>
      <c r="L131" s="18"/>
      <c r="M131" s="18"/>
      <c r="N131" s="18"/>
      <c r="O131" s="18"/>
      <c r="P131" s="18">
        <v>299.89999999999998</v>
      </c>
      <c r="Q131" s="18"/>
      <c r="R131" s="25">
        <v>0</v>
      </c>
      <c r="S131" s="18"/>
      <c r="T131" s="18"/>
      <c r="U131" s="18" t="s">
        <v>3390</v>
      </c>
      <c r="V131" s="18"/>
      <c r="W131" s="18"/>
      <c r="X131" s="18"/>
      <c r="Y131" s="18"/>
      <c r="Z131" s="25" t="s">
        <v>224</v>
      </c>
      <c r="AA131" s="25" t="s">
        <v>225</v>
      </c>
      <c r="AB131" s="25" t="s">
        <v>14</v>
      </c>
      <c r="AC131" s="18" t="s">
        <v>288</v>
      </c>
      <c r="AD131" s="26" t="s">
        <v>189</v>
      </c>
      <c r="AE131" s="26" t="s">
        <v>13993</v>
      </c>
      <c r="AF131" s="26" t="s">
        <v>13994</v>
      </c>
      <c r="AG131" s="21"/>
    </row>
    <row r="132" spans="1:33" s="17" customFormat="1" x14ac:dyDescent="0.25">
      <c r="A132" s="18" t="s">
        <v>2911</v>
      </c>
      <c r="B132" t="s">
        <v>104</v>
      </c>
      <c r="C132" s="18" t="s">
        <v>13603</v>
      </c>
      <c r="D132" s="29" t="s">
        <v>13871</v>
      </c>
      <c r="E132" s="29" t="s">
        <v>13875</v>
      </c>
      <c r="F132" s="18" t="s">
        <v>13908</v>
      </c>
      <c r="G132" s="18" t="s">
        <v>14095</v>
      </c>
      <c r="H132" s="18"/>
      <c r="I132" s="18" t="s">
        <v>2910</v>
      </c>
      <c r="J132" s="18" t="s">
        <v>13992</v>
      </c>
      <c r="K132" s="30">
        <v>44329</v>
      </c>
      <c r="L132" s="18"/>
      <c r="M132" s="18"/>
      <c r="N132" s="18"/>
      <c r="O132" s="18"/>
      <c r="P132" s="18">
        <v>299.89999999999998</v>
      </c>
      <c r="Q132" s="18"/>
      <c r="R132" s="25">
        <v>0</v>
      </c>
      <c r="S132" s="18"/>
      <c r="T132" s="18"/>
      <c r="U132" s="18" t="s">
        <v>3390</v>
      </c>
      <c r="V132" s="18"/>
      <c r="W132" s="18"/>
      <c r="X132" s="18"/>
      <c r="Y132" s="18"/>
      <c r="Z132" s="25" t="s">
        <v>224</v>
      </c>
      <c r="AA132" s="25" t="s">
        <v>225</v>
      </c>
      <c r="AB132" s="25" t="s">
        <v>15</v>
      </c>
      <c r="AC132" s="18" t="s">
        <v>278</v>
      </c>
      <c r="AD132" s="26" t="s">
        <v>189</v>
      </c>
      <c r="AE132" s="26" t="s">
        <v>13993</v>
      </c>
      <c r="AF132" s="26" t="s">
        <v>13994</v>
      </c>
      <c r="AG132" s="21"/>
    </row>
    <row r="133" spans="1:33" s="17" customFormat="1" x14ac:dyDescent="0.25">
      <c r="A133" s="18" t="s">
        <v>2911</v>
      </c>
      <c r="B133" t="s">
        <v>104</v>
      </c>
      <c r="C133" s="18" t="s">
        <v>13603</v>
      </c>
      <c r="D133" s="29" t="s">
        <v>13871</v>
      </c>
      <c r="E133" s="29" t="s">
        <v>13876</v>
      </c>
      <c r="F133" s="18" t="s">
        <v>13908</v>
      </c>
      <c r="G133" s="18" t="s">
        <v>14095</v>
      </c>
      <c r="H133" s="18"/>
      <c r="I133" s="18" t="s">
        <v>2910</v>
      </c>
      <c r="J133" s="18" t="s">
        <v>13992</v>
      </c>
      <c r="K133" s="30">
        <v>44329</v>
      </c>
      <c r="L133" s="18"/>
      <c r="M133" s="18"/>
      <c r="N133" s="18"/>
      <c r="O133" s="18"/>
      <c r="P133" s="18">
        <v>299.89999999999998</v>
      </c>
      <c r="Q133" s="18"/>
      <c r="R133" s="25">
        <v>0</v>
      </c>
      <c r="S133" s="18"/>
      <c r="T133" s="18"/>
      <c r="U133" s="18" t="s">
        <v>3390</v>
      </c>
      <c r="V133" s="18"/>
      <c r="W133" s="18"/>
      <c r="X133" s="18"/>
      <c r="Y133" s="18"/>
      <c r="Z133" s="25" t="s">
        <v>224</v>
      </c>
      <c r="AA133" s="25" t="s">
        <v>225</v>
      </c>
      <c r="AB133" s="25" t="s">
        <v>16</v>
      </c>
      <c r="AC133" s="18" t="s">
        <v>279</v>
      </c>
      <c r="AD133" s="26" t="s">
        <v>189</v>
      </c>
      <c r="AE133" s="26" t="s">
        <v>13993</v>
      </c>
      <c r="AF133" s="26" t="s">
        <v>13994</v>
      </c>
      <c r="AG133" s="21"/>
    </row>
    <row r="134" spans="1:33" s="17" customFormat="1" x14ac:dyDescent="0.25">
      <c r="A134" s="18" t="s">
        <v>2911</v>
      </c>
      <c r="B134" t="s">
        <v>104</v>
      </c>
      <c r="C134" s="18" t="s">
        <v>13603</v>
      </c>
      <c r="D134" s="29" t="s">
        <v>13871</v>
      </c>
      <c r="E134" s="29" t="s">
        <v>13877</v>
      </c>
      <c r="F134" s="18" t="s">
        <v>13908</v>
      </c>
      <c r="G134" s="18" t="s">
        <v>14095</v>
      </c>
      <c r="H134" s="18"/>
      <c r="I134" s="18" t="s">
        <v>2910</v>
      </c>
      <c r="J134" s="18" t="s">
        <v>13992</v>
      </c>
      <c r="K134" s="30">
        <v>44329</v>
      </c>
      <c r="L134" s="18"/>
      <c r="M134" s="18"/>
      <c r="N134" s="18"/>
      <c r="O134" s="18"/>
      <c r="P134" s="18">
        <v>299.89999999999998</v>
      </c>
      <c r="Q134" s="18"/>
      <c r="R134" s="25">
        <v>0</v>
      </c>
      <c r="S134" s="18"/>
      <c r="T134" s="18"/>
      <c r="U134" s="18" t="s">
        <v>3390</v>
      </c>
      <c r="V134" s="18"/>
      <c r="W134" s="18"/>
      <c r="X134" s="18"/>
      <c r="Y134" s="18"/>
      <c r="Z134" s="25" t="s">
        <v>224</v>
      </c>
      <c r="AA134" s="25" t="s">
        <v>225</v>
      </c>
      <c r="AB134" s="25" t="s">
        <v>17</v>
      </c>
      <c r="AC134" s="18" t="s">
        <v>281</v>
      </c>
      <c r="AD134" s="26" t="s">
        <v>189</v>
      </c>
      <c r="AE134" s="26" t="s">
        <v>13993</v>
      </c>
      <c r="AF134" s="26" t="s">
        <v>13994</v>
      </c>
      <c r="AG134" s="21"/>
    </row>
    <row r="135" spans="1:33" s="17" customFormat="1" x14ac:dyDescent="0.25">
      <c r="A135" s="18" t="s">
        <v>2911</v>
      </c>
      <c r="B135" t="s">
        <v>104</v>
      </c>
      <c r="C135" s="18" t="s">
        <v>13603</v>
      </c>
      <c r="D135" s="29" t="s">
        <v>13872</v>
      </c>
      <c r="E135" s="29" t="s">
        <v>8383</v>
      </c>
      <c r="F135" s="18" t="s">
        <v>13908</v>
      </c>
      <c r="G135" s="18" t="s">
        <v>14095</v>
      </c>
      <c r="H135" s="18"/>
      <c r="I135" s="18" t="s">
        <v>2910</v>
      </c>
      <c r="J135" s="18" t="s">
        <v>13995</v>
      </c>
      <c r="K135" s="30">
        <v>44329</v>
      </c>
      <c r="L135" s="18"/>
      <c r="M135" s="18"/>
      <c r="N135" s="18"/>
      <c r="O135" s="18"/>
      <c r="P135" s="18">
        <v>299.89999999999998</v>
      </c>
      <c r="Q135" s="18"/>
      <c r="R135" s="25">
        <v>1</v>
      </c>
      <c r="S135" s="18"/>
      <c r="T135" s="18"/>
      <c r="U135" s="18" t="s">
        <v>3390</v>
      </c>
      <c r="V135" s="18"/>
      <c r="W135" s="18"/>
      <c r="X135" s="18"/>
      <c r="Y135" s="18"/>
      <c r="Z135" s="25" t="s">
        <v>224</v>
      </c>
      <c r="AA135" s="25" t="s">
        <v>225</v>
      </c>
      <c r="AB135" s="25" t="s">
        <v>14</v>
      </c>
      <c r="AC135" s="18" t="s">
        <v>288</v>
      </c>
      <c r="AD135" s="26" t="s">
        <v>189</v>
      </c>
      <c r="AE135" s="26" t="s">
        <v>13996</v>
      </c>
      <c r="AF135" s="26" t="s">
        <v>13994</v>
      </c>
      <c r="AG135" s="21"/>
    </row>
    <row r="136" spans="1:33" s="17" customFormat="1" x14ac:dyDescent="0.25">
      <c r="A136" s="18" t="s">
        <v>2911</v>
      </c>
      <c r="B136" t="s">
        <v>104</v>
      </c>
      <c r="C136" s="18" t="s">
        <v>13603</v>
      </c>
      <c r="D136" s="29" t="s">
        <v>13872</v>
      </c>
      <c r="E136" s="29" t="s">
        <v>8385</v>
      </c>
      <c r="F136" s="18" t="s">
        <v>13908</v>
      </c>
      <c r="G136" s="18" t="s">
        <v>14095</v>
      </c>
      <c r="H136" s="18"/>
      <c r="I136" s="18" t="s">
        <v>2910</v>
      </c>
      <c r="J136" s="18" t="s">
        <v>13995</v>
      </c>
      <c r="K136" s="30">
        <v>44329</v>
      </c>
      <c r="L136" s="18"/>
      <c r="M136" s="18"/>
      <c r="N136" s="18"/>
      <c r="O136" s="18"/>
      <c r="P136" s="18">
        <v>299.89999999999998</v>
      </c>
      <c r="Q136" s="18"/>
      <c r="R136" s="25">
        <v>2</v>
      </c>
      <c r="S136" s="18"/>
      <c r="T136" s="18"/>
      <c r="U136" s="18" t="s">
        <v>3390</v>
      </c>
      <c r="V136" s="18"/>
      <c r="W136" s="18"/>
      <c r="X136" s="18"/>
      <c r="Y136" s="18"/>
      <c r="Z136" s="25" t="s">
        <v>224</v>
      </c>
      <c r="AA136" s="25" t="s">
        <v>225</v>
      </c>
      <c r="AB136" s="25" t="s">
        <v>15</v>
      </c>
      <c r="AC136" s="18" t="s">
        <v>278</v>
      </c>
      <c r="AD136" s="26" t="s">
        <v>189</v>
      </c>
      <c r="AE136" s="26" t="s">
        <v>13996</v>
      </c>
      <c r="AF136" s="26" t="s">
        <v>13994</v>
      </c>
      <c r="AG136" s="21"/>
    </row>
    <row r="137" spans="1:33" s="17" customFormat="1" x14ac:dyDescent="0.25">
      <c r="A137" s="18" t="s">
        <v>2911</v>
      </c>
      <c r="B137" t="s">
        <v>104</v>
      </c>
      <c r="C137" s="18" t="s">
        <v>13603</v>
      </c>
      <c r="D137" s="29" t="s">
        <v>13872</v>
      </c>
      <c r="E137" s="29" t="s">
        <v>8384</v>
      </c>
      <c r="F137" s="18" t="s">
        <v>13908</v>
      </c>
      <c r="G137" s="18" t="s">
        <v>14095</v>
      </c>
      <c r="H137" s="18"/>
      <c r="I137" s="18" t="s">
        <v>2910</v>
      </c>
      <c r="J137" s="18" t="s">
        <v>13995</v>
      </c>
      <c r="K137" s="30">
        <v>44329</v>
      </c>
      <c r="L137" s="18"/>
      <c r="M137" s="18"/>
      <c r="N137" s="18"/>
      <c r="O137" s="18"/>
      <c r="P137" s="18">
        <v>299.89999999999998</v>
      </c>
      <c r="Q137" s="18"/>
      <c r="R137" s="25">
        <v>2</v>
      </c>
      <c r="S137" s="18"/>
      <c r="T137" s="18"/>
      <c r="U137" s="18" t="s">
        <v>3390</v>
      </c>
      <c r="V137" s="18"/>
      <c r="W137" s="18"/>
      <c r="X137" s="18"/>
      <c r="Y137" s="18"/>
      <c r="Z137" s="25" t="s">
        <v>224</v>
      </c>
      <c r="AA137" s="25" t="s">
        <v>225</v>
      </c>
      <c r="AB137" s="25" t="s">
        <v>16</v>
      </c>
      <c r="AC137" s="18" t="s">
        <v>279</v>
      </c>
      <c r="AD137" s="26" t="s">
        <v>189</v>
      </c>
      <c r="AE137" s="26" t="s">
        <v>13996</v>
      </c>
      <c r="AF137" s="26" t="s">
        <v>13994</v>
      </c>
      <c r="AG137" s="21"/>
    </row>
    <row r="138" spans="1:33" s="17" customFormat="1" x14ac:dyDescent="0.25">
      <c r="A138" s="18" t="s">
        <v>2911</v>
      </c>
      <c r="B138" t="s">
        <v>104</v>
      </c>
      <c r="C138" s="18" t="s">
        <v>13603</v>
      </c>
      <c r="D138" s="29" t="s">
        <v>13872</v>
      </c>
      <c r="E138" s="29" t="s">
        <v>8386</v>
      </c>
      <c r="F138" s="18" t="s">
        <v>13908</v>
      </c>
      <c r="G138" s="18" t="s">
        <v>14095</v>
      </c>
      <c r="H138" s="18"/>
      <c r="I138" s="18" t="s">
        <v>2910</v>
      </c>
      <c r="J138" s="18" t="s">
        <v>13995</v>
      </c>
      <c r="K138" s="30">
        <v>44329</v>
      </c>
      <c r="L138" s="18"/>
      <c r="M138" s="18"/>
      <c r="N138" s="18"/>
      <c r="O138" s="18"/>
      <c r="P138" s="18">
        <v>299.89999999999998</v>
      </c>
      <c r="Q138" s="18"/>
      <c r="R138" s="25">
        <v>1</v>
      </c>
      <c r="S138" s="18"/>
      <c r="T138" s="18"/>
      <c r="U138" s="18" t="s">
        <v>3390</v>
      </c>
      <c r="V138" s="18"/>
      <c r="W138" s="18"/>
      <c r="X138" s="18"/>
      <c r="Y138" s="18"/>
      <c r="Z138" s="25" t="s">
        <v>224</v>
      </c>
      <c r="AA138" s="25" t="s">
        <v>225</v>
      </c>
      <c r="AB138" s="25" t="s">
        <v>17</v>
      </c>
      <c r="AC138" s="18" t="s">
        <v>281</v>
      </c>
      <c r="AD138" s="26" t="s">
        <v>189</v>
      </c>
      <c r="AE138" s="26" t="s">
        <v>13996</v>
      </c>
      <c r="AF138" s="26" t="s">
        <v>13994</v>
      </c>
      <c r="AG138" s="21"/>
    </row>
    <row r="139" spans="1:33" s="17" customFormat="1" x14ac:dyDescent="0.25">
      <c r="A139" s="18" t="s">
        <v>2911</v>
      </c>
      <c r="B139" t="s">
        <v>104</v>
      </c>
      <c r="C139" s="18" t="s">
        <v>13603</v>
      </c>
      <c r="D139" s="29" t="s">
        <v>13873</v>
      </c>
      <c r="E139" s="29" t="s">
        <v>13878</v>
      </c>
      <c r="F139" s="18" t="s">
        <v>13908</v>
      </c>
      <c r="G139" s="18" t="s">
        <v>14095</v>
      </c>
      <c r="H139" s="18"/>
      <c r="I139" s="18" t="s">
        <v>2910</v>
      </c>
      <c r="J139" s="18" t="s">
        <v>13997</v>
      </c>
      <c r="K139" s="30">
        <v>44329</v>
      </c>
      <c r="L139" s="18"/>
      <c r="M139" s="18"/>
      <c r="N139" s="18"/>
      <c r="O139" s="18"/>
      <c r="P139" s="18">
        <v>299.89999999999998</v>
      </c>
      <c r="Q139" s="18"/>
      <c r="R139" s="25">
        <v>0</v>
      </c>
      <c r="S139" s="18"/>
      <c r="T139" s="18"/>
      <c r="U139" s="18" t="s">
        <v>3390</v>
      </c>
      <c r="V139" s="18"/>
      <c r="W139" s="18"/>
      <c r="X139" s="18"/>
      <c r="Y139" s="18"/>
      <c r="Z139" s="25" t="s">
        <v>235</v>
      </c>
      <c r="AA139" s="25" t="s">
        <v>236</v>
      </c>
      <c r="AB139" s="25" t="s">
        <v>14</v>
      </c>
      <c r="AC139" s="18" t="s">
        <v>288</v>
      </c>
      <c r="AD139" s="26" t="s">
        <v>181</v>
      </c>
      <c r="AE139" s="26" t="s">
        <v>13998</v>
      </c>
      <c r="AF139" s="26" t="s">
        <v>13999</v>
      </c>
      <c r="AG139" s="21"/>
    </row>
    <row r="140" spans="1:33" s="17" customFormat="1" x14ac:dyDescent="0.25">
      <c r="A140" s="18" t="s">
        <v>2911</v>
      </c>
      <c r="B140" t="s">
        <v>104</v>
      </c>
      <c r="C140" s="18" t="s">
        <v>13603</v>
      </c>
      <c r="D140" s="29" t="s">
        <v>13873</v>
      </c>
      <c r="E140" s="29" t="s">
        <v>13879</v>
      </c>
      <c r="F140" s="18" t="s">
        <v>13908</v>
      </c>
      <c r="G140" s="18" t="s">
        <v>14095</v>
      </c>
      <c r="H140" s="18"/>
      <c r="I140" s="18" t="s">
        <v>2910</v>
      </c>
      <c r="J140" s="18" t="s">
        <v>13997</v>
      </c>
      <c r="K140" s="30">
        <v>44329</v>
      </c>
      <c r="L140" s="18"/>
      <c r="M140" s="18"/>
      <c r="N140" s="18"/>
      <c r="O140" s="18"/>
      <c r="P140" s="18">
        <v>299.89999999999998</v>
      </c>
      <c r="Q140" s="18"/>
      <c r="R140" s="25">
        <v>0</v>
      </c>
      <c r="S140" s="18"/>
      <c r="T140" s="18"/>
      <c r="U140" s="18" t="s">
        <v>3390</v>
      </c>
      <c r="V140" s="18"/>
      <c r="W140" s="18"/>
      <c r="X140" s="18"/>
      <c r="Y140" s="18"/>
      <c r="Z140" s="25" t="s">
        <v>235</v>
      </c>
      <c r="AA140" s="25" t="s">
        <v>236</v>
      </c>
      <c r="AB140" s="25" t="s">
        <v>15</v>
      </c>
      <c r="AC140" s="18" t="s">
        <v>278</v>
      </c>
      <c r="AD140" s="26" t="s">
        <v>181</v>
      </c>
      <c r="AE140" s="26" t="s">
        <v>13998</v>
      </c>
      <c r="AF140" s="26" t="s">
        <v>13999</v>
      </c>
      <c r="AG140" s="21"/>
    </row>
    <row r="141" spans="1:33" s="17" customFormat="1" x14ac:dyDescent="0.25">
      <c r="A141" s="18" t="s">
        <v>2911</v>
      </c>
      <c r="B141" t="s">
        <v>104</v>
      </c>
      <c r="C141" s="18" t="s">
        <v>13603</v>
      </c>
      <c r="D141" s="29" t="s">
        <v>13873</v>
      </c>
      <c r="E141" s="29" t="s">
        <v>8391</v>
      </c>
      <c r="F141" s="18" t="s">
        <v>13908</v>
      </c>
      <c r="G141" s="18" t="s">
        <v>14095</v>
      </c>
      <c r="H141" s="18"/>
      <c r="I141" s="18" t="s">
        <v>2910</v>
      </c>
      <c r="J141" s="18" t="s">
        <v>13997</v>
      </c>
      <c r="K141" s="30">
        <v>44329</v>
      </c>
      <c r="L141" s="18"/>
      <c r="M141" s="18"/>
      <c r="N141" s="18"/>
      <c r="O141" s="18"/>
      <c r="P141" s="18">
        <v>299.89999999999998</v>
      </c>
      <c r="Q141" s="18"/>
      <c r="R141" s="25">
        <v>2</v>
      </c>
      <c r="S141" s="18"/>
      <c r="T141" s="18"/>
      <c r="U141" s="18" t="s">
        <v>3390</v>
      </c>
      <c r="V141" s="18"/>
      <c r="W141" s="18"/>
      <c r="X141" s="18"/>
      <c r="Y141" s="18"/>
      <c r="Z141" s="25" t="s">
        <v>235</v>
      </c>
      <c r="AA141" s="25" t="s">
        <v>236</v>
      </c>
      <c r="AB141" s="25" t="s">
        <v>16</v>
      </c>
      <c r="AC141" s="18" t="s">
        <v>279</v>
      </c>
      <c r="AD141" s="26" t="s">
        <v>181</v>
      </c>
      <c r="AE141" s="26" t="s">
        <v>13998</v>
      </c>
      <c r="AF141" s="26" t="s">
        <v>13999</v>
      </c>
      <c r="AG141" s="21"/>
    </row>
    <row r="142" spans="1:33" s="17" customFormat="1" x14ac:dyDescent="0.25">
      <c r="A142" s="18" t="s">
        <v>2911</v>
      </c>
      <c r="B142" t="s">
        <v>104</v>
      </c>
      <c r="C142" s="18" t="s">
        <v>13603</v>
      </c>
      <c r="D142" s="29" t="s">
        <v>13873</v>
      </c>
      <c r="E142" s="29" t="s">
        <v>8392</v>
      </c>
      <c r="F142" s="18" t="s">
        <v>13908</v>
      </c>
      <c r="G142" s="18" t="s">
        <v>14095</v>
      </c>
      <c r="H142" s="18"/>
      <c r="I142" s="18" t="s">
        <v>2910</v>
      </c>
      <c r="J142" s="18" t="s">
        <v>13997</v>
      </c>
      <c r="K142" s="30">
        <v>44329</v>
      </c>
      <c r="L142" s="18"/>
      <c r="M142" s="18"/>
      <c r="N142" s="18"/>
      <c r="O142" s="18"/>
      <c r="P142" s="18">
        <v>299.89999999999998</v>
      </c>
      <c r="Q142" s="18"/>
      <c r="R142" s="25">
        <v>1</v>
      </c>
      <c r="S142" s="18"/>
      <c r="T142" s="18"/>
      <c r="U142" s="18" t="s">
        <v>3390</v>
      </c>
      <c r="V142" s="18"/>
      <c r="W142" s="18"/>
      <c r="X142" s="18"/>
      <c r="Y142" s="18"/>
      <c r="Z142" s="25" t="s">
        <v>235</v>
      </c>
      <c r="AA142" s="25" t="s">
        <v>236</v>
      </c>
      <c r="AB142" s="25" t="s">
        <v>17</v>
      </c>
      <c r="AC142" s="18" t="s">
        <v>281</v>
      </c>
      <c r="AD142" s="26" t="s">
        <v>181</v>
      </c>
      <c r="AE142" s="26" t="s">
        <v>13998</v>
      </c>
      <c r="AF142" s="26" t="s">
        <v>13999</v>
      </c>
      <c r="AG142" s="21"/>
    </row>
    <row r="143" spans="1:33" s="17" customFormat="1" x14ac:dyDescent="0.25">
      <c r="A143" s="18" t="s">
        <v>2911</v>
      </c>
      <c r="B143" t="s">
        <v>104</v>
      </c>
      <c r="C143" s="18" t="s">
        <v>13603</v>
      </c>
      <c r="D143" s="29" t="s">
        <v>8524</v>
      </c>
      <c r="E143" s="29" t="s">
        <v>8387</v>
      </c>
      <c r="F143" s="18" t="s">
        <v>13908</v>
      </c>
      <c r="G143" s="18" t="s">
        <v>14095</v>
      </c>
      <c r="H143" s="18"/>
      <c r="I143" s="18" t="s">
        <v>2910</v>
      </c>
      <c r="J143" s="18" t="s">
        <v>14000</v>
      </c>
      <c r="K143" s="30">
        <v>44329</v>
      </c>
      <c r="L143" s="18"/>
      <c r="M143" s="18"/>
      <c r="N143" s="18"/>
      <c r="O143" s="18"/>
      <c r="P143" s="18">
        <v>299.89999999999998</v>
      </c>
      <c r="Q143" s="18"/>
      <c r="R143" s="25">
        <v>1</v>
      </c>
      <c r="S143" s="18"/>
      <c r="T143" s="18"/>
      <c r="U143" s="18" t="s">
        <v>3390</v>
      </c>
      <c r="V143" s="18"/>
      <c r="W143" s="18"/>
      <c r="X143" s="18"/>
      <c r="Y143" s="18"/>
      <c r="Z143" s="25" t="s">
        <v>226</v>
      </c>
      <c r="AA143" s="25" t="s">
        <v>227</v>
      </c>
      <c r="AB143" s="25" t="s">
        <v>14</v>
      </c>
      <c r="AC143" s="18" t="s">
        <v>288</v>
      </c>
      <c r="AD143" s="26" t="s">
        <v>212</v>
      </c>
      <c r="AE143" s="26" t="s">
        <v>14001</v>
      </c>
      <c r="AF143" s="26" t="s">
        <v>14002</v>
      </c>
      <c r="AG143" s="21"/>
    </row>
    <row r="144" spans="1:33" s="17" customFormat="1" x14ac:dyDescent="0.25">
      <c r="A144" s="18" t="s">
        <v>2911</v>
      </c>
      <c r="B144" t="s">
        <v>104</v>
      </c>
      <c r="C144" s="18" t="s">
        <v>13603</v>
      </c>
      <c r="D144" s="29" t="s">
        <v>8524</v>
      </c>
      <c r="E144" s="29" t="s">
        <v>8389</v>
      </c>
      <c r="F144" s="18" t="s">
        <v>13908</v>
      </c>
      <c r="G144" s="18" t="s">
        <v>14095</v>
      </c>
      <c r="H144" s="18"/>
      <c r="I144" s="18" t="s">
        <v>2910</v>
      </c>
      <c r="J144" s="18" t="s">
        <v>14000</v>
      </c>
      <c r="K144" s="30">
        <v>44329</v>
      </c>
      <c r="L144" s="18"/>
      <c r="M144" s="18"/>
      <c r="N144" s="18"/>
      <c r="O144" s="18"/>
      <c r="P144" s="18">
        <v>299.89999999999998</v>
      </c>
      <c r="Q144" s="18"/>
      <c r="R144" s="25">
        <v>2</v>
      </c>
      <c r="S144" s="18"/>
      <c r="T144" s="18"/>
      <c r="U144" s="18" t="s">
        <v>3390</v>
      </c>
      <c r="V144" s="18"/>
      <c r="W144" s="18"/>
      <c r="X144" s="18"/>
      <c r="Y144" s="18"/>
      <c r="Z144" s="25" t="s">
        <v>226</v>
      </c>
      <c r="AA144" s="25" t="s">
        <v>227</v>
      </c>
      <c r="AB144" s="25" t="s">
        <v>15</v>
      </c>
      <c r="AC144" s="18" t="s">
        <v>278</v>
      </c>
      <c r="AD144" s="26" t="s">
        <v>212</v>
      </c>
      <c r="AE144" s="26" t="s">
        <v>14001</v>
      </c>
      <c r="AF144" s="26" t="s">
        <v>14002</v>
      </c>
      <c r="AG144" s="21"/>
    </row>
    <row r="145" spans="1:33" s="17" customFormat="1" x14ac:dyDescent="0.25">
      <c r="A145" s="18" t="s">
        <v>2911</v>
      </c>
      <c r="B145" t="s">
        <v>104</v>
      </c>
      <c r="C145" s="18" t="s">
        <v>13603</v>
      </c>
      <c r="D145" s="29" t="s">
        <v>8524</v>
      </c>
      <c r="E145" s="29" t="s">
        <v>8388</v>
      </c>
      <c r="F145" s="18" t="s">
        <v>13908</v>
      </c>
      <c r="G145" s="18" t="s">
        <v>14095</v>
      </c>
      <c r="H145" s="18"/>
      <c r="I145" s="18" t="s">
        <v>2910</v>
      </c>
      <c r="J145" s="18" t="s">
        <v>14000</v>
      </c>
      <c r="K145" s="30">
        <v>44329</v>
      </c>
      <c r="L145" s="18"/>
      <c r="M145" s="18"/>
      <c r="N145" s="18"/>
      <c r="O145" s="18"/>
      <c r="P145" s="18">
        <v>299.89999999999998</v>
      </c>
      <c r="Q145" s="18"/>
      <c r="R145" s="25">
        <v>2</v>
      </c>
      <c r="S145" s="18"/>
      <c r="T145" s="18"/>
      <c r="U145" s="18" t="s">
        <v>3390</v>
      </c>
      <c r="V145" s="18"/>
      <c r="W145" s="18"/>
      <c r="X145" s="18"/>
      <c r="Y145" s="18"/>
      <c r="Z145" s="25" t="s">
        <v>226</v>
      </c>
      <c r="AA145" s="25" t="s">
        <v>227</v>
      </c>
      <c r="AB145" s="25" t="s">
        <v>16</v>
      </c>
      <c r="AC145" s="18" t="s">
        <v>279</v>
      </c>
      <c r="AD145" s="26" t="s">
        <v>212</v>
      </c>
      <c r="AE145" s="26" t="s">
        <v>14001</v>
      </c>
      <c r="AF145" s="26" t="s">
        <v>14002</v>
      </c>
      <c r="AG145" s="21"/>
    </row>
    <row r="146" spans="1:33" s="17" customFormat="1" x14ac:dyDescent="0.25">
      <c r="A146" s="18" t="s">
        <v>2911</v>
      </c>
      <c r="B146" t="s">
        <v>104</v>
      </c>
      <c r="C146" s="18" t="s">
        <v>13603</v>
      </c>
      <c r="D146" s="29" t="s">
        <v>8524</v>
      </c>
      <c r="E146" s="29" t="s">
        <v>8390</v>
      </c>
      <c r="F146" s="18" t="s">
        <v>13908</v>
      </c>
      <c r="G146" s="18" t="s">
        <v>14095</v>
      </c>
      <c r="H146" s="18"/>
      <c r="I146" s="18" t="s">
        <v>2910</v>
      </c>
      <c r="J146" s="18" t="s">
        <v>14000</v>
      </c>
      <c r="K146" s="30">
        <v>44329</v>
      </c>
      <c r="L146" s="18"/>
      <c r="M146" s="18"/>
      <c r="N146" s="18"/>
      <c r="O146" s="18"/>
      <c r="P146" s="18">
        <v>299.89999999999998</v>
      </c>
      <c r="Q146" s="18"/>
      <c r="R146" s="25">
        <v>1</v>
      </c>
      <c r="S146" s="18"/>
      <c r="T146" s="18"/>
      <c r="U146" s="18" t="s">
        <v>3390</v>
      </c>
      <c r="V146" s="18"/>
      <c r="W146" s="18"/>
      <c r="X146" s="18"/>
      <c r="Y146" s="18"/>
      <c r="Z146" s="25" t="s">
        <v>226</v>
      </c>
      <c r="AA146" s="25" t="s">
        <v>227</v>
      </c>
      <c r="AB146" s="25" t="s">
        <v>17</v>
      </c>
      <c r="AC146" s="18" t="s">
        <v>281</v>
      </c>
      <c r="AD146" s="26" t="s">
        <v>212</v>
      </c>
      <c r="AE146" s="26" t="s">
        <v>14001</v>
      </c>
      <c r="AF146" s="26" t="s">
        <v>14002</v>
      </c>
      <c r="AG146" s="21"/>
    </row>
    <row r="147" spans="1:33" s="19" customFormat="1" ht="14.25" customHeight="1" x14ac:dyDescent="0.25">
      <c r="A147" s="18" t="s">
        <v>2911</v>
      </c>
      <c r="B147" s="21" t="s">
        <v>49</v>
      </c>
      <c r="C147" s="18" t="s">
        <v>4116</v>
      </c>
      <c r="D147" s="43" t="s">
        <v>8525</v>
      </c>
      <c r="E147" s="43" t="s">
        <v>7429</v>
      </c>
      <c r="F147" s="18" t="s">
        <v>13909</v>
      </c>
      <c r="G147" s="18" t="s">
        <v>13896</v>
      </c>
      <c r="H147" s="18"/>
      <c r="I147" s="18" t="s">
        <v>2910</v>
      </c>
      <c r="J147" s="18" t="s">
        <v>14089</v>
      </c>
      <c r="K147" s="30">
        <v>44329</v>
      </c>
      <c r="L147" s="18"/>
      <c r="M147" s="18"/>
      <c r="N147" s="18"/>
      <c r="O147" s="18"/>
      <c r="P147" s="18">
        <v>69.900000000000006</v>
      </c>
      <c r="Q147" s="18"/>
      <c r="R147" s="25">
        <v>2</v>
      </c>
      <c r="S147" s="18"/>
      <c r="T147" s="18"/>
      <c r="U147" s="18" t="s">
        <v>541</v>
      </c>
      <c r="V147" s="18" t="s">
        <v>623</v>
      </c>
      <c r="W147" s="18"/>
      <c r="X147" s="18"/>
      <c r="Y147" s="18"/>
      <c r="Z147" s="25" t="s">
        <v>159</v>
      </c>
      <c r="AA147" s="25" t="s">
        <v>160</v>
      </c>
      <c r="AB147" s="25" t="s">
        <v>14</v>
      </c>
      <c r="AC147" s="18" t="s">
        <v>288</v>
      </c>
      <c r="AD147" s="26" t="s">
        <v>151</v>
      </c>
      <c r="AE147" s="26" t="s">
        <v>14003</v>
      </c>
      <c r="AF147" s="26" t="s">
        <v>14090</v>
      </c>
      <c r="AG147" s="21"/>
    </row>
    <row r="148" spans="1:33" s="17" customFormat="1" ht="14.25" customHeight="1" x14ac:dyDescent="0.25">
      <c r="A148" s="18" t="s">
        <v>2911</v>
      </c>
      <c r="B148" s="21" t="s">
        <v>49</v>
      </c>
      <c r="C148" s="18" t="s">
        <v>4116</v>
      </c>
      <c r="D148" s="43" t="s">
        <v>8525</v>
      </c>
      <c r="E148" s="43" t="s">
        <v>7431</v>
      </c>
      <c r="F148" s="18" t="s">
        <v>13909</v>
      </c>
      <c r="G148" s="18" t="s">
        <v>13896</v>
      </c>
      <c r="H148" s="18"/>
      <c r="I148" s="18" t="s">
        <v>2910</v>
      </c>
      <c r="J148" s="18" t="s">
        <v>14089</v>
      </c>
      <c r="K148" s="30">
        <v>44329</v>
      </c>
      <c r="L148" s="18"/>
      <c r="M148" s="18"/>
      <c r="N148" s="18"/>
      <c r="O148" s="18"/>
      <c r="P148" s="18">
        <v>69.900000000000006</v>
      </c>
      <c r="Q148" s="18"/>
      <c r="R148" s="25">
        <v>2</v>
      </c>
      <c r="S148" s="18"/>
      <c r="T148" s="18"/>
      <c r="U148" s="18" t="s">
        <v>541</v>
      </c>
      <c r="V148" s="18" t="s">
        <v>623</v>
      </c>
      <c r="W148" s="18"/>
      <c r="X148" s="18"/>
      <c r="Y148" s="18"/>
      <c r="Z148" s="25" t="s">
        <v>159</v>
      </c>
      <c r="AA148" s="25" t="s">
        <v>160</v>
      </c>
      <c r="AB148" s="25" t="s">
        <v>15</v>
      </c>
      <c r="AC148" s="18" t="s">
        <v>278</v>
      </c>
      <c r="AD148" s="26" t="s">
        <v>151</v>
      </c>
      <c r="AE148" s="26" t="s">
        <v>14003</v>
      </c>
      <c r="AF148" s="26" t="s">
        <v>14090</v>
      </c>
      <c r="AG148" s="21"/>
    </row>
    <row r="149" spans="1:33" s="17" customFormat="1" ht="14.25" customHeight="1" x14ac:dyDescent="0.25">
      <c r="A149" s="18" t="s">
        <v>2911</v>
      </c>
      <c r="B149" s="21" t="s">
        <v>49</v>
      </c>
      <c r="C149" s="18" t="s">
        <v>4116</v>
      </c>
      <c r="D149" s="43" t="s">
        <v>8525</v>
      </c>
      <c r="E149" s="43" t="s">
        <v>7430</v>
      </c>
      <c r="F149" s="18" t="s">
        <v>13909</v>
      </c>
      <c r="G149" s="18" t="s">
        <v>13896</v>
      </c>
      <c r="H149" s="18"/>
      <c r="I149" s="18" t="s">
        <v>2910</v>
      </c>
      <c r="J149" s="18" t="s">
        <v>14089</v>
      </c>
      <c r="K149" s="30">
        <v>44329</v>
      </c>
      <c r="L149" s="18"/>
      <c r="M149" s="18"/>
      <c r="N149" s="18"/>
      <c r="O149" s="18"/>
      <c r="P149" s="18">
        <v>69.900000000000006</v>
      </c>
      <c r="Q149" s="18"/>
      <c r="R149" s="25">
        <v>2</v>
      </c>
      <c r="S149" s="18"/>
      <c r="T149" s="18"/>
      <c r="U149" s="18" t="s">
        <v>541</v>
      </c>
      <c r="V149" s="18" t="s">
        <v>623</v>
      </c>
      <c r="W149" s="18"/>
      <c r="X149" s="18"/>
      <c r="Y149" s="18"/>
      <c r="Z149" s="25" t="s">
        <v>159</v>
      </c>
      <c r="AA149" s="25" t="s">
        <v>160</v>
      </c>
      <c r="AB149" s="25" t="s">
        <v>16</v>
      </c>
      <c r="AC149" s="18" t="s">
        <v>279</v>
      </c>
      <c r="AD149" s="26" t="s">
        <v>151</v>
      </c>
      <c r="AE149" s="26" t="s">
        <v>14003</v>
      </c>
      <c r="AF149" s="26" t="s">
        <v>14090</v>
      </c>
      <c r="AG149" s="21"/>
    </row>
    <row r="150" spans="1:33" s="17" customFormat="1" ht="14.25" customHeight="1" x14ac:dyDescent="0.25">
      <c r="A150" s="18" t="s">
        <v>2911</v>
      </c>
      <c r="B150" s="21" t="s">
        <v>49</v>
      </c>
      <c r="C150" s="18" t="s">
        <v>4116</v>
      </c>
      <c r="D150" s="43" t="s">
        <v>13880</v>
      </c>
      <c r="E150" s="43" t="s">
        <v>7432</v>
      </c>
      <c r="F150" s="18" t="s">
        <v>13909</v>
      </c>
      <c r="G150" s="18" t="s">
        <v>13896</v>
      </c>
      <c r="H150" s="18"/>
      <c r="I150" s="18" t="s">
        <v>2910</v>
      </c>
      <c r="J150" s="18" t="s">
        <v>14004</v>
      </c>
      <c r="K150" s="30">
        <v>44329</v>
      </c>
      <c r="L150" s="18"/>
      <c r="M150" s="18"/>
      <c r="N150" s="18"/>
      <c r="O150" s="18"/>
      <c r="P150" s="18">
        <v>69.900000000000006</v>
      </c>
      <c r="Q150" s="18"/>
      <c r="R150" s="25">
        <v>3</v>
      </c>
      <c r="S150" s="18"/>
      <c r="T150" s="18"/>
      <c r="U150" s="18" t="s">
        <v>541</v>
      </c>
      <c r="V150" s="18" t="s">
        <v>623</v>
      </c>
      <c r="W150" s="18"/>
      <c r="X150" s="18"/>
      <c r="Y150" s="18"/>
      <c r="Z150" s="25" t="s">
        <v>155</v>
      </c>
      <c r="AA150" s="25" t="s">
        <v>116</v>
      </c>
      <c r="AB150" s="25" t="s">
        <v>14</v>
      </c>
      <c r="AC150" s="18" t="s">
        <v>288</v>
      </c>
      <c r="AD150" s="26" t="s">
        <v>117</v>
      </c>
      <c r="AE150" s="26" t="s">
        <v>14005</v>
      </c>
      <c r="AF150" s="26" t="s">
        <v>14006</v>
      </c>
      <c r="AG150" s="21"/>
    </row>
    <row r="151" spans="1:33" s="17" customFormat="1" ht="14.25" customHeight="1" x14ac:dyDescent="0.25">
      <c r="A151" s="18" t="s">
        <v>2911</v>
      </c>
      <c r="B151" s="21" t="s">
        <v>49</v>
      </c>
      <c r="C151" s="18" t="s">
        <v>4116</v>
      </c>
      <c r="D151" s="43" t="s">
        <v>13880</v>
      </c>
      <c r="E151" s="43" t="s">
        <v>7434</v>
      </c>
      <c r="F151" s="18" t="s">
        <v>13909</v>
      </c>
      <c r="G151" s="18" t="s">
        <v>13896</v>
      </c>
      <c r="H151" s="18"/>
      <c r="I151" s="18" t="s">
        <v>2910</v>
      </c>
      <c r="J151" s="18" t="s">
        <v>14004</v>
      </c>
      <c r="K151" s="30">
        <v>44329</v>
      </c>
      <c r="L151" s="18"/>
      <c r="M151" s="18"/>
      <c r="N151" s="18"/>
      <c r="O151" s="18"/>
      <c r="P151" s="18">
        <v>69.900000000000006</v>
      </c>
      <c r="Q151" s="18"/>
      <c r="R151" s="25">
        <v>2</v>
      </c>
      <c r="S151" s="18"/>
      <c r="T151" s="18"/>
      <c r="U151" s="18" t="s">
        <v>541</v>
      </c>
      <c r="V151" s="18" t="s">
        <v>623</v>
      </c>
      <c r="W151" s="18"/>
      <c r="X151" s="18"/>
      <c r="Y151" s="18"/>
      <c r="Z151" s="25" t="s">
        <v>155</v>
      </c>
      <c r="AA151" s="25" t="s">
        <v>116</v>
      </c>
      <c r="AB151" s="25" t="s">
        <v>15</v>
      </c>
      <c r="AC151" s="18" t="s">
        <v>278</v>
      </c>
      <c r="AD151" s="26" t="s">
        <v>117</v>
      </c>
      <c r="AE151" s="26" t="s">
        <v>14005</v>
      </c>
      <c r="AF151" s="26" t="s">
        <v>14006</v>
      </c>
      <c r="AG151" s="21"/>
    </row>
    <row r="152" spans="1:33" s="17" customFormat="1" ht="14.25" customHeight="1" x14ac:dyDescent="0.25">
      <c r="A152" s="18" t="s">
        <v>2911</v>
      </c>
      <c r="B152" s="21" t="s">
        <v>49</v>
      </c>
      <c r="C152" s="18" t="s">
        <v>4116</v>
      </c>
      <c r="D152" s="43" t="s">
        <v>13880</v>
      </c>
      <c r="E152" s="43" t="s">
        <v>7433</v>
      </c>
      <c r="F152" s="18" t="s">
        <v>13909</v>
      </c>
      <c r="G152" s="18" t="s">
        <v>13896</v>
      </c>
      <c r="H152" s="18"/>
      <c r="I152" s="18" t="s">
        <v>2910</v>
      </c>
      <c r="J152" s="18" t="s">
        <v>14004</v>
      </c>
      <c r="K152" s="30">
        <v>44329</v>
      </c>
      <c r="L152" s="18"/>
      <c r="M152" s="18"/>
      <c r="N152" s="18"/>
      <c r="O152" s="18"/>
      <c r="P152" s="18">
        <v>69.900000000000006</v>
      </c>
      <c r="Q152" s="18"/>
      <c r="R152" s="25">
        <v>2</v>
      </c>
      <c r="S152" s="18"/>
      <c r="T152" s="18"/>
      <c r="U152" s="18" t="s">
        <v>541</v>
      </c>
      <c r="V152" s="18" t="s">
        <v>623</v>
      </c>
      <c r="W152" s="18"/>
      <c r="X152" s="18"/>
      <c r="Y152" s="18"/>
      <c r="Z152" s="25" t="s">
        <v>155</v>
      </c>
      <c r="AA152" s="25" t="s">
        <v>116</v>
      </c>
      <c r="AB152" s="25" t="s">
        <v>16</v>
      </c>
      <c r="AC152" s="18" t="s">
        <v>279</v>
      </c>
      <c r="AD152" s="26" t="s">
        <v>117</v>
      </c>
      <c r="AE152" s="26" t="s">
        <v>14005</v>
      </c>
      <c r="AF152" s="26" t="s">
        <v>14006</v>
      </c>
      <c r="AG152" s="21"/>
    </row>
    <row r="153" spans="1:33" s="17" customFormat="1" ht="14.25" customHeight="1" x14ac:dyDescent="0.25">
      <c r="A153" s="18" t="s">
        <v>2911</v>
      </c>
      <c r="B153" s="21" t="s">
        <v>49</v>
      </c>
      <c r="C153" s="18" t="s">
        <v>4116</v>
      </c>
      <c r="D153" s="43" t="s">
        <v>13881</v>
      </c>
      <c r="E153" s="43" t="s">
        <v>7435</v>
      </c>
      <c r="F153" s="18" t="s">
        <v>13909</v>
      </c>
      <c r="G153" s="18" t="s">
        <v>13896</v>
      </c>
      <c r="H153" s="18"/>
      <c r="I153" s="18" t="s">
        <v>2910</v>
      </c>
      <c r="J153" s="18" t="s">
        <v>14007</v>
      </c>
      <c r="K153" s="30">
        <v>44329</v>
      </c>
      <c r="L153" s="18"/>
      <c r="M153" s="18"/>
      <c r="N153" s="18"/>
      <c r="O153" s="18"/>
      <c r="P153" s="18">
        <v>69.900000000000006</v>
      </c>
      <c r="Q153" s="18"/>
      <c r="R153" s="25">
        <v>3</v>
      </c>
      <c r="S153" s="18"/>
      <c r="T153" s="18"/>
      <c r="U153" s="18" t="s">
        <v>541</v>
      </c>
      <c r="V153" s="18" t="s">
        <v>623</v>
      </c>
      <c r="W153" s="18"/>
      <c r="X153" s="18"/>
      <c r="Y153" s="18"/>
      <c r="Z153" s="25" t="s">
        <v>176</v>
      </c>
      <c r="AA153" s="25" t="s">
        <v>177</v>
      </c>
      <c r="AB153" s="25" t="s">
        <v>14</v>
      </c>
      <c r="AC153" s="18" t="s">
        <v>288</v>
      </c>
      <c r="AD153" s="26" t="s">
        <v>178</v>
      </c>
      <c r="AE153" s="26" t="s">
        <v>14008</v>
      </c>
      <c r="AF153" s="26" t="s">
        <v>14009</v>
      </c>
      <c r="AG153" s="21"/>
    </row>
    <row r="154" spans="1:33" s="17" customFormat="1" ht="14.25" customHeight="1" x14ac:dyDescent="0.25">
      <c r="A154" s="18" t="s">
        <v>2911</v>
      </c>
      <c r="B154" s="21" t="s">
        <v>49</v>
      </c>
      <c r="C154" s="18" t="s">
        <v>4116</v>
      </c>
      <c r="D154" s="43" t="s">
        <v>13881</v>
      </c>
      <c r="E154" s="43" t="s">
        <v>7437</v>
      </c>
      <c r="F154" s="18" t="s">
        <v>13909</v>
      </c>
      <c r="G154" s="18" t="s">
        <v>13896</v>
      </c>
      <c r="H154" s="18"/>
      <c r="I154" s="18" t="s">
        <v>2910</v>
      </c>
      <c r="J154" s="18" t="s">
        <v>14007</v>
      </c>
      <c r="K154" s="30">
        <v>44329</v>
      </c>
      <c r="L154" s="18"/>
      <c r="M154" s="18"/>
      <c r="N154" s="18"/>
      <c r="O154" s="18"/>
      <c r="P154" s="18">
        <v>69.900000000000006</v>
      </c>
      <c r="Q154" s="18"/>
      <c r="R154" s="25">
        <v>2</v>
      </c>
      <c r="S154" s="18"/>
      <c r="T154" s="18"/>
      <c r="U154" s="18" t="s">
        <v>541</v>
      </c>
      <c r="V154" s="18" t="s">
        <v>623</v>
      </c>
      <c r="W154" s="18"/>
      <c r="X154" s="18"/>
      <c r="Y154" s="18"/>
      <c r="Z154" s="25" t="s">
        <v>176</v>
      </c>
      <c r="AA154" s="25" t="s">
        <v>177</v>
      </c>
      <c r="AB154" s="25" t="s">
        <v>15</v>
      </c>
      <c r="AC154" s="18" t="s">
        <v>278</v>
      </c>
      <c r="AD154" s="26" t="s">
        <v>178</v>
      </c>
      <c r="AE154" s="26" t="s">
        <v>14008</v>
      </c>
      <c r="AF154" s="26" t="s">
        <v>14009</v>
      </c>
      <c r="AG154" s="21"/>
    </row>
    <row r="155" spans="1:33" s="17" customFormat="1" ht="14.25" customHeight="1" x14ac:dyDescent="0.25">
      <c r="A155" s="18" t="s">
        <v>2911</v>
      </c>
      <c r="B155" s="21" t="s">
        <v>49</v>
      </c>
      <c r="C155" s="18" t="s">
        <v>4116</v>
      </c>
      <c r="D155" s="43" t="s">
        <v>13881</v>
      </c>
      <c r="E155" s="43" t="s">
        <v>7436</v>
      </c>
      <c r="F155" s="18" t="s">
        <v>13909</v>
      </c>
      <c r="G155" s="18" t="s">
        <v>13896</v>
      </c>
      <c r="H155" s="18"/>
      <c r="I155" s="18" t="s">
        <v>2910</v>
      </c>
      <c r="J155" s="18" t="s">
        <v>14007</v>
      </c>
      <c r="K155" s="30">
        <v>44329</v>
      </c>
      <c r="L155" s="18"/>
      <c r="M155" s="18"/>
      <c r="N155" s="18"/>
      <c r="O155" s="18"/>
      <c r="P155" s="18">
        <v>69.900000000000006</v>
      </c>
      <c r="Q155" s="18"/>
      <c r="R155" s="25">
        <v>2</v>
      </c>
      <c r="S155" s="18"/>
      <c r="T155" s="18"/>
      <c r="U155" s="18" t="s">
        <v>541</v>
      </c>
      <c r="V155" s="18" t="s">
        <v>623</v>
      </c>
      <c r="W155" s="18"/>
      <c r="X155" s="18"/>
      <c r="Y155" s="18"/>
      <c r="Z155" s="25" t="s">
        <v>176</v>
      </c>
      <c r="AA155" s="25" t="s">
        <v>177</v>
      </c>
      <c r="AB155" s="25" t="s">
        <v>16</v>
      </c>
      <c r="AC155" s="18" t="s">
        <v>279</v>
      </c>
      <c r="AD155" s="26" t="s">
        <v>178</v>
      </c>
      <c r="AE155" s="26" t="s">
        <v>14008</v>
      </c>
      <c r="AF155" s="26" t="s">
        <v>14009</v>
      </c>
      <c r="AG155" s="21"/>
    </row>
    <row r="156" spans="1:33" s="17" customFormat="1" ht="14.25" customHeight="1" x14ac:dyDescent="0.25">
      <c r="A156" s="18" t="s">
        <v>2911</v>
      </c>
      <c r="B156" s="21" t="s">
        <v>49</v>
      </c>
      <c r="C156" s="18" t="s">
        <v>4116</v>
      </c>
      <c r="D156" s="43" t="s">
        <v>13882</v>
      </c>
      <c r="E156" s="43" t="s">
        <v>7441</v>
      </c>
      <c r="F156" s="18" t="s">
        <v>13909</v>
      </c>
      <c r="G156" s="18" t="s">
        <v>13896</v>
      </c>
      <c r="H156" s="18"/>
      <c r="I156" s="18" t="s">
        <v>2910</v>
      </c>
      <c r="J156" s="18" t="s">
        <v>14010</v>
      </c>
      <c r="K156" s="30">
        <v>44329</v>
      </c>
      <c r="L156" s="18"/>
      <c r="M156" s="18"/>
      <c r="N156" s="18"/>
      <c r="O156" s="18"/>
      <c r="P156" s="18">
        <v>69.900000000000006</v>
      </c>
      <c r="Q156" s="18"/>
      <c r="R156" s="25">
        <v>3</v>
      </c>
      <c r="S156" s="18"/>
      <c r="T156" s="18"/>
      <c r="U156" s="18" t="s">
        <v>541</v>
      </c>
      <c r="V156" s="18" t="s">
        <v>623</v>
      </c>
      <c r="W156" s="18"/>
      <c r="X156" s="18"/>
      <c r="Y156" s="18"/>
      <c r="Z156" s="25" t="s">
        <v>221</v>
      </c>
      <c r="AA156" s="25" t="s">
        <v>222</v>
      </c>
      <c r="AB156" s="25" t="s">
        <v>14</v>
      </c>
      <c r="AC156" s="18" t="s">
        <v>288</v>
      </c>
      <c r="AD156" s="26" t="s">
        <v>223</v>
      </c>
      <c r="AE156" s="26" t="s">
        <v>14011</v>
      </c>
      <c r="AF156" s="26" t="s">
        <v>14012</v>
      </c>
      <c r="AG156" s="21"/>
    </row>
    <row r="157" spans="1:33" s="17" customFormat="1" ht="14.25" customHeight="1" x14ac:dyDescent="0.25">
      <c r="A157" s="18" t="s">
        <v>2911</v>
      </c>
      <c r="B157" s="21" t="s">
        <v>49</v>
      </c>
      <c r="C157" s="18" t="s">
        <v>4116</v>
      </c>
      <c r="D157" s="43" t="s">
        <v>13882</v>
      </c>
      <c r="E157" s="43" t="s">
        <v>7443</v>
      </c>
      <c r="F157" s="18" t="s">
        <v>13909</v>
      </c>
      <c r="G157" s="18" t="s">
        <v>13896</v>
      </c>
      <c r="H157" s="18"/>
      <c r="I157" s="18" t="s">
        <v>2910</v>
      </c>
      <c r="J157" s="18" t="s">
        <v>14010</v>
      </c>
      <c r="K157" s="30">
        <v>44329</v>
      </c>
      <c r="L157" s="18"/>
      <c r="M157" s="18"/>
      <c r="N157" s="18"/>
      <c r="O157" s="18"/>
      <c r="P157" s="18">
        <v>69.900000000000006</v>
      </c>
      <c r="Q157" s="18"/>
      <c r="R157" s="25">
        <v>2</v>
      </c>
      <c r="S157" s="18"/>
      <c r="T157" s="18"/>
      <c r="U157" s="18" t="s">
        <v>541</v>
      </c>
      <c r="V157" s="18" t="s">
        <v>623</v>
      </c>
      <c r="W157" s="18"/>
      <c r="X157" s="18"/>
      <c r="Y157" s="18"/>
      <c r="Z157" s="25" t="s">
        <v>221</v>
      </c>
      <c r="AA157" s="25" t="s">
        <v>222</v>
      </c>
      <c r="AB157" s="25" t="s">
        <v>15</v>
      </c>
      <c r="AC157" s="18" t="s">
        <v>278</v>
      </c>
      <c r="AD157" s="26" t="s">
        <v>223</v>
      </c>
      <c r="AE157" s="26" t="s">
        <v>14011</v>
      </c>
      <c r="AF157" s="26" t="s">
        <v>14012</v>
      </c>
      <c r="AG157" s="21"/>
    </row>
    <row r="158" spans="1:33" s="17" customFormat="1" ht="14.25" customHeight="1" x14ac:dyDescent="0.25">
      <c r="A158" s="18" t="s">
        <v>2911</v>
      </c>
      <c r="B158" s="21" t="s">
        <v>49</v>
      </c>
      <c r="C158" s="18" t="s">
        <v>4116</v>
      </c>
      <c r="D158" s="43" t="s">
        <v>13882</v>
      </c>
      <c r="E158" s="43" t="s">
        <v>7442</v>
      </c>
      <c r="F158" s="18" t="s">
        <v>13909</v>
      </c>
      <c r="G158" s="18" t="s">
        <v>13896</v>
      </c>
      <c r="H158" s="18"/>
      <c r="I158" s="18" t="s">
        <v>2910</v>
      </c>
      <c r="J158" s="18" t="s">
        <v>14010</v>
      </c>
      <c r="K158" s="30">
        <v>44329</v>
      </c>
      <c r="L158" s="18"/>
      <c r="M158" s="18"/>
      <c r="N158" s="18"/>
      <c r="O158" s="18"/>
      <c r="P158" s="18">
        <v>69.900000000000006</v>
      </c>
      <c r="Q158" s="18"/>
      <c r="R158" s="25">
        <v>2</v>
      </c>
      <c r="S158" s="18"/>
      <c r="T158" s="18"/>
      <c r="U158" s="18" t="s">
        <v>541</v>
      </c>
      <c r="V158" s="18" t="s">
        <v>623</v>
      </c>
      <c r="W158" s="18"/>
      <c r="X158" s="18"/>
      <c r="Y158" s="18"/>
      <c r="Z158" s="25" t="s">
        <v>221</v>
      </c>
      <c r="AA158" s="25" t="s">
        <v>222</v>
      </c>
      <c r="AB158" s="25" t="s">
        <v>16</v>
      </c>
      <c r="AC158" s="18" t="s">
        <v>279</v>
      </c>
      <c r="AD158" s="26" t="s">
        <v>223</v>
      </c>
      <c r="AE158" s="26" t="s">
        <v>14011</v>
      </c>
      <c r="AF158" s="26" t="s">
        <v>14012</v>
      </c>
      <c r="AG158" s="21"/>
    </row>
    <row r="159" spans="1:33" s="17" customFormat="1" ht="14.25" customHeight="1" x14ac:dyDescent="0.25">
      <c r="A159" s="18" t="s">
        <v>2911</v>
      </c>
      <c r="B159" s="21" t="s">
        <v>49</v>
      </c>
      <c r="C159" s="18" t="s">
        <v>4116</v>
      </c>
      <c r="D159" s="43" t="s">
        <v>13883</v>
      </c>
      <c r="E159" s="43" t="s">
        <v>7444</v>
      </c>
      <c r="F159" s="18" t="s">
        <v>13909</v>
      </c>
      <c r="G159" s="18" t="s">
        <v>13896</v>
      </c>
      <c r="H159" s="18"/>
      <c r="I159" s="18" t="s">
        <v>2910</v>
      </c>
      <c r="J159" s="18" t="s">
        <v>14013</v>
      </c>
      <c r="K159" s="30">
        <v>44329</v>
      </c>
      <c r="L159" s="18"/>
      <c r="M159" s="18"/>
      <c r="N159" s="18"/>
      <c r="O159" s="18"/>
      <c r="P159" s="18">
        <v>69.900000000000006</v>
      </c>
      <c r="Q159" s="18"/>
      <c r="R159" s="25">
        <v>3</v>
      </c>
      <c r="S159" s="18"/>
      <c r="T159" s="18"/>
      <c r="U159" s="18" t="s">
        <v>541</v>
      </c>
      <c r="V159" s="18" t="s">
        <v>623</v>
      </c>
      <c r="W159" s="18"/>
      <c r="X159" s="18"/>
      <c r="Y159" s="18"/>
      <c r="Z159" s="25" t="s">
        <v>235</v>
      </c>
      <c r="AA159" s="25" t="s">
        <v>236</v>
      </c>
      <c r="AB159" s="25" t="s">
        <v>14</v>
      </c>
      <c r="AC159" s="18" t="s">
        <v>288</v>
      </c>
      <c r="AD159" s="26" t="s">
        <v>181</v>
      </c>
      <c r="AE159" s="26" t="s">
        <v>14014</v>
      </c>
      <c r="AF159" s="26" t="s">
        <v>14015</v>
      </c>
      <c r="AG159" s="21"/>
    </row>
    <row r="160" spans="1:33" s="17" customFormat="1" ht="14.25" customHeight="1" x14ac:dyDescent="0.25">
      <c r="A160" s="18" t="s">
        <v>2911</v>
      </c>
      <c r="B160" s="21" t="s">
        <v>49</v>
      </c>
      <c r="C160" s="18" t="s">
        <v>4116</v>
      </c>
      <c r="D160" s="43" t="s">
        <v>13883</v>
      </c>
      <c r="E160" s="43" t="s">
        <v>7446</v>
      </c>
      <c r="F160" s="18" t="s">
        <v>13909</v>
      </c>
      <c r="G160" s="18" t="s">
        <v>13896</v>
      </c>
      <c r="H160" s="18"/>
      <c r="I160" s="18" t="s">
        <v>2910</v>
      </c>
      <c r="J160" s="18" t="s">
        <v>14013</v>
      </c>
      <c r="K160" s="30">
        <v>44329</v>
      </c>
      <c r="L160" s="18"/>
      <c r="M160" s="18"/>
      <c r="N160" s="18"/>
      <c r="O160" s="18"/>
      <c r="P160" s="18">
        <v>69.900000000000006</v>
      </c>
      <c r="Q160" s="18"/>
      <c r="R160" s="25">
        <v>2</v>
      </c>
      <c r="S160" s="18"/>
      <c r="T160" s="18"/>
      <c r="U160" s="18" t="s">
        <v>541</v>
      </c>
      <c r="V160" s="18" t="s">
        <v>623</v>
      </c>
      <c r="W160" s="18"/>
      <c r="X160" s="18"/>
      <c r="Y160" s="18"/>
      <c r="Z160" s="25" t="s">
        <v>235</v>
      </c>
      <c r="AA160" s="25" t="s">
        <v>236</v>
      </c>
      <c r="AB160" s="25" t="s">
        <v>15</v>
      </c>
      <c r="AC160" s="18" t="s">
        <v>278</v>
      </c>
      <c r="AD160" s="26" t="s">
        <v>181</v>
      </c>
      <c r="AE160" s="26" t="s">
        <v>14014</v>
      </c>
      <c r="AF160" s="26" t="s">
        <v>14015</v>
      </c>
      <c r="AG160" s="21"/>
    </row>
    <row r="161" spans="1:33" s="17" customFormat="1" ht="14.25" customHeight="1" x14ac:dyDescent="0.25">
      <c r="A161" s="18" t="s">
        <v>2911</v>
      </c>
      <c r="B161" s="21" t="s">
        <v>49</v>
      </c>
      <c r="C161" s="18" t="s">
        <v>4116</v>
      </c>
      <c r="D161" s="43" t="s">
        <v>13883</v>
      </c>
      <c r="E161" s="43" t="s">
        <v>7445</v>
      </c>
      <c r="F161" s="18" t="s">
        <v>13909</v>
      </c>
      <c r="G161" s="18" t="s">
        <v>13896</v>
      </c>
      <c r="H161" s="18"/>
      <c r="I161" s="18" t="s">
        <v>2910</v>
      </c>
      <c r="J161" s="18" t="s">
        <v>14013</v>
      </c>
      <c r="K161" s="30">
        <v>44329</v>
      </c>
      <c r="L161" s="18"/>
      <c r="M161" s="18"/>
      <c r="N161" s="18"/>
      <c r="O161" s="18"/>
      <c r="P161" s="18">
        <v>69.900000000000006</v>
      </c>
      <c r="Q161" s="18"/>
      <c r="R161" s="25">
        <v>2</v>
      </c>
      <c r="S161" s="18"/>
      <c r="T161" s="18"/>
      <c r="U161" s="18" t="s">
        <v>541</v>
      </c>
      <c r="V161" s="18" t="s">
        <v>623</v>
      </c>
      <c r="W161" s="18"/>
      <c r="X161" s="18"/>
      <c r="Y161" s="18"/>
      <c r="Z161" s="25" t="s">
        <v>235</v>
      </c>
      <c r="AA161" s="25" t="s">
        <v>236</v>
      </c>
      <c r="AB161" s="25" t="s">
        <v>16</v>
      </c>
      <c r="AC161" s="18" t="s">
        <v>279</v>
      </c>
      <c r="AD161" s="26" t="s">
        <v>181</v>
      </c>
      <c r="AE161" s="26" t="s">
        <v>14014</v>
      </c>
      <c r="AF161" s="26" t="s">
        <v>14015</v>
      </c>
      <c r="AG161" s="21"/>
    </row>
    <row r="162" spans="1:33" s="16" customFormat="1" x14ac:dyDescent="0.25">
      <c r="A162" s="18" t="s">
        <v>2911</v>
      </c>
      <c r="B162" s="21" t="s">
        <v>49</v>
      </c>
      <c r="C162" s="18" t="s">
        <v>4121</v>
      </c>
      <c r="D162" s="29" t="s">
        <v>8526</v>
      </c>
      <c r="E162" s="29" t="s">
        <v>7459</v>
      </c>
      <c r="F162" s="18" t="s">
        <v>13910</v>
      </c>
      <c r="G162" s="18" t="s">
        <v>13897</v>
      </c>
      <c r="H162" s="18"/>
      <c r="I162" s="18" t="s">
        <v>2910</v>
      </c>
      <c r="J162" s="18" t="s">
        <v>14016</v>
      </c>
      <c r="K162" s="30">
        <v>44329</v>
      </c>
      <c r="L162" s="18"/>
      <c r="M162" s="18"/>
      <c r="N162" s="18"/>
      <c r="O162" s="18"/>
      <c r="P162" s="18">
        <v>89.9</v>
      </c>
      <c r="Q162" s="18"/>
      <c r="R162" s="25">
        <v>3</v>
      </c>
      <c r="S162" s="18"/>
      <c r="T162" s="18"/>
      <c r="U162" s="18" t="s">
        <v>541</v>
      </c>
      <c r="V162" s="18"/>
      <c r="W162" s="18"/>
      <c r="X162" s="18"/>
      <c r="Y162" s="18"/>
      <c r="Z162" s="25" t="s">
        <v>156</v>
      </c>
      <c r="AA162" s="25" t="s">
        <v>157</v>
      </c>
      <c r="AB162" s="25" t="s">
        <v>14</v>
      </c>
      <c r="AC162" s="18" t="s">
        <v>288</v>
      </c>
      <c r="AD162" s="26" t="s">
        <v>158</v>
      </c>
      <c r="AE162" s="26" t="s">
        <v>14017</v>
      </c>
      <c r="AF162" s="26" t="s">
        <v>14018</v>
      </c>
      <c r="AG162" s="21"/>
    </row>
    <row r="163" spans="1:33" s="17" customFormat="1" x14ac:dyDescent="0.25">
      <c r="A163" s="18" t="s">
        <v>2911</v>
      </c>
      <c r="B163" s="21" t="s">
        <v>49</v>
      </c>
      <c r="C163" s="18" t="s">
        <v>4121</v>
      </c>
      <c r="D163" s="29" t="s">
        <v>8526</v>
      </c>
      <c r="E163" s="29" t="s">
        <v>7461</v>
      </c>
      <c r="F163" s="18" t="s">
        <v>13910</v>
      </c>
      <c r="G163" s="18" t="s">
        <v>13897</v>
      </c>
      <c r="H163" s="18"/>
      <c r="I163" s="18" t="s">
        <v>2910</v>
      </c>
      <c r="J163" s="18" t="s">
        <v>14016</v>
      </c>
      <c r="K163" s="30">
        <v>44329</v>
      </c>
      <c r="L163" s="18"/>
      <c r="M163" s="18"/>
      <c r="N163" s="18"/>
      <c r="O163" s="18"/>
      <c r="P163" s="18">
        <v>89.9</v>
      </c>
      <c r="Q163" s="18"/>
      <c r="R163" s="25">
        <v>2</v>
      </c>
      <c r="S163" s="18"/>
      <c r="T163" s="18"/>
      <c r="U163" s="18" t="s">
        <v>541</v>
      </c>
      <c r="V163" s="18"/>
      <c r="W163" s="18"/>
      <c r="X163" s="18"/>
      <c r="Y163" s="18"/>
      <c r="Z163" s="25" t="s">
        <v>156</v>
      </c>
      <c r="AA163" s="25" t="s">
        <v>157</v>
      </c>
      <c r="AB163" s="25" t="s">
        <v>15</v>
      </c>
      <c r="AC163" s="18" t="s">
        <v>278</v>
      </c>
      <c r="AD163" s="26" t="s">
        <v>158</v>
      </c>
      <c r="AE163" s="26" t="s">
        <v>14017</v>
      </c>
      <c r="AF163" s="26" t="s">
        <v>14018</v>
      </c>
      <c r="AG163" s="21"/>
    </row>
    <row r="164" spans="1:33" s="17" customFormat="1" x14ac:dyDescent="0.25">
      <c r="A164" s="18" t="s">
        <v>2911</v>
      </c>
      <c r="B164" s="21" t="s">
        <v>49</v>
      </c>
      <c r="C164" s="18" t="s">
        <v>4121</v>
      </c>
      <c r="D164" s="29" t="s">
        <v>8526</v>
      </c>
      <c r="E164" s="29" t="s">
        <v>7460</v>
      </c>
      <c r="F164" s="18" t="s">
        <v>13910</v>
      </c>
      <c r="G164" s="18" t="s">
        <v>13897</v>
      </c>
      <c r="H164" s="18"/>
      <c r="I164" s="18" t="s">
        <v>2910</v>
      </c>
      <c r="J164" s="18" t="s">
        <v>14016</v>
      </c>
      <c r="K164" s="30">
        <v>44329</v>
      </c>
      <c r="L164" s="18"/>
      <c r="M164" s="18"/>
      <c r="N164" s="18"/>
      <c r="O164" s="18"/>
      <c r="P164" s="18">
        <v>89.9</v>
      </c>
      <c r="Q164" s="18"/>
      <c r="R164" s="25">
        <v>2</v>
      </c>
      <c r="S164" s="18"/>
      <c r="T164" s="18"/>
      <c r="U164" s="18" t="s">
        <v>541</v>
      </c>
      <c r="V164" s="18"/>
      <c r="W164" s="18"/>
      <c r="X164" s="18"/>
      <c r="Y164" s="18"/>
      <c r="Z164" s="25" t="s">
        <v>156</v>
      </c>
      <c r="AA164" s="25" t="s">
        <v>157</v>
      </c>
      <c r="AB164" s="25" t="s">
        <v>16</v>
      </c>
      <c r="AC164" s="18" t="s">
        <v>279</v>
      </c>
      <c r="AD164" s="26" t="s">
        <v>158</v>
      </c>
      <c r="AE164" s="26" t="s">
        <v>14017</v>
      </c>
      <c r="AF164" s="26" t="s">
        <v>14018</v>
      </c>
      <c r="AG164" s="21"/>
    </row>
    <row r="165" spans="1:33" s="17" customFormat="1" x14ac:dyDescent="0.25">
      <c r="A165" s="18" t="s">
        <v>2911</v>
      </c>
      <c r="B165" s="21" t="s">
        <v>49</v>
      </c>
      <c r="C165" s="18" t="s">
        <v>4144</v>
      </c>
      <c r="D165" s="29" t="s">
        <v>8527</v>
      </c>
      <c r="E165" s="29" t="s">
        <v>7517</v>
      </c>
      <c r="F165" s="18" t="s">
        <v>13911</v>
      </c>
      <c r="G165" s="18" t="s">
        <v>13898</v>
      </c>
      <c r="H165" s="18"/>
      <c r="I165" s="18" t="s">
        <v>2910</v>
      </c>
      <c r="J165" s="18" t="s">
        <v>14019</v>
      </c>
      <c r="K165" s="30">
        <v>44329</v>
      </c>
      <c r="L165" s="18"/>
      <c r="M165" s="18"/>
      <c r="N165" s="18"/>
      <c r="O165" s="18"/>
      <c r="P165" s="18">
        <v>99.9</v>
      </c>
      <c r="Q165" s="18"/>
      <c r="R165" s="25">
        <v>3</v>
      </c>
      <c r="S165" s="18"/>
      <c r="T165" s="18"/>
      <c r="U165" s="18" t="s">
        <v>541</v>
      </c>
      <c r="V165" s="18"/>
      <c r="W165" s="18"/>
      <c r="X165" s="18"/>
      <c r="Y165" s="18"/>
      <c r="Z165" s="25" t="s">
        <v>270</v>
      </c>
      <c r="AA165" s="25" t="s">
        <v>271</v>
      </c>
      <c r="AB165" s="25" t="s">
        <v>14</v>
      </c>
      <c r="AC165" s="18" t="s">
        <v>288</v>
      </c>
      <c r="AD165" s="26" t="s">
        <v>158</v>
      </c>
      <c r="AE165" s="26" t="s">
        <v>14020</v>
      </c>
      <c r="AF165" s="26" t="s">
        <v>14021</v>
      </c>
      <c r="AG165" s="21"/>
    </row>
    <row r="166" spans="1:33" s="17" customFormat="1" x14ac:dyDescent="0.25">
      <c r="A166" s="18" t="s">
        <v>2911</v>
      </c>
      <c r="B166" s="21" t="s">
        <v>49</v>
      </c>
      <c r="C166" s="18" t="s">
        <v>4144</v>
      </c>
      <c r="D166" s="29" t="s">
        <v>8527</v>
      </c>
      <c r="E166" s="29" t="s">
        <v>7519</v>
      </c>
      <c r="F166" s="18" t="s">
        <v>13911</v>
      </c>
      <c r="G166" s="18" t="s">
        <v>13898</v>
      </c>
      <c r="H166" s="18"/>
      <c r="I166" s="18" t="s">
        <v>2910</v>
      </c>
      <c r="J166" s="18" t="s">
        <v>14019</v>
      </c>
      <c r="K166" s="30">
        <v>44329</v>
      </c>
      <c r="L166" s="18"/>
      <c r="M166" s="18"/>
      <c r="N166" s="18"/>
      <c r="O166" s="18"/>
      <c r="P166" s="18">
        <v>99.9</v>
      </c>
      <c r="Q166" s="18"/>
      <c r="R166" s="25">
        <v>2</v>
      </c>
      <c r="S166" s="18"/>
      <c r="T166" s="18"/>
      <c r="U166" s="18" t="s">
        <v>541</v>
      </c>
      <c r="V166" s="18"/>
      <c r="W166" s="18"/>
      <c r="X166" s="18"/>
      <c r="Y166" s="18"/>
      <c r="Z166" s="25" t="s">
        <v>270</v>
      </c>
      <c r="AA166" s="25" t="s">
        <v>271</v>
      </c>
      <c r="AB166" s="25" t="s">
        <v>15</v>
      </c>
      <c r="AC166" s="18" t="s">
        <v>278</v>
      </c>
      <c r="AD166" s="26" t="s">
        <v>158</v>
      </c>
      <c r="AE166" s="26" t="s">
        <v>14020</v>
      </c>
      <c r="AF166" s="26" t="s">
        <v>14021</v>
      </c>
      <c r="AG166" s="21"/>
    </row>
    <row r="167" spans="1:33" s="17" customFormat="1" x14ac:dyDescent="0.25">
      <c r="A167" s="18" t="s">
        <v>2911</v>
      </c>
      <c r="B167" s="21" t="s">
        <v>49</v>
      </c>
      <c r="C167" s="18" t="s">
        <v>4144</v>
      </c>
      <c r="D167" s="29" t="s">
        <v>8527</v>
      </c>
      <c r="E167" s="29" t="s">
        <v>7518</v>
      </c>
      <c r="F167" s="18" t="s">
        <v>13911</v>
      </c>
      <c r="G167" s="18" t="s">
        <v>13898</v>
      </c>
      <c r="H167" s="18"/>
      <c r="I167" s="18" t="s">
        <v>2910</v>
      </c>
      <c r="J167" s="18" t="s">
        <v>14019</v>
      </c>
      <c r="K167" s="30">
        <v>44329</v>
      </c>
      <c r="L167" s="18"/>
      <c r="M167" s="18"/>
      <c r="N167" s="18"/>
      <c r="O167" s="18"/>
      <c r="P167" s="18">
        <v>99.9</v>
      </c>
      <c r="Q167" s="18"/>
      <c r="R167" s="25">
        <v>2</v>
      </c>
      <c r="S167" s="18"/>
      <c r="T167" s="18"/>
      <c r="U167" s="18" t="s">
        <v>541</v>
      </c>
      <c r="V167" s="18"/>
      <c r="W167" s="18"/>
      <c r="X167" s="18"/>
      <c r="Y167" s="18"/>
      <c r="Z167" s="25" t="s">
        <v>270</v>
      </c>
      <c r="AA167" s="25" t="s">
        <v>271</v>
      </c>
      <c r="AB167" s="25" t="s">
        <v>16</v>
      </c>
      <c r="AC167" s="18" t="s">
        <v>279</v>
      </c>
      <c r="AD167" s="26" t="s">
        <v>158</v>
      </c>
      <c r="AE167" s="26" t="s">
        <v>14020</v>
      </c>
      <c r="AF167" s="26" t="s">
        <v>14021</v>
      </c>
      <c r="AG167" s="21"/>
    </row>
    <row r="168" spans="1:33" s="19" customFormat="1" x14ac:dyDescent="0.25">
      <c r="A168" s="18" t="s">
        <v>2911</v>
      </c>
      <c r="B168" s="21" t="s">
        <v>49</v>
      </c>
      <c r="C168" s="18" t="s">
        <v>13629</v>
      </c>
      <c r="D168" s="29" t="s">
        <v>8528</v>
      </c>
      <c r="E168" s="29" t="s">
        <v>8408</v>
      </c>
      <c r="F168" s="18" t="s">
        <v>13912</v>
      </c>
      <c r="G168" s="18" t="s">
        <v>14096</v>
      </c>
      <c r="H168" s="18"/>
      <c r="I168" s="18" t="s">
        <v>2910</v>
      </c>
      <c r="J168" s="18" t="s">
        <v>14022</v>
      </c>
      <c r="K168" s="30">
        <v>44329</v>
      </c>
      <c r="L168" s="18"/>
      <c r="M168" s="18"/>
      <c r="N168" s="18"/>
      <c r="O168" s="18"/>
      <c r="P168" s="18">
        <v>189.9</v>
      </c>
      <c r="Q168" s="18"/>
      <c r="R168" s="25">
        <v>2</v>
      </c>
      <c r="S168" s="18"/>
      <c r="T168" s="18"/>
      <c r="U168" s="18" t="s">
        <v>541</v>
      </c>
      <c r="V168" s="18"/>
      <c r="W168" s="18"/>
      <c r="X168" s="18"/>
      <c r="Y168" s="18"/>
      <c r="Z168" s="25" t="s">
        <v>193</v>
      </c>
      <c r="AA168" s="25" t="s">
        <v>194</v>
      </c>
      <c r="AB168" s="25" t="s">
        <v>284</v>
      </c>
      <c r="AC168" s="18" t="s">
        <v>285</v>
      </c>
      <c r="AD168" s="26" t="s">
        <v>120</v>
      </c>
      <c r="AE168" s="26" t="s">
        <v>14023</v>
      </c>
      <c r="AF168" s="26" t="s">
        <v>14024</v>
      </c>
      <c r="AG168" s="21"/>
    </row>
    <row r="169" spans="1:33" s="17" customFormat="1" x14ac:dyDescent="0.25">
      <c r="A169" s="18" t="s">
        <v>2911</v>
      </c>
      <c r="B169" s="21" t="s">
        <v>49</v>
      </c>
      <c r="C169" s="18" t="s">
        <v>13629</v>
      </c>
      <c r="D169" s="29" t="s">
        <v>13884</v>
      </c>
      <c r="E169" s="29" t="s">
        <v>8409</v>
      </c>
      <c r="F169" s="18" t="s">
        <v>13912</v>
      </c>
      <c r="G169" s="18" t="s">
        <v>14096</v>
      </c>
      <c r="H169" s="18"/>
      <c r="I169" s="18" t="s">
        <v>2910</v>
      </c>
      <c r="J169" s="18" t="s">
        <v>14025</v>
      </c>
      <c r="K169" s="30">
        <v>44329</v>
      </c>
      <c r="L169" s="18"/>
      <c r="M169" s="18"/>
      <c r="N169" s="18"/>
      <c r="O169" s="18"/>
      <c r="P169" s="18">
        <v>189.9</v>
      </c>
      <c r="Q169" s="18"/>
      <c r="R169" s="25">
        <v>2</v>
      </c>
      <c r="S169" s="18"/>
      <c r="T169" s="18"/>
      <c r="U169" s="18" t="s">
        <v>541</v>
      </c>
      <c r="V169" s="18"/>
      <c r="W169" s="18"/>
      <c r="X169" s="18"/>
      <c r="Y169" s="18"/>
      <c r="Z169" s="25" t="s">
        <v>168</v>
      </c>
      <c r="AA169" s="25" t="s">
        <v>169</v>
      </c>
      <c r="AB169" s="25" t="s">
        <v>284</v>
      </c>
      <c r="AC169" s="18" t="s">
        <v>285</v>
      </c>
      <c r="AD169" s="26" t="s">
        <v>123</v>
      </c>
      <c r="AE169" s="26" t="s">
        <v>14026</v>
      </c>
      <c r="AF169" s="26" t="s">
        <v>14027</v>
      </c>
      <c r="AG169" s="21"/>
    </row>
    <row r="170" spans="1:33" s="17" customFormat="1" x14ac:dyDescent="0.25">
      <c r="A170" s="18" t="s">
        <v>2911</v>
      </c>
      <c r="B170" s="21" t="s">
        <v>49</v>
      </c>
      <c r="C170" s="18" t="s">
        <v>13629</v>
      </c>
      <c r="D170" s="29" t="s">
        <v>13885</v>
      </c>
      <c r="E170" s="29" t="s">
        <v>8410</v>
      </c>
      <c r="F170" s="18" t="s">
        <v>13912</v>
      </c>
      <c r="G170" s="18" t="s">
        <v>14096</v>
      </c>
      <c r="H170" s="18"/>
      <c r="I170" s="18" t="s">
        <v>2910</v>
      </c>
      <c r="J170" s="18" t="s">
        <v>14028</v>
      </c>
      <c r="K170" s="30">
        <v>44329</v>
      </c>
      <c r="L170" s="18"/>
      <c r="M170" s="18"/>
      <c r="N170" s="18"/>
      <c r="O170" s="18"/>
      <c r="P170" s="18">
        <v>189.9</v>
      </c>
      <c r="Q170" s="18"/>
      <c r="R170" s="25">
        <v>2</v>
      </c>
      <c r="S170" s="18"/>
      <c r="T170" s="18"/>
      <c r="U170" s="18" t="s">
        <v>541</v>
      </c>
      <c r="V170" s="18"/>
      <c r="W170" s="18"/>
      <c r="X170" s="18"/>
      <c r="Y170" s="18"/>
      <c r="Z170" s="25" t="s">
        <v>221</v>
      </c>
      <c r="AA170" s="25" t="s">
        <v>222</v>
      </c>
      <c r="AB170" s="25" t="s">
        <v>284</v>
      </c>
      <c r="AC170" s="18" t="s">
        <v>285</v>
      </c>
      <c r="AD170" s="26" t="s">
        <v>223</v>
      </c>
      <c r="AE170" s="26" t="s">
        <v>14029</v>
      </c>
      <c r="AF170" s="26" t="s">
        <v>14030</v>
      </c>
      <c r="AG170" s="21"/>
    </row>
    <row r="171" spans="1:33" s="17" customFormat="1" x14ac:dyDescent="0.25">
      <c r="A171" s="18" t="s">
        <v>2911</v>
      </c>
      <c r="B171" s="21" t="s">
        <v>49</v>
      </c>
      <c r="C171" s="18" t="s">
        <v>13629</v>
      </c>
      <c r="D171" s="29" t="s">
        <v>13886</v>
      </c>
      <c r="E171" s="29" t="s">
        <v>8411</v>
      </c>
      <c r="F171" s="18" t="s">
        <v>13912</v>
      </c>
      <c r="G171" s="18" t="s">
        <v>14096</v>
      </c>
      <c r="H171" s="18"/>
      <c r="I171" s="18" t="s">
        <v>2910</v>
      </c>
      <c r="J171" s="18" t="s">
        <v>14031</v>
      </c>
      <c r="K171" s="30">
        <v>44329</v>
      </c>
      <c r="L171" s="18"/>
      <c r="M171" s="18"/>
      <c r="N171" s="18"/>
      <c r="O171" s="18"/>
      <c r="P171" s="18">
        <v>189.9</v>
      </c>
      <c r="Q171" s="18"/>
      <c r="R171" s="25">
        <v>2</v>
      </c>
      <c r="S171" s="18"/>
      <c r="T171" s="18"/>
      <c r="U171" s="18" t="s">
        <v>541</v>
      </c>
      <c r="V171" s="18"/>
      <c r="W171" s="18"/>
      <c r="X171" s="18"/>
      <c r="Y171" s="18"/>
      <c r="Z171" s="25" t="s">
        <v>237</v>
      </c>
      <c r="AA171" s="25" t="s">
        <v>238</v>
      </c>
      <c r="AB171" s="25" t="s">
        <v>284</v>
      </c>
      <c r="AC171" s="18" t="s">
        <v>285</v>
      </c>
      <c r="AD171" s="26" t="s">
        <v>178</v>
      </c>
      <c r="AE171" s="26" t="s">
        <v>14032</v>
      </c>
      <c r="AF171" s="26" t="s">
        <v>14033</v>
      </c>
      <c r="AG171" s="21"/>
    </row>
    <row r="172" spans="1:33" s="17" customFormat="1" x14ac:dyDescent="0.25">
      <c r="A172" s="18" t="s">
        <v>2911</v>
      </c>
      <c r="B172" s="21" t="s">
        <v>49</v>
      </c>
      <c r="C172" s="18" t="s">
        <v>13629</v>
      </c>
      <c r="D172" s="29" t="s">
        <v>13887</v>
      </c>
      <c r="E172" s="29" t="s">
        <v>8412</v>
      </c>
      <c r="F172" s="18" t="s">
        <v>13912</v>
      </c>
      <c r="G172" s="18" t="s">
        <v>14096</v>
      </c>
      <c r="H172" s="18"/>
      <c r="I172" s="18" t="s">
        <v>2910</v>
      </c>
      <c r="J172" s="18" t="s">
        <v>14034</v>
      </c>
      <c r="K172" s="30">
        <v>44329</v>
      </c>
      <c r="L172" s="18"/>
      <c r="M172" s="18"/>
      <c r="N172" s="18"/>
      <c r="O172" s="18"/>
      <c r="P172" s="18">
        <v>189.9</v>
      </c>
      <c r="Q172" s="18"/>
      <c r="R172" s="25">
        <v>2</v>
      </c>
      <c r="S172" s="18"/>
      <c r="T172" s="18"/>
      <c r="U172" s="18" t="s">
        <v>541</v>
      </c>
      <c r="V172" s="18"/>
      <c r="W172" s="18"/>
      <c r="X172" s="18"/>
      <c r="Y172" s="18"/>
      <c r="Z172" s="25" t="s">
        <v>268</v>
      </c>
      <c r="AA172" s="25" t="s">
        <v>269</v>
      </c>
      <c r="AB172" s="25" t="s">
        <v>284</v>
      </c>
      <c r="AC172" s="18" t="s">
        <v>285</v>
      </c>
      <c r="AD172" s="26" t="s">
        <v>165</v>
      </c>
      <c r="AE172" s="26" t="s">
        <v>14035</v>
      </c>
      <c r="AF172" s="26" t="s">
        <v>14036</v>
      </c>
      <c r="AG172" s="21"/>
    </row>
    <row r="173" spans="1:33" s="16" customFormat="1" x14ac:dyDescent="0.25">
      <c r="A173" s="18" t="s">
        <v>2911</v>
      </c>
      <c r="B173" s="21" t="s">
        <v>49</v>
      </c>
      <c r="C173" s="18" t="s">
        <v>13632</v>
      </c>
      <c r="D173" s="29" t="s">
        <v>8529</v>
      </c>
      <c r="E173" s="29" t="s">
        <v>12194</v>
      </c>
      <c r="F173" s="18" t="s">
        <v>13913</v>
      </c>
      <c r="G173" s="18" t="s">
        <v>14097</v>
      </c>
      <c r="H173" s="18"/>
      <c r="I173" s="18" t="s">
        <v>2910</v>
      </c>
      <c r="J173" s="18" t="s">
        <v>14037</v>
      </c>
      <c r="K173" s="30">
        <v>44329</v>
      </c>
      <c r="L173" s="18"/>
      <c r="M173" s="18"/>
      <c r="N173" s="18"/>
      <c r="O173" s="18"/>
      <c r="P173" s="18">
        <v>89.9</v>
      </c>
      <c r="Q173" s="18"/>
      <c r="R173" s="25">
        <v>3</v>
      </c>
      <c r="S173" s="18"/>
      <c r="T173" s="18"/>
      <c r="U173" s="18" t="s">
        <v>541</v>
      </c>
      <c r="V173" s="18"/>
      <c r="W173" s="18"/>
      <c r="X173" s="18"/>
      <c r="Y173" s="18"/>
      <c r="Z173" s="25" t="s">
        <v>270</v>
      </c>
      <c r="AA173" s="25" t="s">
        <v>271</v>
      </c>
      <c r="AB173" s="25" t="s">
        <v>14</v>
      </c>
      <c r="AC173" s="18" t="s">
        <v>288</v>
      </c>
      <c r="AD173" s="26" t="s">
        <v>158</v>
      </c>
      <c r="AE173" s="26" t="s">
        <v>14038</v>
      </c>
      <c r="AF173" s="26" t="s">
        <v>14039</v>
      </c>
      <c r="AG173" s="21"/>
    </row>
    <row r="174" spans="1:33" s="17" customFormat="1" x14ac:dyDescent="0.25">
      <c r="A174" s="18" t="s">
        <v>2911</v>
      </c>
      <c r="B174" s="21" t="s">
        <v>49</v>
      </c>
      <c r="C174" s="18" t="s">
        <v>13632</v>
      </c>
      <c r="D174" s="29" t="s">
        <v>8529</v>
      </c>
      <c r="E174" s="29" t="s">
        <v>12198</v>
      </c>
      <c r="F174" s="18" t="s">
        <v>13913</v>
      </c>
      <c r="G174" s="18" t="s">
        <v>14097</v>
      </c>
      <c r="H174" s="18"/>
      <c r="I174" s="18" t="s">
        <v>2910</v>
      </c>
      <c r="J174" s="18" t="s">
        <v>14037</v>
      </c>
      <c r="K174" s="30">
        <v>44329</v>
      </c>
      <c r="L174" s="18"/>
      <c r="M174" s="18"/>
      <c r="N174" s="18"/>
      <c r="O174" s="18"/>
      <c r="P174" s="18">
        <v>89.9</v>
      </c>
      <c r="Q174" s="18"/>
      <c r="R174" s="25">
        <v>2</v>
      </c>
      <c r="S174" s="18"/>
      <c r="T174" s="18"/>
      <c r="U174" s="18" t="s">
        <v>541</v>
      </c>
      <c r="V174" s="18"/>
      <c r="W174" s="18"/>
      <c r="X174" s="18"/>
      <c r="Y174" s="18"/>
      <c r="Z174" s="25" t="s">
        <v>270</v>
      </c>
      <c r="AA174" s="25" t="s">
        <v>271</v>
      </c>
      <c r="AB174" s="25" t="s">
        <v>15</v>
      </c>
      <c r="AC174" s="18" t="s">
        <v>278</v>
      </c>
      <c r="AD174" s="26" t="s">
        <v>158</v>
      </c>
      <c r="AE174" s="26" t="s">
        <v>14038</v>
      </c>
      <c r="AF174" s="26" t="s">
        <v>14039</v>
      </c>
      <c r="AG174" s="21"/>
    </row>
    <row r="175" spans="1:33" s="17" customFormat="1" x14ac:dyDescent="0.25">
      <c r="A175" s="18" t="s">
        <v>2911</v>
      </c>
      <c r="B175" s="21" t="s">
        <v>49</v>
      </c>
      <c r="C175" s="18" t="s">
        <v>13632</v>
      </c>
      <c r="D175" s="29" t="s">
        <v>8529</v>
      </c>
      <c r="E175" s="29" t="s">
        <v>12196</v>
      </c>
      <c r="F175" s="18" t="s">
        <v>13913</v>
      </c>
      <c r="G175" s="18" t="s">
        <v>14097</v>
      </c>
      <c r="H175" s="18"/>
      <c r="I175" s="18" t="s">
        <v>2910</v>
      </c>
      <c r="J175" s="18" t="s">
        <v>14037</v>
      </c>
      <c r="K175" s="30">
        <v>44329</v>
      </c>
      <c r="L175" s="18"/>
      <c r="M175" s="18"/>
      <c r="N175" s="18"/>
      <c r="O175" s="18"/>
      <c r="P175" s="18">
        <v>89.9</v>
      </c>
      <c r="Q175" s="18"/>
      <c r="R175" s="25">
        <v>2</v>
      </c>
      <c r="S175" s="18"/>
      <c r="T175" s="18"/>
      <c r="U175" s="18" t="s">
        <v>541</v>
      </c>
      <c r="V175" s="18"/>
      <c r="W175" s="18"/>
      <c r="X175" s="18"/>
      <c r="Y175" s="18"/>
      <c r="Z175" s="25" t="s">
        <v>270</v>
      </c>
      <c r="AA175" s="25" t="s">
        <v>271</v>
      </c>
      <c r="AB175" s="25" t="s">
        <v>16</v>
      </c>
      <c r="AC175" s="18" t="s">
        <v>279</v>
      </c>
      <c r="AD175" s="26" t="s">
        <v>158</v>
      </c>
      <c r="AE175" s="26" t="s">
        <v>14038</v>
      </c>
      <c r="AF175" s="26" t="s">
        <v>14039</v>
      </c>
      <c r="AG175" s="21"/>
    </row>
    <row r="176" spans="1:33" s="17" customFormat="1" x14ac:dyDescent="0.25">
      <c r="A176" s="18" t="s">
        <v>2911</v>
      </c>
      <c r="B176" t="s">
        <v>59</v>
      </c>
      <c r="C176" s="18" t="s">
        <v>4250</v>
      </c>
      <c r="D176" s="29" t="s">
        <v>8530</v>
      </c>
      <c r="E176" s="29" t="s">
        <v>7754</v>
      </c>
      <c r="F176" s="18" t="s">
        <v>13914</v>
      </c>
      <c r="G176" s="18" t="s">
        <v>13899</v>
      </c>
      <c r="H176" s="18"/>
      <c r="I176" s="18" t="s">
        <v>2910</v>
      </c>
      <c r="J176" s="18" t="s">
        <v>14091</v>
      </c>
      <c r="K176" s="30">
        <v>44329</v>
      </c>
      <c r="L176" s="18"/>
      <c r="M176" s="18"/>
      <c r="N176" s="18"/>
      <c r="O176" s="18"/>
      <c r="P176" s="18">
        <v>229.9</v>
      </c>
      <c r="Q176" s="18"/>
      <c r="R176" s="25">
        <v>3</v>
      </c>
      <c r="S176" s="18"/>
      <c r="T176" s="18"/>
      <c r="U176" s="18" t="s">
        <v>1180</v>
      </c>
      <c r="V176" s="18"/>
      <c r="W176" s="18"/>
      <c r="X176" s="18"/>
      <c r="Y176" s="18"/>
      <c r="Z176" s="25" t="s">
        <v>156</v>
      </c>
      <c r="AA176" s="25" t="s">
        <v>157</v>
      </c>
      <c r="AB176" s="25" t="s">
        <v>14</v>
      </c>
      <c r="AC176" s="18" t="s">
        <v>288</v>
      </c>
      <c r="AD176" s="26" t="s">
        <v>158</v>
      </c>
      <c r="AE176" s="26" t="s">
        <v>14040</v>
      </c>
      <c r="AF176" s="26" t="s">
        <v>14092</v>
      </c>
      <c r="AG176" s="21"/>
    </row>
    <row r="177" spans="1:33" s="17" customFormat="1" x14ac:dyDescent="0.25">
      <c r="A177" s="18" t="s">
        <v>2911</v>
      </c>
      <c r="B177" t="s">
        <v>59</v>
      </c>
      <c r="C177" s="18" t="s">
        <v>4250</v>
      </c>
      <c r="D177" s="29" t="s">
        <v>8530</v>
      </c>
      <c r="E177" s="29" t="s">
        <v>7756</v>
      </c>
      <c r="F177" s="18" t="s">
        <v>13914</v>
      </c>
      <c r="G177" s="18" t="s">
        <v>13899</v>
      </c>
      <c r="H177" s="18"/>
      <c r="I177" s="18" t="s">
        <v>2910</v>
      </c>
      <c r="J177" s="18" t="s">
        <v>14091</v>
      </c>
      <c r="K177" s="30">
        <v>44329</v>
      </c>
      <c r="L177" s="18"/>
      <c r="M177" s="18"/>
      <c r="N177" s="18"/>
      <c r="O177" s="18"/>
      <c r="P177" s="18">
        <v>229.9</v>
      </c>
      <c r="Q177" s="18"/>
      <c r="R177" s="25">
        <v>2</v>
      </c>
      <c r="S177" s="18"/>
      <c r="T177" s="18"/>
      <c r="U177" s="18" t="s">
        <v>1180</v>
      </c>
      <c r="V177" s="18"/>
      <c r="W177" s="18"/>
      <c r="X177" s="18"/>
      <c r="Y177" s="18"/>
      <c r="Z177" s="25" t="s">
        <v>156</v>
      </c>
      <c r="AA177" s="25" t="s">
        <v>157</v>
      </c>
      <c r="AB177" s="25" t="s">
        <v>15</v>
      </c>
      <c r="AC177" s="18" t="s">
        <v>278</v>
      </c>
      <c r="AD177" s="26" t="s">
        <v>158</v>
      </c>
      <c r="AE177" s="26" t="s">
        <v>14040</v>
      </c>
      <c r="AF177" s="26" t="s">
        <v>14092</v>
      </c>
      <c r="AG177" s="21"/>
    </row>
    <row r="178" spans="1:33" s="17" customFormat="1" x14ac:dyDescent="0.25">
      <c r="A178" s="18" t="s">
        <v>2911</v>
      </c>
      <c r="B178" t="s">
        <v>59</v>
      </c>
      <c r="C178" s="18" t="s">
        <v>4250</v>
      </c>
      <c r="D178" s="29" t="s">
        <v>8530</v>
      </c>
      <c r="E178" s="29" t="s">
        <v>7755</v>
      </c>
      <c r="F178" s="18" t="s">
        <v>13914</v>
      </c>
      <c r="G178" s="18" t="s">
        <v>13899</v>
      </c>
      <c r="H178" s="18"/>
      <c r="I178" s="18" t="s">
        <v>2910</v>
      </c>
      <c r="J178" s="18" t="s">
        <v>14091</v>
      </c>
      <c r="K178" s="30">
        <v>44329</v>
      </c>
      <c r="L178" s="18"/>
      <c r="M178" s="18"/>
      <c r="N178" s="18"/>
      <c r="O178" s="18"/>
      <c r="P178" s="18">
        <v>229.9</v>
      </c>
      <c r="Q178" s="18"/>
      <c r="R178" s="25">
        <v>1</v>
      </c>
      <c r="S178" s="18"/>
      <c r="T178" s="18"/>
      <c r="U178" s="18" t="s">
        <v>1180</v>
      </c>
      <c r="V178" s="18"/>
      <c r="W178" s="18"/>
      <c r="X178" s="18"/>
      <c r="Y178" s="18"/>
      <c r="Z178" s="25" t="s">
        <v>156</v>
      </c>
      <c r="AA178" s="25" t="s">
        <v>157</v>
      </c>
      <c r="AB178" s="25" t="s">
        <v>16</v>
      </c>
      <c r="AC178" s="18" t="s">
        <v>279</v>
      </c>
      <c r="AD178" s="26" t="s">
        <v>158</v>
      </c>
      <c r="AE178" s="26" t="s">
        <v>14040</v>
      </c>
      <c r="AF178" s="26" t="s">
        <v>14092</v>
      </c>
      <c r="AG178" s="21"/>
    </row>
    <row r="179" spans="1:33" s="17" customFormat="1" x14ac:dyDescent="0.25">
      <c r="A179" s="18" t="s">
        <v>2911</v>
      </c>
      <c r="B179" t="s">
        <v>59</v>
      </c>
      <c r="C179" s="18" t="s">
        <v>13754</v>
      </c>
      <c r="D179" s="43" t="s">
        <v>8531</v>
      </c>
      <c r="E179" s="43" t="s">
        <v>12613</v>
      </c>
      <c r="F179" s="18" t="s">
        <v>13915</v>
      </c>
      <c r="G179" s="18" t="s">
        <v>14098</v>
      </c>
      <c r="H179" s="18"/>
      <c r="I179" s="18" t="s">
        <v>2910</v>
      </c>
      <c r="J179" s="18" t="s">
        <v>14093</v>
      </c>
      <c r="K179" s="30">
        <v>44329</v>
      </c>
      <c r="L179" s="18"/>
      <c r="M179" s="18"/>
      <c r="N179" s="18"/>
      <c r="O179" s="18"/>
      <c r="P179" s="18">
        <v>399.9</v>
      </c>
      <c r="Q179" s="18"/>
      <c r="R179" s="25">
        <v>2</v>
      </c>
      <c r="S179" s="18"/>
      <c r="T179" s="18"/>
      <c r="U179" s="18" t="s">
        <v>1180</v>
      </c>
      <c r="V179" s="18"/>
      <c r="W179" s="18"/>
      <c r="X179" s="18"/>
      <c r="Y179" s="18"/>
      <c r="Z179" s="25" t="s">
        <v>159</v>
      </c>
      <c r="AA179" s="25" t="s">
        <v>160</v>
      </c>
      <c r="AB179" s="25" t="s">
        <v>14</v>
      </c>
      <c r="AC179" s="18" t="s">
        <v>288</v>
      </c>
      <c r="AD179" s="26" t="s">
        <v>151</v>
      </c>
      <c r="AE179" s="26" t="s">
        <v>14041</v>
      </c>
      <c r="AF179" s="26" t="s">
        <v>14094</v>
      </c>
      <c r="AG179" s="21"/>
    </row>
    <row r="180" spans="1:33" s="17" customFormat="1" x14ac:dyDescent="0.25">
      <c r="A180" s="18" t="s">
        <v>2911</v>
      </c>
      <c r="B180" t="s">
        <v>59</v>
      </c>
      <c r="C180" s="18" t="s">
        <v>13754</v>
      </c>
      <c r="D180" s="43" t="s">
        <v>8531</v>
      </c>
      <c r="E180" s="43" t="s">
        <v>12617</v>
      </c>
      <c r="F180" s="18" t="s">
        <v>13915</v>
      </c>
      <c r="G180" s="18" t="s">
        <v>14098</v>
      </c>
      <c r="H180" s="18"/>
      <c r="I180" s="18" t="s">
        <v>2910</v>
      </c>
      <c r="J180" s="18" t="s">
        <v>14093</v>
      </c>
      <c r="K180" s="30">
        <v>44329</v>
      </c>
      <c r="L180" s="18"/>
      <c r="M180" s="18"/>
      <c r="N180" s="18"/>
      <c r="O180" s="18"/>
      <c r="P180" s="18">
        <v>399.9</v>
      </c>
      <c r="Q180" s="18"/>
      <c r="R180" s="25">
        <v>2</v>
      </c>
      <c r="S180" s="18"/>
      <c r="T180" s="18"/>
      <c r="U180" s="18" t="s">
        <v>1180</v>
      </c>
      <c r="V180" s="18"/>
      <c r="W180" s="18"/>
      <c r="X180" s="18"/>
      <c r="Y180" s="18"/>
      <c r="Z180" s="25" t="s">
        <v>159</v>
      </c>
      <c r="AA180" s="25" t="s">
        <v>160</v>
      </c>
      <c r="AB180" s="25" t="s">
        <v>15</v>
      </c>
      <c r="AC180" s="18" t="s">
        <v>278</v>
      </c>
      <c r="AD180" s="26" t="s">
        <v>151</v>
      </c>
      <c r="AE180" s="26" t="s">
        <v>14041</v>
      </c>
      <c r="AF180" s="26" t="s">
        <v>14094</v>
      </c>
      <c r="AG180" s="21"/>
    </row>
    <row r="181" spans="1:33" s="17" customFormat="1" x14ac:dyDescent="0.25">
      <c r="A181" s="18" t="s">
        <v>2911</v>
      </c>
      <c r="B181" t="s">
        <v>59</v>
      </c>
      <c r="C181" s="18" t="s">
        <v>13754</v>
      </c>
      <c r="D181" s="43" t="s">
        <v>8531</v>
      </c>
      <c r="E181" s="43" t="s">
        <v>12615</v>
      </c>
      <c r="F181" s="18" t="s">
        <v>13915</v>
      </c>
      <c r="G181" s="18" t="s">
        <v>14098</v>
      </c>
      <c r="H181" s="18"/>
      <c r="I181" s="18" t="s">
        <v>2910</v>
      </c>
      <c r="J181" s="18" t="s">
        <v>14093</v>
      </c>
      <c r="K181" s="30">
        <v>44329</v>
      </c>
      <c r="L181" s="18"/>
      <c r="M181" s="18"/>
      <c r="N181" s="18"/>
      <c r="O181" s="18"/>
      <c r="P181" s="18">
        <v>399.9</v>
      </c>
      <c r="Q181" s="18"/>
      <c r="R181" s="25">
        <v>2</v>
      </c>
      <c r="S181" s="18"/>
      <c r="T181" s="18"/>
      <c r="U181" s="18" t="s">
        <v>1180</v>
      </c>
      <c r="V181" s="18"/>
      <c r="W181" s="18"/>
      <c r="X181" s="18"/>
      <c r="Y181" s="18"/>
      <c r="Z181" s="25" t="s">
        <v>159</v>
      </c>
      <c r="AA181" s="25" t="s">
        <v>160</v>
      </c>
      <c r="AB181" s="25" t="s">
        <v>16</v>
      </c>
      <c r="AC181" s="18" t="s">
        <v>279</v>
      </c>
      <c r="AD181" s="26" t="s">
        <v>151</v>
      </c>
      <c r="AE181" s="26" t="s">
        <v>14041</v>
      </c>
      <c r="AF181" s="26" t="s">
        <v>14094</v>
      </c>
      <c r="AG181" s="21"/>
    </row>
    <row r="182" spans="1:33" s="17" customFormat="1" x14ac:dyDescent="0.25">
      <c r="A182" s="18" t="s">
        <v>2911</v>
      </c>
      <c r="B182" t="s">
        <v>59</v>
      </c>
      <c r="C182" s="18" t="s">
        <v>13754</v>
      </c>
      <c r="D182" s="43" t="s">
        <v>13888</v>
      </c>
      <c r="E182" s="43" t="s">
        <v>12625</v>
      </c>
      <c r="F182" s="18" t="s">
        <v>13915</v>
      </c>
      <c r="G182" s="18" t="s">
        <v>14098</v>
      </c>
      <c r="H182" s="18"/>
      <c r="I182" s="18" t="s">
        <v>2910</v>
      </c>
      <c r="J182" s="18" t="s">
        <v>14042</v>
      </c>
      <c r="K182" s="30">
        <v>44329</v>
      </c>
      <c r="L182" s="18"/>
      <c r="M182" s="18"/>
      <c r="N182" s="18"/>
      <c r="O182" s="18"/>
      <c r="P182" s="18">
        <v>399.9</v>
      </c>
      <c r="Q182" s="18"/>
      <c r="R182" s="25">
        <v>2</v>
      </c>
      <c r="S182" s="18"/>
      <c r="T182" s="18"/>
      <c r="U182" s="18" t="s">
        <v>1180</v>
      </c>
      <c r="V182" s="18"/>
      <c r="W182" s="18"/>
      <c r="X182" s="18"/>
      <c r="Y182" s="18"/>
      <c r="Z182" s="25" t="s">
        <v>221</v>
      </c>
      <c r="AA182" s="25" t="s">
        <v>222</v>
      </c>
      <c r="AB182" s="25" t="s">
        <v>14</v>
      </c>
      <c r="AC182" s="18" t="s">
        <v>288</v>
      </c>
      <c r="AD182" s="26" t="s">
        <v>223</v>
      </c>
      <c r="AE182" s="26" t="s">
        <v>14043</v>
      </c>
      <c r="AF182" s="26" t="s">
        <v>14044</v>
      </c>
      <c r="AG182" s="21"/>
    </row>
    <row r="183" spans="1:33" s="17" customFormat="1" x14ac:dyDescent="0.25">
      <c r="A183" s="18" t="s">
        <v>2911</v>
      </c>
      <c r="B183" t="s">
        <v>59</v>
      </c>
      <c r="C183" s="18" t="s">
        <v>13754</v>
      </c>
      <c r="D183" s="43" t="s">
        <v>13888</v>
      </c>
      <c r="E183" s="43" t="s">
        <v>12629</v>
      </c>
      <c r="F183" s="18" t="s">
        <v>13915</v>
      </c>
      <c r="G183" s="18" t="s">
        <v>14098</v>
      </c>
      <c r="H183" s="18"/>
      <c r="I183" s="18" t="s">
        <v>2910</v>
      </c>
      <c r="J183" s="18" t="s">
        <v>14042</v>
      </c>
      <c r="K183" s="30">
        <v>44329</v>
      </c>
      <c r="L183" s="18"/>
      <c r="M183" s="18"/>
      <c r="N183" s="18"/>
      <c r="O183" s="18"/>
      <c r="P183" s="18">
        <v>399.9</v>
      </c>
      <c r="Q183" s="18"/>
      <c r="R183" s="25">
        <v>2</v>
      </c>
      <c r="S183" s="18"/>
      <c r="T183" s="18"/>
      <c r="U183" s="18" t="s">
        <v>1180</v>
      </c>
      <c r="V183" s="18"/>
      <c r="W183" s="18"/>
      <c r="X183" s="18"/>
      <c r="Y183" s="18"/>
      <c r="Z183" s="25" t="s">
        <v>221</v>
      </c>
      <c r="AA183" s="25" t="s">
        <v>222</v>
      </c>
      <c r="AB183" s="25" t="s">
        <v>15</v>
      </c>
      <c r="AC183" s="18" t="s">
        <v>278</v>
      </c>
      <c r="AD183" s="26" t="s">
        <v>223</v>
      </c>
      <c r="AE183" s="26" t="s">
        <v>14043</v>
      </c>
      <c r="AF183" s="26" t="s">
        <v>14044</v>
      </c>
      <c r="AG183" s="21"/>
    </row>
    <row r="184" spans="1:33" s="17" customFormat="1" x14ac:dyDescent="0.25">
      <c r="A184" s="18" t="s">
        <v>2911</v>
      </c>
      <c r="B184" t="s">
        <v>59</v>
      </c>
      <c r="C184" s="18" t="s">
        <v>13754</v>
      </c>
      <c r="D184" s="43" t="s">
        <v>13888</v>
      </c>
      <c r="E184" s="43" t="s">
        <v>12627</v>
      </c>
      <c r="F184" s="18" t="s">
        <v>13915</v>
      </c>
      <c r="G184" s="18" t="s">
        <v>14098</v>
      </c>
      <c r="H184" s="18"/>
      <c r="I184" s="18" t="s">
        <v>2910</v>
      </c>
      <c r="J184" s="18" t="s">
        <v>14042</v>
      </c>
      <c r="K184" s="30">
        <v>44329</v>
      </c>
      <c r="L184" s="18"/>
      <c r="M184" s="18"/>
      <c r="N184" s="18"/>
      <c r="O184" s="18"/>
      <c r="P184" s="18">
        <v>399.9</v>
      </c>
      <c r="Q184" s="18"/>
      <c r="R184" s="25">
        <v>2</v>
      </c>
      <c r="S184" s="18"/>
      <c r="T184" s="18"/>
      <c r="U184" s="18" t="s">
        <v>1180</v>
      </c>
      <c r="V184" s="18"/>
      <c r="W184" s="18"/>
      <c r="X184" s="18"/>
      <c r="Y184" s="18"/>
      <c r="Z184" s="25" t="s">
        <v>221</v>
      </c>
      <c r="AA184" s="25" t="s">
        <v>222</v>
      </c>
      <c r="AB184" s="25" t="s">
        <v>16</v>
      </c>
      <c r="AC184" s="18" t="s">
        <v>279</v>
      </c>
      <c r="AD184" s="26" t="s">
        <v>223</v>
      </c>
      <c r="AE184" s="26" t="s">
        <v>14043</v>
      </c>
      <c r="AF184" s="26" t="s">
        <v>14044</v>
      </c>
      <c r="AG184" s="21"/>
    </row>
    <row r="185" spans="1:33" s="17" customFormat="1" x14ac:dyDescent="0.25">
      <c r="A185" s="18" t="s">
        <v>2911</v>
      </c>
      <c r="B185" t="s">
        <v>59</v>
      </c>
      <c r="C185" s="18" t="s">
        <v>13754</v>
      </c>
      <c r="D185" s="43" t="s">
        <v>13889</v>
      </c>
      <c r="E185" s="43" t="s">
        <v>12631</v>
      </c>
      <c r="F185" s="18" t="s">
        <v>13915</v>
      </c>
      <c r="G185" s="18" t="s">
        <v>14098</v>
      </c>
      <c r="H185" s="18"/>
      <c r="I185" s="18" t="s">
        <v>2910</v>
      </c>
      <c r="J185" s="18" t="s">
        <v>14045</v>
      </c>
      <c r="K185" s="30">
        <v>44329</v>
      </c>
      <c r="L185" s="18"/>
      <c r="M185" s="18"/>
      <c r="N185" s="18"/>
      <c r="O185" s="18"/>
      <c r="P185" s="18">
        <v>399.9</v>
      </c>
      <c r="Q185" s="18"/>
      <c r="R185" s="25">
        <v>2</v>
      </c>
      <c r="S185" s="18"/>
      <c r="T185" s="18"/>
      <c r="U185" s="18" t="s">
        <v>1180</v>
      </c>
      <c r="V185" s="18"/>
      <c r="W185" s="18"/>
      <c r="X185" s="18"/>
      <c r="Y185" s="18"/>
      <c r="Z185" s="25" t="s">
        <v>224</v>
      </c>
      <c r="AA185" s="25" t="s">
        <v>225</v>
      </c>
      <c r="AB185" s="25" t="s">
        <v>14</v>
      </c>
      <c r="AC185" s="18" t="s">
        <v>288</v>
      </c>
      <c r="AD185" s="26" t="s">
        <v>189</v>
      </c>
      <c r="AE185" s="26" t="s">
        <v>14046</v>
      </c>
      <c r="AF185" s="26" t="s">
        <v>14047</v>
      </c>
      <c r="AG185" s="21"/>
    </row>
    <row r="186" spans="1:33" s="17" customFormat="1" x14ac:dyDescent="0.25">
      <c r="A186" s="18" t="s">
        <v>2911</v>
      </c>
      <c r="B186" t="s">
        <v>59</v>
      </c>
      <c r="C186" s="18" t="s">
        <v>13754</v>
      </c>
      <c r="D186" s="43" t="s">
        <v>13889</v>
      </c>
      <c r="E186" s="43" t="s">
        <v>12635</v>
      </c>
      <c r="F186" s="18" t="s">
        <v>13915</v>
      </c>
      <c r="G186" s="18" t="s">
        <v>14098</v>
      </c>
      <c r="H186" s="18"/>
      <c r="I186" s="18" t="s">
        <v>2910</v>
      </c>
      <c r="J186" s="18" t="s">
        <v>14045</v>
      </c>
      <c r="K186" s="30">
        <v>44329</v>
      </c>
      <c r="L186" s="18"/>
      <c r="M186" s="18"/>
      <c r="N186" s="18"/>
      <c r="O186" s="18"/>
      <c r="P186" s="18">
        <v>399.9</v>
      </c>
      <c r="Q186" s="18"/>
      <c r="R186" s="25">
        <v>2</v>
      </c>
      <c r="S186" s="18"/>
      <c r="T186" s="18"/>
      <c r="U186" s="18" t="s">
        <v>1180</v>
      </c>
      <c r="V186" s="18"/>
      <c r="W186" s="18"/>
      <c r="X186" s="18"/>
      <c r="Y186" s="18"/>
      <c r="Z186" s="25" t="s">
        <v>224</v>
      </c>
      <c r="AA186" s="25" t="s">
        <v>225</v>
      </c>
      <c r="AB186" s="25" t="s">
        <v>15</v>
      </c>
      <c r="AC186" s="18" t="s">
        <v>278</v>
      </c>
      <c r="AD186" s="26" t="s">
        <v>189</v>
      </c>
      <c r="AE186" s="26" t="s">
        <v>14046</v>
      </c>
      <c r="AF186" s="26" t="s">
        <v>14047</v>
      </c>
      <c r="AG186" s="21"/>
    </row>
    <row r="187" spans="1:33" s="17" customFormat="1" x14ac:dyDescent="0.25">
      <c r="A187" s="18" t="s">
        <v>2911</v>
      </c>
      <c r="B187" t="s">
        <v>59</v>
      </c>
      <c r="C187" s="18" t="s">
        <v>13754</v>
      </c>
      <c r="D187" s="43" t="s">
        <v>13889</v>
      </c>
      <c r="E187" s="43" t="s">
        <v>12633</v>
      </c>
      <c r="F187" s="18" t="s">
        <v>13915</v>
      </c>
      <c r="G187" s="18" t="s">
        <v>14098</v>
      </c>
      <c r="H187" s="18"/>
      <c r="I187" s="18" t="s">
        <v>2910</v>
      </c>
      <c r="J187" s="18" t="s">
        <v>14045</v>
      </c>
      <c r="K187" s="30">
        <v>44329</v>
      </c>
      <c r="L187" s="18"/>
      <c r="M187" s="18"/>
      <c r="N187" s="18"/>
      <c r="O187" s="18"/>
      <c r="P187" s="18">
        <v>399.9</v>
      </c>
      <c r="Q187" s="18"/>
      <c r="R187" s="25">
        <v>2</v>
      </c>
      <c r="S187" s="18"/>
      <c r="T187" s="18"/>
      <c r="U187" s="18" t="s">
        <v>1180</v>
      </c>
      <c r="V187" s="18"/>
      <c r="W187" s="18"/>
      <c r="X187" s="18"/>
      <c r="Y187" s="18"/>
      <c r="Z187" s="25" t="s">
        <v>224</v>
      </c>
      <c r="AA187" s="25" t="s">
        <v>225</v>
      </c>
      <c r="AB187" s="25" t="s">
        <v>16</v>
      </c>
      <c r="AC187" s="18" t="s">
        <v>279</v>
      </c>
      <c r="AD187" s="26" t="s">
        <v>189</v>
      </c>
      <c r="AE187" s="26" t="s">
        <v>14046</v>
      </c>
      <c r="AF187" s="26" t="s">
        <v>14047</v>
      </c>
      <c r="AG187" s="21"/>
    </row>
    <row r="188" spans="1:33" s="17" customFormat="1" x14ac:dyDescent="0.25">
      <c r="A188" s="18" t="s">
        <v>2911</v>
      </c>
      <c r="B188" t="s">
        <v>59</v>
      </c>
      <c r="C188" s="18" t="s">
        <v>13754</v>
      </c>
      <c r="D188" s="43" t="s">
        <v>13890</v>
      </c>
      <c r="E188" s="43" t="s">
        <v>12643</v>
      </c>
      <c r="F188" s="18" t="s">
        <v>13915</v>
      </c>
      <c r="G188" s="18" t="s">
        <v>14098</v>
      </c>
      <c r="H188" s="18"/>
      <c r="I188" s="18" t="s">
        <v>2910</v>
      </c>
      <c r="J188" s="18" t="s">
        <v>14048</v>
      </c>
      <c r="K188" s="30">
        <v>44329</v>
      </c>
      <c r="L188" s="18"/>
      <c r="M188" s="18"/>
      <c r="N188" s="18"/>
      <c r="O188" s="18"/>
      <c r="P188" s="18">
        <v>399.9</v>
      </c>
      <c r="Q188" s="18"/>
      <c r="R188" s="25">
        <v>2</v>
      </c>
      <c r="S188" s="18"/>
      <c r="T188" s="18"/>
      <c r="U188" s="18" t="s">
        <v>1180</v>
      </c>
      <c r="V188" s="18"/>
      <c r="W188" s="18"/>
      <c r="X188" s="18"/>
      <c r="Y188" s="18"/>
      <c r="Z188" s="25" t="s">
        <v>265</v>
      </c>
      <c r="AA188" s="25" t="s">
        <v>266</v>
      </c>
      <c r="AB188" s="25" t="s">
        <v>14</v>
      </c>
      <c r="AC188" s="18" t="s">
        <v>288</v>
      </c>
      <c r="AD188" s="26" t="s">
        <v>267</v>
      </c>
      <c r="AE188" s="26" t="s">
        <v>14049</v>
      </c>
      <c r="AF188" s="26" t="s">
        <v>14050</v>
      </c>
      <c r="AG188" s="21"/>
    </row>
    <row r="189" spans="1:33" s="17" customFormat="1" x14ac:dyDescent="0.25">
      <c r="A189" s="18" t="s">
        <v>2911</v>
      </c>
      <c r="B189" t="s">
        <v>59</v>
      </c>
      <c r="C189" s="18" t="s">
        <v>13754</v>
      </c>
      <c r="D189" s="43" t="s">
        <v>13890</v>
      </c>
      <c r="E189" s="43" t="s">
        <v>12647</v>
      </c>
      <c r="F189" s="18" t="s">
        <v>13915</v>
      </c>
      <c r="G189" s="18" t="s">
        <v>14098</v>
      </c>
      <c r="H189" s="18"/>
      <c r="I189" s="18" t="s">
        <v>2910</v>
      </c>
      <c r="J189" s="18" t="s">
        <v>14048</v>
      </c>
      <c r="K189" s="30">
        <v>44329</v>
      </c>
      <c r="L189" s="18"/>
      <c r="M189" s="18"/>
      <c r="N189" s="18"/>
      <c r="O189" s="18"/>
      <c r="P189" s="18">
        <v>399.9</v>
      </c>
      <c r="Q189" s="18"/>
      <c r="R189" s="25">
        <v>2</v>
      </c>
      <c r="S189" s="18"/>
      <c r="T189" s="18"/>
      <c r="U189" s="18" t="s">
        <v>1180</v>
      </c>
      <c r="V189" s="18"/>
      <c r="W189" s="18"/>
      <c r="X189" s="18"/>
      <c r="Y189" s="18"/>
      <c r="Z189" s="25" t="s">
        <v>265</v>
      </c>
      <c r="AA189" s="25" t="s">
        <v>266</v>
      </c>
      <c r="AB189" s="25" t="s">
        <v>15</v>
      </c>
      <c r="AC189" s="18" t="s">
        <v>278</v>
      </c>
      <c r="AD189" s="26" t="s">
        <v>267</v>
      </c>
      <c r="AE189" s="26" t="s">
        <v>14049</v>
      </c>
      <c r="AF189" s="26" t="s">
        <v>14050</v>
      </c>
      <c r="AG189" s="21"/>
    </row>
    <row r="190" spans="1:33" s="17" customFormat="1" x14ac:dyDescent="0.25">
      <c r="A190" s="18" t="s">
        <v>2911</v>
      </c>
      <c r="B190" t="s">
        <v>59</v>
      </c>
      <c r="C190" s="18" t="s">
        <v>13754</v>
      </c>
      <c r="D190" s="43" t="s">
        <v>13890</v>
      </c>
      <c r="E190" s="43" t="s">
        <v>12645</v>
      </c>
      <c r="F190" s="18" t="s">
        <v>13915</v>
      </c>
      <c r="G190" s="18" t="s">
        <v>14098</v>
      </c>
      <c r="H190" s="18"/>
      <c r="I190" s="18" t="s">
        <v>2910</v>
      </c>
      <c r="J190" s="18" t="s">
        <v>14048</v>
      </c>
      <c r="K190" s="30">
        <v>44329</v>
      </c>
      <c r="L190" s="18"/>
      <c r="M190" s="18"/>
      <c r="N190" s="18"/>
      <c r="O190" s="18"/>
      <c r="P190" s="18">
        <v>399.9</v>
      </c>
      <c r="Q190" s="18"/>
      <c r="R190" s="25">
        <v>2</v>
      </c>
      <c r="S190" s="18"/>
      <c r="T190" s="18"/>
      <c r="U190" s="18" t="s">
        <v>1180</v>
      </c>
      <c r="V190" s="18"/>
      <c r="W190" s="18"/>
      <c r="X190" s="18"/>
      <c r="Y190" s="18"/>
      <c r="Z190" s="25" t="s">
        <v>265</v>
      </c>
      <c r="AA190" s="25" t="s">
        <v>266</v>
      </c>
      <c r="AB190" s="25" t="s">
        <v>16</v>
      </c>
      <c r="AC190" s="18" t="s">
        <v>279</v>
      </c>
      <c r="AD190" s="26" t="s">
        <v>267</v>
      </c>
      <c r="AE190" s="26" t="s">
        <v>14049</v>
      </c>
      <c r="AF190" s="26" t="s">
        <v>14050</v>
      </c>
      <c r="AG190" s="21"/>
    </row>
    <row r="191" spans="1:33" x14ac:dyDescent="0.25">
      <c r="A191" s="18" t="s">
        <v>2911</v>
      </c>
      <c r="B191" t="s">
        <v>59</v>
      </c>
      <c r="C191" s="18" t="s">
        <v>13754</v>
      </c>
      <c r="D191" s="43" t="s">
        <v>8532</v>
      </c>
      <c r="E191" s="43" t="s">
        <v>12619</v>
      </c>
      <c r="F191" s="18" t="s">
        <v>13915</v>
      </c>
      <c r="G191" s="18" t="s">
        <v>14098</v>
      </c>
      <c r="I191" s="18" t="s">
        <v>2910</v>
      </c>
      <c r="J191" s="18" t="s">
        <v>14051</v>
      </c>
      <c r="K191" s="30">
        <v>44329</v>
      </c>
      <c r="P191" s="18">
        <v>399.9</v>
      </c>
      <c r="R191" s="25">
        <v>2</v>
      </c>
      <c r="U191" s="18" t="s">
        <v>1180</v>
      </c>
      <c r="V191" s="18"/>
      <c r="X191" s="18"/>
      <c r="Z191" s="25" t="s">
        <v>219</v>
      </c>
      <c r="AA191" s="25" t="s">
        <v>220</v>
      </c>
      <c r="AB191" s="25" t="s">
        <v>14</v>
      </c>
      <c r="AC191" s="18" t="s">
        <v>288</v>
      </c>
      <c r="AD191" s="26" t="s">
        <v>146</v>
      </c>
      <c r="AE191" s="26" t="s">
        <v>14052</v>
      </c>
      <c r="AF191" s="26" t="s">
        <v>14053</v>
      </c>
    </row>
    <row r="192" spans="1:33" x14ac:dyDescent="0.25">
      <c r="A192" s="18" t="s">
        <v>2911</v>
      </c>
      <c r="B192" t="s">
        <v>59</v>
      </c>
      <c r="C192" s="18" t="s">
        <v>13754</v>
      </c>
      <c r="D192" s="43" t="s">
        <v>8532</v>
      </c>
      <c r="E192" s="43" t="s">
        <v>12623</v>
      </c>
      <c r="F192" s="18" t="s">
        <v>13915</v>
      </c>
      <c r="G192" s="18" t="s">
        <v>14098</v>
      </c>
      <c r="I192" s="18" t="s">
        <v>2910</v>
      </c>
      <c r="J192" s="18" t="s">
        <v>14051</v>
      </c>
      <c r="K192" s="30">
        <v>44329</v>
      </c>
      <c r="P192" s="18">
        <v>399.9</v>
      </c>
      <c r="R192" s="25">
        <v>2</v>
      </c>
      <c r="U192" s="18" t="s">
        <v>1180</v>
      </c>
      <c r="V192" s="18"/>
      <c r="X192" s="18"/>
      <c r="Z192" s="25" t="s">
        <v>219</v>
      </c>
      <c r="AA192" s="25" t="s">
        <v>220</v>
      </c>
      <c r="AB192" s="25" t="s">
        <v>15</v>
      </c>
      <c r="AC192" s="18" t="s">
        <v>278</v>
      </c>
      <c r="AD192" s="26" t="s">
        <v>146</v>
      </c>
      <c r="AE192" s="26" t="s">
        <v>14052</v>
      </c>
      <c r="AF192" s="26" t="s">
        <v>14053</v>
      </c>
    </row>
    <row r="193" spans="1:32" x14ac:dyDescent="0.25">
      <c r="A193" s="18" t="s">
        <v>2911</v>
      </c>
      <c r="B193" t="s">
        <v>59</v>
      </c>
      <c r="C193" s="18" t="s">
        <v>13754</v>
      </c>
      <c r="D193" s="43" t="s">
        <v>8532</v>
      </c>
      <c r="E193" s="43" t="s">
        <v>12621</v>
      </c>
      <c r="F193" s="18" t="s">
        <v>13915</v>
      </c>
      <c r="G193" s="18" t="s">
        <v>14098</v>
      </c>
      <c r="I193" s="18" t="s">
        <v>2910</v>
      </c>
      <c r="J193" s="18" t="s">
        <v>14051</v>
      </c>
      <c r="K193" s="30">
        <v>44329</v>
      </c>
      <c r="P193" s="18">
        <v>399.9</v>
      </c>
      <c r="R193" s="25">
        <v>2</v>
      </c>
      <c r="U193" s="18" t="s">
        <v>1180</v>
      </c>
      <c r="V193" s="18"/>
      <c r="X193" s="18"/>
      <c r="Z193" s="25" t="s">
        <v>219</v>
      </c>
      <c r="AA193" s="25" t="s">
        <v>220</v>
      </c>
      <c r="AB193" s="25" t="s">
        <v>16</v>
      </c>
      <c r="AC193" s="18" t="s">
        <v>279</v>
      </c>
      <c r="AD193" s="26" t="s">
        <v>146</v>
      </c>
      <c r="AE193" s="26" t="s">
        <v>14052</v>
      </c>
      <c r="AF193" s="26" t="s">
        <v>14053</v>
      </c>
    </row>
    <row r="194" spans="1:32" x14ac:dyDescent="0.25">
      <c r="A194" s="18" t="s">
        <v>2911</v>
      </c>
      <c r="B194" t="s">
        <v>59</v>
      </c>
      <c r="C194" s="18" t="s">
        <v>13755</v>
      </c>
      <c r="D194" s="29" t="s">
        <v>8533</v>
      </c>
      <c r="E194" s="29" t="s">
        <v>12649</v>
      </c>
      <c r="F194" s="18" t="s">
        <v>13916</v>
      </c>
      <c r="G194" s="18" t="s">
        <v>13900</v>
      </c>
      <c r="I194" s="18" t="s">
        <v>2910</v>
      </c>
      <c r="J194" s="18" t="s">
        <v>14054</v>
      </c>
      <c r="K194" s="30">
        <v>44329</v>
      </c>
      <c r="P194" s="18">
        <v>429.9</v>
      </c>
      <c r="R194" s="25">
        <v>2</v>
      </c>
      <c r="U194" s="18" t="s">
        <v>1180</v>
      </c>
      <c r="V194" s="18"/>
      <c r="X194" s="18"/>
      <c r="Z194" s="25" t="s">
        <v>144</v>
      </c>
      <c r="AA194" s="25" t="s">
        <v>145</v>
      </c>
      <c r="AB194" s="25" t="s">
        <v>14</v>
      </c>
      <c r="AC194" s="18" t="s">
        <v>288</v>
      </c>
      <c r="AD194" s="26" t="s">
        <v>146</v>
      </c>
      <c r="AE194" s="26" t="s">
        <v>14055</v>
      </c>
      <c r="AF194" s="26" t="s">
        <v>14056</v>
      </c>
    </row>
    <row r="195" spans="1:32" x14ac:dyDescent="0.25">
      <c r="A195" s="18" t="s">
        <v>2911</v>
      </c>
      <c r="B195" t="s">
        <v>59</v>
      </c>
      <c r="C195" s="18" t="s">
        <v>13755</v>
      </c>
      <c r="D195" s="29" t="s">
        <v>8533</v>
      </c>
      <c r="E195" s="29" t="s">
        <v>12653</v>
      </c>
      <c r="F195" s="18" t="s">
        <v>13916</v>
      </c>
      <c r="G195" s="18" t="s">
        <v>13900</v>
      </c>
      <c r="I195" s="18" t="s">
        <v>2910</v>
      </c>
      <c r="J195" s="18" t="s">
        <v>14054</v>
      </c>
      <c r="K195" s="30">
        <v>44329</v>
      </c>
      <c r="P195" s="18">
        <v>429.9</v>
      </c>
      <c r="R195" s="25">
        <v>2</v>
      </c>
      <c r="U195" s="18" t="s">
        <v>1180</v>
      </c>
      <c r="V195" s="18"/>
      <c r="X195" s="18"/>
      <c r="Z195" s="25" t="s">
        <v>144</v>
      </c>
      <c r="AA195" s="25" t="s">
        <v>145</v>
      </c>
      <c r="AB195" s="25" t="s">
        <v>15</v>
      </c>
      <c r="AC195" s="18" t="s">
        <v>278</v>
      </c>
      <c r="AD195" s="26" t="s">
        <v>146</v>
      </c>
      <c r="AE195" s="26" t="s">
        <v>14055</v>
      </c>
      <c r="AF195" s="26" t="s">
        <v>14056</v>
      </c>
    </row>
    <row r="196" spans="1:32" x14ac:dyDescent="0.25">
      <c r="A196" s="18" t="s">
        <v>2911</v>
      </c>
      <c r="B196" t="s">
        <v>59</v>
      </c>
      <c r="C196" s="18" t="s">
        <v>13755</v>
      </c>
      <c r="D196" s="29" t="s">
        <v>8533</v>
      </c>
      <c r="E196" s="29" t="s">
        <v>12651</v>
      </c>
      <c r="F196" s="18" t="s">
        <v>13916</v>
      </c>
      <c r="G196" s="18" t="s">
        <v>13900</v>
      </c>
      <c r="I196" s="18" t="s">
        <v>2910</v>
      </c>
      <c r="J196" s="18" t="s">
        <v>14054</v>
      </c>
      <c r="K196" s="30">
        <v>44329</v>
      </c>
      <c r="P196" s="18">
        <v>429.9</v>
      </c>
      <c r="R196" s="25">
        <v>2</v>
      </c>
      <c r="U196" s="18" t="s">
        <v>1180</v>
      </c>
      <c r="V196" s="18"/>
      <c r="X196" s="18"/>
      <c r="Z196" s="25" t="s">
        <v>144</v>
      </c>
      <c r="AA196" s="25" t="s">
        <v>145</v>
      </c>
      <c r="AB196" s="25" t="s">
        <v>16</v>
      </c>
      <c r="AC196" s="18" t="s">
        <v>279</v>
      </c>
      <c r="AD196" s="26" t="s">
        <v>146</v>
      </c>
      <c r="AE196" s="26" t="s">
        <v>14055</v>
      </c>
      <c r="AF196" s="26" t="s">
        <v>14056</v>
      </c>
    </row>
    <row r="197" spans="1:32" x14ac:dyDescent="0.25">
      <c r="A197" s="18" t="s">
        <v>2911</v>
      </c>
      <c r="B197" t="s">
        <v>59</v>
      </c>
      <c r="C197" s="18" t="s">
        <v>13755</v>
      </c>
      <c r="D197" s="29" t="s">
        <v>8534</v>
      </c>
      <c r="E197" s="29" t="s">
        <v>12655</v>
      </c>
      <c r="F197" s="18" t="s">
        <v>13916</v>
      </c>
      <c r="G197" s="18" t="s">
        <v>13900</v>
      </c>
      <c r="I197" s="18" t="s">
        <v>2910</v>
      </c>
      <c r="J197" s="18" t="s">
        <v>14057</v>
      </c>
      <c r="K197" s="30">
        <v>44329</v>
      </c>
      <c r="P197" s="18">
        <v>429.9</v>
      </c>
      <c r="R197" s="25">
        <v>2</v>
      </c>
      <c r="U197" s="18" t="s">
        <v>1180</v>
      </c>
      <c r="V197" s="18"/>
      <c r="X197" s="18"/>
      <c r="Z197" s="25" t="s">
        <v>221</v>
      </c>
      <c r="AA197" s="25" t="s">
        <v>222</v>
      </c>
      <c r="AB197" s="25" t="s">
        <v>14</v>
      </c>
      <c r="AC197" s="18" t="s">
        <v>288</v>
      </c>
      <c r="AD197" s="26" t="s">
        <v>223</v>
      </c>
      <c r="AE197" s="26" t="s">
        <v>14058</v>
      </c>
      <c r="AF197" s="26" t="s">
        <v>14059</v>
      </c>
    </row>
    <row r="198" spans="1:32" x14ac:dyDescent="0.25">
      <c r="A198" s="18" t="s">
        <v>2911</v>
      </c>
      <c r="B198" t="s">
        <v>59</v>
      </c>
      <c r="C198" s="18" t="s">
        <v>13755</v>
      </c>
      <c r="D198" s="29" t="s">
        <v>8534</v>
      </c>
      <c r="E198" s="29" t="s">
        <v>12659</v>
      </c>
      <c r="F198" s="18" t="s">
        <v>13916</v>
      </c>
      <c r="G198" s="18" t="s">
        <v>13900</v>
      </c>
      <c r="I198" s="18" t="s">
        <v>2910</v>
      </c>
      <c r="J198" s="18" t="s">
        <v>14057</v>
      </c>
      <c r="K198" s="30">
        <v>44329</v>
      </c>
      <c r="P198" s="18">
        <v>429.9</v>
      </c>
      <c r="R198" s="25">
        <v>2</v>
      </c>
      <c r="U198" s="18" t="s">
        <v>1180</v>
      </c>
      <c r="V198" s="18"/>
      <c r="X198" s="18"/>
      <c r="Z198" s="25" t="s">
        <v>221</v>
      </c>
      <c r="AA198" s="25" t="s">
        <v>222</v>
      </c>
      <c r="AB198" s="25" t="s">
        <v>15</v>
      </c>
      <c r="AC198" s="18" t="s">
        <v>278</v>
      </c>
      <c r="AD198" s="26" t="s">
        <v>223</v>
      </c>
      <c r="AE198" s="26" t="s">
        <v>14058</v>
      </c>
      <c r="AF198" s="26" t="s">
        <v>14059</v>
      </c>
    </row>
    <row r="199" spans="1:32" x14ac:dyDescent="0.25">
      <c r="A199" s="18" t="s">
        <v>2911</v>
      </c>
      <c r="B199" t="s">
        <v>59</v>
      </c>
      <c r="C199" s="18" t="s">
        <v>13755</v>
      </c>
      <c r="D199" s="29" t="s">
        <v>8534</v>
      </c>
      <c r="E199" s="29" t="s">
        <v>12657</v>
      </c>
      <c r="F199" s="18" t="s">
        <v>13916</v>
      </c>
      <c r="G199" s="18" t="s">
        <v>13900</v>
      </c>
      <c r="I199" s="18" t="s">
        <v>2910</v>
      </c>
      <c r="J199" s="18" t="s">
        <v>14057</v>
      </c>
      <c r="K199" s="30">
        <v>44329</v>
      </c>
      <c r="P199" s="18">
        <v>429.9</v>
      </c>
      <c r="R199" s="25">
        <v>2</v>
      </c>
      <c r="U199" s="18" t="s">
        <v>1180</v>
      </c>
      <c r="V199" s="18"/>
      <c r="X199" s="18"/>
      <c r="Z199" s="25" t="s">
        <v>221</v>
      </c>
      <c r="AA199" s="25" t="s">
        <v>222</v>
      </c>
      <c r="AB199" s="25" t="s">
        <v>16</v>
      </c>
      <c r="AC199" s="18" t="s">
        <v>279</v>
      </c>
      <c r="AD199" s="26" t="s">
        <v>223</v>
      </c>
      <c r="AE199" s="26" t="s">
        <v>14058</v>
      </c>
      <c r="AF199" s="26" t="s">
        <v>14059</v>
      </c>
    </row>
    <row r="200" spans="1:32" x14ac:dyDescent="0.25">
      <c r="A200" s="18" t="s">
        <v>2911</v>
      </c>
      <c r="B200" t="s">
        <v>59</v>
      </c>
      <c r="C200" s="18" t="s">
        <v>13755</v>
      </c>
      <c r="D200" s="29" t="s">
        <v>8535</v>
      </c>
      <c r="E200" s="29" t="s">
        <v>12661</v>
      </c>
      <c r="F200" s="18" t="s">
        <v>13916</v>
      </c>
      <c r="G200" s="18" t="s">
        <v>13900</v>
      </c>
      <c r="I200" s="18" t="s">
        <v>2910</v>
      </c>
      <c r="J200" s="18" t="s">
        <v>14060</v>
      </c>
      <c r="K200" s="30">
        <v>44329</v>
      </c>
      <c r="P200" s="18">
        <v>429.9</v>
      </c>
      <c r="R200" s="25">
        <v>2</v>
      </c>
      <c r="U200" s="18" t="s">
        <v>1180</v>
      </c>
      <c r="V200" s="18"/>
      <c r="X200" s="18"/>
      <c r="Z200" s="25" t="s">
        <v>224</v>
      </c>
      <c r="AA200" s="25" t="s">
        <v>225</v>
      </c>
      <c r="AB200" s="25" t="s">
        <v>14</v>
      </c>
      <c r="AC200" s="18" t="s">
        <v>288</v>
      </c>
      <c r="AD200" s="26" t="s">
        <v>189</v>
      </c>
      <c r="AE200" s="26" t="s">
        <v>14061</v>
      </c>
      <c r="AF200" s="26" t="s">
        <v>14062</v>
      </c>
    </row>
    <row r="201" spans="1:32" x14ac:dyDescent="0.25">
      <c r="A201" s="18" t="s">
        <v>2911</v>
      </c>
      <c r="B201" t="s">
        <v>59</v>
      </c>
      <c r="C201" s="18" t="s">
        <v>13755</v>
      </c>
      <c r="D201" s="29" t="s">
        <v>8535</v>
      </c>
      <c r="E201" s="29" t="s">
        <v>12665</v>
      </c>
      <c r="F201" s="18" t="s">
        <v>13916</v>
      </c>
      <c r="G201" s="18" t="s">
        <v>13900</v>
      </c>
      <c r="I201" s="18" t="s">
        <v>2910</v>
      </c>
      <c r="J201" s="18" t="s">
        <v>14060</v>
      </c>
      <c r="K201" s="30">
        <v>44329</v>
      </c>
      <c r="P201" s="18">
        <v>429.9</v>
      </c>
      <c r="R201" s="25">
        <v>2</v>
      </c>
      <c r="U201" s="18" t="s">
        <v>1180</v>
      </c>
      <c r="V201" s="18"/>
      <c r="X201" s="18"/>
      <c r="Z201" s="25" t="s">
        <v>224</v>
      </c>
      <c r="AA201" s="25" t="s">
        <v>225</v>
      </c>
      <c r="AB201" s="25" t="s">
        <v>15</v>
      </c>
      <c r="AC201" s="18" t="s">
        <v>278</v>
      </c>
      <c r="AD201" s="26" t="s">
        <v>189</v>
      </c>
      <c r="AE201" s="26" t="s">
        <v>14061</v>
      </c>
      <c r="AF201" s="26" t="s">
        <v>14062</v>
      </c>
    </row>
    <row r="202" spans="1:32" x14ac:dyDescent="0.25">
      <c r="A202" s="18" t="s">
        <v>2911</v>
      </c>
      <c r="B202" t="s">
        <v>59</v>
      </c>
      <c r="C202" s="18" t="s">
        <v>13755</v>
      </c>
      <c r="D202" s="29" t="s">
        <v>8535</v>
      </c>
      <c r="E202" s="29" t="s">
        <v>12663</v>
      </c>
      <c r="F202" s="18" t="s">
        <v>13916</v>
      </c>
      <c r="G202" s="18" t="s">
        <v>13900</v>
      </c>
      <c r="I202" s="18" t="s">
        <v>2910</v>
      </c>
      <c r="J202" s="18" t="s">
        <v>14060</v>
      </c>
      <c r="K202" s="30">
        <v>44329</v>
      </c>
      <c r="P202" s="18">
        <v>429.9</v>
      </c>
      <c r="R202" s="25">
        <v>2</v>
      </c>
      <c r="U202" s="18" t="s">
        <v>1180</v>
      </c>
      <c r="V202" s="18"/>
      <c r="X202" s="18"/>
      <c r="Z202" s="25" t="s">
        <v>224</v>
      </c>
      <c r="AA202" s="25" t="s">
        <v>225</v>
      </c>
      <c r="AB202" s="25" t="s">
        <v>16</v>
      </c>
      <c r="AC202" s="18" t="s">
        <v>279</v>
      </c>
      <c r="AD202" s="26" t="s">
        <v>189</v>
      </c>
      <c r="AE202" s="26" t="s">
        <v>14061</v>
      </c>
      <c r="AF202" s="26" t="s">
        <v>14062</v>
      </c>
    </row>
    <row r="203" spans="1:32" x14ac:dyDescent="0.25">
      <c r="A203" s="18" t="s">
        <v>2911</v>
      </c>
      <c r="B203" t="s">
        <v>59</v>
      </c>
      <c r="C203" s="18" t="s">
        <v>13755</v>
      </c>
      <c r="D203" s="29" t="s">
        <v>8536</v>
      </c>
      <c r="E203" s="29" t="s">
        <v>12667</v>
      </c>
      <c r="F203" s="18" t="s">
        <v>13916</v>
      </c>
      <c r="G203" s="18" t="s">
        <v>13900</v>
      </c>
      <c r="I203" s="18" t="s">
        <v>2910</v>
      </c>
      <c r="J203" s="18" t="s">
        <v>14063</v>
      </c>
      <c r="K203" s="30">
        <v>44329</v>
      </c>
      <c r="P203" s="18">
        <v>429.9</v>
      </c>
      <c r="R203" s="25">
        <v>2</v>
      </c>
      <c r="U203" s="18" t="s">
        <v>1180</v>
      </c>
      <c r="V203" s="18"/>
      <c r="X203" s="18"/>
      <c r="Z203" s="25" t="s">
        <v>235</v>
      </c>
      <c r="AA203" s="25" t="s">
        <v>236</v>
      </c>
      <c r="AB203" s="25" t="s">
        <v>14</v>
      </c>
      <c r="AC203" s="18" t="s">
        <v>288</v>
      </c>
      <c r="AD203" s="26" t="s">
        <v>181</v>
      </c>
      <c r="AE203" s="26" t="s">
        <v>14064</v>
      </c>
      <c r="AF203" s="26" t="s">
        <v>14065</v>
      </c>
    </row>
    <row r="204" spans="1:32" x14ac:dyDescent="0.25">
      <c r="A204" s="18" t="s">
        <v>2911</v>
      </c>
      <c r="B204" t="s">
        <v>59</v>
      </c>
      <c r="C204" s="18" t="s">
        <v>13755</v>
      </c>
      <c r="D204" s="29" t="s">
        <v>8536</v>
      </c>
      <c r="E204" s="29" t="s">
        <v>12671</v>
      </c>
      <c r="F204" s="18" t="s">
        <v>13916</v>
      </c>
      <c r="G204" s="18" t="s">
        <v>13900</v>
      </c>
      <c r="I204" s="18" t="s">
        <v>2910</v>
      </c>
      <c r="J204" s="18" t="s">
        <v>14063</v>
      </c>
      <c r="K204" s="30">
        <v>44329</v>
      </c>
      <c r="P204" s="18">
        <v>429.9</v>
      </c>
      <c r="R204" s="25">
        <v>2</v>
      </c>
      <c r="U204" s="18" t="s">
        <v>1180</v>
      </c>
      <c r="V204" s="18"/>
      <c r="X204" s="18"/>
      <c r="Z204" s="25" t="s">
        <v>235</v>
      </c>
      <c r="AA204" s="25" t="s">
        <v>236</v>
      </c>
      <c r="AB204" s="25" t="s">
        <v>15</v>
      </c>
      <c r="AC204" s="18" t="s">
        <v>278</v>
      </c>
      <c r="AD204" s="26" t="s">
        <v>181</v>
      </c>
      <c r="AE204" s="26" t="s">
        <v>14064</v>
      </c>
      <c r="AF204" s="26" t="s">
        <v>14065</v>
      </c>
    </row>
    <row r="205" spans="1:32" x14ac:dyDescent="0.25">
      <c r="A205" s="18" t="s">
        <v>2911</v>
      </c>
      <c r="B205" t="s">
        <v>59</v>
      </c>
      <c r="C205" s="18" t="s">
        <v>13755</v>
      </c>
      <c r="D205" s="29" t="s">
        <v>8536</v>
      </c>
      <c r="E205" s="29" t="s">
        <v>12669</v>
      </c>
      <c r="F205" s="18" t="s">
        <v>13916</v>
      </c>
      <c r="G205" s="18" t="s">
        <v>13900</v>
      </c>
      <c r="I205" s="18" t="s">
        <v>2910</v>
      </c>
      <c r="J205" s="18" t="s">
        <v>14063</v>
      </c>
      <c r="K205" s="30">
        <v>44329</v>
      </c>
      <c r="P205" s="18">
        <v>429.9</v>
      </c>
      <c r="R205" s="25">
        <v>2</v>
      </c>
      <c r="U205" s="18" t="s">
        <v>1180</v>
      </c>
      <c r="V205" s="18"/>
      <c r="X205" s="18"/>
      <c r="Z205" s="25" t="s">
        <v>235</v>
      </c>
      <c r="AA205" s="25" t="s">
        <v>236</v>
      </c>
      <c r="AB205" s="25" t="s">
        <v>16</v>
      </c>
      <c r="AC205" s="18" t="s">
        <v>279</v>
      </c>
      <c r="AD205" s="26" t="s">
        <v>181</v>
      </c>
      <c r="AE205" s="26" t="s">
        <v>14064</v>
      </c>
      <c r="AF205" s="26" t="s">
        <v>14065</v>
      </c>
    </row>
    <row r="206" spans="1:32" x14ac:dyDescent="0.25">
      <c r="A206" s="18" t="s">
        <v>2911</v>
      </c>
      <c r="B206" t="s">
        <v>59</v>
      </c>
      <c r="C206" s="18" t="s">
        <v>13755</v>
      </c>
      <c r="D206" s="29" t="s">
        <v>8537</v>
      </c>
      <c r="E206" s="29" t="s">
        <v>12673</v>
      </c>
      <c r="F206" s="18" t="s">
        <v>13916</v>
      </c>
      <c r="G206" s="18" t="s">
        <v>13900</v>
      </c>
      <c r="I206" s="18" t="s">
        <v>2910</v>
      </c>
      <c r="J206" s="18" t="s">
        <v>14066</v>
      </c>
      <c r="K206" s="30">
        <v>44329</v>
      </c>
      <c r="P206" s="18">
        <v>429.9</v>
      </c>
      <c r="R206" s="25">
        <v>2</v>
      </c>
      <c r="U206" s="18" t="s">
        <v>1180</v>
      </c>
      <c r="V206" s="18"/>
      <c r="X206" s="18"/>
      <c r="Z206" s="25" t="s">
        <v>237</v>
      </c>
      <c r="AA206" s="25" t="s">
        <v>238</v>
      </c>
      <c r="AB206" s="25" t="s">
        <v>14</v>
      </c>
      <c r="AC206" s="18" t="s">
        <v>288</v>
      </c>
      <c r="AD206" s="26" t="s">
        <v>178</v>
      </c>
      <c r="AE206" s="26" t="s">
        <v>14067</v>
      </c>
      <c r="AF206" s="26" t="s">
        <v>14068</v>
      </c>
    </row>
    <row r="207" spans="1:32" x14ac:dyDescent="0.25">
      <c r="A207" s="18" t="s">
        <v>2911</v>
      </c>
      <c r="B207" t="s">
        <v>59</v>
      </c>
      <c r="C207" s="18" t="s">
        <v>13755</v>
      </c>
      <c r="D207" s="29" t="s">
        <v>8537</v>
      </c>
      <c r="E207" s="29" t="s">
        <v>12677</v>
      </c>
      <c r="F207" s="18" t="s">
        <v>13916</v>
      </c>
      <c r="G207" s="18" t="s">
        <v>13900</v>
      </c>
      <c r="I207" s="18" t="s">
        <v>2910</v>
      </c>
      <c r="J207" s="18" t="s">
        <v>14066</v>
      </c>
      <c r="K207" s="30">
        <v>44329</v>
      </c>
      <c r="P207" s="18">
        <v>429.9</v>
      </c>
      <c r="R207" s="25">
        <v>2</v>
      </c>
      <c r="U207" s="18" t="s">
        <v>1180</v>
      </c>
      <c r="V207" s="18"/>
      <c r="X207" s="18"/>
      <c r="Z207" s="25" t="s">
        <v>237</v>
      </c>
      <c r="AA207" s="25" t="s">
        <v>238</v>
      </c>
      <c r="AB207" s="25" t="s">
        <v>15</v>
      </c>
      <c r="AC207" s="18" t="s">
        <v>278</v>
      </c>
      <c r="AD207" s="26" t="s">
        <v>178</v>
      </c>
      <c r="AE207" s="26" t="s">
        <v>14067</v>
      </c>
      <c r="AF207" s="26" t="s">
        <v>14068</v>
      </c>
    </row>
    <row r="208" spans="1:32" x14ac:dyDescent="0.25">
      <c r="A208" s="18" t="s">
        <v>2911</v>
      </c>
      <c r="B208" t="s">
        <v>59</v>
      </c>
      <c r="C208" s="18" t="s">
        <v>13755</v>
      </c>
      <c r="D208" s="29" t="s">
        <v>8537</v>
      </c>
      <c r="E208" s="29" t="s">
        <v>12675</v>
      </c>
      <c r="F208" s="18" t="s">
        <v>13916</v>
      </c>
      <c r="G208" s="18" t="s">
        <v>13900</v>
      </c>
      <c r="I208" s="18" t="s">
        <v>2910</v>
      </c>
      <c r="J208" s="18" t="s">
        <v>14066</v>
      </c>
      <c r="K208" s="30">
        <v>44329</v>
      </c>
      <c r="P208" s="18">
        <v>429.9</v>
      </c>
      <c r="R208" s="25">
        <v>2</v>
      </c>
      <c r="U208" s="18" t="s">
        <v>1180</v>
      </c>
      <c r="V208" s="18"/>
      <c r="X208" s="18"/>
      <c r="Z208" s="25" t="s">
        <v>237</v>
      </c>
      <c r="AA208" s="25" t="s">
        <v>238</v>
      </c>
      <c r="AB208" s="25" t="s">
        <v>16</v>
      </c>
      <c r="AC208" s="18" t="s">
        <v>279</v>
      </c>
      <c r="AD208" s="26" t="s">
        <v>178</v>
      </c>
      <c r="AE208" s="26" t="s">
        <v>14067</v>
      </c>
      <c r="AF208" s="26" t="s">
        <v>14068</v>
      </c>
    </row>
    <row r="209" spans="1:32" x14ac:dyDescent="0.25">
      <c r="A209" s="18" t="s">
        <v>2911</v>
      </c>
      <c r="B209" t="s">
        <v>59</v>
      </c>
      <c r="C209" s="18" t="s">
        <v>13756</v>
      </c>
      <c r="D209" s="29" t="s">
        <v>8538</v>
      </c>
      <c r="E209" s="29" t="s">
        <v>12679</v>
      </c>
      <c r="F209" s="18" t="s">
        <v>13917</v>
      </c>
      <c r="G209" s="18" t="s">
        <v>13901</v>
      </c>
      <c r="I209" s="18" t="s">
        <v>2910</v>
      </c>
      <c r="J209" s="18" t="s">
        <v>14069</v>
      </c>
      <c r="K209" s="30">
        <v>44329</v>
      </c>
      <c r="P209" s="18">
        <v>429.9</v>
      </c>
      <c r="R209" s="25">
        <v>2</v>
      </c>
      <c r="U209" s="18" t="s">
        <v>1180</v>
      </c>
      <c r="V209" s="18"/>
      <c r="X209" s="18"/>
      <c r="Z209" s="25" t="s">
        <v>141</v>
      </c>
      <c r="AA209" s="25" t="s">
        <v>142</v>
      </c>
      <c r="AB209" s="25" t="s">
        <v>14</v>
      </c>
      <c r="AC209" s="18" t="s">
        <v>288</v>
      </c>
      <c r="AD209" s="26" t="s">
        <v>143</v>
      </c>
      <c r="AE209" s="26" t="s">
        <v>14070</v>
      </c>
      <c r="AF209" s="26" t="s">
        <v>14071</v>
      </c>
    </row>
    <row r="210" spans="1:32" x14ac:dyDescent="0.25">
      <c r="A210" s="18" t="s">
        <v>2911</v>
      </c>
      <c r="B210" t="s">
        <v>59</v>
      </c>
      <c r="C210" s="18" t="s">
        <v>13756</v>
      </c>
      <c r="D210" s="29" t="s">
        <v>8538</v>
      </c>
      <c r="E210" s="29" t="s">
        <v>12683</v>
      </c>
      <c r="F210" s="18" t="s">
        <v>13917</v>
      </c>
      <c r="G210" s="18" t="s">
        <v>13901</v>
      </c>
      <c r="I210" s="18" t="s">
        <v>2910</v>
      </c>
      <c r="J210" s="18" t="s">
        <v>14069</v>
      </c>
      <c r="K210" s="30">
        <v>44329</v>
      </c>
      <c r="P210" s="18">
        <v>429.9</v>
      </c>
      <c r="R210" s="25">
        <v>2</v>
      </c>
      <c r="U210" s="18" t="s">
        <v>1180</v>
      </c>
      <c r="V210" s="18"/>
      <c r="X210" s="18"/>
      <c r="Z210" s="25" t="s">
        <v>141</v>
      </c>
      <c r="AA210" s="25" t="s">
        <v>142</v>
      </c>
      <c r="AB210" s="25" t="s">
        <v>15</v>
      </c>
      <c r="AC210" s="18" t="s">
        <v>278</v>
      </c>
      <c r="AD210" s="26" t="s">
        <v>143</v>
      </c>
      <c r="AE210" s="26" t="s">
        <v>14070</v>
      </c>
      <c r="AF210" s="26" t="s">
        <v>14071</v>
      </c>
    </row>
    <row r="211" spans="1:32" x14ac:dyDescent="0.25">
      <c r="A211" s="18" t="s">
        <v>2911</v>
      </c>
      <c r="B211" t="s">
        <v>59</v>
      </c>
      <c r="C211" s="18" t="s">
        <v>13756</v>
      </c>
      <c r="D211" s="29" t="s">
        <v>8538</v>
      </c>
      <c r="E211" s="29" t="s">
        <v>12681</v>
      </c>
      <c r="F211" s="18" t="s">
        <v>13917</v>
      </c>
      <c r="G211" s="18" t="s">
        <v>13901</v>
      </c>
      <c r="I211" s="18" t="s">
        <v>2910</v>
      </c>
      <c r="J211" s="18" t="s">
        <v>14069</v>
      </c>
      <c r="K211" s="30">
        <v>44329</v>
      </c>
      <c r="P211" s="18">
        <v>429.9</v>
      </c>
      <c r="R211" s="25">
        <v>2</v>
      </c>
      <c r="U211" s="18" t="s">
        <v>1180</v>
      </c>
      <c r="V211" s="18"/>
      <c r="X211" s="18"/>
      <c r="Z211" s="25" t="s">
        <v>141</v>
      </c>
      <c r="AA211" s="25" t="s">
        <v>142</v>
      </c>
      <c r="AB211" s="25" t="s">
        <v>16</v>
      </c>
      <c r="AC211" s="18" t="s">
        <v>279</v>
      </c>
      <c r="AD211" s="26" t="s">
        <v>143</v>
      </c>
      <c r="AE211" s="26" t="s">
        <v>14070</v>
      </c>
      <c r="AF211" s="26" t="s">
        <v>14071</v>
      </c>
    </row>
    <row r="212" spans="1:32" x14ac:dyDescent="0.25">
      <c r="A212" s="18" t="s">
        <v>2911</v>
      </c>
      <c r="B212" t="s">
        <v>59</v>
      </c>
      <c r="C212" s="18" t="s">
        <v>13756</v>
      </c>
      <c r="D212" s="29" t="s">
        <v>8539</v>
      </c>
      <c r="E212" s="29" t="s">
        <v>12685</v>
      </c>
      <c r="F212" s="18" t="s">
        <v>13917</v>
      </c>
      <c r="G212" s="18" t="s">
        <v>13901</v>
      </c>
      <c r="I212" s="18" t="s">
        <v>2910</v>
      </c>
      <c r="J212" s="18" t="s">
        <v>14072</v>
      </c>
      <c r="K212" s="30">
        <v>44329</v>
      </c>
      <c r="P212" s="18">
        <v>429.9</v>
      </c>
      <c r="R212" s="25">
        <v>2</v>
      </c>
      <c r="U212" s="18" t="s">
        <v>1180</v>
      </c>
      <c r="V212" s="18"/>
      <c r="X212" s="18"/>
      <c r="Z212" s="25" t="s">
        <v>156</v>
      </c>
      <c r="AA212" s="25" t="s">
        <v>157</v>
      </c>
      <c r="AB212" s="25" t="s">
        <v>14</v>
      </c>
      <c r="AC212" s="18" t="s">
        <v>288</v>
      </c>
      <c r="AD212" s="26" t="s">
        <v>158</v>
      </c>
      <c r="AE212" s="26" t="s">
        <v>14073</v>
      </c>
      <c r="AF212" s="26" t="s">
        <v>14074</v>
      </c>
    </row>
    <row r="213" spans="1:32" x14ac:dyDescent="0.25">
      <c r="A213" s="18" t="s">
        <v>2911</v>
      </c>
      <c r="B213" t="s">
        <v>59</v>
      </c>
      <c r="C213" s="18" t="s">
        <v>13756</v>
      </c>
      <c r="D213" s="29" t="s">
        <v>8539</v>
      </c>
      <c r="E213" s="29" t="s">
        <v>12689</v>
      </c>
      <c r="F213" s="18" t="s">
        <v>13917</v>
      </c>
      <c r="G213" s="18" t="s">
        <v>13901</v>
      </c>
      <c r="I213" s="18" t="s">
        <v>2910</v>
      </c>
      <c r="J213" s="18" t="s">
        <v>14072</v>
      </c>
      <c r="K213" s="30">
        <v>44329</v>
      </c>
      <c r="P213" s="18">
        <v>429.9</v>
      </c>
      <c r="R213" s="25">
        <v>2</v>
      </c>
      <c r="U213" s="18" t="s">
        <v>1180</v>
      </c>
      <c r="V213" s="18"/>
      <c r="X213" s="18"/>
      <c r="Z213" s="25" t="s">
        <v>156</v>
      </c>
      <c r="AA213" s="25" t="s">
        <v>157</v>
      </c>
      <c r="AB213" s="25" t="s">
        <v>15</v>
      </c>
      <c r="AC213" s="18" t="s">
        <v>278</v>
      </c>
      <c r="AD213" s="26" t="s">
        <v>158</v>
      </c>
      <c r="AE213" s="26" t="s">
        <v>14073</v>
      </c>
      <c r="AF213" s="26" t="s">
        <v>14074</v>
      </c>
    </row>
    <row r="214" spans="1:32" x14ac:dyDescent="0.25">
      <c r="A214" s="18" t="s">
        <v>2911</v>
      </c>
      <c r="B214" t="s">
        <v>59</v>
      </c>
      <c r="C214" s="18" t="s">
        <v>13756</v>
      </c>
      <c r="D214" s="29" t="s">
        <v>8539</v>
      </c>
      <c r="E214" s="29" t="s">
        <v>12687</v>
      </c>
      <c r="F214" s="18" t="s">
        <v>13917</v>
      </c>
      <c r="G214" s="18" t="s">
        <v>13901</v>
      </c>
      <c r="I214" s="18" t="s">
        <v>2910</v>
      </c>
      <c r="J214" s="18" t="s">
        <v>14072</v>
      </c>
      <c r="K214" s="30">
        <v>44329</v>
      </c>
      <c r="P214" s="18">
        <v>429.9</v>
      </c>
      <c r="R214" s="25">
        <v>2</v>
      </c>
      <c r="U214" s="18" t="s">
        <v>1180</v>
      </c>
      <c r="V214" s="18"/>
      <c r="X214" s="18"/>
      <c r="Z214" s="25" t="s">
        <v>156</v>
      </c>
      <c r="AA214" s="25" t="s">
        <v>157</v>
      </c>
      <c r="AB214" s="25" t="s">
        <v>16</v>
      </c>
      <c r="AC214" s="18" t="s">
        <v>279</v>
      </c>
      <c r="AD214" s="26" t="s">
        <v>158</v>
      </c>
      <c r="AE214" s="26" t="s">
        <v>14073</v>
      </c>
      <c r="AF214" s="26" t="s">
        <v>14074</v>
      </c>
    </row>
    <row r="215" spans="1:32" x14ac:dyDescent="0.25">
      <c r="A215" s="18" t="s">
        <v>2911</v>
      </c>
      <c r="B215" t="s">
        <v>59</v>
      </c>
      <c r="C215" s="18" t="s">
        <v>13756</v>
      </c>
      <c r="D215" s="29" t="s">
        <v>8540</v>
      </c>
      <c r="E215" s="29" t="s">
        <v>12691</v>
      </c>
      <c r="F215" s="18" t="s">
        <v>13917</v>
      </c>
      <c r="G215" s="18" t="s">
        <v>13901</v>
      </c>
      <c r="I215" s="18" t="s">
        <v>2910</v>
      </c>
      <c r="J215" s="18" t="s">
        <v>14075</v>
      </c>
      <c r="K215" s="30">
        <v>44329</v>
      </c>
      <c r="P215" s="18">
        <v>429.9</v>
      </c>
      <c r="R215" s="25">
        <v>2</v>
      </c>
      <c r="U215" s="18" t="s">
        <v>1180</v>
      </c>
      <c r="V215" s="18"/>
      <c r="X215" s="18"/>
      <c r="Z215" s="25" t="s">
        <v>195</v>
      </c>
      <c r="AA215" s="25" t="s">
        <v>196</v>
      </c>
      <c r="AB215" s="25" t="s">
        <v>14</v>
      </c>
      <c r="AC215" s="18" t="s">
        <v>288</v>
      </c>
      <c r="AD215" s="26" t="s">
        <v>120</v>
      </c>
      <c r="AE215" s="26" t="s">
        <v>14076</v>
      </c>
      <c r="AF215" s="26" t="s">
        <v>14077</v>
      </c>
    </row>
    <row r="216" spans="1:32" x14ac:dyDescent="0.25">
      <c r="A216" s="18" t="s">
        <v>2911</v>
      </c>
      <c r="B216" t="s">
        <v>59</v>
      </c>
      <c r="C216" s="18" t="s">
        <v>13756</v>
      </c>
      <c r="D216" s="29" t="s">
        <v>8540</v>
      </c>
      <c r="E216" s="29" t="s">
        <v>12695</v>
      </c>
      <c r="F216" s="18" t="s">
        <v>13917</v>
      </c>
      <c r="G216" s="18" t="s">
        <v>13901</v>
      </c>
      <c r="I216" s="18" t="s">
        <v>2910</v>
      </c>
      <c r="J216" s="18" t="s">
        <v>14075</v>
      </c>
      <c r="K216" s="30">
        <v>44329</v>
      </c>
      <c r="P216" s="18">
        <v>429.9</v>
      </c>
      <c r="R216" s="25">
        <v>2</v>
      </c>
      <c r="U216" s="18" t="s">
        <v>1180</v>
      </c>
      <c r="V216" s="18"/>
      <c r="X216" s="18"/>
      <c r="Z216" s="25" t="s">
        <v>195</v>
      </c>
      <c r="AA216" s="25" t="s">
        <v>196</v>
      </c>
      <c r="AB216" s="25" t="s">
        <v>15</v>
      </c>
      <c r="AC216" s="18" t="s">
        <v>278</v>
      </c>
      <c r="AD216" s="26" t="s">
        <v>120</v>
      </c>
      <c r="AE216" s="26" t="s">
        <v>14076</v>
      </c>
      <c r="AF216" s="26" t="s">
        <v>14077</v>
      </c>
    </row>
    <row r="217" spans="1:32" x14ac:dyDescent="0.25">
      <c r="A217" s="18" t="s">
        <v>2911</v>
      </c>
      <c r="B217" t="s">
        <v>59</v>
      </c>
      <c r="C217" s="18" t="s">
        <v>13756</v>
      </c>
      <c r="D217" s="29" t="s">
        <v>8540</v>
      </c>
      <c r="E217" s="29" t="s">
        <v>12693</v>
      </c>
      <c r="F217" s="18" t="s">
        <v>13917</v>
      </c>
      <c r="G217" s="18" t="s">
        <v>13901</v>
      </c>
      <c r="I217" s="18" t="s">
        <v>2910</v>
      </c>
      <c r="J217" s="18" t="s">
        <v>14075</v>
      </c>
      <c r="K217" s="30">
        <v>44329</v>
      </c>
      <c r="P217" s="18">
        <v>429.9</v>
      </c>
      <c r="R217" s="25">
        <v>2</v>
      </c>
      <c r="U217" s="18" t="s">
        <v>1180</v>
      </c>
      <c r="V217" s="18"/>
      <c r="X217" s="18"/>
      <c r="Z217" s="25" t="s">
        <v>195</v>
      </c>
      <c r="AA217" s="25" t="s">
        <v>196</v>
      </c>
      <c r="AB217" s="25" t="s">
        <v>16</v>
      </c>
      <c r="AC217" s="18" t="s">
        <v>279</v>
      </c>
      <c r="AD217" s="26" t="s">
        <v>120</v>
      </c>
      <c r="AE217" s="26" t="s">
        <v>14076</v>
      </c>
      <c r="AF217" s="26" t="s">
        <v>14077</v>
      </c>
    </row>
    <row r="218" spans="1:32" x14ac:dyDescent="0.25">
      <c r="A218" s="18" t="s">
        <v>2911</v>
      </c>
      <c r="B218" t="s">
        <v>59</v>
      </c>
      <c r="C218" s="18" t="s">
        <v>13756</v>
      </c>
      <c r="D218" s="29" t="s">
        <v>8541</v>
      </c>
      <c r="E218" s="29" t="s">
        <v>12697</v>
      </c>
      <c r="F218" s="18" t="s">
        <v>13917</v>
      </c>
      <c r="G218" s="18" t="s">
        <v>13901</v>
      </c>
      <c r="I218" s="18" t="s">
        <v>2910</v>
      </c>
      <c r="J218" s="18" t="s">
        <v>14078</v>
      </c>
      <c r="K218" s="30">
        <v>44329</v>
      </c>
      <c r="P218" s="18">
        <v>429.9</v>
      </c>
      <c r="R218" s="25">
        <v>2</v>
      </c>
      <c r="U218" s="18" t="s">
        <v>1180</v>
      </c>
      <c r="V218" s="18"/>
      <c r="X218" s="18"/>
      <c r="Z218" s="25" t="s">
        <v>221</v>
      </c>
      <c r="AA218" s="25" t="s">
        <v>222</v>
      </c>
      <c r="AB218" s="25" t="s">
        <v>14</v>
      </c>
      <c r="AC218" s="18" t="s">
        <v>288</v>
      </c>
      <c r="AD218" s="26" t="s">
        <v>223</v>
      </c>
      <c r="AE218" s="26" t="s">
        <v>14079</v>
      </c>
      <c r="AF218" s="26" t="s">
        <v>14080</v>
      </c>
    </row>
    <row r="219" spans="1:32" x14ac:dyDescent="0.25">
      <c r="A219" s="18" t="s">
        <v>2911</v>
      </c>
      <c r="B219" t="s">
        <v>59</v>
      </c>
      <c r="C219" s="18" t="s">
        <v>13756</v>
      </c>
      <c r="D219" s="29" t="s">
        <v>8541</v>
      </c>
      <c r="E219" s="29" t="s">
        <v>12701</v>
      </c>
      <c r="F219" s="18" t="s">
        <v>13917</v>
      </c>
      <c r="G219" s="18" t="s">
        <v>13901</v>
      </c>
      <c r="I219" s="18" t="s">
        <v>2910</v>
      </c>
      <c r="J219" s="18" t="s">
        <v>14078</v>
      </c>
      <c r="K219" s="30">
        <v>44329</v>
      </c>
      <c r="P219" s="18">
        <v>429.9</v>
      </c>
      <c r="R219" s="25">
        <v>2</v>
      </c>
      <c r="U219" s="18" t="s">
        <v>1180</v>
      </c>
      <c r="V219" s="18"/>
      <c r="X219" s="18"/>
      <c r="Z219" s="25" t="s">
        <v>221</v>
      </c>
      <c r="AA219" s="25" t="s">
        <v>222</v>
      </c>
      <c r="AB219" s="25" t="s">
        <v>15</v>
      </c>
      <c r="AC219" s="18" t="s">
        <v>278</v>
      </c>
      <c r="AD219" s="26" t="s">
        <v>223</v>
      </c>
      <c r="AE219" s="26" t="s">
        <v>14079</v>
      </c>
      <c r="AF219" s="26" t="s">
        <v>14080</v>
      </c>
    </row>
    <row r="220" spans="1:32" x14ac:dyDescent="0.25">
      <c r="A220" s="18" t="s">
        <v>2911</v>
      </c>
      <c r="B220" t="s">
        <v>59</v>
      </c>
      <c r="C220" s="18" t="s">
        <v>13756</v>
      </c>
      <c r="D220" s="29" t="s">
        <v>8541</v>
      </c>
      <c r="E220" s="29" t="s">
        <v>12699</v>
      </c>
      <c r="F220" s="18" t="s">
        <v>13917</v>
      </c>
      <c r="G220" s="18" t="s">
        <v>13901</v>
      </c>
      <c r="I220" s="18" t="s">
        <v>2910</v>
      </c>
      <c r="J220" s="18" t="s">
        <v>14078</v>
      </c>
      <c r="K220" s="30">
        <v>44329</v>
      </c>
      <c r="P220" s="18">
        <v>429.9</v>
      </c>
      <c r="R220" s="25">
        <v>2</v>
      </c>
      <c r="U220" s="18" t="s">
        <v>1180</v>
      </c>
      <c r="V220" s="18"/>
      <c r="X220" s="18"/>
      <c r="Z220" s="25" t="s">
        <v>221</v>
      </c>
      <c r="AA220" s="25" t="s">
        <v>222</v>
      </c>
      <c r="AB220" s="25" t="s">
        <v>16</v>
      </c>
      <c r="AC220" s="18" t="s">
        <v>279</v>
      </c>
      <c r="AD220" s="26" t="s">
        <v>223</v>
      </c>
      <c r="AE220" s="26" t="s">
        <v>14079</v>
      </c>
      <c r="AF220" s="26" t="s">
        <v>14080</v>
      </c>
    </row>
    <row r="221" spans="1:32" x14ac:dyDescent="0.25">
      <c r="A221" s="18" t="s">
        <v>2911</v>
      </c>
      <c r="B221" t="s">
        <v>59</v>
      </c>
      <c r="C221" s="18" t="s">
        <v>13756</v>
      </c>
      <c r="D221" s="29" t="s">
        <v>8542</v>
      </c>
      <c r="E221" s="29" t="s">
        <v>12703</v>
      </c>
      <c r="F221" s="18" t="s">
        <v>13917</v>
      </c>
      <c r="G221" s="18" t="s">
        <v>13901</v>
      </c>
      <c r="I221" s="18" t="s">
        <v>2910</v>
      </c>
      <c r="J221" s="18" t="s">
        <v>14081</v>
      </c>
      <c r="K221" s="30">
        <v>44329</v>
      </c>
      <c r="P221" s="18">
        <v>429.9</v>
      </c>
      <c r="R221" s="25">
        <v>2</v>
      </c>
      <c r="U221" s="18" t="s">
        <v>1180</v>
      </c>
      <c r="V221" s="18"/>
      <c r="X221" s="18"/>
      <c r="Z221" s="25" t="s">
        <v>235</v>
      </c>
      <c r="AA221" s="25" t="s">
        <v>236</v>
      </c>
      <c r="AB221" s="25" t="s">
        <v>14</v>
      </c>
      <c r="AC221" s="18" t="s">
        <v>288</v>
      </c>
      <c r="AD221" s="26" t="s">
        <v>181</v>
      </c>
      <c r="AE221" s="26" t="s">
        <v>14082</v>
      </c>
      <c r="AF221" s="26" t="s">
        <v>14083</v>
      </c>
    </row>
    <row r="222" spans="1:32" x14ac:dyDescent="0.25">
      <c r="A222" s="18" t="s">
        <v>2911</v>
      </c>
      <c r="B222" t="s">
        <v>59</v>
      </c>
      <c r="C222" s="18" t="s">
        <v>13756</v>
      </c>
      <c r="D222" s="29" t="s">
        <v>8542</v>
      </c>
      <c r="E222" s="29" t="s">
        <v>12707</v>
      </c>
      <c r="F222" s="18" t="s">
        <v>13917</v>
      </c>
      <c r="G222" s="18" t="s">
        <v>13901</v>
      </c>
      <c r="I222" s="18" t="s">
        <v>2910</v>
      </c>
      <c r="J222" s="18" t="s">
        <v>14081</v>
      </c>
      <c r="K222" s="30">
        <v>44329</v>
      </c>
      <c r="P222" s="18">
        <v>429.9</v>
      </c>
      <c r="R222" s="25">
        <v>2</v>
      </c>
      <c r="U222" s="18" t="s">
        <v>1180</v>
      </c>
      <c r="V222" s="18"/>
      <c r="X222" s="18"/>
      <c r="Z222" s="25" t="s">
        <v>235</v>
      </c>
      <c r="AA222" s="25" t="s">
        <v>236</v>
      </c>
      <c r="AB222" s="25" t="s">
        <v>15</v>
      </c>
      <c r="AC222" s="18" t="s">
        <v>278</v>
      </c>
      <c r="AD222" s="26" t="s">
        <v>181</v>
      </c>
      <c r="AE222" s="26" t="s">
        <v>14082</v>
      </c>
      <c r="AF222" s="26" t="s">
        <v>14083</v>
      </c>
    </row>
    <row r="223" spans="1:32" x14ac:dyDescent="0.25">
      <c r="A223" s="18" t="s">
        <v>2911</v>
      </c>
      <c r="B223" t="s">
        <v>59</v>
      </c>
      <c r="C223" s="18" t="s">
        <v>13756</v>
      </c>
      <c r="D223" s="29" t="s">
        <v>8542</v>
      </c>
      <c r="E223" s="29" t="s">
        <v>12705</v>
      </c>
      <c r="F223" s="18" t="s">
        <v>13917</v>
      </c>
      <c r="G223" s="18" t="s">
        <v>13901</v>
      </c>
      <c r="I223" s="18" t="s">
        <v>2910</v>
      </c>
      <c r="J223" s="18" t="s">
        <v>14081</v>
      </c>
      <c r="K223" s="30">
        <v>44329</v>
      </c>
      <c r="P223" s="18">
        <v>429.9</v>
      </c>
      <c r="R223" s="25">
        <v>2</v>
      </c>
      <c r="U223" s="18" t="s">
        <v>1180</v>
      </c>
      <c r="V223" s="18"/>
      <c r="X223" s="18"/>
      <c r="Z223" s="25" t="s">
        <v>235</v>
      </c>
      <c r="AA223" s="25" t="s">
        <v>236</v>
      </c>
      <c r="AB223" s="25" t="s">
        <v>16</v>
      </c>
      <c r="AC223" s="18" t="s">
        <v>279</v>
      </c>
      <c r="AD223" s="26" t="s">
        <v>181</v>
      </c>
      <c r="AE223" s="26" t="s">
        <v>14082</v>
      </c>
      <c r="AF223" s="26" t="s">
        <v>14083</v>
      </c>
    </row>
    <row r="224" spans="1:32" x14ac:dyDescent="0.25">
      <c r="A224" s="18" t="s">
        <v>2911</v>
      </c>
      <c r="B224" t="s">
        <v>59</v>
      </c>
      <c r="C224" s="18" t="s">
        <v>13756</v>
      </c>
      <c r="D224" s="29" t="s">
        <v>8543</v>
      </c>
      <c r="E224" s="29" t="s">
        <v>12709</v>
      </c>
      <c r="F224" s="18" t="s">
        <v>13917</v>
      </c>
      <c r="G224" s="18" t="s">
        <v>13901</v>
      </c>
      <c r="I224" s="18" t="s">
        <v>2910</v>
      </c>
      <c r="J224" s="18" t="s">
        <v>14084</v>
      </c>
      <c r="K224" s="30">
        <v>44329</v>
      </c>
      <c r="P224" s="18">
        <v>429.9</v>
      </c>
      <c r="R224" s="25">
        <v>2</v>
      </c>
      <c r="U224" s="18" t="s">
        <v>1180</v>
      </c>
      <c r="V224" s="18"/>
      <c r="X224" s="18"/>
      <c r="Z224" s="25" t="s">
        <v>237</v>
      </c>
      <c r="AA224" s="25" t="s">
        <v>238</v>
      </c>
      <c r="AB224" s="25" t="s">
        <v>14</v>
      </c>
      <c r="AC224" s="18" t="s">
        <v>288</v>
      </c>
      <c r="AD224" s="26" t="s">
        <v>178</v>
      </c>
      <c r="AE224" s="26" t="s">
        <v>14085</v>
      </c>
      <c r="AF224" s="26" t="s">
        <v>14086</v>
      </c>
    </row>
    <row r="225" spans="1:32" x14ac:dyDescent="0.25">
      <c r="A225" s="18" t="s">
        <v>2911</v>
      </c>
      <c r="B225" t="s">
        <v>59</v>
      </c>
      <c r="C225" s="18" t="s">
        <v>13756</v>
      </c>
      <c r="D225" s="29" t="s">
        <v>8543</v>
      </c>
      <c r="E225" s="29" t="s">
        <v>12713</v>
      </c>
      <c r="F225" s="18" t="s">
        <v>13917</v>
      </c>
      <c r="G225" s="18" t="s">
        <v>13901</v>
      </c>
      <c r="I225" s="18" t="s">
        <v>2910</v>
      </c>
      <c r="J225" s="18" t="s">
        <v>14084</v>
      </c>
      <c r="K225" s="30">
        <v>44329</v>
      </c>
      <c r="P225" s="18">
        <v>429.9</v>
      </c>
      <c r="R225" s="25">
        <v>2</v>
      </c>
      <c r="U225" s="18" t="s">
        <v>1180</v>
      </c>
      <c r="V225" s="18"/>
      <c r="X225" s="18"/>
      <c r="Z225" s="25" t="s">
        <v>237</v>
      </c>
      <c r="AA225" s="25" t="s">
        <v>238</v>
      </c>
      <c r="AB225" s="25" t="s">
        <v>15</v>
      </c>
      <c r="AC225" s="18" t="s">
        <v>278</v>
      </c>
      <c r="AD225" s="26" t="s">
        <v>178</v>
      </c>
      <c r="AE225" s="26" t="s">
        <v>14085</v>
      </c>
      <c r="AF225" s="26" t="s">
        <v>14086</v>
      </c>
    </row>
    <row r="226" spans="1:32" x14ac:dyDescent="0.25">
      <c r="A226" s="18" t="s">
        <v>2911</v>
      </c>
      <c r="B226" t="s">
        <v>59</v>
      </c>
      <c r="C226" s="18" t="s">
        <v>13756</v>
      </c>
      <c r="D226" s="29" t="s">
        <v>8543</v>
      </c>
      <c r="E226" s="29" t="s">
        <v>12711</v>
      </c>
      <c r="F226" s="18" t="s">
        <v>13917</v>
      </c>
      <c r="G226" s="18" t="s">
        <v>13901</v>
      </c>
      <c r="I226" s="18" t="s">
        <v>2910</v>
      </c>
      <c r="J226" s="18" t="s">
        <v>14084</v>
      </c>
      <c r="K226" s="30">
        <v>44329</v>
      </c>
      <c r="P226" s="18">
        <v>429.9</v>
      </c>
      <c r="R226" s="25">
        <v>2</v>
      </c>
      <c r="U226" s="18" t="s">
        <v>1180</v>
      </c>
      <c r="V226" s="18"/>
      <c r="X226" s="18"/>
      <c r="Z226" s="25" t="s">
        <v>237</v>
      </c>
      <c r="AA226" s="25" t="s">
        <v>238</v>
      </c>
      <c r="AB226" s="25" t="s">
        <v>16</v>
      </c>
      <c r="AC226" s="18" t="s">
        <v>279</v>
      </c>
      <c r="AD226" s="26" t="s">
        <v>178</v>
      </c>
      <c r="AE226" s="26" t="s">
        <v>14085</v>
      </c>
      <c r="AF226" s="26" t="s">
        <v>14086</v>
      </c>
    </row>
    <row r="227" spans="1:32" x14ac:dyDescent="0.25">
      <c r="C227" s="18"/>
      <c r="F227" s="18"/>
      <c r="G227" s="18"/>
      <c r="I227" s="18"/>
      <c r="J227" s="18"/>
      <c r="K227" s="24"/>
      <c r="P227" s="18"/>
      <c r="R227" s="25"/>
      <c r="U227" s="18"/>
      <c r="V227" s="18"/>
      <c r="X227" s="18"/>
      <c r="Z227" s="25"/>
      <c r="AA227" s="25"/>
      <c r="AB227" s="25"/>
      <c r="AC227" s="18"/>
      <c r="AD227" s="26"/>
      <c r="AE227" s="26"/>
      <c r="AF227" s="26"/>
    </row>
    <row r="228" spans="1:32" x14ac:dyDescent="0.25">
      <c r="C228" s="18"/>
      <c r="F228" s="18"/>
      <c r="G228" s="18"/>
      <c r="I228" s="18"/>
      <c r="J228" s="18"/>
      <c r="K228" s="24"/>
      <c r="P228" s="18"/>
      <c r="R228" s="25"/>
      <c r="U228" s="18"/>
      <c r="V228" s="18"/>
      <c r="X228" s="18"/>
      <c r="Z228" s="25"/>
      <c r="AA228" s="25"/>
      <c r="AB228" s="25"/>
      <c r="AC228" s="18"/>
      <c r="AD228" s="26"/>
      <c r="AE228" s="26"/>
      <c r="AF228" s="26"/>
    </row>
    <row r="229" spans="1:32" x14ac:dyDescent="0.25">
      <c r="C229" s="18"/>
      <c r="F229" s="18"/>
      <c r="G229" s="18"/>
      <c r="I229" s="18"/>
      <c r="J229" s="18"/>
      <c r="K229" s="24"/>
      <c r="P229" s="18"/>
      <c r="R229" s="25"/>
      <c r="U229" s="18"/>
      <c r="V229" s="18"/>
      <c r="X229" s="18"/>
      <c r="Z229" s="25"/>
      <c r="AA229" s="25"/>
      <c r="AB229" s="25"/>
      <c r="AC229" s="18"/>
      <c r="AD229" s="26"/>
      <c r="AE229" s="26"/>
      <c r="AF229" s="26"/>
    </row>
    <row r="230" spans="1:32" x14ac:dyDescent="0.25">
      <c r="C230" s="18"/>
      <c r="F230" s="18"/>
      <c r="G230" s="18"/>
      <c r="I230" s="18"/>
      <c r="J230" s="18"/>
      <c r="K230" s="24"/>
      <c r="P230" s="18"/>
      <c r="R230" s="25"/>
      <c r="U230" s="18"/>
      <c r="V230" s="18"/>
      <c r="X230" s="18"/>
      <c r="Z230" s="25"/>
      <c r="AA230" s="25"/>
      <c r="AB230" s="25"/>
      <c r="AC230" s="18"/>
      <c r="AD230" s="26"/>
      <c r="AE230" s="26"/>
      <c r="AF230" s="26"/>
    </row>
    <row r="231" spans="1:32" x14ac:dyDescent="0.25">
      <c r="C231" s="18"/>
      <c r="F231" s="18"/>
      <c r="G231" s="18"/>
      <c r="I231" s="18"/>
      <c r="J231" s="18"/>
      <c r="K231" s="24"/>
      <c r="P231" s="18"/>
      <c r="R231" s="25"/>
      <c r="U231" s="18"/>
      <c r="V231" s="18"/>
      <c r="X231" s="18"/>
      <c r="Z231" s="25"/>
      <c r="AA231" s="25"/>
      <c r="AB231" s="25"/>
      <c r="AC231" s="18"/>
      <c r="AD231" s="26"/>
      <c r="AE231" s="26"/>
      <c r="AF231" s="26"/>
    </row>
    <row r="232" spans="1:32" x14ac:dyDescent="0.25">
      <c r="C232" s="18"/>
      <c r="F232" s="18"/>
      <c r="G232" s="18"/>
      <c r="I232" s="18"/>
      <c r="J232" s="18"/>
      <c r="K232" s="24"/>
      <c r="P232" s="18"/>
      <c r="R232" s="25"/>
      <c r="U232" s="18"/>
      <c r="V232" s="18"/>
      <c r="X232" s="18"/>
      <c r="Z232" s="25"/>
      <c r="AA232" s="25"/>
      <c r="AB232" s="25"/>
      <c r="AC232" s="18"/>
      <c r="AD232" s="26"/>
      <c r="AE232" s="26"/>
      <c r="AF232" s="26"/>
    </row>
    <row r="233" spans="1:32" x14ac:dyDescent="0.25">
      <c r="C233" s="18"/>
      <c r="F233" s="18"/>
      <c r="G233" s="18"/>
      <c r="I233" s="18"/>
      <c r="J233" s="18"/>
      <c r="K233" s="24"/>
      <c r="P233" s="18"/>
      <c r="R233" s="25"/>
      <c r="U233" s="18"/>
      <c r="V233" s="18"/>
      <c r="X233" s="18"/>
      <c r="Z233" s="25"/>
      <c r="AA233" s="25"/>
      <c r="AB233" s="25"/>
      <c r="AC233" s="18"/>
      <c r="AD233" s="26"/>
      <c r="AE233" s="26"/>
      <c r="AF233" s="26"/>
    </row>
    <row r="234" spans="1:32" x14ac:dyDescent="0.25">
      <c r="C234" s="18"/>
      <c r="F234" s="18"/>
      <c r="G234" s="18"/>
      <c r="I234" s="18"/>
      <c r="J234" s="18"/>
      <c r="K234" s="24"/>
      <c r="P234" s="18"/>
      <c r="R234" s="25"/>
      <c r="U234" s="18"/>
      <c r="V234" s="18"/>
      <c r="X234" s="18"/>
      <c r="Z234" s="25"/>
      <c r="AA234" s="25"/>
      <c r="AB234" s="25"/>
      <c r="AC234" s="18"/>
      <c r="AD234" s="26"/>
      <c r="AE234" s="26"/>
      <c r="AF234" s="26"/>
    </row>
    <row r="235" spans="1:32" x14ac:dyDescent="0.25">
      <c r="C235" s="18"/>
      <c r="F235" s="18"/>
      <c r="G235" s="18"/>
      <c r="I235" s="18"/>
      <c r="J235" s="18"/>
      <c r="K235" s="24"/>
      <c r="P235" s="18"/>
      <c r="R235" s="25"/>
      <c r="U235" s="18"/>
      <c r="V235" s="18"/>
      <c r="X235" s="18"/>
      <c r="Z235" s="25"/>
      <c r="AA235" s="25"/>
      <c r="AB235" s="25"/>
      <c r="AC235" s="18"/>
      <c r="AD235" s="26"/>
      <c r="AE235" s="26"/>
      <c r="AF235" s="26"/>
    </row>
    <row r="236" spans="1:32" x14ac:dyDescent="0.25">
      <c r="C236" s="18"/>
      <c r="F236" s="18"/>
      <c r="G236" s="18"/>
      <c r="I236" s="18"/>
      <c r="J236" s="18"/>
      <c r="K236" s="24"/>
      <c r="P236" s="18"/>
      <c r="R236" s="25"/>
      <c r="U236" s="18"/>
      <c r="V236" s="18"/>
      <c r="X236" s="18"/>
      <c r="Z236" s="25"/>
      <c r="AA236" s="25"/>
      <c r="AB236" s="25"/>
      <c r="AC236" s="18"/>
      <c r="AD236" s="26"/>
      <c r="AE236" s="26"/>
      <c r="AF236" s="26"/>
    </row>
    <row r="237" spans="1:32" x14ac:dyDescent="0.25">
      <c r="C237" s="18"/>
      <c r="F237" s="18"/>
      <c r="G237" s="18"/>
      <c r="I237" s="18"/>
      <c r="J237" s="18"/>
      <c r="K237" s="24"/>
      <c r="P237" s="18"/>
      <c r="R237" s="25"/>
      <c r="U237" s="18"/>
      <c r="V237" s="18"/>
      <c r="X237" s="18"/>
      <c r="Z237" s="25"/>
      <c r="AA237" s="25"/>
      <c r="AB237" s="25"/>
      <c r="AC237" s="18"/>
      <c r="AD237" s="26"/>
      <c r="AE237" s="26"/>
      <c r="AF237" s="26"/>
    </row>
    <row r="238" spans="1:32" x14ac:dyDescent="0.25">
      <c r="C238" s="18"/>
      <c r="F238" s="18"/>
      <c r="G238" s="18"/>
      <c r="I238" s="18"/>
      <c r="J238" s="18"/>
      <c r="K238" s="24"/>
      <c r="P238" s="18"/>
      <c r="R238" s="25"/>
      <c r="U238" s="18"/>
      <c r="V238" s="18"/>
      <c r="X238" s="18"/>
      <c r="Z238" s="25"/>
      <c r="AA238" s="25"/>
      <c r="AB238" s="25"/>
      <c r="AC238" s="18"/>
      <c r="AD238" s="26"/>
      <c r="AE238" s="26"/>
      <c r="AF238" s="26"/>
    </row>
    <row r="239" spans="1:32" x14ac:dyDescent="0.25">
      <c r="C239" s="18"/>
      <c r="F239" s="18"/>
      <c r="G239" s="18"/>
      <c r="I239" s="18"/>
      <c r="J239" s="18"/>
      <c r="K239" s="24"/>
      <c r="P239" s="18"/>
      <c r="R239" s="25"/>
      <c r="U239" s="18"/>
      <c r="V239" s="18"/>
      <c r="X239" s="18"/>
      <c r="Z239" s="25"/>
      <c r="AA239" s="25"/>
      <c r="AB239" s="25"/>
      <c r="AC239" s="18"/>
      <c r="AD239" s="26"/>
      <c r="AE239" s="26"/>
      <c r="AF239" s="26"/>
    </row>
    <row r="240" spans="1:32" x14ac:dyDescent="0.25">
      <c r="C240" s="18"/>
      <c r="F240" s="18"/>
      <c r="G240" s="18"/>
      <c r="I240" s="18"/>
      <c r="J240" s="18"/>
      <c r="K240" s="24"/>
      <c r="P240" s="18"/>
      <c r="R240" s="25"/>
      <c r="U240" s="18"/>
      <c r="V240" s="18"/>
      <c r="X240" s="18"/>
      <c r="Z240" s="25"/>
      <c r="AA240" s="25"/>
      <c r="AB240" s="25"/>
      <c r="AC240" s="18"/>
      <c r="AD240" s="26"/>
      <c r="AE240" s="26"/>
      <c r="AF240" s="26"/>
    </row>
    <row r="241" spans="3:32" x14ac:dyDescent="0.25">
      <c r="C241" s="18"/>
      <c r="F241" s="18"/>
      <c r="G241" s="18"/>
      <c r="I241" s="18"/>
      <c r="J241" s="18"/>
      <c r="K241" s="24"/>
      <c r="P241" s="18"/>
      <c r="R241" s="25"/>
      <c r="U241" s="18"/>
      <c r="V241" s="18"/>
      <c r="X241" s="18"/>
      <c r="Z241" s="25"/>
      <c r="AA241" s="25"/>
      <c r="AB241" s="25"/>
      <c r="AC241" s="18"/>
      <c r="AD241" s="26"/>
      <c r="AE241" s="26"/>
      <c r="AF241" s="26"/>
    </row>
    <row r="242" spans="3:32" x14ac:dyDescent="0.25">
      <c r="C242" s="18"/>
      <c r="F242" s="18"/>
      <c r="G242" s="18"/>
      <c r="I242" s="18"/>
      <c r="J242" s="18"/>
      <c r="K242" s="24"/>
      <c r="P242" s="18"/>
      <c r="R242" s="25"/>
      <c r="U242" s="18"/>
      <c r="V242" s="18"/>
      <c r="X242" s="18"/>
      <c r="Z242" s="25"/>
      <c r="AA242" s="25"/>
      <c r="AB242" s="25"/>
      <c r="AC242" s="18"/>
      <c r="AD242" s="26"/>
      <c r="AE242" s="26"/>
      <c r="AF242" s="26"/>
    </row>
    <row r="243" spans="3:32" x14ac:dyDescent="0.25">
      <c r="C243" s="18"/>
      <c r="F243" s="18"/>
      <c r="G243" s="18"/>
      <c r="I243" s="18"/>
      <c r="J243" s="18"/>
      <c r="K243" s="24"/>
      <c r="P243" s="18"/>
      <c r="R243" s="25"/>
      <c r="U243" s="18"/>
      <c r="V243" s="18"/>
      <c r="X243" s="18"/>
      <c r="Z243" s="25"/>
      <c r="AA243" s="25"/>
      <c r="AB243" s="25"/>
      <c r="AC243" s="18"/>
      <c r="AD243" s="26"/>
      <c r="AE243" s="26"/>
      <c r="AF243" s="26"/>
    </row>
    <row r="244" spans="3:32" x14ac:dyDescent="0.25">
      <c r="C244" s="18"/>
      <c r="F244" s="18"/>
      <c r="G244" s="18"/>
      <c r="I244" s="18"/>
      <c r="J244" s="18"/>
      <c r="K244" s="24"/>
      <c r="P244" s="18"/>
      <c r="R244" s="25"/>
      <c r="U244" s="18"/>
      <c r="V244" s="18"/>
      <c r="X244" s="18"/>
      <c r="Z244" s="25"/>
      <c r="AA244" s="25"/>
      <c r="AB244" s="25"/>
      <c r="AC244" s="18"/>
      <c r="AD244" s="26"/>
      <c r="AE244" s="26"/>
      <c r="AF244" s="26"/>
    </row>
    <row r="245" spans="3:32" x14ac:dyDescent="0.25">
      <c r="C245" s="18"/>
      <c r="F245" s="18"/>
      <c r="G245" s="18"/>
      <c r="I245" s="18"/>
      <c r="J245" s="18"/>
      <c r="K245" s="24"/>
      <c r="P245" s="18"/>
      <c r="R245" s="25"/>
      <c r="U245" s="18"/>
      <c r="V245" s="18"/>
      <c r="X245" s="18"/>
      <c r="Z245" s="25"/>
      <c r="AA245" s="25"/>
      <c r="AB245" s="25"/>
      <c r="AC245" s="18"/>
      <c r="AD245" s="26"/>
      <c r="AE245" s="26"/>
      <c r="AF245" s="26"/>
    </row>
    <row r="246" spans="3:32" x14ac:dyDescent="0.25">
      <c r="C246" s="18"/>
      <c r="F246" s="18"/>
      <c r="G246" s="18"/>
      <c r="I246" s="18"/>
      <c r="J246" s="18"/>
      <c r="K246" s="24"/>
      <c r="P246" s="18"/>
      <c r="R246" s="25"/>
      <c r="U246" s="18"/>
      <c r="V246" s="18"/>
      <c r="X246" s="18"/>
      <c r="Z246" s="25"/>
      <c r="AA246" s="25"/>
      <c r="AB246" s="25"/>
      <c r="AC246" s="18"/>
      <c r="AD246" s="26"/>
      <c r="AE246" s="26"/>
      <c r="AF246" s="26"/>
    </row>
    <row r="247" spans="3:32" x14ac:dyDescent="0.25">
      <c r="C247" s="18"/>
      <c r="F247" s="18"/>
      <c r="G247" s="18"/>
      <c r="I247" s="18"/>
      <c r="J247" s="18"/>
      <c r="K247" s="24"/>
      <c r="P247" s="18"/>
      <c r="R247" s="25"/>
      <c r="U247" s="18"/>
      <c r="V247" s="18"/>
      <c r="X247" s="18"/>
      <c r="Z247" s="25"/>
      <c r="AA247" s="25"/>
      <c r="AB247" s="27"/>
      <c r="AC247" s="18"/>
      <c r="AD247" s="26"/>
      <c r="AE247" s="26"/>
      <c r="AF247" s="26"/>
    </row>
    <row r="248" spans="3:32" x14ac:dyDescent="0.25">
      <c r="C248" s="18"/>
      <c r="F248" s="18"/>
      <c r="G248" s="18"/>
      <c r="I248" s="18"/>
      <c r="J248" s="18"/>
      <c r="K248" s="24"/>
      <c r="P248" s="18"/>
      <c r="R248" s="25"/>
      <c r="U248" s="18"/>
      <c r="V248" s="18"/>
      <c r="X248" s="18"/>
      <c r="Z248" s="25"/>
      <c r="AA248" s="25"/>
      <c r="AB248" s="27"/>
      <c r="AC248" s="18"/>
      <c r="AD248" s="26"/>
      <c r="AE248" s="26"/>
      <c r="AF248" s="26"/>
    </row>
    <row r="249" spans="3:32" x14ac:dyDescent="0.25">
      <c r="C249" s="18"/>
      <c r="F249" s="18"/>
      <c r="G249" s="18"/>
      <c r="I249" s="18"/>
      <c r="J249" s="18"/>
      <c r="K249" s="24"/>
      <c r="P249" s="18"/>
      <c r="R249" s="25"/>
      <c r="U249" s="18"/>
      <c r="V249" s="18"/>
      <c r="X249" s="18"/>
      <c r="Z249" s="25"/>
      <c r="AA249" s="25"/>
      <c r="AB249" s="27"/>
      <c r="AC249" s="18"/>
      <c r="AD249" s="26"/>
      <c r="AE249" s="26"/>
      <c r="AF249" s="26"/>
    </row>
    <row r="250" spans="3:32" x14ac:dyDescent="0.25">
      <c r="C250" s="18"/>
      <c r="F250" s="18"/>
      <c r="G250" s="18"/>
      <c r="I250" s="18"/>
      <c r="J250" s="18"/>
      <c r="K250" s="24"/>
      <c r="P250" s="18"/>
      <c r="R250" s="25"/>
      <c r="U250" s="18"/>
      <c r="V250" s="18"/>
      <c r="X250" s="18"/>
      <c r="Z250" s="25"/>
      <c r="AA250" s="25"/>
      <c r="AB250" s="27"/>
      <c r="AC250" s="18"/>
      <c r="AD250" s="26"/>
      <c r="AE250" s="26"/>
      <c r="AF250" s="26"/>
    </row>
    <row r="251" spans="3:32" x14ac:dyDescent="0.25">
      <c r="C251" s="18"/>
      <c r="F251" s="18"/>
      <c r="G251" s="18"/>
      <c r="I251" s="18"/>
      <c r="J251" s="18"/>
      <c r="K251" s="24"/>
      <c r="P251" s="18"/>
      <c r="R251" s="25"/>
      <c r="U251" s="18"/>
      <c r="V251" s="18"/>
      <c r="X251" s="18"/>
      <c r="Z251" s="25"/>
      <c r="AA251" s="25"/>
      <c r="AB251" s="25"/>
      <c r="AC251" s="18"/>
      <c r="AD251" s="26"/>
      <c r="AE251" s="26"/>
      <c r="AF251" s="26"/>
    </row>
    <row r="252" spans="3:32" x14ac:dyDescent="0.25">
      <c r="C252" s="18"/>
      <c r="F252" s="18"/>
      <c r="G252" s="18"/>
      <c r="I252" s="18"/>
      <c r="J252" s="18"/>
      <c r="K252" s="24"/>
      <c r="P252" s="18"/>
      <c r="R252" s="25"/>
      <c r="U252" s="18"/>
      <c r="V252" s="18"/>
      <c r="X252" s="18"/>
      <c r="Z252" s="25"/>
      <c r="AA252" s="25"/>
      <c r="AB252" s="25"/>
      <c r="AC252" s="18"/>
      <c r="AD252" s="26"/>
      <c r="AE252" s="26"/>
      <c r="AF252" s="26"/>
    </row>
    <row r="253" spans="3:32" x14ac:dyDescent="0.25">
      <c r="C253" s="18"/>
      <c r="F253" s="18"/>
      <c r="G253" s="18"/>
      <c r="I253" s="18"/>
      <c r="J253" s="18"/>
      <c r="K253" s="24"/>
      <c r="P253" s="18"/>
      <c r="R253" s="25"/>
      <c r="U253" s="18"/>
      <c r="V253" s="18"/>
      <c r="X253" s="18"/>
      <c r="Z253" s="25"/>
      <c r="AA253" s="25"/>
      <c r="AB253" s="25"/>
      <c r="AC253" s="18"/>
      <c r="AD253" s="26"/>
      <c r="AE253" s="26"/>
      <c r="AF253" s="26"/>
    </row>
    <row r="254" spans="3:32" x14ac:dyDescent="0.25">
      <c r="C254" s="18"/>
      <c r="F254" s="18"/>
      <c r="G254" s="18"/>
      <c r="I254" s="18"/>
      <c r="J254" s="18"/>
      <c r="K254" s="24"/>
      <c r="P254" s="18"/>
      <c r="R254" s="25"/>
      <c r="U254" s="18"/>
      <c r="V254" s="18"/>
      <c r="X254" s="18"/>
      <c r="Z254" s="25"/>
      <c r="AA254" s="25"/>
      <c r="AB254" s="25"/>
      <c r="AC254" s="18"/>
      <c r="AD254" s="26"/>
      <c r="AE254" s="26"/>
      <c r="AF254" s="26"/>
    </row>
    <row r="255" spans="3:32" x14ac:dyDescent="0.25">
      <c r="C255" s="18"/>
      <c r="F255" s="18"/>
      <c r="G255" s="18"/>
      <c r="I255" s="18"/>
      <c r="J255" s="18"/>
      <c r="K255" s="24"/>
      <c r="P255" s="18"/>
      <c r="R255" s="25"/>
      <c r="U255" s="18"/>
      <c r="V255" s="18"/>
      <c r="X255" s="18"/>
      <c r="Z255" s="25"/>
      <c r="AA255" s="25"/>
      <c r="AB255" s="25"/>
      <c r="AC255" s="18"/>
      <c r="AD255" s="26"/>
      <c r="AE255" s="26"/>
      <c r="AF255" s="26"/>
    </row>
    <row r="256" spans="3:32" x14ac:dyDescent="0.25">
      <c r="C256" s="18"/>
      <c r="F256" s="18"/>
      <c r="G256" s="18"/>
      <c r="I256" s="18"/>
      <c r="J256" s="18"/>
      <c r="K256" s="24"/>
      <c r="P256" s="18"/>
      <c r="R256" s="25"/>
      <c r="U256" s="18"/>
      <c r="V256" s="18"/>
      <c r="X256" s="18"/>
      <c r="Z256" s="25"/>
      <c r="AA256" s="25"/>
      <c r="AB256" s="25"/>
      <c r="AC256" s="18"/>
      <c r="AD256" s="26"/>
      <c r="AE256" s="26"/>
      <c r="AF256" s="26"/>
    </row>
    <row r="257" spans="3:32" x14ac:dyDescent="0.25">
      <c r="C257" s="18"/>
      <c r="F257" s="18"/>
      <c r="G257" s="18"/>
      <c r="I257" s="18"/>
      <c r="J257" s="18"/>
      <c r="K257" s="24"/>
      <c r="P257" s="18"/>
      <c r="R257" s="25"/>
      <c r="U257" s="18"/>
      <c r="V257" s="18"/>
      <c r="X257" s="18"/>
      <c r="Z257" s="25"/>
      <c r="AA257" s="25"/>
      <c r="AB257" s="25"/>
      <c r="AC257" s="18"/>
      <c r="AD257" s="26"/>
      <c r="AE257" s="26"/>
      <c r="AF257" s="26"/>
    </row>
    <row r="258" spans="3:32" x14ac:dyDescent="0.25">
      <c r="C258" s="18"/>
      <c r="F258" s="18"/>
      <c r="G258" s="18"/>
      <c r="I258" s="18"/>
      <c r="J258" s="18"/>
      <c r="K258" s="24"/>
      <c r="P258" s="18"/>
      <c r="R258" s="25"/>
      <c r="U258" s="18"/>
      <c r="V258" s="18"/>
      <c r="X258" s="18"/>
      <c r="Z258" s="25"/>
      <c r="AA258" s="25"/>
      <c r="AB258" s="25"/>
      <c r="AC258" s="18"/>
      <c r="AD258" s="26"/>
      <c r="AE258" s="26"/>
      <c r="AF258" s="26"/>
    </row>
    <row r="259" spans="3:32" x14ac:dyDescent="0.25">
      <c r="C259" s="18"/>
      <c r="F259" s="18"/>
      <c r="G259" s="18"/>
      <c r="I259" s="18"/>
      <c r="J259" s="18"/>
      <c r="K259" s="24"/>
      <c r="P259" s="18"/>
      <c r="R259" s="25"/>
      <c r="U259" s="18"/>
      <c r="V259" s="18"/>
      <c r="X259" s="18"/>
      <c r="Z259" s="25"/>
      <c r="AA259" s="25"/>
      <c r="AB259" s="25"/>
      <c r="AC259" s="18"/>
      <c r="AD259" s="26"/>
      <c r="AE259" s="26"/>
      <c r="AF259" s="26"/>
    </row>
    <row r="260" spans="3:32" x14ac:dyDescent="0.25">
      <c r="C260" s="18"/>
      <c r="F260" s="18"/>
      <c r="G260" s="18"/>
      <c r="I260" s="18"/>
      <c r="J260" s="18"/>
      <c r="K260" s="24"/>
      <c r="P260" s="18"/>
      <c r="R260" s="25"/>
      <c r="U260" s="18"/>
      <c r="V260" s="18"/>
      <c r="X260" s="18"/>
      <c r="Z260" s="25"/>
      <c r="AA260" s="25"/>
      <c r="AB260" s="25"/>
      <c r="AC260" s="18"/>
      <c r="AD260" s="26"/>
      <c r="AE260" s="26"/>
      <c r="AF260" s="26"/>
    </row>
    <row r="261" spans="3:32" x14ac:dyDescent="0.25">
      <c r="C261" s="18"/>
      <c r="F261" s="18"/>
      <c r="G261" s="18"/>
      <c r="I261" s="18"/>
      <c r="J261" s="18"/>
      <c r="K261" s="24"/>
      <c r="P261" s="18"/>
      <c r="R261" s="25"/>
      <c r="U261" s="18"/>
      <c r="V261" s="18"/>
      <c r="X261" s="18"/>
      <c r="Z261" s="25"/>
      <c r="AA261" s="25"/>
      <c r="AB261" s="25"/>
      <c r="AC261" s="18"/>
      <c r="AD261" s="26"/>
      <c r="AE261" s="26"/>
      <c r="AF261" s="26"/>
    </row>
    <row r="262" spans="3:32" x14ac:dyDescent="0.25">
      <c r="C262" s="18"/>
      <c r="F262" s="18"/>
      <c r="G262" s="18"/>
      <c r="I262" s="18"/>
      <c r="J262" s="18"/>
      <c r="K262" s="24"/>
      <c r="P262" s="18"/>
      <c r="R262" s="25"/>
      <c r="U262" s="18"/>
      <c r="V262" s="18"/>
      <c r="X262" s="18"/>
      <c r="Z262" s="25"/>
      <c r="AA262" s="25"/>
      <c r="AB262" s="25"/>
      <c r="AC262" s="18"/>
      <c r="AD262" s="26"/>
      <c r="AE262" s="26"/>
      <c r="AF262" s="26"/>
    </row>
    <row r="263" spans="3:32" x14ac:dyDescent="0.25">
      <c r="C263" s="18"/>
      <c r="F263" s="18"/>
      <c r="G263" s="18"/>
      <c r="I263" s="18"/>
      <c r="J263" s="18"/>
      <c r="K263" s="24"/>
      <c r="P263" s="18"/>
      <c r="R263" s="25"/>
      <c r="U263" s="18"/>
      <c r="V263" s="18"/>
      <c r="X263" s="18"/>
      <c r="Z263" s="25"/>
      <c r="AA263" s="25"/>
      <c r="AB263" s="25"/>
      <c r="AC263" s="18"/>
      <c r="AD263" s="26"/>
      <c r="AE263" s="26"/>
      <c r="AF263" s="26"/>
    </row>
    <row r="264" spans="3:32" x14ac:dyDescent="0.25">
      <c r="C264" s="18"/>
      <c r="F264" s="18"/>
      <c r="G264" s="18"/>
      <c r="I264" s="18"/>
      <c r="J264" s="18"/>
      <c r="K264" s="24"/>
      <c r="P264" s="18"/>
      <c r="R264" s="25"/>
      <c r="U264" s="18"/>
      <c r="V264" s="18"/>
      <c r="X264" s="18"/>
      <c r="Z264" s="25"/>
      <c r="AA264" s="25"/>
      <c r="AB264" s="25"/>
      <c r="AC264" s="18"/>
      <c r="AD264" s="26"/>
      <c r="AE264" s="26"/>
      <c r="AF264" s="26"/>
    </row>
    <row r="265" spans="3:32" x14ac:dyDescent="0.25">
      <c r="C265" s="18"/>
      <c r="F265" s="18"/>
      <c r="G265" s="18"/>
      <c r="I265" s="18"/>
      <c r="J265" s="18"/>
      <c r="K265" s="24"/>
      <c r="P265" s="18"/>
      <c r="R265" s="25"/>
      <c r="U265" s="18"/>
      <c r="V265" s="18"/>
      <c r="X265" s="18"/>
      <c r="Z265" s="25"/>
      <c r="AA265" s="25"/>
      <c r="AB265" s="25"/>
      <c r="AC265" s="18"/>
      <c r="AD265" s="26"/>
      <c r="AE265" s="26"/>
      <c r="AF265" s="26"/>
    </row>
    <row r="266" spans="3:32" x14ac:dyDescent="0.25">
      <c r="F266" s="18"/>
      <c r="G266" s="18"/>
      <c r="I266" s="18"/>
      <c r="J266" s="18"/>
      <c r="K266" s="24"/>
      <c r="P266" s="18"/>
      <c r="R266" s="25"/>
      <c r="U266" s="18"/>
      <c r="V266" s="18"/>
      <c r="X266" s="18"/>
      <c r="Z266" s="25"/>
      <c r="AA266" s="25"/>
      <c r="AB266" s="27"/>
      <c r="AC266" s="18"/>
      <c r="AD266" s="26"/>
      <c r="AE266" s="26"/>
      <c r="AF266" s="26"/>
    </row>
    <row r="267" spans="3:32" x14ac:dyDescent="0.25">
      <c r="F267" s="18"/>
      <c r="G267" s="18"/>
      <c r="I267" s="18"/>
      <c r="J267" s="18"/>
      <c r="K267" s="24"/>
      <c r="P267" s="18"/>
      <c r="R267" s="25"/>
      <c r="U267" s="18"/>
      <c r="V267" s="18"/>
      <c r="X267" s="18"/>
      <c r="Z267" s="25"/>
      <c r="AA267" s="25"/>
      <c r="AB267" s="27"/>
      <c r="AC267" s="18"/>
      <c r="AD267" s="26"/>
      <c r="AE267" s="26"/>
      <c r="AF267" s="26"/>
    </row>
    <row r="268" spans="3:32" x14ac:dyDescent="0.25">
      <c r="F268" s="18"/>
      <c r="G268" s="18"/>
      <c r="I268" s="18"/>
      <c r="J268" s="18"/>
      <c r="K268" s="24"/>
      <c r="P268" s="18"/>
      <c r="R268" s="25"/>
      <c r="U268" s="18"/>
      <c r="V268" s="18"/>
      <c r="X268" s="18"/>
      <c r="Z268" s="25"/>
      <c r="AA268" s="25"/>
      <c r="AB268" s="27"/>
      <c r="AC268" s="18"/>
      <c r="AD268" s="26"/>
      <c r="AE268" s="26"/>
      <c r="AF268" s="26"/>
    </row>
    <row r="269" spans="3:32" x14ac:dyDescent="0.25">
      <c r="F269" s="18"/>
      <c r="G269" s="18"/>
      <c r="I269" s="18"/>
      <c r="J269" s="18"/>
      <c r="K269" s="24"/>
      <c r="P269" s="18"/>
      <c r="R269" s="25"/>
      <c r="U269" s="18"/>
      <c r="V269" s="18"/>
      <c r="X269" s="18"/>
      <c r="Z269" s="25"/>
      <c r="AA269" s="25"/>
      <c r="AB269" s="27"/>
      <c r="AC269" s="18"/>
      <c r="AD269" s="26"/>
      <c r="AE269" s="26"/>
      <c r="AF269" s="26"/>
    </row>
    <row r="270" spans="3:32" x14ac:dyDescent="0.25">
      <c r="F270" s="18"/>
      <c r="G270" s="18"/>
      <c r="I270" s="18"/>
      <c r="J270" s="18"/>
      <c r="K270" s="24"/>
      <c r="P270" s="18"/>
      <c r="R270" s="25"/>
      <c r="U270" s="18"/>
      <c r="V270" s="18"/>
      <c r="X270" s="18"/>
      <c r="Z270" s="25"/>
      <c r="AA270" s="25"/>
      <c r="AB270" s="27"/>
      <c r="AC270" s="18"/>
      <c r="AD270" s="26"/>
      <c r="AE270" s="26"/>
      <c r="AF270" s="26"/>
    </row>
    <row r="271" spans="3:32" x14ac:dyDescent="0.25">
      <c r="F271" s="18"/>
      <c r="G271" s="18"/>
      <c r="I271" s="18"/>
      <c r="J271" s="18"/>
      <c r="K271" s="24"/>
      <c r="P271" s="18"/>
      <c r="R271" s="25"/>
      <c r="U271" s="18"/>
      <c r="V271" s="18"/>
      <c r="X271" s="18"/>
      <c r="Z271" s="25"/>
      <c r="AA271" s="25"/>
      <c r="AB271" s="27"/>
      <c r="AC271" s="18"/>
      <c r="AD271" s="26"/>
      <c r="AE271" s="26"/>
      <c r="AF271" s="26"/>
    </row>
    <row r="272" spans="3:32" x14ac:dyDescent="0.25">
      <c r="F272" s="18"/>
      <c r="G272" s="18"/>
      <c r="I272" s="18"/>
      <c r="J272" s="18"/>
      <c r="K272" s="24"/>
      <c r="P272" s="18"/>
      <c r="R272" s="25"/>
      <c r="U272" s="18"/>
      <c r="V272" s="18"/>
      <c r="X272" s="18"/>
      <c r="Z272" s="25"/>
      <c r="AA272" s="25"/>
      <c r="AB272" s="27"/>
      <c r="AC272" s="18"/>
      <c r="AD272" s="26"/>
      <c r="AE272" s="26"/>
      <c r="AF272" s="26"/>
    </row>
    <row r="273" spans="6:32" x14ac:dyDescent="0.25">
      <c r="F273" s="18"/>
      <c r="G273" s="18"/>
      <c r="I273" s="18"/>
      <c r="J273" s="18"/>
      <c r="K273" s="24"/>
      <c r="P273" s="18"/>
      <c r="R273" s="25"/>
      <c r="U273" s="18"/>
      <c r="V273" s="18"/>
      <c r="X273" s="18"/>
      <c r="Z273" s="25"/>
      <c r="AA273" s="25"/>
      <c r="AB273" s="25"/>
      <c r="AC273" s="18"/>
      <c r="AD273" s="26"/>
      <c r="AE273" s="26"/>
      <c r="AF273" s="26"/>
    </row>
    <row r="274" spans="6:32" x14ac:dyDescent="0.25">
      <c r="F274" s="18"/>
      <c r="G274" s="18"/>
      <c r="I274" s="18"/>
      <c r="J274" s="18"/>
      <c r="K274" s="24"/>
      <c r="P274" s="18"/>
      <c r="R274" s="25"/>
      <c r="U274" s="18"/>
      <c r="V274" s="18"/>
      <c r="X274" s="18"/>
      <c r="Z274" s="25"/>
      <c r="AA274" s="25"/>
      <c r="AB274" s="25"/>
      <c r="AC274" s="18"/>
      <c r="AD274" s="26"/>
      <c r="AE274" s="26"/>
      <c r="AF274" s="26"/>
    </row>
    <row r="275" spans="6:32" x14ac:dyDescent="0.25">
      <c r="F275" s="18"/>
      <c r="G275" s="18"/>
      <c r="I275" s="18"/>
      <c r="J275" s="18"/>
      <c r="K275" s="24"/>
      <c r="P275" s="18"/>
      <c r="R275" s="25"/>
      <c r="U275" s="18"/>
      <c r="V275" s="18"/>
      <c r="X275" s="18"/>
      <c r="Z275" s="25"/>
      <c r="AA275" s="25"/>
      <c r="AB275" s="25"/>
      <c r="AC275" s="18"/>
      <c r="AD275" s="26"/>
      <c r="AE275" s="26"/>
      <c r="AF275" s="26"/>
    </row>
    <row r="276" spans="6:32" x14ac:dyDescent="0.25">
      <c r="F276" s="18"/>
      <c r="G276" s="18"/>
      <c r="I276" s="18"/>
      <c r="J276" s="18"/>
      <c r="K276" s="24"/>
      <c r="P276" s="18"/>
      <c r="R276" s="25"/>
      <c r="U276" s="18"/>
      <c r="V276" s="18"/>
      <c r="X276" s="18"/>
      <c r="Z276" s="25"/>
      <c r="AA276" s="25"/>
      <c r="AB276" s="25"/>
      <c r="AC276" s="18"/>
      <c r="AD276" s="26"/>
      <c r="AE276" s="26"/>
      <c r="AF276" s="26"/>
    </row>
    <row r="277" spans="6:32" x14ac:dyDescent="0.25">
      <c r="F277" s="18"/>
      <c r="G277" s="18"/>
      <c r="I277" s="18"/>
      <c r="J277" s="18"/>
      <c r="K277" s="24"/>
      <c r="P277" s="18"/>
      <c r="R277" s="25"/>
      <c r="U277" s="18"/>
      <c r="V277" s="18"/>
      <c r="X277" s="18"/>
      <c r="Z277" s="25"/>
      <c r="AA277" s="25"/>
      <c r="AB277" s="27"/>
      <c r="AC277" s="18"/>
      <c r="AD277" s="26"/>
      <c r="AE277" s="26"/>
      <c r="AF277" s="26"/>
    </row>
    <row r="278" spans="6:32" x14ac:dyDescent="0.25">
      <c r="F278" s="18"/>
      <c r="G278" s="18"/>
      <c r="I278" s="18"/>
      <c r="J278" s="18"/>
      <c r="K278" s="24"/>
      <c r="P278" s="18"/>
      <c r="R278" s="25"/>
      <c r="U278" s="18"/>
      <c r="V278" s="18"/>
      <c r="X278" s="18"/>
      <c r="Z278" s="25"/>
      <c r="AA278" s="25"/>
      <c r="AB278" s="27"/>
      <c r="AC278" s="18"/>
      <c r="AD278" s="26"/>
      <c r="AE278" s="26"/>
      <c r="AF278" s="26"/>
    </row>
    <row r="279" spans="6:32" x14ac:dyDescent="0.25">
      <c r="F279" s="18"/>
      <c r="G279" s="18"/>
      <c r="I279" s="18"/>
      <c r="J279" s="18"/>
      <c r="K279" s="24"/>
      <c r="P279" s="18"/>
      <c r="R279" s="25"/>
      <c r="U279" s="18"/>
      <c r="V279" s="18"/>
      <c r="X279" s="18"/>
      <c r="Z279" s="25"/>
      <c r="AA279" s="25"/>
      <c r="AB279" s="27"/>
      <c r="AC279" s="18"/>
      <c r="AD279" s="26"/>
      <c r="AE279" s="26"/>
      <c r="AF279" s="26"/>
    </row>
    <row r="280" spans="6:32" x14ac:dyDescent="0.25">
      <c r="F280" s="18"/>
      <c r="G280" s="18"/>
      <c r="I280" s="18"/>
      <c r="J280" s="18"/>
      <c r="K280" s="24"/>
      <c r="P280" s="18"/>
      <c r="R280" s="25"/>
      <c r="U280" s="18"/>
      <c r="V280" s="18"/>
      <c r="X280" s="18"/>
      <c r="Z280" s="25"/>
      <c r="AA280" s="25"/>
      <c r="AB280" s="27"/>
      <c r="AC280" s="18"/>
      <c r="AD280" s="26"/>
      <c r="AE280" s="26"/>
      <c r="AF280" s="26"/>
    </row>
    <row r="281" spans="6:32" x14ac:dyDescent="0.25">
      <c r="F281" s="18"/>
      <c r="G281" s="18"/>
      <c r="I281" s="18"/>
      <c r="J281" s="18"/>
      <c r="K281" s="24"/>
      <c r="P281" s="18"/>
      <c r="R281" s="25"/>
      <c r="U281" s="18"/>
      <c r="V281" s="18"/>
      <c r="X281" s="18"/>
      <c r="Z281" s="25"/>
      <c r="AA281" s="25"/>
      <c r="AB281" s="27"/>
      <c r="AC281" s="18"/>
      <c r="AD281" s="26"/>
      <c r="AE281" s="26"/>
      <c r="AF281" s="26"/>
    </row>
    <row r="282" spans="6:32" x14ac:dyDescent="0.25">
      <c r="F282" s="18"/>
      <c r="G282" s="18"/>
      <c r="I282" s="18"/>
      <c r="J282" s="18"/>
      <c r="K282" s="24"/>
      <c r="P282" s="18"/>
      <c r="R282" s="25"/>
      <c r="U282" s="18"/>
      <c r="V282" s="18"/>
      <c r="X282" s="18"/>
      <c r="Z282" s="25"/>
      <c r="AA282" s="25"/>
      <c r="AB282" s="27"/>
      <c r="AC282" s="18"/>
      <c r="AD282" s="26"/>
      <c r="AE282" s="26"/>
      <c r="AF282" s="26"/>
    </row>
    <row r="283" spans="6:32" x14ac:dyDescent="0.25">
      <c r="F283" s="18"/>
      <c r="G283" s="18"/>
      <c r="I283" s="18"/>
      <c r="J283" s="18"/>
      <c r="K283" s="24"/>
      <c r="P283" s="18"/>
      <c r="R283" s="25"/>
      <c r="U283" s="18"/>
      <c r="V283" s="18"/>
      <c r="X283" s="18"/>
      <c r="Z283" s="25"/>
      <c r="AA283" s="25"/>
      <c r="AB283" s="27"/>
      <c r="AC283" s="18"/>
      <c r="AD283" s="26"/>
      <c r="AE283" s="26"/>
      <c r="AF283" s="26"/>
    </row>
    <row r="284" spans="6:32" x14ac:dyDescent="0.25">
      <c r="F284" s="18"/>
      <c r="G284" s="18"/>
      <c r="I284" s="18"/>
      <c r="J284" s="18"/>
      <c r="K284" s="24"/>
      <c r="P284" s="18"/>
      <c r="R284" s="25"/>
      <c r="U284" s="18"/>
      <c r="V284" s="18"/>
      <c r="X284" s="18"/>
      <c r="Z284" s="25"/>
      <c r="AA284" s="25"/>
      <c r="AB284" s="27"/>
      <c r="AC284" s="18"/>
      <c r="AD284" s="26"/>
      <c r="AE284" s="26"/>
      <c r="AF284" s="26"/>
    </row>
    <row r="285" spans="6:32" x14ac:dyDescent="0.25">
      <c r="F285" s="18"/>
      <c r="G285" s="18"/>
      <c r="I285" s="18"/>
      <c r="J285" s="18"/>
      <c r="K285" s="24"/>
      <c r="P285" s="18"/>
      <c r="R285" s="25"/>
      <c r="U285" s="18"/>
      <c r="V285" s="18"/>
      <c r="X285" s="18"/>
      <c r="Z285" s="25"/>
      <c r="AA285" s="25"/>
      <c r="AB285" s="27"/>
      <c r="AC285" s="18"/>
      <c r="AD285" s="26"/>
      <c r="AE285" s="26"/>
      <c r="AF285" s="26"/>
    </row>
    <row r="286" spans="6:32" x14ac:dyDescent="0.25">
      <c r="F286" s="18"/>
      <c r="G286" s="18"/>
      <c r="I286" s="18"/>
      <c r="J286" s="18"/>
      <c r="K286" s="24"/>
      <c r="P286" s="18"/>
      <c r="R286" s="25"/>
      <c r="U286" s="18"/>
      <c r="V286" s="18"/>
      <c r="X286" s="18"/>
      <c r="Z286" s="25"/>
      <c r="AA286" s="25"/>
      <c r="AB286" s="27"/>
      <c r="AC286" s="18"/>
      <c r="AD286" s="26"/>
      <c r="AE286" s="26"/>
      <c r="AF286" s="26"/>
    </row>
    <row r="287" spans="6:32" x14ac:dyDescent="0.25">
      <c r="F287" s="18"/>
      <c r="G287" s="18"/>
      <c r="I287" s="18"/>
      <c r="J287" s="18"/>
      <c r="K287" s="24"/>
      <c r="P287" s="18"/>
      <c r="R287" s="25"/>
      <c r="U287" s="18"/>
      <c r="V287" s="18"/>
      <c r="X287" s="18"/>
      <c r="Z287" s="25"/>
      <c r="AA287" s="25"/>
      <c r="AB287" s="27"/>
      <c r="AC287" s="18"/>
      <c r="AD287" s="26"/>
      <c r="AE287" s="26"/>
      <c r="AF287" s="26"/>
    </row>
    <row r="288" spans="6:32" x14ac:dyDescent="0.25">
      <c r="F288" s="18"/>
      <c r="G288" s="18"/>
      <c r="I288" s="18"/>
      <c r="J288" s="18"/>
      <c r="K288" s="24"/>
      <c r="P288" s="18"/>
      <c r="R288" s="25"/>
      <c r="U288" s="18"/>
      <c r="V288" s="18"/>
      <c r="X288" s="18"/>
      <c r="Z288" s="25"/>
      <c r="AA288" s="25"/>
      <c r="AB288" s="27"/>
      <c r="AC288" s="18"/>
      <c r="AD288" s="26"/>
      <c r="AE288" s="26"/>
      <c r="AF288" s="26"/>
    </row>
    <row r="289" spans="6:32" x14ac:dyDescent="0.25">
      <c r="F289" s="18"/>
      <c r="G289" s="18"/>
      <c r="I289" s="18"/>
      <c r="J289" s="18"/>
      <c r="K289" s="24"/>
      <c r="P289" s="18"/>
      <c r="R289" s="25"/>
      <c r="U289" s="18"/>
      <c r="V289" s="18"/>
      <c r="X289" s="18"/>
      <c r="Z289" s="25"/>
      <c r="AA289" s="25"/>
      <c r="AB289" s="27"/>
      <c r="AC289" s="18"/>
      <c r="AD289" s="26"/>
      <c r="AE289" s="26"/>
      <c r="AF289" s="26"/>
    </row>
    <row r="290" spans="6:32" x14ac:dyDescent="0.25">
      <c r="F290" s="18"/>
      <c r="G290" s="18"/>
      <c r="I290" s="18"/>
      <c r="J290" s="18"/>
      <c r="K290" s="24"/>
      <c r="P290" s="18"/>
      <c r="R290" s="25"/>
      <c r="U290" s="18"/>
      <c r="V290" s="18"/>
      <c r="X290" s="18"/>
      <c r="Z290" s="25"/>
      <c r="AA290" s="25"/>
      <c r="AB290" s="27"/>
      <c r="AC290" s="18"/>
      <c r="AD290" s="26"/>
      <c r="AE290" s="26"/>
      <c r="AF290" s="26"/>
    </row>
    <row r="291" spans="6:32" x14ac:dyDescent="0.25">
      <c r="F291" s="18"/>
      <c r="G291" s="18"/>
      <c r="I291" s="18"/>
      <c r="J291" s="18"/>
      <c r="K291" s="24"/>
      <c r="P291" s="18"/>
      <c r="R291" s="25"/>
      <c r="U291" s="18"/>
      <c r="V291" s="18"/>
      <c r="X291" s="18"/>
      <c r="Z291" s="25"/>
      <c r="AA291" s="25"/>
      <c r="AB291" s="25"/>
      <c r="AC291" s="18"/>
      <c r="AD291" s="26"/>
      <c r="AE291" s="26"/>
      <c r="AF291" s="26"/>
    </row>
    <row r="292" spans="6:32" x14ac:dyDescent="0.25">
      <c r="F292" s="18"/>
      <c r="G292" s="18"/>
      <c r="I292" s="18"/>
      <c r="J292" s="18"/>
      <c r="K292" s="24"/>
      <c r="P292" s="18"/>
      <c r="R292" s="25"/>
      <c r="U292" s="18"/>
      <c r="V292" s="18"/>
      <c r="X292" s="18"/>
      <c r="Z292" s="25"/>
      <c r="AA292" s="25"/>
      <c r="AB292" s="25"/>
      <c r="AC292" s="18"/>
      <c r="AD292" s="26"/>
      <c r="AE292" s="26"/>
      <c r="AF292" s="26"/>
    </row>
    <row r="293" spans="6:32" x14ac:dyDescent="0.25">
      <c r="F293" s="18"/>
      <c r="G293" s="18"/>
      <c r="I293" s="18"/>
      <c r="J293" s="18"/>
      <c r="K293" s="24"/>
      <c r="P293" s="18"/>
      <c r="R293" s="25"/>
      <c r="U293" s="18"/>
      <c r="V293" s="18"/>
      <c r="X293" s="18"/>
      <c r="Z293" s="25"/>
      <c r="AA293" s="25"/>
      <c r="AB293" s="25"/>
      <c r="AC293" s="18"/>
      <c r="AD293" s="26"/>
      <c r="AE293" s="26"/>
      <c r="AF293" s="26"/>
    </row>
    <row r="294" spans="6:32" x14ac:dyDescent="0.25">
      <c r="F294" s="18"/>
      <c r="G294" s="18"/>
      <c r="I294" s="18"/>
      <c r="J294" s="18"/>
      <c r="K294" s="24"/>
      <c r="P294" s="18"/>
      <c r="R294" s="25"/>
      <c r="U294" s="18"/>
      <c r="V294" s="18"/>
      <c r="X294" s="18"/>
      <c r="Z294" s="25"/>
      <c r="AA294" s="25"/>
      <c r="AB294" s="25"/>
      <c r="AC294" s="18"/>
      <c r="AD294" s="26"/>
      <c r="AE294" s="26"/>
      <c r="AF294" s="26"/>
    </row>
    <row r="295" spans="6:32" x14ac:dyDescent="0.25">
      <c r="F295" s="18"/>
      <c r="G295" s="18"/>
      <c r="I295" s="18"/>
      <c r="J295" s="18"/>
      <c r="K295" s="24"/>
      <c r="P295" s="18"/>
      <c r="R295" s="25"/>
      <c r="U295" s="18"/>
      <c r="V295" s="18"/>
      <c r="X295" s="18"/>
      <c r="Z295" s="25"/>
      <c r="AA295" s="25"/>
      <c r="AB295" s="27"/>
      <c r="AC295" s="18"/>
      <c r="AD295" s="26"/>
      <c r="AE295" s="26"/>
      <c r="AF295" s="26"/>
    </row>
    <row r="296" spans="6:32" x14ac:dyDescent="0.25">
      <c r="F296" s="18"/>
      <c r="G296" s="18"/>
      <c r="I296" s="18"/>
      <c r="J296" s="18"/>
      <c r="K296" s="24"/>
      <c r="P296" s="18"/>
      <c r="R296" s="25"/>
      <c r="U296" s="18"/>
      <c r="V296" s="18"/>
      <c r="X296" s="18"/>
      <c r="Z296" s="25"/>
      <c r="AA296" s="25"/>
      <c r="AB296" s="27"/>
      <c r="AC296" s="18"/>
      <c r="AD296" s="26"/>
      <c r="AE296" s="26"/>
      <c r="AF296" s="26"/>
    </row>
    <row r="297" spans="6:32" x14ac:dyDescent="0.25">
      <c r="F297" s="18"/>
      <c r="G297" s="18"/>
      <c r="I297" s="18"/>
      <c r="J297" s="18"/>
      <c r="K297" s="24"/>
      <c r="P297" s="18"/>
      <c r="R297" s="25"/>
      <c r="U297" s="18"/>
      <c r="V297" s="18"/>
      <c r="X297" s="18"/>
      <c r="Z297" s="25"/>
      <c r="AA297" s="25"/>
      <c r="AB297" s="27"/>
      <c r="AC297" s="18"/>
      <c r="AD297" s="26"/>
      <c r="AE297" s="26"/>
      <c r="AF297" s="26"/>
    </row>
    <row r="298" spans="6:32" x14ac:dyDescent="0.25">
      <c r="F298" s="18"/>
      <c r="G298" s="18"/>
      <c r="I298" s="18"/>
      <c r="J298" s="18"/>
      <c r="K298" s="24"/>
      <c r="P298" s="18"/>
      <c r="R298" s="25"/>
      <c r="U298" s="18"/>
      <c r="V298" s="18"/>
      <c r="X298" s="18"/>
      <c r="Z298" s="25"/>
      <c r="AA298" s="25"/>
      <c r="AB298" s="27"/>
      <c r="AC298" s="18"/>
      <c r="AD298" s="26"/>
      <c r="AE298" s="26"/>
      <c r="AF298" s="26"/>
    </row>
    <row r="299" spans="6:32" x14ac:dyDescent="0.25">
      <c r="F299" s="18"/>
      <c r="G299" s="18"/>
      <c r="I299" s="18"/>
      <c r="J299" s="18"/>
      <c r="K299" s="24"/>
      <c r="P299" s="18"/>
      <c r="R299" s="25"/>
      <c r="U299" s="18"/>
      <c r="V299" s="18"/>
      <c r="X299" s="18"/>
      <c r="Z299" s="25"/>
      <c r="AA299" s="25"/>
      <c r="AB299" s="27"/>
      <c r="AC299" s="18"/>
      <c r="AD299" s="26"/>
      <c r="AE299" s="26"/>
      <c r="AF299" s="26"/>
    </row>
    <row r="300" spans="6:32" x14ac:dyDescent="0.25">
      <c r="F300" s="18"/>
      <c r="G300" s="18"/>
      <c r="I300" s="18"/>
      <c r="J300" s="18"/>
      <c r="K300" s="24"/>
      <c r="P300" s="18"/>
      <c r="R300" s="25"/>
      <c r="U300" s="18"/>
      <c r="V300" s="18"/>
      <c r="X300" s="18"/>
      <c r="Z300" s="25"/>
      <c r="AA300" s="25"/>
      <c r="AB300" s="27"/>
      <c r="AC300" s="18"/>
      <c r="AD300" s="26"/>
      <c r="AE300" s="26"/>
      <c r="AF300" s="26"/>
    </row>
    <row r="301" spans="6:32" x14ac:dyDescent="0.25">
      <c r="F301" s="18"/>
      <c r="G301" s="18"/>
      <c r="I301" s="18"/>
      <c r="J301" s="18"/>
      <c r="K301" s="24"/>
      <c r="P301" s="18"/>
      <c r="R301" s="25"/>
      <c r="U301" s="18"/>
      <c r="V301" s="18"/>
      <c r="X301" s="18"/>
      <c r="Z301" s="25"/>
      <c r="AA301" s="25"/>
      <c r="AB301" s="27"/>
      <c r="AC301" s="18"/>
      <c r="AD301" s="26"/>
      <c r="AE301" s="26"/>
      <c r="AF301" s="26"/>
    </row>
    <row r="302" spans="6:32" x14ac:dyDescent="0.25">
      <c r="F302" s="18"/>
      <c r="G302" s="18"/>
      <c r="I302" s="18"/>
      <c r="J302" s="18"/>
      <c r="K302" s="24"/>
      <c r="P302" s="18"/>
      <c r="R302" s="25"/>
      <c r="U302" s="18"/>
      <c r="V302" s="18"/>
      <c r="X302" s="18"/>
      <c r="Z302" s="25"/>
      <c r="AA302" s="25"/>
      <c r="AB302" s="25"/>
      <c r="AC302" s="18"/>
      <c r="AD302" s="26"/>
      <c r="AE302" s="26"/>
      <c r="AF302" s="26"/>
    </row>
    <row r="303" spans="6:32" x14ac:dyDescent="0.25">
      <c r="F303" s="18"/>
      <c r="G303" s="18"/>
      <c r="I303" s="18"/>
      <c r="J303" s="18"/>
      <c r="K303" s="24"/>
      <c r="P303" s="18"/>
      <c r="R303" s="25"/>
      <c r="U303" s="18"/>
      <c r="V303" s="18"/>
      <c r="X303" s="18"/>
      <c r="Z303" s="25"/>
      <c r="AA303" s="25"/>
      <c r="AB303" s="25"/>
      <c r="AC303" s="18"/>
      <c r="AD303" s="26"/>
      <c r="AE303" s="26"/>
      <c r="AF303" s="26"/>
    </row>
    <row r="304" spans="6:32" x14ac:dyDescent="0.25">
      <c r="F304" s="18"/>
      <c r="G304" s="18"/>
      <c r="I304" s="18"/>
      <c r="J304" s="18"/>
      <c r="K304" s="24"/>
      <c r="P304" s="18"/>
      <c r="R304" s="25"/>
      <c r="U304" s="18"/>
      <c r="V304" s="18"/>
      <c r="X304" s="18"/>
      <c r="Z304" s="25"/>
      <c r="AA304" s="25"/>
      <c r="AB304" s="25"/>
      <c r="AC304" s="18"/>
      <c r="AD304" s="26"/>
      <c r="AE304" s="26"/>
      <c r="AF304" s="26"/>
    </row>
    <row r="305" spans="6:32" x14ac:dyDescent="0.25">
      <c r="F305" s="18"/>
      <c r="G305" s="18"/>
      <c r="I305" s="18"/>
      <c r="J305" s="18"/>
      <c r="K305" s="24"/>
      <c r="P305" s="18"/>
      <c r="R305" s="25"/>
      <c r="U305" s="18"/>
      <c r="V305" s="18"/>
      <c r="X305" s="18"/>
      <c r="Z305" s="25"/>
      <c r="AA305" s="25"/>
      <c r="AB305" s="25"/>
      <c r="AC305" s="18"/>
      <c r="AD305" s="26"/>
      <c r="AE305" s="26"/>
      <c r="AF305" s="26"/>
    </row>
    <row r="306" spans="6:32" x14ac:dyDescent="0.25">
      <c r="F306" s="18"/>
      <c r="G306" s="18"/>
      <c r="I306" s="18"/>
      <c r="J306" s="18"/>
      <c r="K306" s="24"/>
      <c r="P306" s="18"/>
      <c r="R306" s="25"/>
      <c r="U306" s="18"/>
      <c r="V306" s="18"/>
      <c r="X306" s="18"/>
      <c r="Z306" s="25"/>
      <c r="AA306" s="25"/>
      <c r="AB306" s="25"/>
      <c r="AC306" s="18"/>
      <c r="AD306" s="26"/>
      <c r="AE306" s="26"/>
      <c r="AF306" s="26"/>
    </row>
    <row r="307" spans="6:32" x14ac:dyDescent="0.25">
      <c r="F307" s="18"/>
      <c r="G307" s="18"/>
      <c r="I307" s="18"/>
      <c r="J307" s="18"/>
      <c r="K307" s="24"/>
      <c r="P307" s="18"/>
      <c r="R307" s="25"/>
      <c r="U307" s="18"/>
      <c r="V307" s="18"/>
      <c r="X307" s="18"/>
      <c r="Z307" s="25"/>
      <c r="AA307" s="25"/>
      <c r="AB307" s="25"/>
      <c r="AC307" s="18"/>
      <c r="AD307" s="26"/>
      <c r="AE307" s="26"/>
      <c r="AF307" s="26"/>
    </row>
    <row r="308" spans="6:32" x14ac:dyDescent="0.25">
      <c r="F308" s="18"/>
      <c r="G308" s="18"/>
      <c r="I308" s="18"/>
      <c r="J308" s="18"/>
      <c r="K308" s="24"/>
      <c r="P308" s="18"/>
      <c r="R308" s="25"/>
      <c r="U308" s="18"/>
      <c r="V308" s="18"/>
      <c r="X308" s="18"/>
      <c r="Z308" s="25"/>
      <c r="AA308" s="25"/>
      <c r="AB308" s="25"/>
      <c r="AC308" s="18"/>
      <c r="AD308" s="26"/>
      <c r="AE308" s="26"/>
      <c r="AF308" s="26"/>
    </row>
    <row r="309" spans="6:32" x14ac:dyDescent="0.25">
      <c r="F309" s="18"/>
      <c r="G309" s="18"/>
      <c r="I309" s="18"/>
      <c r="J309" s="18"/>
      <c r="K309" s="24"/>
      <c r="P309" s="18"/>
      <c r="R309" s="25"/>
      <c r="U309" s="18"/>
      <c r="V309" s="18"/>
      <c r="X309" s="18"/>
      <c r="Z309" s="25"/>
      <c r="AA309" s="25"/>
      <c r="AB309" s="25"/>
      <c r="AC309" s="18"/>
      <c r="AD309" s="26"/>
      <c r="AE309" s="26"/>
      <c r="AF309" s="26"/>
    </row>
    <row r="310" spans="6:32" x14ac:dyDescent="0.25">
      <c r="F310" s="18"/>
      <c r="G310" s="18"/>
      <c r="I310" s="18"/>
      <c r="J310" s="18"/>
      <c r="K310" s="24"/>
      <c r="P310" s="18"/>
      <c r="R310" s="25"/>
      <c r="U310" s="18"/>
      <c r="V310" s="18"/>
      <c r="X310" s="18"/>
      <c r="Z310" s="25"/>
      <c r="AA310" s="25"/>
      <c r="AB310" s="25"/>
      <c r="AC310" s="18"/>
      <c r="AD310" s="26"/>
      <c r="AE310" s="26"/>
      <c r="AF310" s="26"/>
    </row>
    <row r="311" spans="6:32" x14ac:dyDescent="0.25">
      <c r="F311" s="18"/>
      <c r="G311" s="18"/>
      <c r="I311" s="18"/>
      <c r="J311" s="18"/>
      <c r="K311" s="24"/>
      <c r="P311" s="18"/>
      <c r="R311" s="25"/>
      <c r="U311" s="18"/>
      <c r="V311" s="18"/>
      <c r="X311" s="18"/>
      <c r="Z311" s="25"/>
      <c r="AA311" s="25"/>
      <c r="AB311" s="25"/>
      <c r="AC311" s="18"/>
      <c r="AD311" s="26"/>
      <c r="AE311" s="26"/>
      <c r="AF311" s="26"/>
    </row>
    <row r="312" spans="6:32" x14ac:dyDescent="0.25">
      <c r="F312" s="18"/>
      <c r="G312" s="18"/>
      <c r="I312" s="18"/>
      <c r="J312" s="18"/>
      <c r="K312" s="24"/>
      <c r="P312" s="18"/>
      <c r="R312" s="25"/>
      <c r="U312" s="18"/>
      <c r="V312" s="18"/>
      <c r="X312" s="18"/>
      <c r="Z312" s="25"/>
      <c r="AA312" s="25"/>
      <c r="AB312" s="25"/>
      <c r="AC312" s="18"/>
      <c r="AD312" s="26"/>
      <c r="AE312" s="26"/>
      <c r="AF312" s="26"/>
    </row>
    <row r="313" spans="6:32" x14ac:dyDescent="0.25">
      <c r="F313" s="18"/>
      <c r="G313" s="18"/>
      <c r="I313" s="18"/>
      <c r="J313" s="18"/>
      <c r="K313" s="24"/>
      <c r="P313" s="18"/>
      <c r="R313" s="25"/>
      <c r="U313" s="18"/>
      <c r="V313" s="18"/>
      <c r="X313" s="18"/>
      <c r="Z313" s="25"/>
      <c r="AA313" s="25"/>
      <c r="AB313" s="25"/>
      <c r="AC313" s="18"/>
      <c r="AD313" s="26"/>
      <c r="AE313" s="26"/>
      <c r="AF313" s="26"/>
    </row>
    <row r="314" spans="6:32" x14ac:dyDescent="0.25">
      <c r="F314" s="18"/>
      <c r="G314" s="18"/>
      <c r="I314" s="18"/>
      <c r="J314" s="18"/>
      <c r="K314" s="24"/>
      <c r="P314" s="18"/>
      <c r="R314" s="25"/>
      <c r="U314" s="18"/>
      <c r="V314" s="18"/>
      <c r="X314" s="18"/>
      <c r="Z314" s="25"/>
      <c r="AA314" s="25"/>
      <c r="AB314" s="25"/>
      <c r="AC314" s="18"/>
      <c r="AD314" s="26"/>
      <c r="AE314" s="26"/>
      <c r="AF314" s="26"/>
    </row>
    <row r="315" spans="6:32" x14ac:dyDescent="0.25">
      <c r="F315" s="18"/>
      <c r="G315" s="18"/>
      <c r="I315" s="18"/>
      <c r="J315" s="18"/>
      <c r="K315" s="24"/>
      <c r="P315" s="18"/>
      <c r="R315" s="25"/>
      <c r="U315" s="18"/>
      <c r="V315" s="18"/>
      <c r="X315" s="18"/>
      <c r="Z315" s="25"/>
      <c r="AA315" s="25"/>
      <c r="AB315" s="27"/>
      <c r="AC315" s="18"/>
      <c r="AD315" s="26"/>
      <c r="AE315" s="26"/>
      <c r="AF315" s="26"/>
    </row>
    <row r="316" spans="6:32" x14ac:dyDescent="0.25">
      <c r="F316" s="18"/>
      <c r="G316" s="18"/>
      <c r="I316" s="18"/>
      <c r="J316" s="18"/>
      <c r="K316" s="24"/>
      <c r="P316" s="18"/>
      <c r="R316" s="25"/>
      <c r="U316" s="18"/>
      <c r="V316" s="18"/>
      <c r="X316" s="18"/>
      <c r="Z316" s="25"/>
      <c r="AA316" s="25"/>
      <c r="AB316" s="27"/>
      <c r="AC316" s="18"/>
      <c r="AD316" s="26"/>
      <c r="AE316" s="26"/>
      <c r="AF316" s="26"/>
    </row>
    <row r="317" spans="6:32" x14ac:dyDescent="0.25">
      <c r="F317" s="18"/>
      <c r="G317" s="18"/>
      <c r="I317" s="18"/>
      <c r="J317" s="18"/>
      <c r="K317" s="24"/>
      <c r="P317" s="18"/>
      <c r="R317" s="25"/>
      <c r="U317" s="18"/>
      <c r="V317" s="18"/>
      <c r="X317" s="18"/>
      <c r="Z317" s="25"/>
      <c r="AA317" s="25"/>
      <c r="AB317" s="27"/>
      <c r="AC317" s="18"/>
      <c r="AD317" s="26"/>
      <c r="AE317" s="26"/>
      <c r="AF317" s="26"/>
    </row>
    <row r="318" spans="6:32" x14ac:dyDescent="0.25">
      <c r="F318" s="18"/>
      <c r="G318" s="18"/>
      <c r="I318" s="18"/>
      <c r="J318" s="18"/>
      <c r="K318" s="24"/>
      <c r="P318" s="18"/>
      <c r="R318" s="25"/>
      <c r="U318" s="18"/>
      <c r="V318" s="18"/>
      <c r="X318" s="18"/>
      <c r="Z318" s="25"/>
      <c r="AA318" s="25"/>
      <c r="AB318" s="27"/>
      <c r="AC318" s="18"/>
      <c r="AD318" s="26"/>
      <c r="AE318" s="26"/>
      <c r="AF318" s="26"/>
    </row>
    <row r="319" spans="6:32" x14ac:dyDescent="0.25">
      <c r="F319" s="18"/>
      <c r="G319" s="18"/>
      <c r="I319" s="18"/>
      <c r="J319" s="18"/>
      <c r="K319" s="24"/>
      <c r="P319" s="18"/>
      <c r="R319" s="25"/>
      <c r="U319" s="18"/>
      <c r="V319" s="18"/>
      <c r="X319" s="18"/>
      <c r="Z319" s="25"/>
      <c r="AA319" s="25"/>
      <c r="AB319" s="27"/>
      <c r="AC319" s="18"/>
      <c r="AD319" s="26"/>
      <c r="AE319" s="26"/>
      <c r="AF319" s="26"/>
    </row>
    <row r="320" spans="6:32" x14ac:dyDescent="0.25">
      <c r="F320" s="18"/>
      <c r="G320" s="18"/>
      <c r="I320" s="18"/>
      <c r="J320" s="18"/>
      <c r="K320" s="24"/>
      <c r="P320" s="18"/>
      <c r="R320" s="25"/>
      <c r="U320" s="18"/>
      <c r="V320" s="18"/>
      <c r="X320" s="18"/>
      <c r="Z320" s="25"/>
      <c r="AA320" s="25"/>
      <c r="AB320" s="27"/>
      <c r="AC320" s="18"/>
      <c r="AD320" s="26"/>
      <c r="AE320" s="26"/>
      <c r="AF320" s="26"/>
    </row>
    <row r="321" spans="6:32" x14ac:dyDescent="0.25">
      <c r="F321" s="18"/>
      <c r="G321" s="18"/>
      <c r="I321" s="18"/>
      <c r="J321" s="18"/>
      <c r="K321" s="24"/>
      <c r="P321" s="18"/>
      <c r="R321" s="25"/>
      <c r="U321" s="18"/>
      <c r="V321" s="18"/>
      <c r="X321" s="18"/>
      <c r="Z321" s="25"/>
      <c r="AA321" s="25"/>
      <c r="AB321" s="27"/>
      <c r="AC321" s="18"/>
      <c r="AD321" s="26"/>
      <c r="AE321" s="26"/>
      <c r="AF321" s="26"/>
    </row>
    <row r="322" spans="6:32" x14ac:dyDescent="0.25">
      <c r="F322" s="18"/>
      <c r="G322" s="18"/>
      <c r="I322" s="18"/>
      <c r="J322" s="18"/>
      <c r="K322" s="24"/>
      <c r="P322" s="18"/>
      <c r="R322" s="25"/>
      <c r="U322" s="18"/>
      <c r="V322" s="18"/>
      <c r="X322" s="18"/>
      <c r="Z322" s="25"/>
      <c r="AA322" s="25"/>
      <c r="AB322" s="27"/>
      <c r="AC322" s="18"/>
      <c r="AD322" s="26"/>
      <c r="AE322" s="26"/>
      <c r="AF322" s="26"/>
    </row>
    <row r="323" spans="6:32" x14ac:dyDescent="0.25">
      <c r="F323" s="18"/>
      <c r="G323" s="18"/>
      <c r="I323" s="18"/>
      <c r="J323" s="18"/>
      <c r="K323" s="24"/>
      <c r="P323" s="18"/>
      <c r="R323" s="25"/>
      <c r="U323" s="18"/>
      <c r="V323" s="18"/>
      <c r="X323" s="18"/>
      <c r="Z323" s="25"/>
      <c r="AA323" s="25"/>
      <c r="AB323" s="27"/>
      <c r="AC323" s="18"/>
      <c r="AD323" s="26"/>
      <c r="AE323" s="26"/>
      <c r="AF323" s="26"/>
    </row>
    <row r="324" spans="6:32" x14ac:dyDescent="0.25">
      <c r="F324" s="18"/>
      <c r="G324" s="18"/>
      <c r="I324" s="18"/>
      <c r="J324" s="18"/>
      <c r="K324" s="24"/>
      <c r="P324" s="18"/>
      <c r="R324" s="25"/>
      <c r="U324" s="18"/>
      <c r="V324" s="18"/>
      <c r="X324" s="18"/>
      <c r="Z324" s="25"/>
      <c r="AA324" s="25"/>
      <c r="AB324" s="27"/>
      <c r="AC324" s="18"/>
      <c r="AD324" s="26"/>
      <c r="AE324" s="26"/>
      <c r="AF324" s="26"/>
    </row>
    <row r="325" spans="6:32" x14ac:dyDescent="0.25">
      <c r="F325" s="18"/>
      <c r="G325" s="18"/>
      <c r="I325" s="18"/>
      <c r="J325" s="18"/>
      <c r="K325" s="24"/>
      <c r="P325" s="18"/>
      <c r="R325" s="25"/>
      <c r="U325" s="18"/>
      <c r="V325" s="18"/>
      <c r="X325" s="18"/>
      <c r="Z325" s="25"/>
      <c r="AA325" s="25"/>
      <c r="AB325" s="27"/>
      <c r="AC325" s="18"/>
      <c r="AD325" s="26"/>
      <c r="AE325" s="26"/>
      <c r="AF325" s="26"/>
    </row>
    <row r="326" spans="6:32" x14ac:dyDescent="0.25">
      <c r="F326" s="18"/>
      <c r="G326" s="18"/>
      <c r="I326" s="18"/>
      <c r="J326" s="18"/>
      <c r="K326" s="24"/>
      <c r="P326" s="18"/>
      <c r="R326" s="25"/>
      <c r="U326" s="18"/>
      <c r="V326" s="18"/>
      <c r="X326" s="18"/>
      <c r="Z326" s="25"/>
      <c r="AA326" s="25"/>
      <c r="AB326" s="27"/>
      <c r="AC326" s="18"/>
      <c r="AD326" s="26"/>
      <c r="AE326" s="26"/>
      <c r="AF326" s="26"/>
    </row>
    <row r="327" spans="6:32" x14ac:dyDescent="0.25">
      <c r="F327" s="18"/>
      <c r="G327" s="18"/>
      <c r="I327" s="18"/>
      <c r="J327" s="18"/>
      <c r="K327" s="24"/>
      <c r="P327" s="18"/>
      <c r="R327" s="25"/>
      <c r="U327" s="18"/>
      <c r="V327" s="18"/>
      <c r="X327" s="18"/>
      <c r="Z327" s="25"/>
      <c r="AA327" s="25"/>
      <c r="AB327" s="27"/>
      <c r="AC327" s="18"/>
      <c r="AD327" s="26"/>
      <c r="AE327" s="26"/>
      <c r="AF327" s="26"/>
    </row>
    <row r="328" spans="6:32" x14ac:dyDescent="0.25">
      <c r="F328" s="18"/>
      <c r="G328" s="18"/>
      <c r="I328" s="18"/>
      <c r="J328" s="18"/>
      <c r="K328" s="24"/>
      <c r="P328" s="18"/>
      <c r="R328" s="25"/>
      <c r="U328" s="18"/>
      <c r="V328" s="18"/>
      <c r="X328" s="18"/>
      <c r="Z328" s="25"/>
      <c r="AA328" s="25"/>
      <c r="AB328" s="27"/>
      <c r="AC328" s="18"/>
      <c r="AD328" s="26"/>
      <c r="AE328" s="26"/>
      <c r="AF328" s="26"/>
    </row>
    <row r="329" spans="6:32" x14ac:dyDescent="0.25">
      <c r="F329" s="18"/>
      <c r="G329" s="18"/>
      <c r="I329" s="18"/>
      <c r="J329" s="18"/>
      <c r="K329" s="24"/>
      <c r="P329" s="18"/>
      <c r="R329" s="25"/>
      <c r="U329" s="18"/>
      <c r="V329" s="18"/>
      <c r="X329" s="18"/>
      <c r="Z329" s="25"/>
      <c r="AA329" s="25"/>
      <c r="AB329" s="27"/>
      <c r="AC329" s="18"/>
      <c r="AD329" s="26"/>
      <c r="AE329" s="26"/>
      <c r="AF329" s="26"/>
    </row>
    <row r="330" spans="6:32" x14ac:dyDescent="0.25">
      <c r="F330" s="18"/>
      <c r="G330" s="18"/>
      <c r="I330" s="18"/>
      <c r="J330" s="18"/>
      <c r="K330" s="24"/>
      <c r="P330" s="18"/>
      <c r="R330" s="25"/>
      <c r="U330" s="18"/>
      <c r="V330" s="18"/>
      <c r="X330" s="18"/>
      <c r="Z330" s="25"/>
      <c r="AA330" s="25"/>
      <c r="AB330" s="27"/>
      <c r="AC330" s="18"/>
      <c r="AD330" s="26"/>
      <c r="AE330" s="26"/>
      <c r="AF330" s="26"/>
    </row>
    <row r="331" spans="6:32" x14ac:dyDescent="0.25">
      <c r="F331" s="18"/>
      <c r="G331" s="18"/>
      <c r="I331" s="18"/>
      <c r="J331" s="18"/>
      <c r="K331" s="24"/>
      <c r="P331" s="18"/>
      <c r="R331" s="25"/>
      <c r="U331" s="18"/>
      <c r="V331" s="18"/>
      <c r="X331" s="18"/>
      <c r="Z331" s="25"/>
      <c r="AA331" s="25"/>
      <c r="AB331" s="27"/>
      <c r="AC331" s="18"/>
      <c r="AD331" s="26"/>
      <c r="AE331" s="26"/>
      <c r="AF331" s="26"/>
    </row>
    <row r="332" spans="6:32" x14ac:dyDescent="0.25">
      <c r="F332" s="18"/>
      <c r="G332" s="18"/>
      <c r="I332" s="18"/>
      <c r="J332" s="18"/>
      <c r="K332" s="24"/>
      <c r="P332" s="18"/>
      <c r="R332" s="25"/>
      <c r="U332" s="18"/>
      <c r="V332" s="18"/>
      <c r="X332" s="18"/>
      <c r="Z332" s="25"/>
      <c r="AA332" s="25"/>
      <c r="AB332" s="27"/>
      <c r="AC332" s="18"/>
      <c r="AD332" s="26"/>
      <c r="AE332" s="26"/>
      <c r="AF332" s="26"/>
    </row>
    <row r="333" spans="6:32" x14ac:dyDescent="0.25">
      <c r="F333" s="18"/>
      <c r="G333" s="18"/>
      <c r="I333" s="18"/>
      <c r="J333" s="18"/>
      <c r="K333" s="24"/>
      <c r="P333" s="18"/>
      <c r="R333" s="25"/>
      <c r="U333" s="18"/>
      <c r="V333" s="18"/>
      <c r="X333" s="18"/>
      <c r="Z333" s="25"/>
      <c r="AA333" s="25"/>
      <c r="AB333" s="27"/>
      <c r="AC333" s="18"/>
      <c r="AD333" s="26"/>
      <c r="AE333" s="26"/>
      <c r="AF333" s="26"/>
    </row>
    <row r="334" spans="6:32" x14ac:dyDescent="0.25">
      <c r="F334" s="18"/>
      <c r="G334" s="18"/>
      <c r="I334" s="18"/>
      <c r="J334" s="18"/>
      <c r="K334" s="24"/>
      <c r="P334" s="18"/>
      <c r="R334" s="25"/>
      <c r="U334" s="18"/>
      <c r="V334" s="18"/>
      <c r="X334" s="18"/>
      <c r="Z334" s="25"/>
      <c r="AA334" s="25"/>
      <c r="AB334" s="27"/>
      <c r="AC334" s="18"/>
      <c r="AD334" s="26"/>
      <c r="AE334" s="26"/>
      <c r="AF334" s="26"/>
    </row>
    <row r="335" spans="6:32" x14ac:dyDescent="0.25">
      <c r="F335" s="18"/>
      <c r="G335" s="18"/>
      <c r="I335" s="18"/>
      <c r="J335" s="18"/>
      <c r="K335" s="24"/>
      <c r="P335" s="18"/>
      <c r="R335" s="25"/>
      <c r="U335" s="18"/>
      <c r="V335" s="18"/>
      <c r="X335" s="18"/>
      <c r="Z335" s="25"/>
      <c r="AA335" s="25"/>
      <c r="AB335" s="27"/>
      <c r="AC335" s="18"/>
      <c r="AD335" s="26"/>
      <c r="AE335" s="26"/>
      <c r="AF335" s="26"/>
    </row>
    <row r="336" spans="6:32" x14ac:dyDescent="0.25">
      <c r="F336" s="18"/>
      <c r="G336" s="18"/>
      <c r="I336" s="18"/>
      <c r="J336" s="18"/>
      <c r="K336" s="24"/>
      <c r="P336" s="18"/>
      <c r="R336" s="25"/>
      <c r="U336" s="18"/>
      <c r="V336" s="18"/>
      <c r="X336" s="18"/>
      <c r="Z336" s="25"/>
      <c r="AA336" s="25"/>
      <c r="AB336" s="27"/>
      <c r="AC336" s="18"/>
      <c r="AD336" s="26"/>
      <c r="AE336" s="26"/>
      <c r="AF336" s="26"/>
    </row>
    <row r="337" spans="6:32" x14ac:dyDescent="0.25">
      <c r="F337" s="18"/>
      <c r="G337" s="18"/>
      <c r="I337" s="18"/>
      <c r="J337" s="18"/>
      <c r="K337" s="24"/>
      <c r="P337" s="18"/>
      <c r="R337" s="25"/>
      <c r="U337" s="18"/>
      <c r="V337" s="18"/>
      <c r="X337" s="18"/>
      <c r="Z337" s="25"/>
      <c r="AA337" s="25"/>
      <c r="AB337" s="27"/>
      <c r="AC337" s="18"/>
      <c r="AD337" s="26"/>
      <c r="AE337" s="26"/>
      <c r="AF337" s="26"/>
    </row>
    <row r="338" spans="6:32" x14ac:dyDescent="0.25">
      <c r="F338" s="18"/>
      <c r="G338" s="18"/>
      <c r="I338" s="18"/>
      <c r="J338" s="18"/>
      <c r="K338" s="24"/>
      <c r="P338" s="18"/>
      <c r="R338" s="25"/>
      <c r="U338" s="18"/>
      <c r="V338" s="18"/>
      <c r="X338" s="18"/>
      <c r="Z338" s="25"/>
      <c r="AA338" s="25"/>
      <c r="AB338" s="27"/>
      <c r="AC338" s="18"/>
      <c r="AD338" s="26"/>
      <c r="AE338" s="26"/>
      <c r="AF338" s="26"/>
    </row>
    <row r="339" spans="6:32" x14ac:dyDescent="0.25">
      <c r="F339" s="18"/>
      <c r="G339" s="18"/>
      <c r="I339" s="18"/>
      <c r="J339" s="18"/>
      <c r="K339" s="24"/>
      <c r="P339" s="18"/>
      <c r="R339" s="25"/>
      <c r="U339" s="18"/>
      <c r="V339" s="18"/>
      <c r="X339" s="18"/>
      <c r="Z339" s="25"/>
      <c r="AA339" s="25"/>
      <c r="AB339" s="25"/>
      <c r="AC339" s="18"/>
      <c r="AD339" s="26"/>
      <c r="AE339" s="26"/>
      <c r="AF339" s="26"/>
    </row>
    <row r="340" spans="6:32" x14ac:dyDescent="0.25">
      <c r="F340" s="18"/>
      <c r="G340" s="18"/>
      <c r="I340" s="18"/>
      <c r="J340" s="18"/>
      <c r="K340" s="24"/>
      <c r="P340" s="18"/>
      <c r="R340" s="25"/>
      <c r="U340" s="18"/>
      <c r="V340" s="18"/>
      <c r="X340" s="18"/>
      <c r="Z340" s="25"/>
      <c r="AA340" s="25"/>
      <c r="AB340" s="25"/>
      <c r="AC340" s="18"/>
      <c r="AD340" s="26"/>
      <c r="AE340" s="26"/>
      <c r="AF340" s="26"/>
    </row>
    <row r="341" spans="6:32" x14ac:dyDescent="0.25">
      <c r="F341" s="18"/>
      <c r="G341" s="18"/>
      <c r="I341" s="18"/>
      <c r="J341" s="18"/>
      <c r="K341" s="24"/>
      <c r="P341" s="18"/>
      <c r="R341" s="25"/>
      <c r="U341" s="18"/>
      <c r="V341" s="18"/>
      <c r="X341" s="18"/>
      <c r="Z341" s="25"/>
      <c r="AA341" s="25"/>
      <c r="AB341" s="25"/>
      <c r="AC341" s="18"/>
      <c r="AD341" s="26"/>
      <c r="AE341" s="26"/>
      <c r="AF341" s="26"/>
    </row>
    <row r="342" spans="6:32" x14ac:dyDescent="0.25">
      <c r="J342" s="18"/>
    </row>
    <row r="343" spans="6:32" x14ac:dyDescent="0.25">
      <c r="J343" s="18"/>
    </row>
    <row r="344" spans="6:32" x14ac:dyDescent="0.25">
      <c r="J344" s="18"/>
    </row>
    <row r="345" spans="6:32" x14ac:dyDescent="0.25">
      <c r="J345" s="18"/>
    </row>
    <row r="346" spans="6:32" x14ac:dyDescent="0.25">
      <c r="J346" s="18"/>
    </row>
    <row r="347" spans="6:32" x14ac:dyDescent="0.25">
      <c r="J347" s="18"/>
    </row>
    <row r="348" spans="6:32" x14ac:dyDescent="0.25">
      <c r="J348" s="18"/>
    </row>
    <row r="349" spans="6:32" x14ac:dyDescent="0.25">
      <c r="J349" s="18"/>
    </row>
    <row r="350" spans="6:32" x14ac:dyDescent="0.25">
      <c r="J350" s="18"/>
    </row>
    <row r="351" spans="6:32" x14ac:dyDescent="0.25">
      <c r="J351" s="18"/>
    </row>
    <row r="352" spans="6:32" x14ac:dyDescent="0.25">
      <c r="J35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54"/>
  <sheetViews>
    <sheetView view="pageBreakPreview" zoomScaleNormal="80" zoomScaleSheetLayoutView="100" workbookViewId="0">
      <selection sqref="A1:XFD1048576"/>
    </sheetView>
  </sheetViews>
  <sheetFormatPr baseColWidth="10" defaultRowHeight="15" x14ac:dyDescent="0.25"/>
  <cols>
    <col min="1" max="1" width="14.85546875" style="21" bestFit="1" customWidth="1"/>
    <col min="2" max="2" width="30.7109375" style="21" customWidth="1"/>
    <col min="3" max="3" width="15.85546875" style="21" customWidth="1"/>
    <col min="4" max="4" width="19" style="21" customWidth="1"/>
    <col min="5" max="5" width="21" style="21" customWidth="1"/>
    <col min="6" max="6" width="61.5703125" style="21" customWidth="1"/>
    <col min="7" max="7" width="118.7109375" style="21" customWidth="1"/>
    <col min="8" max="8" width="4.7109375" style="21" customWidth="1"/>
    <col min="9" max="9" width="25.7109375" style="21" customWidth="1"/>
    <col min="10" max="10" width="117.5703125" style="21" customWidth="1"/>
    <col min="11" max="11" width="37.7109375" style="21" customWidth="1"/>
    <col min="12" max="12" width="22.42578125" style="21" customWidth="1"/>
    <col min="13" max="13" width="19" style="21" customWidth="1"/>
    <col min="14" max="14" width="13.140625" style="21" customWidth="1"/>
    <col min="15" max="15" width="13" style="21" customWidth="1"/>
    <col min="16" max="16" width="19.7109375" style="21" customWidth="1"/>
    <col min="17" max="17" width="6.28515625" style="21" customWidth="1"/>
    <col min="18" max="18" width="11.42578125" style="21" customWidth="1"/>
    <col min="19" max="19" width="13.42578125" style="21" customWidth="1"/>
    <col min="20" max="20" width="12.140625" style="21" customWidth="1"/>
    <col min="21" max="21" width="4.85546875" style="21" customWidth="1"/>
    <col min="22" max="22" width="6.7109375" style="21" customWidth="1"/>
    <col min="23" max="23" width="10.5703125" style="21" customWidth="1"/>
    <col min="24" max="24" width="9" style="21" customWidth="1"/>
    <col min="25" max="25" width="17.140625" style="21" customWidth="1"/>
    <col min="26" max="26" width="23.5703125" style="21" customWidth="1"/>
    <col min="27" max="27" width="17.42578125" style="21" customWidth="1"/>
    <col min="28" max="28" width="7.28515625" style="21" bestFit="1" customWidth="1"/>
    <col min="29" max="29" width="13.42578125" style="21" bestFit="1" customWidth="1"/>
    <col min="30" max="30" width="8.140625" style="21" customWidth="1"/>
    <col min="31" max="31" width="22.5703125" style="21" customWidth="1"/>
    <col min="32" max="32" width="36" style="21" bestFit="1" customWidth="1"/>
    <col min="33" max="33" width="21" style="21" customWidth="1"/>
    <col min="34" max="34" width="23" style="21" bestFit="1" customWidth="1"/>
    <col min="35" max="16384" width="11.42578125" style="21"/>
  </cols>
  <sheetData>
    <row r="1" spans="1:35" s="15" customFormat="1" x14ac:dyDescent="0.25">
      <c r="A1" s="11" t="s">
        <v>18</v>
      </c>
      <c r="B1" s="11" t="s">
        <v>19</v>
      </c>
      <c r="C1" s="11"/>
      <c r="D1" s="12" t="s">
        <v>20</v>
      </c>
      <c r="E1" s="11" t="s">
        <v>8125</v>
      </c>
      <c r="F1" s="11" t="s">
        <v>22</v>
      </c>
      <c r="G1" s="11" t="s">
        <v>23</v>
      </c>
      <c r="H1" s="12" t="s">
        <v>24</v>
      </c>
      <c r="I1" s="11" t="s">
        <v>25</v>
      </c>
      <c r="J1" s="11" t="s">
        <v>26</v>
      </c>
      <c r="K1" s="11" t="s">
        <v>8124</v>
      </c>
      <c r="L1" s="12" t="s">
        <v>3324</v>
      </c>
      <c r="M1" s="11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1" t="s">
        <v>32</v>
      </c>
      <c r="S1" s="12" t="s">
        <v>33</v>
      </c>
      <c r="T1" s="13" t="s">
        <v>34</v>
      </c>
      <c r="U1" s="12" t="s">
        <v>35</v>
      </c>
      <c r="V1" s="12" t="s">
        <v>36</v>
      </c>
      <c r="W1" s="11" t="s">
        <v>37</v>
      </c>
      <c r="X1" s="11" t="s">
        <v>38</v>
      </c>
      <c r="Y1" s="12" t="s">
        <v>39</v>
      </c>
      <c r="Z1" s="11" t="s">
        <v>40</v>
      </c>
      <c r="AA1" s="12" t="s">
        <v>41</v>
      </c>
      <c r="AB1" s="11" t="s">
        <v>42</v>
      </c>
      <c r="AC1" s="11" t="s">
        <v>43</v>
      </c>
      <c r="AD1" s="11" t="s">
        <v>44</v>
      </c>
      <c r="AE1" s="12" t="s">
        <v>45</v>
      </c>
      <c r="AF1" s="12" t="s">
        <v>46</v>
      </c>
      <c r="AG1" s="11" t="s">
        <v>47</v>
      </c>
      <c r="AH1" s="12" t="s">
        <v>48</v>
      </c>
      <c r="AI1" s="14"/>
    </row>
    <row r="2" spans="1:35" s="17" customFormat="1" ht="16.5" customHeight="1" x14ac:dyDescent="0.25">
      <c r="A2" s="18" t="s">
        <v>3323</v>
      </c>
      <c r="B2" t="s">
        <v>64</v>
      </c>
      <c r="C2" s="18" t="s">
        <v>3615</v>
      </c>
      <c r="D2" s="44" t="s">
        <v>13815</v>
      </c>
      <c r="E2" s="44" t="s">
        <v>5178</v>
      </c>
      <c r="F2" s="18" t="s">
        <v>13902</v>
      </c>
      <c r="G2" s="18" t="s">
        <v>13891</v>
      </c>
      <c r="H2" s="18"/>
      <c r="I2" s="18" t="s">
        <v>2910</v>
      </c>
      <c r="J2" s="18" t="s">
        <v>13919</v>
      </c>
      <c r="K2" s="18" t="s">
        <v>8478</v>
      </c>
      <c r="L2" s="18" t="s">
        <v>65</v>
      </c>
      <c r="M2" s="30">
        <v>44329</v>
      </c>
      <c r="N2" s="18"/>
      <c r="O2" s="18"/>
      <c r="P2" s="18"/>
      <c r="Q2" s="18"/>
      <c r="R2" s="18">
        <v>249.9</v>
      </c>
      <c r="S2" s="18"/>
      <c r="T2" s="25">
        <v>1</v>
      </c>
      <c r="U2" s="18"/>
      <c r="V2" s="18"/>
      <c r="W2" s="18" t="s">
        <v>818</v>
      </c>
      <c r="X2" s="18" t="s">
        <v>3145</v>
      </c>
      <c r="Y2" s="18"/>
      <c r="Z2" s="18" t="s">
        <v>3361</v>
      </c>
      <c r="AA2" s="18"/>
      <c r="AB2" s="25" t="s">
        <v>248</v>
      </c>
      <c r="AC2" s="25" t="s">
        <v>249</v>
      </c>
      <c r="AD2" s="27">
        <v>30</v>
      </c>
      <c r="AE2" s="18" t="s">
        <v>291</v>
      </c>
      <c r="AF2" s="26" t="s">
        <v>117</v>
      </c>
      <c r="AG2" s="26" t="s">
        <v>13920</v>
      </c>
      <c r="AH2" s="26" t="s">
        <v>13921</v>
      </c>
      <c r="AI2" s="21"/>
    </row>
    <row r="3" spans="1:35" s="17" customFormat="1" ht="15" customHeight="1" x14ac:dyDescent="0.25">
      <c r="A3" s="18" t="s">
        <v>3323</v>
      </c>
      <c r="B3" t="s">
        <v>64</v>
      </c>
      <c r="C3" s="18" t="s">
        <v>3615</v>
      </c>
      <c r="D3" s="44" t="s">
        <v>13815</v>
      </c>
      <c r="E3" s="44" t="s">
        <v>5179</v>
      </c>
      <c r="F3" s="18" t="s">
        <v>13902</v>
      </c>
      <c r="G3" s="18" t="s">
        <v>13891</v>
      </c>
      <c r="H3" s="18"/>
      <c r="I3" s="18" t="s">
        <v>2910</v>
      </c>
      <c r="J3" s="18" t="s">
        <v>13919</v>
      </c>
      <c r="K3" s="18" t="s">
        <v>8478</v>
      </c>
      <c r="L3" s="18" t="s">
        <v>65</v>
      </c>
      <c r="M3" s="30">
        <v>44329</v>
      </c>
      <c r="N3" s="18"/>
      <c r="O3" s="18"/>
      <c r="P3" s="18"/>
      <c r="Q3" s="18"/>
      <c r="R3" s="18">
        <v>249.9</v>
      </c>
      <c r="S3" s="18"/>
      <c r="T3" s="25">
        <v>1</v>
      </c>
      <c r="U3" s="18"/>
      <c r="V3" s="18"/>
      <c r="W3" s="18" t="s">
        <v>818</v>
      </c>
      <c r="X3" s="18" t="s">
        <v>3145</v>
      </c>
      <c r="Y3" s="18"/>
      <c r="Z3" s="18" t="s">
        <v>3361</v>
      </c>
      <c r="AA3" s="18"/>
      <c r="AB3" s="25" t="s">
        <v>248</v>
      </c>
      <c r="AC3" s="25" t="s">
        <v>249</v>
      </c>
      <c r="AD3" s="27">
        <v>31</v>
      </c>
      <c r="AE3" s="18" t="s">
        <v>296</v>
      </c>
      <c r="AF3" s="26" t="s">
        <v>117</v>
      </c>
      <c r="AG3" s="26" t="s">
        <v>13920</v>
      </c>
      <c r="AH3" s="26" t="s">
        <v>13921</v>
      </c>
      <c r="AI3" s="21"/>
    </row>
    <row r="4" spans="1:35" s="17" customFormat="1" ht="14.25" customHeight="1" x14ac:dyDescent="0.25">
      <c r="A4" s="18" t="s">
        <v>3323</v>
      </c>
      <c r="B4" t="s">
        <v>64</v>
      </c>
      <c r="C4" s="18" t="s">
        <v>3615</v>
      </c>
      <c r="D4" s="44" t="s">
        <v>13815</v>
      </c>
      <c r="E4" s="44" t="s">
        <v>5180</v>
      </c>
      <c r="F4" s="18" t="s">
        <v>13902</v>
      </c>
      <c r="G4" s="18" t="s">
        <v>13891</v>
      </c>
      <c r="H4" s="18"/>
      <c r="I4" s="18" t="s">
        <v>2910</v>
      </c>
      <c r="J4" s="18" t="s">
        <v>13919</v>
      </c>
      <c r="K4" s="18" t="s">
        <v>8478</v>
      </c>
      <c r="L4" s="18" t="s">
        <v>65</v>
      </c>
      <c r="M4" s="30">
        <v>44329</v>
      </c>
      <c r="N4" s="18"/>
      <c r="O4" s="18"/>
      <c r="P4" s="18"/>
      <c r="Q4" s="18"/>
      <c r="R4" s="18">
        <v>249.9</v>
      </c>
      <c r="S4" s="18"/>
      <c r="T4" s="25">
        <v>3</v>
      </c>
      <c r="U4" s="18"/>
      <c r="V4" s="18"/>
      <c r="W4" s="18" t="s">
        <v>818</v>
      </c>
      <c r="X4" s="18" t="s">
        <v>3145</v>
      </c>
      <c r="Y4" s="18"/>
      <c r="Z4" s="18" t="s">
        <v>3361</v>
      </c>
      <c r="AA4" s="18"/>
      <c r="AB4" s="25" t="s">
        <v>248</v>
      </c>
      <c r="AC4" s="25" t="s">
        <v>249</v>
      </c>
      <c r="AD4" s="27">
        <v>32</v>
      </c>
      <c r="AE4" s="18" t="s">
        <v>292</v>
      </c>
      <c r="AF4" s="26" t="s">
        <v>117</v>
      </c>
      <c r="AG4" s="26" t="s">
        <v>13920</v>
      </c>
      <c r="AH4" s="26" t="s">
        <v>13921</v>
      </c>
      <c r="AI4" s="21"/>
    </row>
    <row r="5" spans="1:35" s="17" customFormat="1" ht="14.25" customHeight="1" x14ac:dyDescent="0.25">
      <c r="A5" s="18" t="s">
        <v>3323</v>
      </c>
      <c r="B5" t="s">
        <v>64</v>
      </c>
      <c r="C5" s="18" t="s">
        <v>3615</v>
      </c>
      <c r="D5" s="44" t="s">
        <v>13815</v>
      </c>
      <c r="E5" s="44" t="s">
        <v>5181</v>
      </c>
      <c r="F5" s="18" t="s">
        <v>13902</v>
      </c>
      <c r="G5" s="18" t="s">
        <v>13891</v>
      </c>
      <c r="H5" s="18"/>
      <c r="I5" s="18" t="s">
        <v>2910</v>
      </c>
      <c r="J5" s="18" t="s">
        <v>13919</v>
      </c>
      <c r="K5" s="18" t="s">
        <v>8478</v>
      </c>
      <c r="L5" s="18" t="s">
        <v>65</v>
      </c>
      <c r="M5" s="30">
        <v>44329</v>
      </c>
      <c r="N5" s="18"/>
      <c r="O5" s="18"/>
      <c r="P5" s="18"/>
      <c r="Q5" s="18"/>
      <c r="R5" s="18">
        <v>249.9</v>
      </c>
      <c r="S5" s="18"/>
      <c r="T5" s="25">
        <v>1</v>
      </c>
      <c r="U5" s="18"/>
      <c r="V5" s="18"/>
      <c r="W5" s="18" t="s">
        <v>818</v>
      </c>
      <c r="X5" s="18" t="s">
        <v>3145</v>
      </c>
      <c r="Y5" s="18"/>
      <c r="Z5" s="18" t="s">
        <v>3361</v>
      </c>
      <c r="AA5" s="18"/>
      <c r="AB5" s="25" t="s">
        <v>248</v>
      </c>
      <c r="AC5" s="25" t="s">
        <v>249</v>
      </c>
      <c r="AD5" s="27">
        <v>33</v>
      </c>
      <c r="AE5" s="18" t="s">
        <v>297</v>
      </c>
      <c r="AF5" s="26" t="s">
        <v>117</v>
      </c>
      <c r="AG5" s="26" t="s">
        <v>13920</v>
      </c>
      <c r="AH5" s="26" t="s">
        <v>13921</v>
      </c>
      <c r="AI5" s="21"/>
    </row>
    <row r="6" spans="1:35" s="17" customFormat="1" ht="15.75" customHeight="1" x14ac:dyDescent="0.25">
      <c r="A6" s="18" t="s">
        <v>3323</v>
      </c>
      <c r="B6" t="s">
        <v>64</v>
      </c>
      <c r="C6" s="18" t="s">
        <v>3615</v>
      </c>
      <c r="D6" s="44" t="s">
        <v>13815</v>
      </c>
      <c r="E6" s="44" t="s">
        <v>5182</v>
      </c>
      <c r="F6" s="18" t="s">
        <v>13902</v>
      </c>
      <c r="G6" s="18" t="s">
        <v>13891</v>
      </c>
      <c r="H6" s="18"/>
      <c r="I6" s="18" t="s">
        <v>2910</v>
      </c>
      <c r="J6" s="18" t="s">
        <v>13919</v>
      </c>
      <c r="K6" s="18" t="s">
        <v>8478</v>
      </c>
      <c r="L6" s="18" t="s">
        <v>65</v>
      </c>
      <c r="M6" s="30">
        <v>44329</v>
      </c>
      <c r="N6" s="18"/>
      <c r="O6" s="18"/>
      <c r="P6" s="18"/>
      <c r="Q6" s="18"/>
      <c r="R6" s="18">
        <v>249.9</v>
      </c>
      <c r="S6" s="18"/>
      <c r="T6" s="25">
        <v>3</v>
      </c>
      <c r="U6" s="18"/>
      <c r="V6" s="18"/>
      <c r="W6" s="18" t="s">
        <v>818</v>
      </c>
      <c r="X6" s="18" t="s">
        <v>3145</v>
      </c>
      <c r="Y6" s="18"/>
      <c r="Z6" s="18" t="s">
        <v>3361</v>
      </c>
      <c r="AA6" s="18"/>
      <c r="AB6" s="25" t="s">
        <v>248</v>
      </c>
      <c r="AC6" s="25" t="s">
        <v>249</v>
      </c>
      <c r="AD6" s="27">
        <v>34</v>
      </c>
      <c r="AE6" s="18" t="s">
        <v>293</v>
      </c>
      <c r="AF6" s="26" t="s">
        <v>117</v>
      </c>
      <c r="AG6" s="26" t="s">
        <v>13920</v>
      </c>
      <c r="AH6" s="26" t="s">
        <v>13921</v>
      </c>
      <c r="AI6" s="21"/>
    </row>
    <row r="7" spans="1:35" s="17" customFormat="1" ht="12.75" customHeight="1" x14ac:dyDescent="0.25">
      <c r="A7" s="18" t="s">
        <v>3323</v>
      </c>
      <c r="B7" t="s">
        <v>64</v>
      </c>
      <c r="C7" s="18" t="s">
        <v>3615</v>
      </c>
      <c r="D7" s="44" t="s">
        <v>13815</v>
      </c>
      <c r="E7" s="44" t="s">
        <v>5183</v>
      </c>
      <c r="F7" s="18" t="s">
        <v>13902</v>
      </c>
      <c r="G7" s="18" t="s">
        <v>13891</v>
      </c>
      <c r="H7" s="18"/>
      <c r="I7" s="18" t="s">
        <v>2910</v>
      </c>
      <c r="J7" s="18" t="s">
        <v>13919</v>
      </c>
      <c r="K7" s="18" t="s">
        <v>8478</v>
      </c>
      <c r="L7" s="18" t="s">
        <v>65</v>
      </c>
      <c r="M7" s="30">
        <v>44329</v>
      </c>
      <c r="N7" s="18"/>
      <c r="O7" s="18"/>
      <c r="P7" s="18"/>
      <c r="Q7" s="18"/>
      <c r="R7" s="18">
        <v>249.9</v>
      </c>
      <c r="S7" s="18"/>
      <c r="T7" s="25">
        <v>3</v>
      </c>
      <c r="U7" s="18"/>
      <c r="V7" s="18"/>
      <c r="W7" s="18" t="s">
        <v>818</v>
      </c>
      <c r="X7" s="18" t="s">
        <v>3145</v>
      </c>
      <c r="Y7" s="18"/>
      <c r="Z7" s="18" t="s">
        <v>3361</v>
      </c>
      <c r="AA7" s="18"/>
      <c r="AB7" s="25" t="s">
        <v>248</v>
      </c>
      <c r="AC7" s="25" t="s">
        <v>249</v>
      </c>
      <c r="AD7" s="27">
        <v>36</v>
      </c>
      <c r="AE7" s="18" t="s">
        <v>294</v>
      </c>
      <c r="AF7" s="26" t="s">
        <v>117</v>
      </c>
      <c r="AG7" s="26" t="s">
        <v>13920</v>
      </c>
      <c r="AH7" s="26" t="s">
        <v>13921</v>
      </c>
      <c r="AI7" s="21"/>
    </row>
    <row r="8" spans="1:35" s="17" customFormat="1" x14ac:dyDescent="0.25">
      <c r="A8" s="18" t="s">
        <v>3323</v>
      </c>
      <c r="B8" t="s">
        <v>64</v>
      </c>
      <c r="C8" s="18" t="s">
        <v>3615</v>
      </c>
      <c r="D8" s="44" t="s">
        <v>13816</v>
      </c>
      <c r="E8" s="44" t="s">
        <v>13819</v>
      </c>
      <c r="F8" s="18" t="s">
        <v>13902</v>
      </c>
      <c r="G8" s="18" t="s">
        <v>13891</v>
      </c>
      <c r="H8" s="18"/>
      <c r="I8" s="18" t="s">
        <v>2910</v>
      </c>
      <c r="J8" s="18" t="s">
        <v>13922</v>
      </c>
      <c r="K8" s="18" t="s">
        <v>8478</v>
      </c>
      <c r="L8" s="18" t="s">
        <v>65</v>
      </c>
      <c r="M8" s="30">
        <v>44329</v>
      </c>
      <c r="N8" s="18"/>
      <c r="O8" s="18"/>
      <c r="P8" s="18"/>
      <c r="Q8" s="18"/>
      <c r="R8" s="18">
        <v>249.9</v>
      </c>
      <c r="S8" s="18"/>
      <c r="T8" s="25">
        <v>0</v>
      </c>
      <c r="U8" s="18"/>
      <c r="V8" s="18"/>
      <c r="W8" s="18" t="s">
        <v>818</v>
      </c>
      <c r="X8" s="18" t="s">
        <v>3145</v>
      </c>
      <c r="Y8" s="18"/>
      <c r="Z8" s="18" t="s">
        <v>3361</v>
      </c>
      <c r="AA8" s="18"/>
      <c r="AB8" s="25" t="s">
        <v>161</v>
      </c>
      <c r="AC8" s="25" t="s">
        <v>162</v>
      </c>
      <c r="AD8" s="27">
        <v>30</v>
      </c>
      <c r="AE8" s="18" t="s">
        <v>291</v>
      </c>
      <c r="AF8" s="26" t="s">
        <v>117</v>
      </c>
      <c r="AG8" s="26" t="s">
        <v>13923</v>
      </c>
      <c r="AH8" s="26" t="s">
        <v>13924</v>
      </c>
      <c r="AI8" s="21"/>
    </row>
    <row r="9" spans="1:35" s="17" customFormat="1" x14ac:dyDescent="0.25">
      <c r="A9" s="18" t="s">
        <v>3323</v>
      </c>
      <c r="B9" t="s">
        <v>64</v>
      </c>
      <c r="C9" s="18" t="s">
        <v>3615</v>
      </c>
      <c r="D9" s="44" t="s">
        <v>13816</v>
      </c>
      <c r="E9" s="44" t="s">
        <v>13820</v>
      </c>
      <c r="F9" s="18" t="s">
        <v>13902</v>
      </c>
      <c r="G9" s="18" t="s">
        <v>13891</v>
      </c>
      <c r="H9" s="18"/>
      <c r="I9" s="18" t="s">
        <v>2910</v>
      </c>
      <c r="J9" s="18" t="s">
        <v>13922</v>
      </c>
      <c r="K9" s="18" t="s">
        <v>8478</v>
      </c>
      <c r="L9" s="18" t="s">
        <v>65</v>
      </c>
      <c r="M9" s="30">
        <v>44329</v>
      </c>
      <c r="N9" s="18"/>
      <c r="O9" s="18"/>
      <c r="P9" s="18"/>
      <c r="Q9" s="18"/>
      <c r="R9" s="18">
        <v>249.9</v>
      </c>
      <c r="S9" s="18"/>
      <c r="T9" s="25">
        <v>0</v>
      </c>
      <c r="U9" s="18"/>
      <c r="V9" s="18"/>
      <c r="W9" s="18" t="s">
        <v>818</v>
      </c>
      <c r="X9" s="18" t="s">
        <v>3145</v>
      </c>
      <c r="Y9" s="18"/>
      <c r="Z9" s="18" t="s">
        <v>3361</v>
      </c>
      <c r="AA9" s="18"/>
      <c r="AB9" s="25" t="s">
        <v>161</v>
      </c>
      <c r="AC9" s="25" t="s">
        <v>162</v>
      </c>
      <c r="AD9" s="27">
        <v>31</v>
      </c>
      <c r="AE9" s="18" t="s">
        <v>296</v>
      </c>
      <c r="AF9" s="26" t="s">
        <v>117</v>
      </c>
      <c r="AG9" s="26" t="s">
        <v>13923</v>
      </c>
      <c r="AH9" s="26" t="s">
        <v>13924</v>
      </c>
      <c r="AI9" s="21"/>
    </row>
    <row r="10" spans="1:35" s="17" customFormat="1" x14ac:dyDescent="0.25">
      <c r="A10" s="18" t="s">
        <v>3323</v>
      </c>
      <c r="B10" t="s">
        <v>64</v>
      </c>
      <c r="C10" s="18" t="s">
        <v>3615</v>
      </c>
      <c r="D10" s="44" t="s">
        <v>13816</v>
      </c>
      <c r="E10" s="44" t="s">
        <v>13821</v>
      </c>
      <c r="F10" s="18" t="s">
        <v>13902</v>
      </c>
      <c r="G10" s="18" t="s">
        <v>13891</v>
      </c>
      <c r="H10" s="18"/>
      <c r="I10" s="18" t="s">
        <v>2910</v>
      </c>
      <c r="J10" s="18" t="s">
        <v>13922</v>
      </c>
      <c r="K10" s="18" t="s">
        <v>8478</v>
      </c>
      <c r="L10" s="18" t="s">
        <v>65</v>
      </c>
      <c r="M10" s="30">
        <v>44329</v>
      </c>
      <c r="N10" s="18"/>
      <c r="O10" s="18"/>
      <c r="P10" s="18"/>
      <c r="Q10" s="18"/>
      <c r="R10" s="18">
        <v>249.9</v>
      </c>
      <c r="S10" s="18"/>
      <c r="T10" s="25">
        <v>0</v>
      </c>
      <c r="U10" s="18"/>
      <c r="V10" s="18"/>
      <c r="W10" s="18" t="s">
        <v>818</v>
      </c>
      <c r="X10" s="18" t="s">
        <v>3145</v>
      </c>
      <c r="Y10" s="18"/>
      <c r="Z10" s="18" t="s">
        <v>3361</v>
      </c>
      <c r="AA10" s="18"/>
      <c r="AB10" s="25" t="s">
        <v>161</v>
      </c>
      <c r="AC10" s="25" t="s">
        <v>162</v>
      </c>
      <c r="AD10" s="27">
        <v>32</v>
      </c>
      <c r="AE10" s="18" t="s">
        <v>292</v>
      </c>
      <c r="AF10" s="26" t="s">
        <v>117</v>
      </c>
      <c r="AG10" s="26" t="s">
        <v>13923</v>
      </c>
      <c r="AH10" s="26" t="s">
        <v>13924</v>
      </c>
      <c r="AI10" s="21"/>
    </row>
    <row r="11" spans="1:35" s="17" customFormat="1" x14ac:dyDescent="0.25">
      <c r="A11" s="18" t="s">
        <v>3323</v>
      </c>
      <c r="B11" t="s">
        <v>64</v>
      </c>
      <c r="C11" s="18" t="s">
        <v>3615</v>
      </c>
      <c r="D11" s="44" t="s">
        <v>13816</v>
      </c>
      <c r="E11" s="44" t="s">
        <v>13822</v>
      </c>
      <c r="F11" s="18" t="s">
        <v>13902</v>
      </c>
      <c r="G11" s="18" t="s">
        <v>13891</v>
      </c>
      <c r="H11" s="18"/>
      <c r="I11" s="18" t="s">
        <v>2910</v>
      </c>
      <c r="J11" s="18" t="s">
        <v>13922</v>
      </c>
      <c r="K11" s="18" t="s">
        <v>8478</v>
      </c>
      <c r="L11" s="18" t="s">
        <v>65</v>
      </c>
      <c r="M11" s="30">
        <v>44329</v>
      </c>
      <c r="N11" s="18"/>
      <c r="O11" s="18"/>
      <c r="P11" s="18"/>
      <c r="Q11" s="18"/>
      <c r="R11" s="18">
        <v>249.9</v>
      </c>
      <c r="S11" s="18"/>
      <c r="T11" s="25">
        <v>0</v>
      </c>
      <c r="U11" s="18"/>
      <c r="V11" s="18"/>
      <c r="W11" s="18" t="s">
        <v>818</v>
      </c>
      <c r="X11" s="18" t="s">
        <v>3145</v>
      </c>
      <c r="Y11" s="18"/>
      <c r="Z11" s="18" t="s">
        <v>3361</v>
      </c>
      <c r="AA11" s="18"/>
      <c r="AB11" s="25" t="s">
        <v>161</v>
      </c>
      <c r="AC11" s="25" t="s">
        <v>162</v>
      </c>
      <c r="AD11" s="27">
        <v>33</v>
      </c>
      <c r="AE11" s="18" t="s">
        <v>297</v>
      </c>
      <c r="AF11" s="26" t="s">
        <v>117</v>
      </c>
      <c r="AG11" s="26" t="s">
        <v>13923</v>
      </c>
      <c r="AH11" s="26" t="s">
        <v>13924</v>
      </c>
      <c r="AI11" s="21"/>
    </row>
    <row r="12" spans="1:35" s="17" customFormat="1" x14ac:dyDescent="0.25">
      <c r="A12" s="18" t="s">
        <v>3323</v>
      </c>
      <c r="B12" t="s">
        <v>64</v>
      </c>
      <c r="C12" s="18" t="s">
        <v>3615</v>
      </c>
      <c r="D12" s="44" t="s">
        <v>13816</v>
      </c>
      <c r="E12" s="44" t="s">
        <v>13823</v>
      </c>
      <c r="F12" s="18" t="s">
        <v>13902</v>
      </c>
      <c r="G12" s="18" t="s">
        <v>13891</v>
      </c>
      <c r="H12" s="18"/>
      <c r="I12" s="18" t="s">
        <v>2910</v>
      </c>
      <c r="J12" s="18" t="s">
        <v>13922</v>
      </c>
      <c r="K12" s="18" t="s">
        <v>8478</v>
      </c>
      <c r="L12" s="18" t="s">
        <v>65</v>
      </c>
      <c r="M12" s="30">
        <v>44329</v>
      </c>
      <c r="N12" s="18"/>
      <c r="O12" s="18"/>
      <c r="P12" s="18"/>
      <c r="Q12" s="18"/>
      <c r="R12" s="18">
        <v>249.9</v>
      </c>
      <c r="S12" s="18"/>
      <c r="T12" s="25">
        <v>0</v>
      </c>
      <c r="U12" s="18"/>
      <c r="V12" s="18"/>
      <c r="W12" s="18" t="s">
        <v>818</v>
      </c>
      <c r="X12" s="18" t="s">
        <v>3145</v>
      </c>
      <c r="Y12" s="18"/>
      <c r="Z12" s="18" t="s">
        <v>3361</v>
      </c>
      <c r="AA12" s="18"/>
      <c r="AB12" s="25" t="s">
        <v>161</v>
      </c>
      <c r="AC12" s="25" t="s">
        <v>162</v>
      </c>
      <c r="AD12" s="27">
        <v>34</v>
      </c>
      <c r="AE12" s="18" t="s">
        <v>293</v>
      </c>
      <c r="AF12" s="26" t="s">
        <v>117</v>
      </c>
      <c r="AG12" s="26" t="s">
        <v>13923</v>
      </c>
      <c r="AH12" s="26" t="s">
        <v>13924</v>
      </c>
      <c r="AI12" s="21"/>
    </row>
    <row r="13" spans="1:35" s="17" customFormat="1" x14ac:dyDescent="0.25">
      <c r="A13" s="18" t="s">
        <v>3323</v>
      </c>
      <c r="B13" t="s">
        <v>64</v>
      </c>
      <c r="C13" s="18" t="s">
        <v>3615</v>
      </c>
      <c r="D13" s="44" t="s">
        <v>13816</v>
      </c>
      <c r="E13" s="44" t="s">
        <v>13824</v>
      </c>
      <c r="F13" s="18" t="s">
        <v>13902</v>
      </c>
      <c r="G13" s="18" t="s">
        <v>13891</v>
      </c>
      <c r="H13" s="18"/>
      <c r="I13" s="18" t="s">
        <v>2910</v>
      </c>
      <c r="J13" s="18" t="s">
        <v>13922</v>
      </c>
      <c r="K13" s="18" t="s">
        <v>8478</v>
      </c>
      <c r="L13" s="18" t="s">
        <v>65</v>
      </c>
      <c r="M13" s="30">
        <v>44329</v>
      </c>
      <c r="N13" s="18"/>
      <c r="O13" s="18"/>
      <c r="P13" s="18"/>
      <c r="Q13" s="18"/>
      <c r="R13" s="18">
        <v>249.9</v>
      </c>
      <c r="S13" s="18"/>
      <c r="T13" s="25">
        <v>0</v>
      </c>
      <c r="U13" s="18"/>
      <c r="V13" s="18"/>
      <c r="W13" s="18" t="s">
        <v>818</v>
      </c>
      <c r="X13" s="18" t="s">
        <v>3145</v>
      </c>
      <c r="Y13" s="18"/>
      <c r="Z13" s="18" t="s">
        <v>3361</v>
      </c>
      <c r="AA13" s="18"/>
      <c r="AB13" s="25" t="s">
        <v>161</v>
      </c>
      <c r="AC13" s="25" t="s">
        <v>162</v>
      </c>
      <c r="AD13" s="27">
        <v>36</v>
      </c>
      <c r="AE13" s="18" t="s">
        <v>294</v>
      </c>
      <c r="AF13" s="26" t="s">
        <v>117</v>
      </c>
      <c r="AG13" s="26" t="s">
        <v>13923</v>
      </c>
      <c r="AH13" s="26" t="s">
        <v>13924</v>
      </c>
      <c r="AI13" s="21"/>
    </row>
    <row r="14" spans="1:35" s="17" customFormat="1" x14ac:dyDescent="0.25">
      <c r="A14" s="18" t="s">
        <v>3323</v>
      </c>
      <c r="B14" t="s">
        <v>64</v>
      </c>
      <c r="C14" s="18" t="s">
        <v>3615</v>
      </c>
      <c r="D14" s="44" t="s">
        <v>13818</v>
      </c>
      <c r="E14" s="44" t="s">
        <v>5172</v>
      </c>
      <c r="F14" s="18" t="s">
        <v>13902</v>
      </c>
      <c r="G14" s="18" t="s">
        <v>13891</v>
      </c>
      <c r="H14" s="18"/>
      <c r="I14" s="18" t="s">
        <v>2910</v>
      </c>
      <c r="J14" s="18" t="s">
        <v>13925</v>
      </c>
      <c r="K14" s="18" t="s">
        <v>8463</v>
      </c>
      <c r="L14" s="18" t="s">
        <v>65</v>
      </c>
      <c r="M14" s="30">
        <v>44329</v>
      </c>
      <c r="N14" s="18"/>
      <c r="O14" s="18"/>
      <c r="P14" s="18"/>
      <c r="Q14" s="18"/>
      <c r="R14" s="18">
        <v>249.9</v>
      </c>
      <c r="S14" s="18"/>
      <c r="T14" s="25">
        <v>1</v>
      </c>
      <c r="U14" s="18"/>
      <c r="V14" s="18"/>
      <c r="W14" s="18" t="s">
        <v>818</v>
      </c>
      <c r="X14" s="18" t="s">
        <v>3145</v>
      </c>
      <c r="Y14" s="18"/>
      <c r="Z14" s="18" t="s">
        <v>3361</v>
      </c>
      <c r="AA14" s="18"/>
      <c r="AB14" s="25" t="s">
        <v>221</v>
      </c>
      <c r="AC14" s="25" t="s">
        <v>222</v>
      </c>
      <c r="AD14" s="27">
        <v>30</v>
      </c>
      <c r="AE14" s="18" t="s">
        <v>291</v>
      </c>
      <c r="AF14" s="26" t="s">
        <v>223</v>
      </c>
      <c r="AG14" s="26" t="s">
        <v>13926</v>
      </c>
      <c r="AH14" s="26" t="s">
        <v>13927</v>
      </c>
      <c r="AI14" s="21"/>
    </row>
    <row r="15" spans="1:35" s="17" customFormat="1" x14ac:dyDescent="0.25">
      <c r="A15" s="18" t="s">
        <v>3323</v>
      </c>
      <c r="B15" t="s">
        <v>64</v>
      </c>
      <c r="C15" s="18" t="s">
        <v>3615</v>
      </c>
      <c r="D15" s="44" t="s">
        <v>13818</v>
      </c>
      <c r="E15" s="44" t="s">
        <v>5173</v>
      </c>
      <c r="F15" s="18" t="s">
        <v>13902</v>
      </c>
      <c r="G15" s="18" t="s">
        <v>13891</v>
      </c>
      <c r="H15" s="18"/>
      <c r="I15" s="18" t="s">
        <v>2910</v>
      </c>
      <c r="J15" s="18" t="s">
        <v>13925</v>
      </c>
      <c r="K15" s="18" t="s">
        <v>8463</v>
      </c>
      <c r="L15" s="18" t="s">
        <v>65</v>
      </c>
      <c r="M15" s="30">
        <v>44329</v>
      </c>
      <c r="N15" s="18"/>
      <c r="O15" s="18"/>
      <c r="P15" s="18"/>
      <c r="Q15" s="18"/>
      <c r="R15" s="18">
        <v>249.9</v>
      </c>
      <c r="S15" s="18"/>
      <c r="T15" s="25">
        <v>1</v>
      </c>
      <c r="U15" s="18"/>
      <c r="V15" s="18"/>
      <c r="W15" s="18" t="s">
        <v>818</v>
      </c>
      <c r="X15" s="18" t="s">
        <v>3145</v>
      </c>
      <c r="Y15" s="18"/>
      <c r="Z15" s="18" t="s">
        <v>3361</v>
      </c>
      <c r="AA15" s="18"/>
      <c r="AB15" s="25" t="s">
        <v>221</v>
      </c>
      <c r="AC15" s="25" t="s">
        <v>222</v>
      </c>
      <c r="AD15" s="27">
        <v>31</v>
      </c>
      <c r="AE15" s="18" t="s">
        <v>296</v>
      </c>
      <c r="AF15" s="26" t="s">
        <v>223</v>
      </c>
      <c r="AG15" s="26" t="s">
        <v>13926</v>
      </c>
      <c r="AH15" s="26" t="s">
        <v>13927</v>
      </c>
      <c r="AI15" s="21"/>
    </row>
    <row r="16" spans="1:35" s="17" customFormat="1" x14ac:dyDescent="0.25">
      <c r="A16" s="18" t="s">
        <v>3323</v>
      </c>
      <c r="B16" t="s">
        <v>64</v>
      </c>
      <c r="C16" s="18" t="s">
        <v>3615</v>
      </c>
      <c r="D16" s="44" t="s">
        <v>13818</v>
      </c>
      <c r="E16" s="44" t="s">
        <v>5174</v>
      </c>
      <c r="F16" s="18" t="s">
        <v>13902</v>
      </c>
      <c r="G16" s="18" t="s">
        <v>13891</v>
      </c>
      <c r="H16" s="18"/>
      <c r="I16" s="18" t="s">
        <v>2910</v>
      </c>
      <c r="J16" s="18" t="s">
        <v>13925</v>
      </c>
      <c r="K16" s="18" t="s">
        <v>8463</v>
      </c>
      <c r="L16" s="18" t="s">
        <v>65</v>
      </c>
      <c r="M16" s="30">
        <v>44329</v>
      </c>
      <c r="N16" s="18"/>
      <c r="O16" s="18"/>
      <c r="P16" s="18"/>
      <c r="Q16" s="18"/>
      <c r="R16" s="18">
        <v>249.9</v>
      </c>
      <c r="S16" s="18"/>
      <c r="T16" s="25">
        <v>3</v>
      </c>
      <c r="U16" s="18"/>
      <c r="V16" s="18"/>
      <c r="W16" s="18" t="s">
        <v>818</v>
      </c>
      <c r="X16" s="18" t="s">
        <v>3145</v>
      </c>
      <c r="Y16" s="18"/>
      <c r="Z16" s="18" t="s">
        <v>3361</v>
      </c>
      <c r="AA16" s="18"/>
      <c r="AB16" s="25" t="s">
        <v>221</v>
      </c>
      <c r="AC16" s="25" t="s">
        <v>222</v>
      </c>
      <c r="AD16" s="27">
        <v>32</v>
      </c>
      <c r="AE16" s="18" t="s">
        <v>292</v>
      </c>
      <c r="AF16" s="26" t="s">
        <v>223</v>
      </c>
      <c r="AG16" s="26" t="s">
        <v>13926</v>
      </c>
      <c r="AH16" s="26" t="s">
        <v>13927</v>
      </c>
      <c r="AI16" s="21"/>
    </row>
    <row r="17" spans="1:35" s="17" customFormat="1" x14ac:dyDescent="0.25">
      <c r="A17" s="18" t="s">
        <v>3323</v>
      </c>
      <c r="B17" t="s">
        <v>64</v>
      </c>
      <c r="C17" s="18" t="s">
        <v>3615</v>
      </c>
      <c r="D17" s="44" t="s">
        <v>13818</v>
      </c>
      <c r="E17" s="44" t="s">
        <v>5175</v>
      </c>
      <c r="F17" s="18" t="s">
        <v>13902</v>
      </c>
      <c r="G17" s="18" t="s">
        <v>13891</v>
      </c>
      <c r="H17" s="18"/>
      <c r="I17" s="18" t="s">
        <v>2910</v>
      </c>
      <c r="J17" s="18" t="s">
        <v>13925</v>
      </c>
      <c r="K17" s="18" t="s">
        <v>8463</v>
      </c>
      <c r="L17" s="18" t="s">
        <v>65</v>
      </c>
      <c r="M17" s="30">
        <v>44329</v>
      </c>
      <c r="N17" s="18"/>
      <c r="O17" s="18"/>
      <c r="P17" s="18"/>
      <c r="Q17" s="18"/>
      <c r="R17" s="18">
        <v>249.9</v>
      </c>
      <c r="S17" s="18"/>
      <c r="T17" s="25">
        <v>2</v>
      </c>
      <c r="U17" s="18"/>
      <c r="V17" s="18"/>
      <c r="W17" s="18" t="s">
        <v>818</v>
      </c>
      <c r="X17" s="18" t="s">
        <v>3145</v>
      </c>
      <c r="Y17" s="18"/>
      <c r="Z17" s="18" t="s">
        <v>3361</v>
      </c>
      <c r="AA17" s="18"/>
      <c r="AB17" s="25" t="s">
        <v>221</v>
      </c>
      <c r="AC17" s="25" t="s">
        <v>222</v>
      </c>
      <c r="AD17" s="27">
        <v>33</v>
      </c>
      <c r="AE17" s="18" t="s">
        <v>297</v>
      </c>
      <c r="AF17" s="26" t="s">
        <v>223</v>
      </c>
      <c r="AG17" s="26" t="s">
        <v>13926</v>
      </c>
      <c r="AH17" s="26" t="s">
        <v>13927</v>
      </c>
      <c r="AI17" s="21"/>
    </row>
    <row r="18" spans="1:35" s="17" customFormat="1" x14ac:dyDescent="0.25">
      <c r="A18" s="18" t="s">
        <v>3323</v>
      </c>
      <c r="B18" t="s">
        <v>64</v>
      </c>
      <c r="C18" s="18" t="s">
        <v>3615</v>
      </c>
      <c r="D18" s="44" t="s">
        <v>13818</v>
      </c>
      <c r="E18" s="44" t="s">
        <v>5176</v>
      </c>
      <c r="F18" s="18" t="s">
        <v>13902</v>
      </c>
      <c r="G18" s="18" t="s">
        <v>13891</v>
      </c>
      <c r="H18" s="18"/>
      <c r="I18" s="18" t="s">
        <v>2910</v>
      </c>
      <c r="J18" s="18" t="s">
        <v>13925</v>
      </c>
      <c r="K18" s="18" t="s">
        <v>8463</v>
      </c>
      <c r="L18" s="18" t="s">
        <v>65</v>
      </c>
      <c r="M18" s="30">
        <v>44329</v>
      </c>
      <c r="N18" s="18"/>
      <c r="O18" s="18"/>
      <c r="P18" s="18"/>
      <c r="Q18" s="18"/>
      <c r="R18" s="18">
        <v>249.9</v>
      </c>
      <c r="S18" s="18"/>
      <c r="T18" s="25">
        <v>3</v>
      </c>
      <c r="U18" s="18"/>
      <c r="V18" s="18"/>
      <c r="W18" s="18" t="s">
        <v>818</v>
      </c>
      <c r="X18" s="18" t="s">
        <v>3145</v>
      </c>
      <c r="Y18" s="18"/>
      <c r="Z18" s="18" t="s">
        <v>3361</v>
      </c>
      <c r="AA18" s="18"/>
      <c r="AB18" s="25" t="s">
        <v>221</v>
      </c>
      <c r="AC18" s="25" t="s">
        <v>222</v>
      </c>
      <c r="AD18" s="27">
        <v>34</v>
      </c>
      <c r="AE18" s="18" t="s">
        <v>293</v>
      </c>
      <c r="AF18" s="26" t="s">
        <v>223</v>
      </c>
      <c r="AG18" s="26" t="s">
        <v>13926</v>
      </c>
      <c r="AH18" s="26" t="s">
        <v>13927</v>
      </c>
      <c r="AI18" s="21"/>
    </row>
    <row r="19" spans="1:35" s="17" customFormat="1" x14ac:dyDescent="0.25">
      <c r="A19" s="18" t="s">
        <v>3323</v>
      </c>
      <c r="B19" t="s">
        <v>64</v>
      </c>
      <c r="C19" s="18" t="s">
        <v>3615</v>
      </c>
      <c r="D19" s="44" t="s">
        <v>13818</v>
      </c>
      <c r="E19" s="44" t="s">
        <v>5177</v>
      </c>
      <c r="F19" s="18" t="s">
        <v>13902</v>
      </c>
      <c r="G19" s="18" t="s">
        <v>13891</v>
      </c>
      <c r="H19" s="18"/>
      <c r="I19" s="18" t="s">
        <v>2910</v>
      </c>
      <c r="J19" s="18" t="s">
        <v>13925</v>
      </c>
      <c r="K19" s="18" t="s">
        <v>8463</v>
      </c>
      <c r="L19" s="18" t="s">
        <v>65</v>
      </c>
      <c r="M19" s="30">
        <v>44329</v>
      </c>
      <c r="N19" s="18"/>
      <c r="O19" s="18"/>
      <c r="P19" s="18"/>
      <c r="Q19" s="18"/>
      <c r="R19" s="18">
        <v>249.9</v>
      </c>
      <c r="S19" s="18"/>
      <c r="T19" s="25">
        <v>3</v>
      </c>
      <c r="U19" s="18"/>
      <c r="V19" s="18"/>
      <c r="W19" s="18" t="s">
        <v>818</v>
      </c>
      <c r="X19" s="18" t="s">
        <v>3145</v>
      </c>
      <c r="Y19" s="18"/>
      <c r="Z19" s="18" t="s">
        <v>3361</v>
      </c>
      <c r="AA19" s="18"/>
      <c r="AB19" s="25" t="s">
        <v>221</v>
      </c>
      <c r="AC19" s="25" t="s">
        <v>222</v>
      </c>
      <c r="AD19" s="25">
        <v>36</v>
      </c>
      <c r="AE19" s="18" t="s">
        <v>294</v>
      </c>
      <c r="AF19" s="26" t="s">
        <v>223</v>
      </c>
      <c r="AG19" s="26" t="s">
        <v>13926</v>
      </c>
      <c r="AH19" s="26" t="s">
        <v>13927</v>
      </c>
      <c r="AI19" s="21"/>
    </row>
    <row r="20" spans="1:35" s="17" customFormat="1" x14ac:dyDescent="0.25">
      <c r="A20" s="18" t="s">
        <v>3323</v>
      </c>
      <c r="B20" t="s">
        <v>64</v>
      </c>
      <c r="C20" s="18" t="s">
        <v>3615</v>
      </c>
      <c r="D20" s="44" t="s">
        <v>13817</v>
      </c>
      <c r="E20" s="44" t="s">
        <v>5184</v>
      </c>
      <c r="F20" s="18" t="s">
        <v>13902</v>
      </c>
      <c r="G20" s="18" t="s">
        <v>13891</v>
      </c>
      <c r="H20" s="18"/>
      <c r="I20" s="18" t="s">
        <v>2910</v>
      </c>
      <c r="J20" s="18" t="s">
        <v>13928</v>
      </c>
      <c r="K20" s="18" t="s">
        <v>8478</v>
      </c>
      <c r="L20" s="18" t="s">
        <v>65</v>
      </c>
      <c r="M20" s="30">
        <v>44329</v>
      </c>
      <c r="N20" s="18"/>
      <c r="O20" s="18"/>
      <c r="P20" s="18"/>
      <c r="Q20" s="18"/>
      <c r="R20" s="18">
        <v>249.9</v>
      </c>
      <c r="S20" s="18"/>
      <c r="T20" s="25">
        <v>1</v>
      </c>
      <c r="U20" s="18"/>
      <c r="V20" s="18"/>
      <c r="W20" s="18" t="s">
        <v>818</v>
      </c>
      <c r="X20" s="18" t="s">
        <v>3145</v>
      </c>
      <c r="Y20" s="18"/>
      <c r="Z20" s="18" t="s">
        <v>3361</v>
      </c>
      <c r="AA20" s="18"/>
      <c r="AB20" s="25" t="s">
        <v>250</v>
      </c>
      <c r="AC20" s="25" t="s">
        <v>251</v>
      </c>
      <c r="AD20" s="27">
        <v>30</v>
      </c>
      <c r="AE20" s="18" t="s">
        <v>291</v>
      </c>
      <c r="AF20" s="26" t="s">
        <v>117</v>
      </c>
      <c r="AG20" s="26" t="s">
        <v>13929</v>
      </c>
      <c r="AH20" s="26" t="s">
        <v>13930</v>
      </c>
      <c r="AI20" s="21"/>
    </row>
    <row r="21" spans="1:35" s="17" customFormat="1" x14ac:dyDescent="0.25">
      <c r="A21" s="18" t="s">
        <v>3323</v>
      </c>
      <c r="B21" t="s">
        <v>64</v>
      </c>
      <c r="C21" s="18" t="s">
        <v>3615</v>
      </c>
      <c r="D21" s="44" t="s">
        <v>13817</v>
      </c>
      <c r="E21" s="44" t="s">
        <v>5185</v>
      </c>
      <c r="F21" s="18" t="s">
        <v>13902</v>
      </c>
      <c r="G21" s="18" t="s">
        <v>13891</v>
      </c>
      <c r="H21" s="18"/>
      <c r="I21" s="18" t="s">
        <v>2910</v>
      </c>
      <c r="J21" s="18" t="s">
        <v>13928</v>
      </c>
      <c r="K21" s="18" t="s">
        <v>8478</v>
      </c>
      <c r="L21" s="18" t="s">
        <v>65</v>
      </c>
      <c r="M21" s="30">
        <v>44329</v>
      </c>
      <c r="N21" s="18"/>
      <c r="O21" s="18"/>
      <c r="P21" s="18"/>
      <c r="Q21" s="18"/>
      <c r="R21" s="18">
        <v>249.9</v>
      </c>
      <c r="S21" s="18"/>
      <c r="T21" s="25">
        <v>1</v>
      </c>
      <c r="U21" s="18"/>
      <c r="V21" s="18"/>
      <c r="W21" s="18" t="s">
        <v>818</v>
      </c>
      <c r="X21" s="18" t="s">
        <v>3145</v>
      </c>
      <c r="Y21" s="18"/>
      <c r="Z21" s="18" t="s">
        <v>3361</v>
      </c>
      <c r="AA21" s="18"/>
      <c r="AB21" s="25" t="s">
        <v>250</v>
      </c>
      <c r="AC21" s="25" t="s">
        <v>251</v>
      </c>
      <c r="AD21" s="27">
        <v>31</v>
      </c>
      <c r="AE21" s="18" t="s">
        <v>296</v>
      </c>
      <c r="AF21" s="26" t="s">
        <v>117</v>
      </c>
      <c r="AG21" s="26" t="s">
        <v>13929</v>
      </c>
      <c r="AH21" s="26" t="s">
        <v>13930</v>
      </c>
      <c r="AI21" s="21"/>
    </row>
    <row r="22" spans="1:35" s="17" customFormat="1" x14ac:dyDescent="0.25">
      <c r="A22" s="18" t="s">
        <v>3323</v>
      </c>
      <c r="B22" t="s">
        <v>64</v>
      </c>
      <c r="C22" s="18" t="s">
        <v>3615</v>
      </c>
      <c r="D22" s="44" t="s">
        <v>13817</v>
      </c>
      <c r="E22" s="44" t="s">
        <v>5186</v>
      </c>
      <c r="F22" s="18" t="s">
        <v>13902</v>
      </c>
      <c r="G22" s="18" t="s">
        <v>13891</v>
      </c>
      <c r="H22" s="18"/>
      <c r="I22" s="18" t="s">
        <v>2910</v>
      </c>
      <c r="J22" s="18" t="s">
        <v>13928</v>
      </c>
      <c r="K22" s="18" t="s">
        <v>8478</v>
      </c>
      <c r="L22" s="18" t="s">
        <v>65</v>
      </c>
      <c r="M22" s="30">
        <v>44329</v>
      </c>
      <c r="N22" s="18"/>
      <c r="O22" s="18"/>
      <c r="P22" s="18"/>
      <c r="Q22" s="18"/>
      <c r="R22" s="18">
        <v>249.9</v>
      </c>
      <c r="S22" s="18"/>
      <c r="T22" s="25">
        <v>3</v>
      </c>
      <c r="U22" s="18"/>
      <c r="V22" s="18"/>
      <c r="W22" s="18" t="s">
        <v>818</v>
      </c>
      <c r="X22" s="18" t="s">
        <v>3145</v>
      </c>
      <c r="Y22" s="18"/>
      <c r="Z22" s="18" t="s">
        <v>3361</v>
      </c>
      <c r="AA22" s="18"/>
      <c r="AB22" s="25" t="s">
        <v>250</v>
      </c>
      <c r="AC22" s="25" t="s">
        <v>251</v>
      </c>
      <c r="AD22" s="27">
        <v>32</v>
      </c>
      <c r="AE22" s="18" t="s">
        <v>292</v>
      </c>
      <c r="AF22" s="26" t="s">
        <v>117</v>
      </c>
      <c r="AG22" s="26" t="s">
        <v>13929</v>
      </c>
      <c r="AH22" s="26" t="s">
        <v>13930</v>
      </c>
      <c r="AI22" s="21"/>
    </row>
    <row r="23" spans="1:35" s="17" customFormat="1" x14ac:dyDescent="0.25">
      <c r="A23" s="18" t="s">
        <v>3323</v>
      </c>
      <c r="B23" t="s">
        <v>64</v>
      </c>
      <c r="C23" s="18" t="s">
        <v>3615</v>
      </c>
      <c r="D23" s="44" t="s">
        <v>13817</v>
      </c>
      <c r="E23" s="44" t="s">
        <v>5187</v>
      </c>
      <c r="F23" s="18" t="s">
        <v>13902</v>
      </c>
      <c r="G23" s="18" t="s">
        <v>13891</v>
      </c>
      <c r="H23" s="18"/>
      <c r="I23" s="18" t="s">
        <v>2910</v>
      </c>
      <c r="J23" s="18" t="s">
        <v>13928</v>
      </c>
      <c r="K23" s="18" t="s">
        <v>8478</v>
      </c>
      <c r="L23" s="18" t="s">
        <v>65</v>
      </c>
      <c r="M23" s="30">
        <v>44329</v>
      </c>
      <c r="N23" s="18"/>
      <c r="O23" s="18"/>
      <c r="P23" s="18"/>
      <c r="Q23" s="18"/>
      <c r="R23" s="18">
        <v>249.9</v>
      </c>
      <c r="S23" s="18"/>
      <c r="T23" s="25">
        <v>1</v>
      </c>
      <c r="U23" s="18"/>
      <c r="V23" s="18"/>
      <c r="W23" s="18" t="s">
        <v>818</v>
      </c>
      <c r="X23" s="18" t="s">
        <v>3145</v>
      </c>
      <c r="Y23" s="18"/>
      <c r="Z23" s="18" t="s">
        <v>3361</v>
      </c>
      <c r="AA23" s="18"/>
      <c r="AB23" s="25" t="s">
        <v>250</v>
      </c>
      <c r="AC23" s="25" t="s">
        <v>251</v>
      </c>
      <c r="AD23" s="27">
        <v>33</v>
      </c>
      <c r="AE23" s="18" t="s">
        <v>297</v>
      </c>
      <c r="AF23" s="26" t="s">
        <v>117</v>
      </c>
      <c r="AG23" s="26" t="s">
        <v>13929</v>
      </c>
      <c r="AH23" s="26" t="s">
        <v>13930</v>
      </c>
      <c r="AI23" s="21"/>
    </row>
    <row r="24" spans="1:35" s="17" customFormat="1" x14ac:dyDescent="0.25">
      <c r="A24" s="18" t="s">
        <v>3323</v>
      </c>
      <c r="B24" t="s">
        <v>64</v>
      </c>
      <c r="C24" s="18" t="s">
        <v>3615</v>
      </c>
      <c r="D24" s="44" t="s">
        <v>13817</v>
      </c>
      <c r="E24" s="44" t="s">
        <v>5188</v>
      </c>
      <c r="F24" s="18" t="s">
        <v>13902</v>
      </c>
      <c r="G24" s="18" t="s">
        <v>13891</v>
      </c>
      <c r="H24" s="18"/>
      <c r="I24" s="18" t="s">
        <v>2910</v>
      </c>
      <c r="J24" s="18" t="s">
        <v>13928</v>
      </c>
      <c r="K24" s="18" t="s">
        <v>8478</v>
      </c>
      <c r="L24" s="18" t="s">
        <v>65</v>
      </c>
      <c r="M24" s="30">
        <v>44329</v>
      </c>
      <c r="N24" s="18"/>
      <c r="O24" s="18"/>
      <c r="P24" s="18"/>
      <c r="Q24" s="18"/>
      <c r="R24" s="18">
        <v>249.9</v>
      </c>
      <c r="S24" s="18"/>
      <c r="T24" s="25">
        <v>3</v>
      </c>
      <c r="U24" s="18"/>
      <c r="V24" s="18"/>
      <c r="W24" s="18" t="s">
        <v>818</v>
      </c>
      <c r="X24" s="18" t="s">
        <v>3145</v>
      </c>
      <c r="Y24" s="18"/>
      <c r="Z24" s="18" t="s">
        <v>3361</v>
      </c>
      <c r="AA24" s="18"/>
      <c r="AB24" s="25" t="s">
        <v>250</v>
      </c>
      <c r="AC24" s="25" t="s">
        <v>251</v>
      </c>
      <c r="AD24" s="27">
        <v>34</v>
      </c>
      <c r="AE24" s="18" t="s">
        <v>293</v>
      </c>
      <c r="AF24" s="26" t="s">
        <v>117</v>
      </c>
      <c r="AG24" s="26" t="s">
        <v>13929</v>
      </c>
      <c r="AH24" s="26" t="s">
        <v>13930</v>
      </c>
      <c r="AI24" s="21"/>
    </row>
    <row r="25" spans="1:35" s="17" customFormat="1" x14ac:dyDescent="0.25">
      <c r="A25" s="18" t="s">
        <v>3323</v>
      </c>
      <c r="B25" t="s">
        <v>64</v>
      </c>
      <c r="C25" s="18" t="s">
        <v>3615</v>
      </c>
      <c r="D25" s="44" t="s">
        <v>13817</v>
      </c>
      <c r="E25" s="44" t="s">
        <v>5189</v>
      </c>
      <c r="F25" s="18" t="s">
        <v>13902</v>
      </c>
      <c r="G25" s="18" t="s">
        <v>13891</v>
      </c>
      <c r="H25" s="18"/>
      <c r="I25" s="18" t="s">
        <v>2910</v>
      </c>
      <c r="J25" s="18" t="s">
        <v>13928</v>
      </c>
      <c r="K25" s="18" t="s">
        <v>8478</v>
      </c>
      <c r="L25" s="18" t="s">
        <v>65</v>
      </c>
      <c r="M25" s="30">
        <v>44329</v>
      </c>
      <c r="N25" s="18"/>
      <c r="O25" s="18"/>
      <c r="P25" s="18"/>
      <c r="Q25" s="18"/>
      <c r="R25" s="18">
        <v>249.9</v>
      </c>
      <c r="S25" s="18"/>
      <c r="T25" s="25">
        <v>3</v>
      </c>
      <c r="U25" s="18"/>
      <c r="V25" s="18"/>
      <c r="W25" s="18" t="s">
        <v>818</v>
      </c>
      <c r="X25" s="18" t="s">
        <v>3145</v>
      </c>
      <c r="Y25" s="18"/>
      <c r="Z25" s="18" t="s">
        <v>3361</v>
      </c>
      <c r="AA25" s="18"/>
      <c r="AB25" s="25" t="s">
        <v>250</v>
      </c>
      <c r="AC25" s="25" t="s">
        <v>251</v>
      </c>
      <c r="AD25" s="27">
        <v>36</v>
      </c>
      <c r="AE25" s="18" t="s">
        <v>294</v>
      </c>
      <c r="AF25" s="26" t="s">
        <v>117</v>
      </c>
      <c r="AG25" s="26" t="s">
        <v>13929</v>
      </c>
      <c r="AH25" s="26" t="s">
        <v>13930</v>
      </c>
      <c r="AI25" s="21"/>
    </row>
    <row r="26" spans="1:35" s="17" customFormat="1" x14ac:dyDescent="0.25">
      <c r="A26" s="18" t="s">
        <v>3323</v>
      </c>
      <c r="B26" t="s">
        <v>64</v>
      </c>
      <c r="C26" s="18" t="s">
        <v>3617</v>
      </c>
      <c r="D26" s="43" t="s">
        <v>8517</v>
      </c>
      <c r="E26" s="43" t="s">
        <v>5190</v>
      </c>
      <c r="F26" s="18" t="s">
        <v>13903</v>
      </c>
      <c r="G26" s="18" t="s">
        <v>13892</v>
      </c>
      <c r="H26" s="18"/>
      <c r="I26" s="18" t="s">
        <v>2910</v>
      </c>
      <c r="J26" s="18" t="s">
        <v>13931</v>
      </c>
      <c r="K26" s="18" t="s">
        <v>8463</v>
      </c>
      <c r="L26" s="18" t="s">
        <v>65</v>
      </c>
      <c r="M26" s="30">
        <v>44329</v>
      </c>
      <c r="N26" s="18"/>
      <c r="O26" s="18"/>
      <c r="P26" s="18"/>
      <c r="Q26" s="18"/>
      <c r="R26" s="18">
        <v>249.9</v>
      </c>
      <c r="S26" s="18"/>
      <c r="T26" s="25">
        <v>1</v>
      </c>
      <c r="U26" s="18"/>
      <c r="V26" s="18"/>
      <c r="W26" s="18" t="s">
        <v>818</v>
      </c>
      <c r="X26" s="18"/>
      <c r="Y26" s="18"/>
      <c r="Z26" s="18" t="s">
        <v>3361</v>
      </c>
      <c r="AA26" s="18"/>
      <c r="AB26" s="25" t="s">
        <v>221</v>
      </c>
      <c r="AC26" s="25" t="s">
        <v>222</v>
      </c>
      <c r="AD26" s="27">
        <v>28</v>
      </c>
      <c r="AE26" s="18" t="s">
        <v>290</v>
      </c>
      <c r="AF26" s="26" t="s">
        <v>223</v>
      </c>
      <c r="AG26" s="26" t="s">
        <v>13932</v>
      </c>
      <c r="AH26" s="26" t="s">
        <v>13933</v>
      </c>
      <c r="AI26" s="21"/>
    </row>
    <row r="27" spans="1:35" s="17" customFormat="1" x14ac:dyDescent="0.25">
      <c r="A27" s="18" t="s">
        <v>3323</v>
      </c>
      <c r="B27" t="s">
        <v>64</v>
      </c>
      <c r="C27" s="18" t="s">
        <v>3617</v>
      </c>
      <c r="D27" s="43" t="s">
        <v>8517</v>
      </c>
      <c r="E27" s="43" t="s">
        <v>5191</v>
      </c>
      <c r="F27" s="18" t="s">
        <v>13903</v>
      </c>
      <c r="G27" s="18" t="s">
        <v>13892</v>
      </c>
      <c r="H27" s="18"/>
      <c r="I27" s="18" t="s">
        <v>2910</v>
      </c>
      <c r="J27" s="18" t="s">
        <v>13931</v>
      </c>
      <c r="K27" s="18" t="s">
        <v>8463</v>
      </c>
      <c r="L27" s="18" t="s">
        <v>65</v>
      </c>
      <c r="M27" s="30">
        <v>44329</v>
      </c>
      <c r="N27" s="18"/>
      <c r="O27" s="18"/>
      <c r="P27" s="18"/>
      <c r="Q27" s="18"/>
      <c r="R27" s="18">
        <v>249.9</v>
      </c>
      <c r="S27" s="18"/>
      <c r="T27" s="25">
        <v>1</v>
      </c>
      <c r="U27" s="18"/>
      <c r="V27" s="18"/>
      <c r="W27" s="18" t="s">
        <v>818</v>
      </c>
      <c r="X27" s="18"/>
      <c r="Y27" s="18"/>
      <c r="Z27" s="18" t="s">
        <v>3361</v>
      </c>
      <c r="AA27" s="18"/>
      <c r="AB27" s="25" t="s">
        <v>221</v>
      </c>
      <c r="AC27" s="25" t="s">
        <v>222</v>
      </c>
      <c r="AD27" s="27">
        <v>29</v>
      </c>
      <c r="AE27" s="18" t="s">
        <v>295</v>
      </c>
      <c r="AF27" s="26" t="s">
        <v>223</v>
      </c>
      <c r="AG27" s="26" t="s">
        <v>13932</v>
      </c>
      <c r="AH27" s="26" t="s">
        <v>13933</v>
      </c>
      <c r="AI27" s="21"/>
    </row>
    <row r="28" spans="1:35" s="17" customFormat="1" x14ac:dyDescent="0.25">
      <c r="A28" s="18" t="s">
        <v>3323</v>
      </c>
      <c r="B28" t="s">
        <v>64</v>
      </c>
      <c r="C28" s="18" t="s">
        <v>3617</v>
      </c>
      <c r="D28" s="43" t="s">
        <v>8517</v>
      </c>
      <c r="E28" s="43" t="s">
        <v>5192</v>
      </c>
      <c r="F28" s="18" t="s">
        <v>13903</v>
      </c>
      <c r="G28" s="18" t="s">
        <v>13892</v>
      </c>
      <c r="H28" s="18"/>
      <c r="I28" s="18" t="s">
        <v>2910</v>
      </c>
      <c r="J28" s="18" t="s">
        <v>13931</v>
      </c>
      <c r="K28" s="18" t="s">
        <v>8463</v>
      </c>
      <c r="L28" s="18" t="s">
        <v>65</v>
      </c>
      <c r="M28" s="30">
        <v>44329</v>
      </c>
      <c r="N28" s="18"/>
      <c r="O28" s="18"/>
      <c r="P28" s="18"/>
      <c r="Q28" s="18"/>
      <c r="R28" s="18">
        <v>249.9</v>
      </c>
      <c r="S28" s="18"/>
      <c r="T28" s="25">
        <v>2</v>
      </c>
      <c r="U28" s="18"/>
      <c r="V28" s="18"/>
      <c r="W28" s="18" t="s">
        <v>818</v>
      </c>
      <c r="X28" s="18"/>
      <c r="Y28" s="18"/>
      <c r="Z28" s="18" t="s">
        <v>3361</v>
      </c>
      <c r="AA28" s="18"/>
      <c r="AB28" s="25" t="s">
        <v>221</v>
      </c>
      <c r="AC28" s="25" t="s">
        <v>222</v>
      </c>
      <c r="AD28" s="27">
        <v>30</v>
      </c>
      <c r="AE28" s="18" t="s">
        <v>291</v>
      </c>
      <c r="AF28" s="26" t="s">
        <v>223</v>
      </c>
      <c r="AG28" s="26" t="s">
        <v>13932</v>
      </c>
      <c r="AH28" s="26" t="s">
        <v>13933</v>
      </c>
      <c r="AI28" s="21"/>
    </row>
    <row r="29" spans="1:35" s="17" customFormat="1" x14ac:dyDescent="0.25">
      <c r="A29" s="18" t="s">
        <v>3323</v>
      </c>
      <c r="B29" t="s">
        <v>64</v>
      </c>
      <c r="C29" s="18" t="s">
        <v>3617</v>
      </c>
      <c r="D29" s="43" t="s">
        <v>8517</v>
      </c>
      <c r="E29" s="43" t="s">
        <v>5193</v>
      </c>
      <c r="F29" s="18" t="s">
        <v>13903</v>
      </c>
      <c r="G29" s="18" t="s">
        <v>13892</v>
      </c>
      <c r="H29" s="18"/>
      <c r="I29" s="18" t="s">
        <v>2910</v>
      </c>
      <c r="J29" s="18" t="s">
        <v>13931</v>
      </c>
      <c r="K29" s="18" t="s">
        <v>8463</v>
      </c>
      <c r="L29" s="18" t="s">
        <v>65</v>
      </c>
      <c r="M29" s="30">
        <v>44329</v>
      </c>
      <c r="N29" s="18"/>
      <c r="O29" s="18"/>
      <c r="P29" s="18"/>
      <c r="Q29" s="18"/>
      <c r="R29" s="18">
        <v>249.9</v>
      </c>
      <c r="S29" s="18"/>
      <c r="T29" s="25">
        <v>1</v>
      </c>
      <c r="U29" s="18"/>
      <c r="V29" s="18"/>
      <c r="W29" s="18" t="s">
        <v>818</v>
      </c>
      <c r="X29" s="18"/>
      <c r="Y29" s="18"/>
      <c r="Z29" s="18" t="s">
        <v>3361</v>
      </c>
      <c r="AA29" s="18"/>
      <c r="AB29" s="25" t="s">
        <v>221</v>
      </c>
      <c r="AC29" s="25" t="s">
        <v>222</v>
      </c>
      <c r="AD29" s="27">
        <v>31</v>
      </c>
      <c r="AE29" s="18" t="s">
        <v>296</v>
      </c>
      <c r="AF29" s="26" t="s">
        <v>223</v>
      </c>
      <c r="AG29" s="26" t="s">
        <v>13932</v>
      </c>
      <c r="AH29" s="26" t="s">
        <v>13933</v>
      </c>
      <c r="AI29" s="21"/>
    </row>
    <row r="30" spans="1:35" s="17" customFormat="1" x14ac:dyDescent="0.25">
      <c r="A30" s="18" t="s">
        <v>3323</v>
      </c>
      <c r="B30" t="s">
        <v>64</v>
      </c>
      <c r="C30" s="18" t="s">
        <v>3617</v>
      </c>
      <c r="D30" s="43" t="s">
        <v>8517</v>
      </c>
      <c r="E30" s="43" t="s">
        <v>5194</v>
      </c>
      <c r="F30" s="18" t="s">
        <v>13903</v>
      </c>
      <c r="G30" s="18" t="s">
        <v>13892</v>
      </c>
      <c r="H30" s="18"/>
      <c r="I30" s="18" t="s">
        <v>2910</v>
      </c>
      <c r="J30" s="18" t="s">
        <v>13931</v>
      </c>
      <c r="K30" s="18" t="s">
        <v>8463</v>
      </c>
      <c r="L30" s="18" t="s">
        <v>65</v>
      </c>
      <c r="M30" s="30">
        <v>44329</v>
      </c>
      <c r="N30" s="18"/>
      <c r="O30" s="18"/>
      <c r="P30" s="18"/>
      <c r="Q30" s="18"/>
      <c r="R30" s="18">
        <v>249.9</v>
      </c>
      <c r="S30" s="18"/>
      <c r="T30" s="25">
        <v>3</v>
      </c>
      <c r="U30" s="18"/>
      <c r="V30" s="18"/>
      <c r="W30" s="18" t="s">
        <v>818</v>
      </c>
      <c r="X30" s="18"/>
      <c r="Y30" s="18"/>
      <c r="Z30" s="18" t="s">
        <v>3361</v>
      </c>
      <c r="AA30" s="18"/>
      <c r="AB30" s="25" t="s">
        <v>221</v>
      </c>
      <c r="AC30" s="25" t="s">
        <v>222</v>
      </c>
      <c r="AD30" s="27">
        <v>32</v>
      </c>
      <c r="AE30" s="18" t="s">
        <v>292</v>
      </c>
      <c r="AF30" s="26" t="s">
        <v>223</v>
      </c>
      <c r="AG30" s="26" t="s">
        <v>13932</v>
      </c>
      <c r="AH30" s="26" t="s">
        <v>13933</v>
      </c>
      <c r="AI30" s="21"/>
    </row>
    <row r="31" spans="1:35" s="17" customFormat="1" x14ac:dyDescent="0.25">
      <c r="A31" s="18" t="s">
        <v>3323</v>
      </c>
      <c r="B31" t="s">
        <v>64</v>
      </c>
      <c r="C31" s="18" t="s">
        <v>3617</v>
      </c>
      <c r="D31" s="43" t="s">
        <v>8517</v>
      </c>
      <c r="E31" s="43" t="s">
        <v>5195</v>
      </c>
      <c r="F31" s="18" t="s">
        <v>13903</v>
      </c>
      <c r="G31" s="18" t="s">
        <v>13892</v>
      </c>
      <c r="H31" s="18"/>
      <c r="I31" s="18" t="s">
        <v>2910</v>
      </c>
      <c r="J31" s="18" t="s">
        <v>13931</v>
      </c>
      <c r="K31" s="18" t="s">
        <v>8463</v>
      </c>
      <c r="L31" s="18" t="s">
        <v>65</v>
      </c>
      <c r="M31" s="30">
        <v>44329</v>
      </c>
      <c r="N31" s="18"/>
      <c r="O31" s="18"/>
      <c r="P31" s="18"/>
      <c r="Q31" s="18"/>
      <c r="R31" s="18">
        <v>249.9</v>
      </c>
      <c r="S31" s="18"/>
      <c r="T31" s="25">
        <v>2</v>
      </c>
      <c r="U31" s="18"/>
      <c r="V31" s="18"/>
      <c r="W31" s="18" t="s">
        <v>818</v>
      </c>
      <c r="X31" s="18"/>
      <c r="Y31" s="18"/>
      <c r="Z31" s="18" t="s">
        <v>3361</v>
      </c>
      <c r="AA31" s="18"/>
      <c r="AB31" s="25" t="s">
        <v>221</v>
      </c>
      <c r="AC31" s="25" t="s">
        <v>222</v>
      </c>
      <c r="AD31" s="27">
        <v>33</v>
      </c>
      <c r="AE31" s="18" t="s">
        <v>297</v>
      </c>
      <c r="AF31" s="26" t="s">
        <v>223</v>
      </c>
      <c r="AG31" s="26" t="s">
        <v>13932</v>
      </c>
      <c r="AH31" s="26" t="s">
        <v>13933</v>
      </c>
      <c r="AI31" s="21"/>
    </row>
    <row r="32" spans="1:35" s="17" customFormat="1" x14ac:dyDescent="0.25">
      <c r="A32" s="18" t="s">
        <v>3323</v>
      </c>
      <c r="B32" t="s">
        <v>64</v>
      </c>
      <c r="C32" s="18" t="s">
        <v>3617</v>
      </c>
      <c r="D32" s="43" t="s">
        <v>8517</v>
      </c>
      <c r="E32" s="43" t="s">
        <v>5196</v>
      </c>
      <c r="F32" s="18" t="s">
        <v>13903</v>
      </c>
      <c r="G32" s="18" t="s">
        <v>13892</v>
      </c>
      <c r="H32" s="18"/>
      <c r="I32" s="18" t="s">
        <v>2910</v>
      </c>
      <c r="J32" s="18" t="s">
        <v>13931</v>
      </c>
      <c r="K32" s="18" t="s">
        <v>8463</v>
      </c>
      <c r="L32" s="18" t="s">
        <v>65</v>
      </c>
      <c r="M32" s="30">
        <v>44329</v>
      </c>
      <c r="N32" s="18"/>
      <c r="O32" s="18"/>
      <c r="P32" s="18"/>
      <c r="Q32" s="18"/>
      <c r="R32" s="18">
        <v>249.9</v>
      </c>
      <c r="S32" s="18"/>
      <c r="T32" s="25">
        <v>2</v>
      </c>
      <c r="U32" s="18"/>
      <c r="V32" s="18"/>
      <c r="W32" s="18" t="s">
        <v>818</v>
      </c>
      <c r="X32" s="18"/>
      <c r="Y32" s="18"/>
      <c r="Z32" s="18" t="s">
        <v>3361</v>
      </c>
      <c r="AA32" s="18"/>
      <c r="AB32" s="25" t="s">
        <v>221</v>
      </c>
      <c r="AC32" s="25" t="s">
        <v>222</v>
      </c>
      <c r="AD32" s="27">
        <v>34</v>
      </c>
      <c r="AE32" s="18" t="s">
        <v>293</v>
      </c>
      <c r="AF32" s="26" t="s">
        <v>223</v>
      </c>
      <c r="AG32" s="26" t="s">
        <v>13932</v>
      </c>
      <c r="AH32" s="26" t="s">
        <v>13933</v>
      </c>
      <c r="AI32" s="21"/>
    </row>
    <row r="33" spans="1:35" s="17" customFormat="1" x14ac:dyDescent="0.25">
      <c r="A33" s="18" t="s">
        <v>3323</v>
      </c>
      <c r="B33" t="s">
        <v>64</v>
      </c>
      <c r="C33" s="18" t="s">
        <v>3617</v>
      </c>
      <c r="D33" s="43" t="s">
        <v>8517</v>
      </c>
      <c r="E33" s="43" t="s">
        <v>5197</v>
      </c>
      <c r="F33" s="18" t="s">
        <v>13903</v>
      </c>
      <c r="G33" s="18" t="s">
        <v>13892</v>
      </c>
      <c r="H33" s="18"/>
      <c r="I33" s="18" t="s">
        <v>2910</v>
      </c>
      <c r="J33" s="18" t="s">
        <v>13931</v>
      </c>
      <c r="K33" s="18" t="s">
        <v>8463</v>
      </c>
      <c r="L33" s="18" t="s">
        <v>65</v>
      </c>
      <c r="M33" s="30">
        <v>44329</v>
      </c>
      <c r="N33" s="18"/>
      <c r="O33" s="18"/>
      <c r="P33" s="18"/>
      <c r="Q33" s="18"/>
      <c r="R33" s="18">
        <v>249.9</v>
      </c>
      <c r="S33" s="18"/>
      <c r="T33" s="25">
        <v>2</v>
      </c>
      <c r="U33" s="18"/>
      <c r="V33" s="18"/>
      <c r="W33" s="18" t="s">
        <v>818</v>
      </c>
      <c r="X33" s="18"/>
      <c r="Y33" s="18"/>
      <c r="Z33" s="18" t="s">
        <v>3361</v>
      </c>
      <c r="AA33" s="18"/>
      <c r="AB33" s="25" t="s">
        <v>221</v>
      </c>
      <c r="AC33" s="25" t="s">
        <v>222</v>
      </c>
      <c r="AD33" s="27">
        <v>36</v>
      </c>
      <c r="AE33" s="18" t="s">
        <v>294</v>
      </c>
      <c r="AF33" s="26" t="s">
        <v>223</v>
      </c>
      <c r="AG33" s="26" t="s">
        <v>13932</v>
      </c>
      <c r="AH33" s="26" t="s">
        <v>13933</v>
      </c>
      <c r="AI33" s="21"/>
    </row>
    <row r="34" spans="1:35" s="19" customFormat="1" x14ac:dyDescent="0.25">
      <c r="A34" s="18" t="s">
        <v>3323</v>
      </c>
      <c r="B34" t="s">
        <v>64</v>
      </c>
      <c r="C34" s="18" t="s">
        <v>3617</v>
      </c>
      <c r="D34" s="43" t="s">
        <v>8518</v>
      </c>
      <c r="E34" s="43" t="s">
        <v>5198</v>
      </c>
      <c r="F34" s="18" t="s">
        <v>13903</v>
      </c>
      <c r="G34" s="18" t="s">
        <v>13892</v>
      </c>
      <c r="H34" s="18"/>
      <c r="I34" s="18" t="s">
        <v>2910</v>
      </c>
      <c r="J34" s="18" t="s">
        <v>13934</v>
      </c>
      <c r="K34" s="18" t="s">
        <v>8478</v>
      </c>
      <c r="L34" s="18" t="s">
        <v>65</v>
      </c>
      <c r="M34" s="30">
        <v>44329</v>
      </c>
      <c r="N34" s="18"/>
      <c r="O34" s="18"/>
      <c r="P34" s="18"/>
      <c r="Q34" s="18"/>
      <c r="R34" s="18">
        <v>249.9</v>
      </c>
      <c r="S34" s="18"/>
      <c r="T34" s="25">
        <v>1</v>
      </c>
      <c r="U34" s="18"/>
      <c r="V34" s="18"/>
      <c r="W34" s="18" t="s">
        <v>818</v>
      </c>
      <c r="X34" s="18"/>
      <c r="Y34" s="18"/>
      <c r="Z34" s="18" t="s">
        <v>3361</v>
      </c>
      <c r="AA34" s="18"/>
      <c r="AB34" s="25" t="s">
        <v>248</v>
      </c>
      <c r="AC34" s="25" t="s">
        <v>249</v>
      </c>
      <c r="AD34" s="27">
        <v>28</v>
      </c>
      <c r="AE34" s="18" t="s">
        <v>290</v>
      </c>
      <c r="AF34" s="26" t="s">
        <v>117</v>
      </c>
      <c r="AG34" s="26" t="s">
        <v>13935</v>
      </c>
      <c r="AH34" s="26" t="s">
        <v>13936</v>
      </c>
      <c r="AI34" s="21"/>
    </row>
    <row r="35" spans="1:35" s="17" customFormat="1" x14ac:dyDescent="0.25">
      <c r="A35" s="18" t="s">
        <v>3323</v>
      </c>
      <c r="B35" t="s">
        <v>64</v>
      </c>
      <c r="C35" s="18" t="s">
        <v>3617</v>
      </c>
      <c r="D35" s="43" t="s">
        <v>8518</v>
      </c>
      <c r="E35" s="43" t="s">
        <v>5199</v>
      </c>
      <c r="F35" s="18" t="s">
        <v>13903</v>
      </c>
      <c r="G35" s="18" t="s">
        <v>13892</v>
      </c>
      <c r="H35" s="18"/>
      <c r="I35" s="18" t="s">
        <v>2910</v>
      </c>
      <c r="J35" s="18" t="s">
        <v>13934</v>
      </c>
      <c r="K35" s="18" t="s">
        <v>8478</v>
      </c>
      <c r="L35" s="18" t="s">
        <v>65</v>
      </c>
      <c r="M35" s="30">
        <v>44329</v>
      </c>
      <c r="N35" s="18"/>
      <c r="O35" s="18"/>
      <c r="P35" s="18"/>
      <c r="Q35" s="18"/>
      <c r="R35" s="18">
        <v>249.9</v>
      </c>
      <c r="S35" s="18"/>
      <c r="T35" s="25">
        <v>1</v>
      </c>
      <c r="U35" s="18"/>
      <c r="V35" s="18"/>
      <c r="W35" s="18" t="s">
        <v>818</v>
      </c>
      <c r="X35" s="18"/>
      <c r="Y35" s="18"/>
      <c r="Z35" s="18" t="s">
        <v>3361</v>
      </c>
      <c r="AA35" s="18"/>
      <c r="AB35" s="25" t="s">
        <v>248</v>
      </c>
      <c r="AC35" s="25" t="s">
        <v>249</v>
      </c>
      <c r="AD35" s="27">
        <v>29</v>
      </c>
      <c r="AE35" s="18" t="s">
        <v>295</v>
      </c>
      <c r="AF35" s="26" t="s">
        <v>117</v>
      </c>
      <c r="AG35" s="26" t="s">
        <v>13935</v>
      </c>
      <c r="AH35" s="26" t="s">
        <v>13936</v>
      </c>
      <c r="AI35" s="21"/>
    </row>
    <row r="36" spans="1:35" s="17" customFormat="1" x14ac:dyDescent="0.25">
      <c r="A36" s="18" t="s">
        <v>3323</v>
      </c>
      <c r="B36" t="s">
        <v>64</v>
      </c>
      <c r="C36" s="18" t="s">
        <v>3617</v>
      </c>
      <c r="D36" s="43" t="s">
        <v>8518</v>
      </c>
      <c r="E36" s="43" t="s">
        <v>5200</v>
      </c>
      <c r="F36" s="18" t="s">
        <v>13903</v>
      </c>
      <c r="G36" s="18" t="s">
        <v>13892</v>
      </c>
      <c r="H36" s="18"/>
      <c r="I36" s="18" t="s">
        <v>2910</v>
      </c>
      <c r="J36" s="18" t="s">
        <v>13934</v>
      </c>
      <c r="K36" s="18" t="s">
        <v>8478</v>
      </c>
      <c r="L36" s="18" t="s">
        <v>65</v>
      </c>
      <c r="M36" s="30">
        <v>44329</v>
      </c>
      <c r="N36" s="18"/>
      <c r="O36" s="18"/>
      <c r="P36" s="18"/>
      <c r="Q36" s="18"/>
      <c r="R36" s="18">
        <v>249.9</v>
      </c>
      <c r="S36" s="18"/>
      <c r="T36" s="25">
        <v>2</v>
      </c>
      <c r="U36" s="18"/>
      <c r="V36" s="18"/>
      <c r="W36" s="18" t="s">
        <v>818</v>
      </c>
      <c r="X36" s="18"/>
      <c r="Y36" s="18"/>
      <c r="Z36" s="18" t="s">
        <v>3361</v>
      </c>
      <c r="AA36" s="18"/>
      <c r="AB36" s="25" t="s">
        <v>248</v>
      </c>
      <c r="AC36" s="25" t="s">
        <v>249</v>
      </c>
      <c r="AD36" s="27">
        <v>30</v>
      </c>
      <c r="AE36" s="18" t="s">
        <v>291</v>
      </c>
      <c r="AF36" s="26" t="s">
        <v>117</v>
      </c>
      <c r="AG36" s="26" t="s">
        <v>13935</v>
      </c>
      <c r="AH36" s="26" t="s">
        <v>13936</v>
      </c>
      <c r="AI36" s="21"/>
    </row>
    <row r="37" spans="1:35" s="17" customFormat="1" x14ac:dyDescent="0.25">
      <c r="A37" s="18" t="s">
        <v>3323</v>
      </c>
      <c r="B37" t="s">
        <v>64</v>
      </c>
      <c r="C37" s="18" t="s">
        <v>3617</v>
      </c>
      <c r="D37" s="43" t="s">
        <v>8518</v>
      </c>
      <c r="E37" s="43" t="s">
        <v>5201</v>
      </c>
      <c r="F37" s="18" t="s">
        <v>13903</v>
      </c>
      <c r="G37" s="18" t="s">
        <v>13892</v>
      </c>
      <c r="H37" s="18"/>
      <c r="I37" s="18" t="s">
        <v>2910</v>
      </c>
      <c r="J37" s="18" t="s">
        <v>13934</v>
      </c>
      <c r="K37" s="18" t="s">
        <v>8478</v>
      </c>
      <c r="L37" s="18" t="s">
        <v>65</v>
      </c>
      <c r="M37" s="30">
        <v>44329</v>
      </c>
      <c r="N37" s="18"/>
      <c r="O37" s="18"/>
      <c r="P37" s="18"/>
      <c r="Q37" s="18"/>
      <c r="R37" s="18">
        <v>249.9</v>
      </c>
      <c r="S37" s="18"/>
      <c r="T37" s="25">
        <v>1</v>
      </c>
      <c r="U37" s="18"/>
      <c r="V37" s="18"/>
      <c r="W37" s="18" t="s">
        <v>818</v>
      </c>
      <c r="X37" s="18"/>
      <c r="Y37" s="18"/>
      <c r="Z37" s="18" t="s">
        <v>3361</v>
      </c>
      <c r="AA37" s="18"/>
      <c r="AB37" s="25" t="s">
        <v>248</v>
      </c>
      <c r="AC37" s="25" t="s">
        <v>249</v>
      </c>
      <c r="AD37" s="27">
        <v>31</v>
      </c>
      <c r="AE37" s="18" t="s">
        <v>296</v>
      </c>
      <c r="AF37" s="26" t="s">
        <v>117</v>
      </c>
      <c r="AG37" s="26" t="s">
        <v>13935</v>
      </c>
      <c r="AH37" s="26" t="s">
        <v>13936</v>
      </c>
      <c r="AI37" s="21"/>
    </row>
    <row r="38" spans="1:35" s="17" customFormat="1" x14ac:dyDescent="0.25">
      <c r="A38" s="18" t="s">
        <v>3323</v>
      </c>
      <c r="B38" t="s">
        <v>64</v>
      </c>
      <c r="C38" s="18" t="s">
        <v>3617</v>
      </c>
      <c r="D38" s="43" t="s">
        <v>8518</v>
      </c>
      <c r="E38" s="43" t="s">
        <v>5202</v>
      </c>
      <c r="F38" s="18" t="s">
        <v>13903</v>
      </c>
      <c r="G38" s="18" t="s">
        <v>13892</v>
      </c>
      <c r="H38" s="18"/>
      <c r="I38" s="18" t="s">
        <v>2910</v>
      </c>
      <c r="J38" s="18" t="s">
        <v>13934</v>
      </c>
      <c r="K38" s="18" t="s">
        <v>8478</v>
      </c>
      <c r="L38" s="18" t="s">
        <v>65</v>
      </c>
      <c r="M38" s="30">
        <v>44329</v>
      </c>
      <c r="N38" s="18"/>
      <c r="O38" s="18"/>
      <c r="P38" s="18"/>
      <c r="Q38" s="18"/>
      <c r="R38" s="18">
        <v>249.9</v>
      </c>
      <c r="S38" s="18"/>
      <c r="T38" s="25">
        <v>3</v>
      </c>
      <c r="U38" s="18"/>
      <c r="V38" s="18"/>
      <c r="W38" s="18" t="s">
        <v>818</v>
      </c>
      <c r="X38" s="18"/>
      <c r="Y38" s="18"/>
      <c r="Z38" s="18" t="s">
        <v>3361</v>
      </c>
      <c r="AA38" s="18"/>
      <c r="AB38" s="25" t="s">
        <v>248</v>
      </c>
      <c r="AC38" s="25" t="s">
        <v>249</v>
      </c>
      <c r="AD38" s="27">
        <v>32</v>
      </c>
      <c r="AE38" s="18" t="s">
        <v>292</v>
      </c>
      <c r="AF38" s="26" t="s">
        <v>117</v>
      </c>
      <c r="AG38" s="26" t="s">
        <v>13935</v>
      </c>
      <c r="AH38" s="26" t="s">
        <v>13936</v>
      </c>
      <c r="AI38" s="21"/>
    </row>
    <row r="39" spans="1:35" s="17" customFormat="1" x14ac:dyDescent="0.25">
      <c r="A39" s="18" t="s">
        <v>3323</v>
      </c>
      <c r="B39" t="s">
        <v>64</v>
      </c>
      <c r="C39" s="18" t="s">
        <v>3617</v>
      </c>
      <c r="D39" s="43" t="s">
        <v>8518</v>
      </c>
      <c r="E39" s="43" t="s">
        <v>5203</v>
      </c>
      <c r="F39" s="18" t="s">
        <v>13903</v>
      </c>
      <c r="G39" s="18" t="s">
        <v>13892</v>
      </c>
      <c r="H39" s="18"/>
      <c r="I39" s="18" t="s">
        <v>2910</v>
      </c>
      <c r="J39" s="18" t="s">
        <v>13934</v>
      </c>
      <c r="K39" s="18" t="s">
        <v>8478</v>
      </c>
      <c r="L39" s="18" t="s">
        <v>65</v>
      </c>
      <c r="M39" s="30">
        <v>44329</v>
      </c>
      <c r="N39" s="18"/>
      <c r="O39" s="18"/>
      <c r="P39" s="18"/>
      <c r="Q39" s="18"/>
      <c r="R39" s="18">
        <v>249.9</v>
      </c>
      <c r="S39" s="18"/>
      <c r="T39" s="25">
        <v>2</v>
      </c>
      <c r="U39" s="18"/>
      <c r="V39" s="18"/>
      <c r="W39" s="18" t="s">
        <v>818</v>
      </c>
      <c r="X39" s="18"/>
      <c r="Y39" s="18"/>
      <c r="Z39" s="18" t="s">
        <v>3361</v>
      </c>
      <c r="AA39" s="18"/>
      <c r="AB39" s="25" t="s">
        <v>248</v>
      </c>
      <c r="AC39" s="25" t="s">
        <v>249</v>
      </c>
      <c r="AD39" s="27">
        <v>33</v>
      </c>
      <c r="AE39" s="18" t="s">
        <v>297</v>
      </c>
      <c r="AF39" s="26" t="s">
        <v>117</v>
      </c>
      <c r="AG39" s="26" t="s">
        <v>13935</v>
      </c>
      <c r="AH39" s="26" t="s">
        <v>13936</v>
      </c>
      <c r="AI39" s="21"/>
    </row>
    <row r="40" spans="1:35" s="17" customFormat="1" x14ac:dyDescent="0.25">
      <c r="A40" s="18" t="s">
        <v>3323</v>
      </c>
      <c r="B40" t="s">
        <v>64</v>
      </c>
      <c r="C40" s="18" t="s">
        <v>3617</v>
      </c>
      <c r="D40" s="43" t="s">
        <v>8518</v>
      </c>
      <c r="E40" s="43" t="s">
        <v>5204</v>
      </c>
      <c r="F40" s="18" t="s">
        <v>13903</v>
      </c>
      <c r="G40" s="18" t="s">
        <v>13892</v>
      </c>
      <c r="H40" s="18"/>
      <c r="I40" s="18" t="s">
        <v>2910</v>
      </c>
      <c r="J40" s="18" t="s">
        <v>13934</v>
      </c>
      <c r="K40" s="18" t="s">
        <v>8478</v>
      </c>
      <c r="L40" s="18" t="s">
        <v>65</v>
      </c>
      <c r="M40" s="30">
        <v>44329</v>
      </c>
      <c r="N40" s="18"/>
      <c r="O40" s="18"/>
      <c r="P40" s="18"/>
      <c r="Q40" s="18"/>
      <c r="R40" s="18">
        <v>249.9</v>
      </c>
      <c r="S40" s="18"/>
      <c r="T40" s="25">
        <v>2</v>
      </c>
      <c r="U40" s="18"/>
      <c r="V40" s="18"/>
      <c r="W40" s="18" t="s">
        <v>818</v>
      </c>
      <c r="X40" s="18"/>
      <c r="Y40" s="18"/>
      <c r="Z40" s="18" t="s">
        <v>3361</v>
      </c>
      <c r="AA40" s="18"/>
      <c r="AB40" s="25" t="s">
        <v>248</v>
      </c>
      <c r="AC40" s="25" t="s">
        <v>249</v>
      </c>
      <c r="AD40" s="27">
        <v>34</v>
      </c>
      <c r="AE40" s="18" t="s">
        <v>293</v>
      </c>
      <c r="AF40" s="26" t="s">
        <v>117</v>
      </c>
      <c r="AG40" s="26" t="s">
        <v>13935</v>
      </c>
      <c r="AH40" s="26" t="s">
        <v>13936</v>
      </c>
      <c r="AI40" s="21"/>
    </row>
    <row r="41" spans="1:35" s="17" customFormat="1" x14ac:dyDescent="0.25">
      <c r="A41" s="18" t="s">
        <v>3323</v>
      </c>
      <c r="B41" t="s">
        <v>64</v>
      </c>
      <c r="C41" s="18" t="s">
        <v>3617</v>
      </c>
      <c r="D41" s="43" t="s">
        <v>8518</v>
      </c>
      <c r="E41" s="43" t="s">
        <v>5205</v>
      </c>
      <c r="F41" s="18" t="s">
        <v>13903</v>
      </c>
      <c r="G41" s="18" t="s">
        <v>13892</v>
      </c>
      <c r="H41" s="18"/>
      <c r="I41" s="18" t="s">
        <v>2910</v>
      </c>
      <c r="J41" s="18" t="s">
        <v>13934</v>
      </c>
      <c r="K41" s="18" t="s">
        <v>8478</v>
      </c>
      <c r="L41" s="18" t="s">
        <v>65</v>
      </c>
      <c r="M41" s="30">
        <v>44329</v>
      </c>
      <c r="N41" s="18"/>
      <c r="O41" s="18"/>
      <c r="P41" s="18"/>
      <c r="Q41" s="18"/>
      <c r="R41" s="18">
        <v>249.9</v>
      </c>
      <c r="S41" s="18"/>
      <c r="T41" s="25">
        <v>2</v>
      </c>
      <c r="U41" s="18"/>
      <c r="V41" s="18"/>
      <c r="W41" s="18" t="s">
        <v>818</v>
      </c>
      <c r="X41" s="18"/>
      <c r="Y41" s="18"/>
      <c r="Z41" s="18" t="s">
        <v>3361</v>
      </c>
      <c r="AA41" s="18"/>
      <c r="AB41" s="25" t="s">
        <v>248</v>
      </c>
      <c r="AC41" s="25" t="s">
        <v>249</v>
      </c>
      <c r="AD41" s="27">
        <v>36</v>
      </c>
      <c r="AE41" s="18" t="s">
        <v>294</v>
      </c>
      <c r="AF41" s="26" t="s">
        <v>117</v>
      </c>
      <c r="AG41" s="26" t="s">
        <v>13935</v>
      </c>
      <c r="AH41" s="26" t="s">
        <v>13936</v>
      </c>
      <c r="AI41" s="21"/>
    </row>
    <row r="42" spans="1:35" s="16" customFormat="1" x14ac:dyDescent="0.25">
      <c r="A42" s="18" t="s">
        <v>3323</v>
      </c>
      <c r="B42" t="s">
        <v>64</v>
      </c>
      <c r="C42" s="18" t="s">
        <v>3617</v>
      </c>
      <c r="D42" s="43" t="s">
        <v>8519</v>
      </c>
      <c r="E42" s="43" t="s">
        <v>5206</v>
      </c>
      <c r="F42" s="18" t="s">
        <v>13903</v>
      </c>
      <c r="G42" s="18" t="s">
        <v>13892</v>
      </c>
      <c r="H42" s="18"/>
      <c r="I42" s="18" t="s">
        <v>2910</v>
      </c>
      <c r="J42" s="18" t="s">
        <v>13937</v>
      </c>
      <c r="K42" s="18" t="s">
        <v>8478</v>
      </c>
      <c r="L42" s="18" t="s">
        <v>65</v>
      </c>
      <c r="M42" s="30">
        <v>44329</v>
      </c>
      <c r="N42" s="18"/>
      <c r="O42" s="18"/>
      <c r="P42" s="18"/>
      <c r="Q42" s="18"/>
      <c r="R42" s="18">
        <v>249.9</v>
      </c>
      <c r="S42" s="18"/>
      <c r="T42" s="25">
        <v>1</v>
      </c>
      <c r="U42" s="18"/>
      <c r="V42" s="18"/>
      <c r="W42" s="18" t="s">
        <v>818</v>
      </c>
      <c r="X42" s="18"/>
      <c r="Y42" s="18"/>
      <c r="Z42" s="18" t="s">
        <v>3361</v>
      </c>
      <c r="AA42" s="18"/>
      <c r="AB42" s="25" t="s">
        <v>250</v>
      </c>
      <c r="AC42" s="25" t="s">
        <v>251</v>
      </c>
      <c r="AD42" s="27">
        <v>28</v>
      </c>
      <c r="AE42" s="18" t="s">
        <v>290</v>
      </c>
      <c r="AF42" s="26" t="s">
        <v>117</v>
      </c>
      <c r="AG42" s="26" t="s">
        <v>13938</v>
      </c>
      <c r="AH42" s="26" t="s">
        <v>13939</v>
      </c>
      <c r="AI42" s="21"/>
    </row>
    <row r="43" spans="1:35" s="17" customFormat="1" x14ac:dyDescent="0.25">
      <c r="A43" s="18" t="s">
        <v>3323</v>
      </c>
      <c r="B43" t="s">
        <v>64</v>
      </c>
      <c r="C43" s="18" t="s">
        <v>3617</v>
      </c>
      <c r="D43" s="43" t="s">
        <v>8519</v>
      </c>
      <c r="E43" s="43" t="s">
        <v>5207</v>
      </c>
      <c r="F43" s="18" t="s">
        <v>13903</v>
      </c>
      <c r="G43" s="18" t="s">
        <v>13892</v>
      </c>
      <c r="H43" s="18"/>
      <c r="I43" s="18" t="s">
        <v>2910</v>
      </c>
      <c r="J43" s="18" t="s">
        <v>13937</v>
      </c>
      <c r="K43" s="18" t="s">
        <v>8478</v>
      </c>
      <c r="L43" s="18" t="s">
        <v>65</v>
      </c>
      <c r="M43" s="30">
        <v>44329</v>
      </c>
      <c r="N43" s="18"/>
      <c r="O43" s="18"/>
      <c r="P43" s="18"/>
      <c r="Q43" s="18"/>
      <c r="R43" s="18">
        <v>249.9</v>
      </c>
      <c r="S43" s="18"/>
      <c r="T43" s="25">
        <v>1</v>
      </c>
      <c r="U43" s="18"/>
      <c r="V43" s="18"/>
      <c r="W43" s="18" t="s">
        <v>818</v>
      </c>
      <c r="X43" s="18"/>
      <c r="Y43" s="18"/>
      <c r="Z43" s="18" t="s">
        <v>3361</v>
      </c>
      <c r="AA43" s="18"/>
      <c r="AB43" s="25" t="s">
        <v>250</v>
      </c>
      <c r="AC43" s="25" t="s">
        <v>251</v>
      </c>
      <c r="AD43" s="27">
        <v>29</v>
      </c>
      <c r="AE43" s="18" t="s">
        <v>295</v>
      </c>
      <c r="AF43" s="26" t="s">
        <v>117</v>
      </c>
      <c r="AG43" s="26" t="s">
        <v>13938</v>
      </c>
      <c r="AH43" s="26" t="s">
        <v>13939</v>
      </c>
      <c r="AI43" s="21"/>
    </row>
    <row r="44" spans="1:35" s="17" customFormat="1" x14ac:dyDescent="0.25">
      <c r="A44" s="18" t="s">
        <v>3323</v>
      </c>
      <c r="B44" t="s">
        <v>64</v>
      </c>
      <c r="C44" s="18" t="s">
        <v>3617</v>
      </c>
      <c r="D44" s="43" t="s">
        <v>8519</v>
      </c>
      <c r="E44" s="43" t="s">
        <v>5208</v>
      </c>
      <c r="F44" s="18" t="s">
        <v>13903</v>
      </c>
      <c r="G44" s="18" t="s">
        <v>13892</v>
      </c>
      <c r="H44" s="18"/>
      <c r="I44" s="18" t="s">
        <v>2910</v>
      </c>
      <c r="J44" s="18" t="s">
        <v>13937</v>
      </c>
      <c r="K44" s="18" t="s">
        <v>8478</v>
      </c>
      <c r="L44" s="18" t="s">
        <v>65</v>
      </c>
      <c r="M44" s="30">
        <v>44329</v>
      </c>
      <c r="N44" s="18"/>
      <c r="O44" s="18"/>
      <c r="P44" s="18"/>
      <c r="Q44" s="18"/>
      <c r="R44" s="18">
        <v>249.9</v>
      </c>
      <c r="S44" s="18"/>
      <c r="T44" s="25">
        <v>2</v>
      </c>
      <c r="U44" s="18"/>
      <c r="V44" s="18"/>
      <c r="W44" s="18" t="s">
        <v>818</v>
      </c>
      <c r="X44" s="18"/>
      <c r="Y44" s="18"/>
      <c r="Z44" s="18" t="s">
        <v>3361</v>
      </c>
      <c r="AA44" s="18"/>
      <c r="AB44" s="25" t="s">
        <v>250</v>
      </c>
      <c r="AC44" s="25" t="s">
        <v>251</v>
      </c>
      <c r="AD44" s="27">
        <v>30</v>
      </c>
      <c r="AE44" s="18" t="s">
        <v>291</v>
      </c>
      <c r="AF44" s="26" t="s">
        <v>117</v>
      </c>
      <c r="AG44" s="26" t="s">
        <v>13938</v>
      </c>
      <c r="AH44" s="26" t="s">
        <v>13939</v>
      </c>
      <c r="AI44" s="21"/>
    </row>
    <row r="45" spans="1:35" s="17" customFormat="1" x14ac:dyDescent="0.25">
      <c r="A45" s="18" t="s">
        <v>3323</v>
      </c>
      <c r="B45" t="s">
        <v>64</v>
      </c>
      <c r="C45" s="18" t="s">
        <v>3617</v>
      </c>
      <c r="D45" s="43" t="s">
        <v>8519</v>
      </c>
      <c r="E45" s="43" t="s">
        <v>5209</v>
      </c>
      <c r="F45" s="18" t="s">
        <v>13903</v>
      </c>
      <c r="G45" s="18" t="s">
        <v>13892</v>
      </c>
      <c r="H45" s="18"/>
      <c r="I45" s="18" t="s">
        <v>2910</v>
      </c>
      <c r="J45" s="18" t="s">
        <v>13937</v>
      </c>
      <c r="K45" s="18" t="s">
        <v>8478</v>
      </c>
      <c r="L45" s="18" t="s">
        <v>65</v>
      </c>
      <c r="M45" s="30">
        <v>44329</v>
      </c>
      <c r="N45" s="18"/>
      <c r="O45" s="18"/>
      <c r="P45" s="18"/>
      <c r="Q45" s="18"/>
      <c r="R45" s="18">
        <v>249.9</v>
      </c>
      <c r="S45" s="18"/>
      <c r="T45" s="25">
        <v>1</v>
      </c>
      <c r="U45" s="18"/>
      <c r="V45" s="18"/>
      <c r="W45" s="18" t="s">
        <v>818</v>
      </c>
      <c r="X45" s="18"/>
      <c r="Y45" s="18"/>
      <c r="Z45" s="18" t="s">
        <v>3361</v>
      </c>
      <c r="AA45" s="18"/>
      <c r="AB45" s="25" t="s">
        <v>250</v>
      </c>
      <c r="AC45" s="25" t="s">
        <v>251</v>
      </c>
      <c r="AD45" s="27">
        <v>31</v>
      </c>
      <c r="AE45" s="18" t="s">
        <v>296</v>
      </c>
      <c r="AF45" s="26" t="s">
        <v>117</v>
      </c>
      <c r="AG45" s="26" t="s">
        <v>13938</v>
      </c>
      <c r="AH45" s="26" t="s">
        <v>13939</v>
      </c>
      <c r="AI45" s="21"/>
    </row>
    <row r="46" spans="1:35" s="17" customFormat="1" x14ac:dyDescent="0.25">
      <c r="A46" s="18" t="s">
        <v>3323</v>
      </c>
      <c r="B46" t="s">
        <v>64</v>
      </c>
      <c r="C46" s="18" t="s">
        <v>3617</v>
      </c>
      <c r="D46" s="43" t="s">
        <v>8519</v>
      </c>
      <c r="E46" s="43" t="s">
        <v>5210</v>
      </c>
      <c r="F46" s="18" t="s">
        <v>13903</v>
      </c>
      <c r="G46" s="18" t="s">
        <v>13892</v>
      </c>
      <c r="H46" s="18"/>
      <c r="I46" s="18" t="s">
        <v>2910</v>
      </c>
      <c r="J46" s="18" t="s">
        <v>13937</v>
      </c>
      <c r="K46" s="18" t="s">
        <v>8478</v>
      </c>
      <c r="L46" s="18" t="s">
        <v>65</v>
      </c>
      <c r="M46" s="30">
        <v>44329</v>
      </c>
      <c r="N46" s="18"/>
      <c r="O46" s="18"/>
      <c r="P46" s="18"/>
      <c r="Q46" s="18"/>
      <c r="R46" s="18">
        <v>249.9</v>
      </c>
      <c r="S46" s="18"/>
      <c r="T46" s="25">
        <v>3</v>
      </c>
      <c r="U46" s="18"/>
      <c r="V46" s="18"/>
      <c r="W46" s="18" t="s">
        <v>818</v>
      </c>
      <c r="X46" s="18"/>
      <c r="Y46" s="18"/>
      <c r="Z46" s="18" t="s">
        <v>3361</v>
      </c>
      <c r="AA46" s="18"/>
      <c r="AB46" s="25" t="s">
        <v>250</v>
      </c>
      <c r="AC46" s="25" t="s">
        <v>251</v>
      </c>
      <c r="AD46" s="27">
        <v>32</v>
      </c>
      <c r="AE46" s="18" t="s">
        <v>292</v>
      </c>
      <c r="AF46" s="26" t="s">
        <v>117</v>
      </c>
      <c r="AG46" s="26" t="s">
        <v>13938</v>
      </c>
      <c r="AH46" s="26" t="s">
        <v>13939</v>
      </c>
      <c r="AI46" s="21"/>
    </row>
    <row r="47" spans="1:35" s="17" customFormat="1" x14ac:dyDescent="0.25">
      <c r="A47" s="18" t="s">
        <v>3323</v>
      </c>
      <c r="B47" t="s">
        <v>64</v>
      </c>
      <c r="C47" s="18" t="s">
        <v>3617</v>
      </c>
      <c r="D47" s="43" t="s">
        <v>8519</v>
      </c>
      <c r="E47" s="43" t="s">
        <v>5211</v>
      </c>
      <c r="F47" s="18" t="s">
        <v>13903</v>
      </c>
      <c r="G47" s="18" t="s">
        <v>13892</v>
      </c>
      <c r="H47" s="18"/>
      <c r="I47" s="18" t="s">
        <v>2910</v>
      </c>
      <c r="J47" s="18" t="s">
        <v>13937</v>
      </c>
      <c r="K47" s="18" t="s">
        <v>8478</v>
      </c>
      <c r="L47" s="18" t="s">
        <v>65</v>
      </c>
      <c r="M47" s="30">
        <v>44329</v>
      </c>
      <c r="N47" s="18"/>
      <c r="O47" s="18"/>
      <c r="P47" s="18"/>
      <c r="Q47" s="18"/>
      <c r="R47" s="18">
        <v>249.9</v>
      </c>
      <c r="S47" s="18"/>
      <c r="T47" s="25">
        <v>2</v>
      </c>
      <c r="U47" s="18"/>
      <c r="V47" s="18"/>
      <c r="W47" s="18" t="s">
        <v>818</v>
      </c>
      <c r="X47" s="18"/>
      <c r="Y47" s="18"/>
      <c r="Z47" s="18" t="s">
        <v>3361</v>
      </c>
      <c r="AA47" s="18"/>
      <c r="AB47" s="25" t="s">
        <v>250</v>
      </c>
      <c r="AC47" s="25" t="s">
        <v>251</v>
      </c>
      <c r="AD47" s="27">
        <v>33</v>
      </c>
      <c r="AE47" s="18" t="s">
        <v>297</v>
      </c>
      <c r="AF47" s="26" t="s">
        <v>117</v>
      </c>
      <c r="AG47" s="26" t="s">
        <v>13938</v>
      </c>
      <c r="AH47" s="26" t="s">
        <v>13939</v>
      </c>
      <c r="AI47" s="21"/>
    </row>
    <row r="48" spans="1:35" s="17" customFormat="1" x14ac:dyDescent="0.25">
      <c r="A48" s="18" t="s">
        <v>3323</v>
      </c>
      <c r="B48" t="s">
        <v>64</v>
      </c>
      <c r="C48" s="18" t="s">
        <v>3617</v>
      </c>
      <c r="D48" s="43" t="s">
        <v>8519</v>
      </c>
      <c r="E48" s="43" t="s">
        <v>5212</v>
      </c>
      <c r="F48" s="18" t="s">
        <v>13903</v>
      </c>
      <c r="G48" s="18" t="s">
        <v>13892</v>
      </c>
      <c r="H48" s="18"/>
      <c r="I48" s="18" t="s">
        <v>2910</v>
      </c>
      <c r="J48" s="18" t="s">
        <v>13937</v>
      </c>
      <c r="K48" s="18" t="s">
        <v>8478</v>
      </c>
      <c r="L48" s="18" t="s">
        <v>65</v>
      </c>
      <c r="M48" s="30">
        <v>44329</v>
      </c>
      <c r="N48" s="18"/>
      <c r="O48" s="18"/>
      <c r="P48" s="18"/>
      <c r="Q48" s="18"/>
      <c r="R48" s="18">
        <v>249.9</v>
      </c>
      <c r="S48" s="18"/>
      <c r="T48" s="25">
        <v>2</v>
      </c>
      <c r="U48" s="18"/>
      <c r="V48" s="18"/>
      <c r="W48" s="18" t="s">
        <v>818</v>
      </c>
      <c r="X48" s="18"/>
      <c r="Y48" s="18"/>
      <c r="Z48" s="18" t="s">
        <v>3361</v>
      </c>
      <c r="AA48" s="18"/>
      <c r="AB48" s="25" t="s">
        <v>250</v>
      </c>
      <c r="AC48" s="25" t="s">
        <v>251</v>
      </c>
      <c r="AD48" s="27">
        <v>34</v>
      </c>
      <c r="AE48" s="18" t="s">
        <v>293</v>
      </c>
      <c r="AF48" s="26" t="s">
        <v>117</v>
      </c>
      <c r="AG48" s="26" t="s">
        <v>13938</v>
      </c>
      <c r="AH48" s="26" t="s">
        <v>13939</v>
      </c>
      <c r="AI48" s="21"/>
    </row>
    <row r="49" spans="1:35" s="17" customFormat="1" x14ac:dyDescent="0.25">
      <c r="A49" s="18" t="s">
        <v>3323</v>
      </c>
      <c r="B49" t="s">
        <v>64</v>
      </c>
      <c r="C49" s="18" t="s">
        <v>3617</v>
      </c>
      <c r="D49" s="43" t="s">
        <v>8519</v>
      </c>
      <c r="E49" s="43" t="s">
        <v>5213</v>
      </c>
      <c r="F49" s="18" t="s">
        <v>13903</v>
      </c>
      <c r="G49" s="18" t="s">
        <v>13892</v>
      </c>
      <c r="H49" s="18"/>
      <c r="I49" s="18" t="s">
        <v>2910</v>
      </c>
      <c r="J49" s="18" t="s">
        <v>13937</v>
      </c>
      <c r="K49" s="18" t="s">
        <v>8478</v>
      </c>
      <c r="L49" s="18" t="s">
        <v>65</v>
      </c>
      <c r="M49" s="30">
        <v>44329</v>
      </c>
      <c r="N49" s="18"/>
      <c r="O49" s="18"/>
      <c r="P49" s="18"/>
      <c r="Q49" s="18"/>
      <c r="R49" s="18">
        <v>249.9</v>
      </c>
      <c r="S49" s="18"/>
      <c r="T49" s="25">
        <v>2</v>
      </c>
      <c r="U49" s="18"/>
      <c r="V49" s="18"/>
      <c r="W49" s="18" t="s">
        <v>818</v>
      </c>
      <c r="X49" s="18"/>
      <c r="Y49" s="18"/>
      <c r="Z49" s="18" t="s">
        <v>3361</v>
      </c>
      <c r="AA49" s="18"/>
      <c r="AB49" s="25" t="s">
        <v>250</v>
      </c>
      <c r="AC49" s="25" t="s">
        <v>251</v>
      </c>
      <c r="AD49" s="27">
        <v>36</v>
      </c>
      <c r="AE49" s="18" t="s">
        <v>294</v>
      </c>
      <c r="AF49" s="26" t="s">
        <v>117</v>
      </c>
      <c r="AG49" s="26" t="s">
        <v>13938</v>
      </c>
      <c r="AH49" s="26" t="s">
        <v>13939</v>
      </c>
      <c r="AI49" s="21"/>
    </row>
    <row r="50" spans="1:35" s="17" customFormat="1" x14ac:dyDescent="0.25">
      <c r="A50" s="18" t="s">
        <v>3323</v>
      </c>
      <c r="B50" t="s">
        <v>64</v>
      </c>
      <c r="C50" s="18" t="s">
        <v>3617</v>
      </c>
      <c r="D50" s="43" t="s">
        <v>13825</v>
      </c>
      <c r="E50" s="43" t="s">
        <v>13826</v>
      </c>
      <c r="F50" s="18" t="s">
        <v>13903</v>
      </c>
      <c r="G50" s="18" t="s">
        <v>13892</v>
      </c>
      <c r="H50" s="18"/>
      <c r="I50" s="18" t="s">
        <v>2910</v>
      </c>
      <c r="J50" s="18" t="s">
        <v>13940</v>
      </c>
      <c r="K50" s="18" t="s">
        <v>8478</v>
      </c>
      <c r="L50" s="18" t="s">
        <v>65</v>
      </c>
      <c r="M50" s="30">
        <v>44329</v>
      </c>
      <c r="N50" s="18"/>
      <c r="O50" s="18"/>
      <c r="P50" s="18"/>
      <c r="Q50" s="18"/>
      <c r="R50" s="18">
        <v>249.9</v>
      </c>
      <c r="S50" s="18"/>
      <c r="T50" s="25">
        <v>0</v>
      </c>
      <c r="U50" s="18"/>
      <c r="V50" s="18"/>
      <c r="W50" s="18" t="s">
        <v>818</v>
      </c>
      <c r="X50" s="18"/>
      <c r="Y50" s="18"/>
      <c r="Z50" s="18" t="s">
        <v>3361</v>
      </c>
      <c r="AA50" s="18"/>
      <c r="AB50" s="25" t="s">
        <v>161</v>
      </c>
      <c r="AC50" s="25" t="s">
        <v>162</v>
      </c>
      <c r="AD50" s="27">
        <v>28</v>
      </c>
      <c r="AE50" s="18" t="s">
        <v>290</v>
      </c>
      <c r="AF50" s="26" t="s">
        <v>117</v>
      </c>
      <c r="AG50" s="26" t="s">
        <v>13941</v>
      </c>
      <c r="AH50" s="26" t="s">
        <v>13942</v>
      </c>
      <c r="AI50" s="21"/>
    </row>
    <row r="51" spans="1:35" s="17" customFormat="1" x14ac:dyDescent="0.25">
      <c r="A51" s="18" t="s">
        <v>3323</v>
      </c>
      <c r="B51" t="s">
        <v>64</v>
      </c>
      <c r="C51" s="18" t="s">
        <v>3617</v>
      </c>
      <c r="D51" s="43" t="s">
        <v>13825</v>
      </c>
      <c r="E51" s="43" t="s">
        <v>13827</v>
      </c>
      <c r="F51" s="18" t="s">
        <v>13903</v>
      </c>
      <c r="G51" s="18" t="s">
        <v>13892</v>
      </c>
      <c r="H51" s="18"/>
      <c r="I51" s="18" t="s">
        <v>2910</v>
      </c>
      <c r="J51" s="18" t="s">
        <v>13940</v>
      </c>
      <c r="K51" s="18" t="s">
        <v>8478</v>
      </c>
      <c r="L51" s="18" t="s">
        <v>65</v>
      </c>
      <c r="M51" s="30">
        <v>44329</v>
      </c>
      <c r="N51" s="18"/>
      <c r="O51" s="18"/>
      <c r="P51" s="18"/>
      <c r="Q51" s="18"/>
      <c r="R51" s="18">
        <v>249.9</v>
      </c>
      <c r="S51" s="18"/>
      <c r="T51" s="25">
        <v>0</v>
      </c>
      <c r="U51" s="18"/>
      <c r="V51" s="18"/>
      <c r="W51" s="18" t="s">
        <v>818</v>
      </c>
      <c r="X51" s="18"/>
      <c r="Y51" s="18"/>
      <c r="Z51" s="18" t="s">
        <v>3361</v>
      </c>
      <c r="AA51" s="18"/>
      <c r="AB51" s="25" t="s">
        <v>161</v>
      </c>
      <c r="AC51" s="25" t="s">
        <v>162</v>
      </c>
      <c r="AD51" s="27">
        <v>29</v>
      </c>
      <c r="AE51" s="18" t="s">
        <v>295</v>
      </c>
      <c r="AF51" s="26" t="s">
        <v>117</v>
      </c>
      <c r="AG51" s="26" t="s">
        <v>13941</v>
      </c>
      <c r="AH51" s="26" t="s">
        <v>13942</v>
      </c>
      <c r="AI51" s="21"/>
    </row>
    <row r="52" spans="1:35" s="17" customFormat="1" x14ac:dyDescent="0.25">
      <c r="A52" s="18" t="s">
        <v>3323</v>
      </c>
      <c r="B52" t="s">
        <v>64</v>
      </c>
      <c r="C52" s="18" t="s">
        <v>3617</v>
      </c>
      <c r="D52" s="43" t="s">
        <v>13825</v>
      </c>
      <c r="E52" s="43" t="s">
        <v>13828</v>
      </c>
      <c r="F52" s="18" t="s">
        <v>13903</v>
      </c>
      <c r="G52" s="18" t="s">
        <v>13892</v>
      </c>
      <c r="H52" s="18"/>
      <c r="I52" s="18" t="s">
        <v>2910</v>
      </c>
      <c r="J52" s="18" t="s">
        <v>13940</v>
      </c>
      <c r="K52" s="18" t="s">
        <v>8478</v>
      </c>
      <c r="L52" s="18" t="s">
        <v>65</v>
      </c>
      <c r="M52" s="30">
        <v>44329</v>
      </c>
      <c r="N52" s="18"/>
      <c r="O52" s="18"/>
      <c r="P52" s="18"/>
      <c r="Q52" s="18"/>
      <c r="R52" s="18">
        <v>249.9</v>
      </c>
      <c r="S52" s="18"/>
      <c r="T52" s="25">
        <v>0</v>
      </c>
      <c r="U52" s="18"/>
      <c r="V52" s="18"/>
      <c r="W52" s="18" t="s">
        <v>818</v>
      </c>
      <c r="X52" s="18"/>
      <c r="Y52" s="18"/>
      <c r="Z52" s="18" t="s">
        <v>3361</v>
      </c>
      <c r="AA52" s="18"/>
      <c r="AB52" s="25" t="s">
        <v>161</v>
      </c>
      <c r="AC52" s="25" t="s">
        <v>162</v>
      </c>
      <c r="AD52" s="27">
        <v>30</v>
      </c>
      <c r="AE52" s="18" t="s">
        <v>291</v>
      </c>
      <c r="AF52" s="26" t="s">
        <v>117</v>
      </c>
      <c r="AG52" s="26" t="s">
        <v>13941</v>
      </c>
      <c r="AH52" s="26" t="s">
        <v>13942</v>
      </c>
      <c r="AI52" s="21"/>
    </row>
    <row r="53" spans="1:35" s="17" customFormat="1" x14ac:dyDescent="0.25">
      <c r="A53" s="18" t="s">
        <v>3323</v>
      </c>
      <c r="B53" t="s">
        <v>64</v>
      </c>
      <c r="C53" s="18" t="s">
        <v>3617</v>
      </c>
      <c r="D53" s="43" t="s">
        <v>13825</v>
      </c>
      <c r="E53" s="43" t="s">
        <v>13829</v>
      </c>
      <c r="F53" s="18" t="s">
        <v>13903</v>
      </c>
      <c r="G53" s="18" t="s">
        <v>13892</v>
      </c>
      <c r="H53" s="18"/>
      <c r="I53" s="18" t="s">
        <v>2910</v>
      </c>
      <c r="J53" s="18" t="s">
        <v>13940</v>
      </c>
      <c r="K53" s="18" t="s">
        <v>8478</v>
      </c>
      <c r="L53" s="18" t="s">
        <v>65</v>
      </c>
      <c r="M53" s="30">
        <v>44329</v>
      </c>
      <c r="N53" s="18"/>
      <c r="O53" s="18"/>
      <c r="P53" s="18"/>
      <c r="Q53" s="18"/>
      <c r="R53" s="18">
        <v>249.9</v>
      </c>
      <c r="S53" s="18"/>
      <c r="T53" s="25">
        <v>0</v>
      </c>
      <c r="U53" s="18"/>
      <c r="V53" s="18"/>
      <c r="W53" s="18" t="s">
        <v>818</v>
      </c>
      <c r="X53" s="18"/>
      <c r="Y53" s="18"/>
      <c r="Z53" s="18" t="s">
        <v>3361</v>
      </c>
      <c r="AA53" s="18"/>
      <c r="AB53" s="25" t="s">
        <v>161</v>
      </c>
      <c r="AC53" s="25" t="s">
        <v>162</v>
      </c>
      <c r="AD53" s="27">
        <v>31</v>
      </c>
      <c r="AE53" s="18" t="s">
        <v>296</v>
      </c>
      <c r="AF53" s="26" t="s">
        <v>117</v>
      </c>
      <c r="AG53" s="26" t="s">
        <v>13941</v>
      </c>
      <c r="AH53" s="26" t="s">
        <v>13942</v>
      </c>
      <c r="AI53" s="21"/>
    </row>
    <row r="54" spans="1:35" s="17" customFormat="1" x14ac:dyDescent="0.25">
      <c r="A54" s="18" t="s">
        <v>3323</v>
      </c>
      <c r="B54" t="s">
        <v>64</v>
      </c>
      <c r="C54" s="18" t="s">
        <v>3617</v>
      </c>
      <c r="D54" s="43" t="s">
        <v>13825</v>
      </c>
      <c r="E54" s="43" t="s">
        <v>13830</v>
      </c>
      <c r="F54" s="18" t="s">
        <v>13903</v>
      </c>
      <c r="G54" s="18" t="s">
        <v>13892</v>
      </c>
      <c r="H54" s="18"/>
      <c r="I54" s="18" t="s">
        <v>2910</v>
      </c>
      <c r="J54" s="18" t="s">
        <v>13940</v>
      </c>
      <c r="K54" s="18" t="s">
        <v>8478</v>
      </c>
      <c r="L54" s="18" t="s">
        <v>65</v>
      </c>
      <c r="M54" s="30">
        <v>44329</v>
      </c>
      <c r="N54" s="18"/>
      <c r="O54" s="18"/>
      <c r="P54" s="18"/>
      <c r="Q54" s="18"/>
      <c r="R54" s="18">
        <v>249.9</v>
      </c>
      <c r="S54" s="18"/>
      <c r="T54" s="25">
        <v>0</v>
      </c>
      <c r="U54" s="18"/>
      <c r="V54" s="18"/>
      <c r="W54" s="18" t="s">
        <v>818</v>
      </c>
      <c r="X54" s="18"/>
      <c r="Y54" s="18"/>
      <c r="Z54" s="18" t="s">
        <v>3361</v>
      </c>
      <c r="AA54" s="18"/>
      <c r="AB54" s="25" t="s">
        <v>161</v>
      </c>
      <c r="AC54" s="25" t="s">
        <v>162</v>
      </c>
      <c r="AD54" s="27">
        <v>32</v>
      </c>
      <c r="AE54" s="18" t="s">
        <v>292</v>
      </c>
      <c r="AF54" s="26" t="s">
        <v>117</v>
      </c>
      <c r="AG54" s="26" t="s">
        <v>13941</v>
      </c>
      <c r="AH54" s="26" t="s">
        <v>13942</v>
      </c>
      <c r="AI54" s="21"/>
    </row>
    <row r="55" spans="1:35" s="17" customFormat="1" x14ac:dyDescent="0.25">
      <c r="A55" s="18" t="s">
        <v>3323</v>
      </c>
      <c r="B55" t="s">
        <v>64</v>
      </c>
      <c r="C55" s="18" t="s">
        <v>3617</v>
      </c>
      <c r="D55" s="43" t="s">
        <v>13825</v>
      </c>
      <c r="E55" s="43" t="s">
        <v>13831</v>
      </c>
      <c r="F55" s="18" t="s">
        <v>13903</v>
      </c>
      <c r="G55" s="18" t="s">
        <v>13892</v>
      </c>
      <c r="H55" s="18"/>
      <c r="I55" s="18" t="s">
        <v>2910</v>
      </c>
      <c r="J55" s="18" t="s">
        <v>13940</v>
      </c>
      <c r="K55" s="18" t="s">
        <v>8478</v>
      </c>
      <c r="L55" s="18" t="s">
        <v>65</v>
      </c>
      <c r="M55" s="30">
        <v>44329</v>
      </c>
      <c r="N55" s="18"/>
      <c r="O55" s="18"/>
      <c r="P55" s="18"/>
      <c r="Q55" s="18"/>
      <c r="R55" s="18">
        <v>249.9</v>
      </c>
      <c r="S55" s="18"/>
      <c r="T55" s="25">
        <v>0</v>
      </c>
      <c r="U55" s="18"/>
      <c r="V55" s="18"/>
      <c r="W55" s="18" t="s">
        <v>818</v>
      </c>
      <c r="X55" s="18"/>
      <c r="Y55" s="18"/>
      <c r="Z55" s="18" t="s">
        <v>3361</v>
      </c>
      <c r="AA55" s="18"/>
      <c r="AB55" s="25" t="s">
        <v>161</v>
      </c>
      <c r="AC55" s="25" t="s">
        <v>162</v>
      </c>
      <c r="AD55" s="27">
        <v>33</v>
      </c>
      <c r="AE55" s="18" t="s">
        <v>297</v>
      </c>
      <c r="AF55" s="26" t="s">
        <v>117</v>
      </c>
      <c r="AG55" s="26" t="s">
        <v>13941</v>
      </c>
      <c r="AH55" s="26" t="s">
        <v>13942</v>
      </c>
      <c r="AI55" s="21"/>
    </row>
    <row r="56" spans="1:35" s="17" customFormat="1" x14ac:dyDescent="0.25">
      <c r="A56" s="18" t="s">
        <v>3323</v>
      </c>
      <c r="B56" t="s">
        <v>64</v>
      </c>
      <c r="C56" s="18" t="s">
        <v>3617</v>
      </c>
      <c r="D56" s="43" t="s">
        <v>13825</v>
      </c>
      <c r="E56" s="43" t="s">
        <v>13832</v>
      </c>
      <c r="F56" s="18" t="s">
        <v>13903</v>
      </c>
      <c r="G56" s="18" t="s">
        <v>13892</v>
      </c>
      <c r="H56" s="18"/>
      <c r="I56" s="18" t="s">
        <v>2910</v>
      </c>
      <c r="J56" s="18" t="s">
        <v>13940</v>
      </c>
      <c r="K56" s="18" t="s">
        <v>8478</v>
      </c>
      <c r="L56" s="18" t="s">
        <v>65</v>
      </c>
      <c r="M56" s="30">
        <v>44329</v>
      </c>
      <c r="N56" s="18"/>
      <c r="O56" s="18"/>
      <c r="P56" s="18"/>
      <c r="Q56" s="18"/>
      <c r="R56" s="18">
        <v>249.9</v>
      </c>
      <c r="S56" s="18"/>
      <c r="T56" s="25">
        <v>0</v>
      </c>
      <c r="U56" s="18"/>
      <c r="V56" s="18"/>
      <c r="W56" s="18" t="s">
        <v>818</v>
      </c>
      <c r="X56" s="18"/>
      <c r="Y56" s="18"/>
      <c r="Z56" s="18" t="s">
        <v>3361</v>
      </c>
      <c r="AA56" s="18"/>
      <c r="AB56" s="25" t="s">
        <v>161</v>
      </c>
      <c r="AC56" s="25" t="s">
        <v>162</v>
      </c>
      <c r="AD56" s="27">
        <v>34</v>
      </c>
      <c r="AE56" s="18" t="s">
        <v>293</v>
      </c>
      <c r="AF56" s="26" t="s">
        <v>117</v>
      </c>
      <c r="AG56" s="26" t="s">
        <v>13941</v>
      </c>
      <c r="AH56" s="26" t="s">
        <v>13942</v>
      </c>
      <c r="AI56" s="21"/>
    </row>
    <row r="57" spans="1:35" s="17" customFormat="1" x14ac:dyDescent="0.25">
      <c r="A57" s="18" t="s">
        <v>3323</v>
      </c>
      <c r="B57" t="s">
        <v>64</v>
      </c>
      <c r="C57" s="18" t="s">
        <v>3617</v>
      </c>
      <c r="D57" s="43" t="s">
        <v>13825</v>
      </c>
      <c r="E57" s="43" t="s">
        <v>13833</v>
      </c>
      <c r="F57" s="18" t="s">
        <v>13903</v>
      </c>
      <c r="G57" s="18" t="s">
        <v>13892</v>
      </c>
      <c r="H57" s="18"/>
      <c r="I57" s="18" t="s">
        <v>2910</v>
      </c>
      <c r="J57" s="18" t="s">
        <v>13940</v>
      </c>
      <c r="K57" s="18" t="s">
        <v>8478</v>
      </c>
      <c r="L57" s="18" t="s">
        <v>65</v>
      </c>
      <c r="M57" s="30">
        <v>44329</v>
      </c>
      <c r="N57" s="18"/>
      <c r="O57" s="18"/>
      <c r="P57" s="18"/>
      <c r="Q57" s="18"/>
      <c r="R57" s="18">
        <v>249.9</v>
      </c>
      <c r="S57" s="18"/>
      <c r="T57" s="25">
        <v>0</v>
      </c>
      <c r="U57" s="18"/>
      <c r="V57" s="18"/>
      <c r="W57" s="18" t="s">
        <v>818</v>
      </c>
      <c r="X57" s="18"/>
      <c r="Y57" s="18"/>
      <c r="Z57" s="18" t="s">
        <v>3361</v>
      </c>
      <c r="AA57" s="18"/>
      <c r="AB57" s="25" t="s">
        <v>161</v>
      </c>
      <c r="AC57" s="25" t="s">
        <v>162</v>
      </c>
      <c r="AD57" s="27">
        <v>36</v>
      </c>
      <c r="AE57" s="18" t="s">
        <v>294</v>
      </c>
      <c r="AF57" s="26" t="s">
        <v>117</v>
      </c>
      <c r="AG57" s="26" t="s">
        <v>13941</v>
      </c>
      <c r="AH57" s="26" t="s">
        <v>13942</v>
      </c>
      <c r="AI57" s="21"/>
    </row>
    <row r="58" spans="1:35" s="17" customFormat="1" x14ac:dyDescent="0.25">
      <c r="A58" s="18" t="s">
        <v>3323</v>
      </c>
      <c r="B58" s="21" t="s">
        <v>104</v>
      </c>
      <c r="C58" s="18" t="s">
        <v>3630</v>
      </c>
      <c r="D58" s="45" t="s">
        <v>8520</v>
      </c>
      <c r="E58" s="45" t="s">
        <v>5305</v>
      </c>
      <c r="F58" s="18" t="s">
        <v>13904</v>
      </c>
      <c r="G58" s="18" t="s">
        <v>13893</v>
      </c>
      <c r="H58" s="18"/>
      <c r="I58" s="18" t="s">
        <v>2910</v>
      </c>
      <c r="J58" s="18" t="s">
        <v>14087</v>
      </c>
      <c r="K58" s="18" t="s">
        <v>13918</v>
      </c>
      <c r="L58" s="18" t="s">
        <v>105</v>
      </c>
      <c r="M58" s="30">
        <v>44329</v>
      </c>
      <c r="N58" s="18"/>
      <c r="O58" s="18"/>
      <c r="P58" s="18"/>
      <c r="Q58" s="18"/>
      <c r="R58" s="18">
        <v>599.9</v>
      </c>
      <c r="S58" s="18"/>
      <c r="T58" s="25">
        <v>1</v>
      </c>
      <c r="U58" s="18"/>
      <c r="V58" s="18"/>
      <c r="W58" s="18" t="s">
        <v>3631</v>
      </c>
      <c r="X58" s="18" t="s">
        <v>833</v>
      </c>
      <c r="Y58" s="18"/>
      <c r="Z58" s="18"/>
      <c r="AA58" s="18"/>
      <c r="AB58" s="25" t="s">
        <v>168</v>
      </c>
      <c r="AC58" s="25" t="s">
        <v>169</v>
      </c>
      <c r="AD58" s="27">
        <v>28</v>
      </c>
      <c r="AE58" s="18" t="s">
        <v>290</v>
      </c>
      <c r="AF58" s="26" t="s">
        <v>123</v>
      </c>
      <c r="AG58" s="26" t="s">
        <v>13943</v>
      </c>
      <c r="AH58" s="26" t="s">
        <v>14088</v>
      </c>
      <c r="AI58" s="21"/>
    </row>
    <row r="59" spans="1:35" s="17" customFormat="1" x14ac:dyDescent="0.25">
      <c r="A59" s="18" t="s">
        <v>3323</v>
      </c>
      <c r="B59" s="21" t="s">
        <v>104</v>
      </c>
      <c r="C59" s="18" t="s">
        <v>3630</v>
      </c>
      <c r="D59" s="45" t="s">
        <v>8520</v>
      </c>
      <c r="E59" s="45" t="s">
        <v>5306</v>
      </c>
      <c r="F59" s="18" t="s">
        <v>13905</v>
      </c>
      <c r="G59" s="18" t="s">
        <v>13893</v>
      </c>
      <c r="H59" s="18"/>
      <c r="I59" s="18" t="s">
        <v>2910</v>
      </c>
      <c r="J59" s="18" t="s">
        <v>14087</v>
      </c>
      <c r="K59" s="18" t="s">
        <v>13918</v>
      </c>
      <c r="L59" s="18" t="s">
        <v>105</v>
      </c>
      <c r="M59" s="30">
        <v>44329</v>
      </c>
      <c r="N59" s="18"/>
      <c r="O59" s="18"/>
      <c r="P59" s="18"/>
      <c r="Q59" s="18"/>
      <c r="R59" s="18">
        <v>599.9</v>
      </c>
      <c r="S59" s="18"/>
      <c r="T59" s="25">
        <v>2</v>
      </c>
      <c r="U59" s="18"/>
      <c r="V59" s="18"/>
      <c r="W59" s="18" t="s">
        <v>3631</v>
      </c>
      <c r="X59" s="18" t="s">
        <v>833</v>
      </c>
      <c r="Y59" s="18"/>
      <c r="Z59" s="18"/>
      <c r="AA59" s="18"/>
      <c r="AB59" s="25" t="s">
        <v>168</v>
      </c>
      <c r="AC59" s="25" t="s">
        <v>169</v>
      </c>
      <c r="AD59" s="27">
        <v>30</v>
      </c>
      <c r="AE59" s="18" t="s">
        <v>291</v>
      </c>
      <c r="AF59" s="26" t="s">
        <v>123</v>
      </c>
      <c r="AG59" s="26" t="s">
        <v>13943</v>
      </c>
      <c r="AH59" s="26" t="s">
        <v>14088</v>
      </c>
      <c r="AI59" s="21"/>
    </row>
    <row r="60" spans="1:35" s="17" customFormat="1" x14ac:dyDescent="0.25">
      <c r="A60" s="18" t="s">
        <v>3323</v>
      </c>
      <c r="B60" s="21" t="s">
        <v>104</v>
      </c>
      <c r="C60" s="18" t="s">
        <v>3630</v>
      </c>
      <c r="D60" s="45" t="s">
        <v>8520</v>
      </c>
      <c r="E60" s="45" t="s">
        <v>5307</v>
      </c>
      <c r="F60" s="18" t="s">
        <v>13905</v>
      </c>
      <c r="G60" s="18" t="s">
        <v>13893</v>
      </c>
      <c r="H60" s="18"/>
      <c r="I60" s="18" t="s">
        <v>2910</v>
      </c>
      <c r="J60" s="18" t="s">
        <v>14087</v>
      </c>
      <c r="K60" s="18" t="s">
        <v>13918</v>
      </c>
      <c r="L60" s="18" t="s">
        <v>105</v>
      </c>
      <c r="M60" s="30">
        <v>44329</v>
      </c>
      <c r="N60" s="18"/>
      <c r="O60" s="18"/>
      <c r="P60" s="18"/>
      <c r="Q60" s="18"/>
      <c r="R60" s="18">
        <v>599.9</v>
      </c>
      <c r="S60" s="18"/>
      <c r="T60" s="25">
        <v>3</v>
      </c>
      <c r="U60" s="18"/>
      <c r="V60" s="18"/>
      <c r="W60" s="18" t="s">
        <v>3631</v>
      </c>
      <c r="X60" s="18" t="s">
        <v>833</v>
      </c>
      <c r="Y60" s="18"/>
      <c r="Z60" s="18"/>
      <c r="AA60" s="18"/>
      <c r="AB60" s="25" t="s">
        <v>168</v>
      </c>
      <c r="AC60" s="25" t="s">
        <v>169</v>
      </c>
      <c r="AD60" s="27">
        <v>32</v>
      </c>
      <c r="AE60" s="18" t="s">
        <v>292</v>
      </c>
      <c r="AF60" s="26" t="s">
        <v>123</v>
      </c>
      <c r="AG60" s="26" t="s">
        <v>13943</v>
      </c>
      <c r="AH60" s="26" t="s">
        <v>14088</v>
      </c>
      <c r="AI60" s="21"/>
    </row>
    <row r="61" spans="1:35" s="17" customFormat="1" x14ac:dyDescent="0.25">
      <c r="A61" s="18" t="s">
        <v>3323</v>
      </c>
      <c r="B61" s="21" t="s">
        <v>104</v>
      </c>
      <c r="C61" s="18" t="s">
        <v>3630</v>
      </c>
      <c r="D61" s="45" t="s">
        <v>8520</v>
      </c>
      <c r="E61" s="45" t="s">
        <v>5308</v>
      </c>
      <c r="F61" s="18" t="s">
        <v>13905</v>
      </c>
      <c r="G61" s="18" t="s">
        <v>13893</v>
      </c>
      <c r="H61" s="18"/>
      <c r="I61" s="18" t="s">
        <v>2910</v>
      </c>
      <c r="J61" s="18" t="s">
        <v>14087</v>
      </c>
      <c r="K61" s="18" t="s">
        <v>13918</v>
      </c>
      <c r="L61" s="18" t="s">
        <v>105</v>
      </c>
      <c r="M61" s="30">
        <v>44329</v>
      </c>
      <c r="N61" s="18"/>
      <c r="O61" s="18"/>
      <c r="P61" s="18"/>
      <c r="Q61" s="18"/>
      <c r="R61" s="18">
        <v>599.9</v>
      </c>
      <c r="S61" s="18"/>
      <c r="T61" s="25">
        <v>1</v>
      </c>
      <c r="U61" s="18"/>
      <c r="V61" s="18"/>
      <c r="W61" s="18" t="s">
        <v>3631</v>
      </c>
      <c r="X61" s="18" t="s">
        <v>833</v>
      </c>
      <c r="Y61" s="18"/>
      <c r="Z61" s="18"/>
      <c r="AA61" s="18"/>
      <c r="AB61" s="25" t="s">
        <v>168</v>
      </c>
      <c r="AC61" s="25" t="s">
        <v>169</v>
      </c>
      <c r="AD61" s="27">
        <v>34</v>
      </c>
      <c r="AE61" s="18" t="s">
        <v>293</v>
      </c>
      <c r="AF61" s="26" t="s">
        <v>123</v>
      </c>
      <c r="AG61" s="26" t="s">
        <v>13943</v>
      </c>
      <c r="AH61" s="26" t="s">
        <v>14088</v>
      </c>
      <c r="AI61" s="21"/>
    </row>
    <row r="62" spans="1:35" s="17" customFormat="1" x14ac:dyDescent="0.25">
      <c r="A62" s="18" t="s">
        <v>3323</v>
      </c>
      <c r="B62" s="21" t="s">
        <v>104</v>
      </c>
      <c r="C62" s="18" t="s">
        <v>3630</v>
      </c>
      <c r="D62" s="45" t="s">
        <v>8520</v>
      </c>
      <c r="E62" s="45" t="s">
        <v>5309</v>
      </c>
      <c r="F62" s="18" t="s">
        <v>13905</v>
      </c>
      <c r="G62" s="18" t="s">
        <v>13893</v>
      </c>
      <c r="H62" s="18"/>
      <c r="I62" s="18" t="s">
        <v>2910</v>
      </c>
      <c r="J62" s="18" t="s">
        <v>14087</v>
      </c>
      <c r="K62" s="18" t="s">
        <v>13918</v>
      </c>
      <c r="L62" s="18" t="s">
        <v>105</v>
      </c>
      <c r="M62" s="30">
        <v>44329</v>
      </c>
      <c r="N62" s="18"/>
      <c r="O62" s="18"/>
      <c r="P62" s="18"/>
      <c r="Q62" s="18"/>
      <c r="R62" s="18">
        <v>599.9</v>
      </c>
      <c r="S62" s="18"/>
      <c r="T62" s="25">
        <v>1</v>
      </c>
      <c r="U62" s="18"/>
      <c r="V62" s="18"/>
      <c r="W62" s="18" t="s">
        <v>3631</v>
      </c>
      <c r="X62" s="18" t="s">
        <v>833</v>
      </c>
      <c r="Y62" s="18"/>
      <c r="Z62" s="18"/>
      <c r="AA62" s="18"/>
      <c r="AB62" s="25" t="s">
        <v>168</v>
      </c>
      <c r="AC62" s="25" t="s">
        <v>169</v>
      </c>
      <c r="AD62" s="27">
        <v>36</v>
      </c>
      <c r="AE62" s="18" t="s">
        <v>294</v>
      </c>
      <c r="AF62" s="26" t="s">
        <v>123</v>
      </c>
      <c r="AG62" s="26" t="s">
        <v>13943</v>
      </c>
      <c r="AH62" s="26" t="s">
        <v>14088</v>
      </c>
      <c r="AI62" s="21"/>
    </row>
    <row r="63" spans="1:35" s="17" customFormat="1" x14ac:dyDescent="0.25">
      <c r="A63" s="18" t="s">
        <v>3323</v>
      </c>
      <c r="B63" s="21" t="s">
        <v>104</v>
      </c>
      <c r="C63" s="18" t="s">
        <v>3630</v>
      </c>
      <c r="D63" s="45" t="s">
        <v>13834</v>
      </c>
      <c r="E63" s="45" t="s">
        <v>5310</v>
      </c>
      <c r="F63" s="18" t="s">
        <v>13905</v>
      </c>
      <c r="G63" s="18" t="s">
        <v>13893</v>
      </c>
      <c r="H63" s="18"/>
      <c r="I63" s="18" t="s">
        <v>2910</v>
      </c>
      <c r="J63" s="18" t="s">
        <v>13944</v>
      </c>
      <c r="K63" s="18" t="s">
        <v>8469</v>
      </c>
      <c r="L63" s="18" t="s">
        <v>105</v>
      </c>
      <c r="M63" s="30">
        <v>44329</v>
      </c>
      <c r="N63" s="18"/>
      <c r="O63" s="18"/>
      <c r="P63" s="18"/>
      <c r="Q63" s="18"/>
      <c r="R63" s="18">
        <v>599.9</v>
      </c>
      <c r="S63" s="18"/>
      <c r="T63" s="25">
        <v>1</v>
      </c>
      <c r="U63" s="18"/>
      <c r="V63" s="18"/>
      <c r="W63" s="18" t="s">
        <v>3631</v>
      </c>
      <c r="X63" s="18" t="s">
        <v>833</v>
      </c>
      <c r="Y63" s="18"/>
      <c r="Z63" s="18"/>
      <c r="AA63" s="18"/>
      <c r="AB63" s="25" t="s">
        <v>193</v>
      </c>
      <c r="AC63" s="25" t="s">
        <v>194</v>
      </c>
      <c r="AD63" s="27">
        <v>28</v>
      </c>
      <c r="AE63" s="18" t="s">
        <v>290</v>
      </c>
      <c r="AF63" s="26" t="s">
        <v>120</v>
      </c>
      <c r="AG63" s="26" t="s">
        <v>13945</v>
      </c>
      <c r="AH63" s="26" t="s">
        <v>13946</v>
      </c>
      <c r="AI63" s="21"/>
    </row>
    <row r="64" spans="1:35" s="17" customFormat="1" x14ac:dyDescent="0.25">
      <c r="A64" s="18" t="s">
        <v>3323</v>
      </c>
      <c r="B64" s="21" t="s">
        <v>104</v>
      </c>
      <c r="C64" s="18" t="s">
        <v>3630</v>
      </c>
      <c r="D64" s="45" t="s">
        <v>13834</v>
      </c>
      <c r="E64" s="45" t="s">
        <v>5311</v>
      </c>
      <c r="F64" s="18" t="s">
        <v>13905</v>
      </c>
      <c r="G64" s="18" t="s">
        <v>13893</v>
      </c>
      <c r="H64" s="18"/>
      <c r="I64" s="18" t="s">
        <v>2910</v>
      </c>
      <c r="J64" s="18" t="s">
        <v>13944</v>
      </c>
      <c r="K64" s="18" t="s">
        <v>8469</v>
      </c>
      <c r="L64" s="18" t="s">
        <v>105</v>
      </c>
      <c r="M64" s="30">
        <v>44329</v>
      </c>
      <c r="N64" s="18"/>
      <c r="O64" s="18"/>
      <c r="P64" s="18"/>
      <c r="Q64" s="18"/>
      <c r="R64" s="18">
        <v>599.9</v>
      </c>
      <c r="S64" s="18"/>
      <c r="T64" s="25">
        <v>2</v>
      </c>
      <c r="U64" s="18"/>
      <c r="V64" s="18"/>
      <c r="W64" s="18" t="s">
        <v>3631</v>
      </c>
      <c r="X64" s="18" t="s">
        <v>833</v>
      </c>
      <c r="Y64" s="18"/>
      <c r="Z64" s="18"/>
      <c r="AA64" s="18"/>
      <c r="AB64" s="25" t="s">
        <v>193</v>
      </c>
      <c r="AC64" s="25" t="s">
        <v>194</v>
      </c>
      <c r="AD64" s="27">
        <v>30</v>
      </c>
      <c r="AE64" s="18" t="s">
        <v>291</v>
      </c>
      <c r="AF64" s="26" t="s">
        <v>120</v>
      </c>
      <c r="AG64" s="26" t="s">
        <v>13945</v>
      </c>
      <c r="AH64" s="26" t="s">
        <v>13946</v>
      </c>
      <c r="AI64" s="21"/>
    </row>
    <row r="65" spans="1:35" s="17" customFormat="1" x14ac:dyDescent="0.25">
      <c r="A65" s="18" t="s">
        <v>3323</v>
      </c>
      <c r="B65" s="21" t="s">
        <v>104</v>
      </c>
      <c r="C65" s="18" t="s">
        <v>3630</v>
      </c>
      <c r="D65" s="45" t="s">
        <v>13834</v>
      </c>
      <c r="E65" s="45" t="s">
        <v>5312</v>
      </c>
      <c r="F65" s="18" t="s">
        <v>13905</v>
      </c>
      <c r="G65" s="18" t="s">
        <v>13893</v>
      </c>
      <c r="H65" s="18"/>
      <c r="I65" s="18" t="s">
        <v>2910</v>
      </c>
      <c r="J65" s="18" t="s">
        <v>13944</v>
      </c>
      <c r="K65" s="18" t="s">
        <v>8469</v>
      </c>
      <c r="L65" s="18" t="s">
        <v>105</v>
      </c>
      <c r="M65" s="30">
        <v>44329</v>
      </c>
      <c r="N65" s="18"/>
      <c r="O65" s="18"/>
      <c r="P65" s="18"/>
      <c r="Q65" s="18"/>
      <c r="R65" s="18">
        <v>599.9</v>
      </c>
      <c r="S65" s="18"/>
      <c r="T65" s="25">
        <v>2</v>
      </c>
      <c r="U65" s="18"/>
      <c r="V65" s="18"/>
      <c r="W65" s="18" t="s">
        <v>3631</v>
      </c>
      <c r="X65" s="18" t="s">
        <v>833</v>
      </c>
      <c r="Y65" s="18"/>
      <c r="Z65" s="18"/>
      <c r="AA65" s="18"/>
      <c r="AB65" s="25" t="s">
        <v>193</v>
      </c>
      <c r="AC65" s="25" t="s">
        <v>194</v>
      </c>
      <c r="AD65" s="27">
        <v>32</v>
      </c>
      <c r="AE65" s="18" t="s">
        <v>292</v>
      </c>
      <c r="AF65" s="26" t="s">
        <v>120</v>
      </c>
      <c r="AG65" s="26" t="s">
        <v>13945</v>
      </c>
      <c r="AH65" s="26" t="s">
        <v>13946</v>
      </c>
      <c r="AI65" s="21"/>
    </row>
    <row r="66" spans="1:35" s="17" customFormat="1" x14ac:dyDescent="0.25">
      <c r="A66" s="18" t="s">
        <v>3323</v>
      </c>
      <c r="B66" s="21" t="s">
        <v>104</v>
      </c>
      <c r="C66" s="18" t="s">
        <v>3630</v>
      </c>
      <c r="D66" s="45" t="s">
        <v>13834</v>
      </c>
      <c r="E66" s="45" t="s">
        <v>13838</v>
      </c>
      <c r="F66" s="18" t="s">
        <v>13905</v>
      </c>
      <c r="G66" s="18" t="s">
        <v>13893</v>
      </c>
      <c r="H66" s="18"/>
      <c r="I66" s="18" t="s">
        <v>2910</v>
      </c>
      <c r="J66" s="18" t="s">
        <v>13944</v>
      </c>
      <c r="K66" s="18" t="s">
        <v>8469</v>
      </c>
      <c r="L66" s="18" t="s">
        <v>105</v>
      </c>
      <c r="M66" s="30">
        <v>44329</v>
      </c>
      <c r="N66" s="18"/>
      <c r="O66" s="18"/>
      <c r="P66" s="18"/>
      <c r="Q66" s="18"/>
      <c r="R66" s="18">
        <v>599.9</v>
      </c>
      <c r="S66" s="18"/>
      <c r="T66" s="25">
        <v>0</v>
      </c>
      <c r="U66" s="18"/>
      <c r="V66" s="18"/>
      <c r="W66" s="18" t="s">
        <v>3631</v>
      </c>
      <c r="X66" s="18" t="s">
        <v>833</v>
      </c>
      <c r="Y66" s="18"/>
      <c r="Z66" s="18"/>
      <c r="AA66" s="18"/>
      <c r="AB66" s="25" t="s">
        <v>193</v>
      </c>
      <c r="AC66" s="25" t="s">
        <v>194</v>
      </c>
      <c r="AD66" s="27">
        <v>34</v>
      </c>
      <c r="AE66" s="18" t="s">
        <v>293</v>
      </c>
      <c r="AF66" s="26" t="s">
        <v>120</v>
      </c>
      <c r="AG66" s="26" t="s">
        <v>13945</v>
      </c>
      <c r="AH66" s="26" t="s">
        <v>13946</v>
      </c>
      <c r="AI66" s="21"/>
    </row>
    <row r="67" spans="1:35" s="17" customFormat="1" x14ac:dyDescent="0.25">
      <c r="A67" s="18" t="s">
        <v>3323</v>
      </c>
      <c r="B67" s="21" t="s">
        <v>104</v>
      </c>
      <c r="C67" s="18" t="s">
        <v>3630</v>
      </c>
      <c r="D67" s="45" t="s">
        <v>13834</v>
      </c>
      <c r="E67" s="45" t="s">
        <v>5313</v>
      </c>
      <c r="F67" s="18" t="s">
        <v>13905</v>
      </c>
      <c r="G67" s="18" t="s">
        <v>13893</v>
      </c>
      <c r="H67" s="18"/>
      <c r="I67" s="18" t="s">
        <v>2910</v>
      </c>
      <c r="J67" s="18" t="s">
        <v>13944</v>
      </c>
      <c r="K67" s="18" t="s">
        <v>8469</v>
      </c>
      <c r="L67" s="18" t="s">
        <v>105</v>
      </c>
      <c r="M67" s="30">
        <v>44329</v>
      </c>
      <c r="N67" s="18"/>
      <c r="O67" s="18"/>
      <c r="P67" s="18"/>
      <c r="Q67" s="18"/>
      <c r="R67" s="18">
        <v>599.9</v>
      </c>
      <c r="S67" s="18"/>
      <c r="T67" s="25">
        <v>2</v>
      </c>
      <c r="U67" s="18"/>
      <c r="V67" s="18"/>
      <c r="W67" s="18" t="s">
        <v>3631</v>
      </c>
      <c r="X67" s="18" t="s">
        <v>833</v>
      </c>
      <c r="Y67" s="18"/>
      <c r="Z67" s="18"/>
      <c r="AA67" s="18"/>
      <c r="AB67" s="25" t="s">
        <v>193</v>
      </c>
      <c r="AC67" s="25" t="s">
        <v>194</v>
      </c>
      <c r="AD67" s="27">
        <v>36</v>
      </c>
      <c r="AE67" s="18" t="s">
        <v>294</v>
      </c>
      <c r="AF67" s="26" t="s">
        <v>120</v>
      </c>
      <c r="AG67" s="26" t="s">
        <v>13945</v>
      </c>
      <c r="AH67" s="26" t="s">
        <v>13946</v>
      </c>
      <c r="AI67" s="21"/>
    </row>
    <row r="68" spans="1:35" s="17" customFormat="1" x14ac:dyDescent="0.25">
      <c r="A68" s="18" t="s">
        <v>3323</v>
      </c>
      <c r="B68" s="21" t="s">
        <v>104</v>
      </c>
      <c r="C68" s="18" t="s">
        <v>3630</v>
      </c>
      <c r="D68" s="45" t="s">
        <v>13835</v>
      </c>
      <c r="E68" s="45" t="s">
        <v>13839</v>
      </c>
      <c r="F68" s="18" t="s">
        <v>13905</v>
      </c>
      <c r="G68" s="18" t="s">
        <v>13893</v>
      </c>
      <c r="H68" s="18"/>
      <c r="I68" s="18" t="s">
        <v>2910</v>
      </c>
      <c r="J68" s="18" t="s">
        <v>13947</v>
      </c>
      <c r="K68" s="18" t="s">
        <v>8463</v>
      </c>
      <c r="L68" s="18" t="s">
        <v>105</v>
      </c>
      <c r="M68" s="30">
        <v>44329</v>
      </c>
      <c r="N68" s="18"/>
      <c r="O68" s="18"/>
      <c r="P68" s="18"/>
      <c r="Q68" s="18"/>
      <c r="R68" s="18">
        <v>599.9</v>
      </c>
      <c r="S68" s="18"/>
      <c r="T68" s="25">
        <v>0</v>
      </c>
      <c r="U68" s="18"/>
      <c r="V68" s="18"/>
      <c r="W68" s="18" t="s">
        <v>3631</v>
      </c>
      <c r="X68" s="18" t="s">
        <v>833</v>
      </c>
      <c r="Y68" s="18"/>
      <c r="Z68" s="18"/>
      <c r="AA68" s="18"/>
      <c r="AB68" s="25" t="s">
        <v>221</v>
      </c>
      <c r="AC68" s="25" t="s">
        <v>222</v>
      </c>
      <c r="AD68" s="27">
        <v>28</v>
      </c>
      <c r="AE68" s="18" t="s">
        <v>290</v>
      </c>
      <c r="AF68" s="26" t="s">
        <v>223</v>
      </c>
      <c r="AG68" s="26" t="s">
        <v>13948</v>
      </c>
      <c r="AH68" s="26" t="s">
        <v>13949</v>
      </c>
      <c r="AI68" s="21"/>
    </row>
    <row r="69" spans="1:35" s="17" customFormat="1" x14ac:dyDescent="0.25">
      <c r="A69" s="18" t="s">
        <v>3323</v>
      </c>
      <c r="B69" s="21" t="s">
        <v>104</v>
      </c>
      <c r="C69" s="18" t="s">
        <v>3630</v>
      </c>
      <c r="D69" s="45" t="s">
        <v>13835</v>
      </c>
      <c r="E69" s="45" t="s">
        <v>13840</v>
      </c>
      <c r="F69" s="18" t="s">
        <v>13905</v>
      </c>
      <c r="G69" s="18" t="s">
        <v>13893</v>
      </c>
      <c r="H69" s="18"/>
      <c r="I69" s="18" t="s">
        <v>2910</v>
      </c>
      <c r="J69" s="18" t="s">
        <v>13947</v>
      </c>
      <c r="K69" s="18" t="s">
        <v>8463</v>
      </c>
      <c r="L69" s="18" t="s">
        <v>105</v>
      </c>
      <c r="M69" s="30">
        <v>44329</v>
      </c>
      <c r="N69" s="18"/>
      <c r="O69" s="18"/>
      <c r="P69" s="18"/>
      <c r="Q69" s="18"/>
      <c r="R69" s="18">
        <v>599.9</v>
      </c>
      <c r="S69" s="18"/>
      <c r="T69" s="25">
        <v>0</v>
      </c>
      <c r="U69" s="18"/>
      <c r="V69" s="18"/>
      <c r="W69" s="18" t="s">
        <v>3631</v>
      </c>
      <c r="X69" s="18" t="s">
        <v>833</v>
      </c>
      <c r="Y69" s="18"/>
      <c r="Z69" s="18"/>
      <c r="AA69" s="18"/>
      <c r="AB69" s="25" t="s">
        <v>221</v>
      </c>
      <c r="AC69" s="25" t="s">
        <v>222</v>
      </c>
      <c r="AD69" s="27">
        <v>30</v>
      </c>
      <c r="AE69" s="18" t="s">
        <v>291</v>
      </c>
      <c r="AF69" s="26" t="s">
        <v>223</v>
      </c>
      <c r="AG69" s="26" t="s">
        <v>13948</v>
      </c>
      <c r="AH69" s="26" t="s">
        <v>13949</v>
      </c>
      <c r="AI69" s="21"/>
    </row>
    <row r="70" spans="1:35" s="17" customFormat="1" x14ac:dyDescent="0.25">
      <c r="A70" s="18" t="s">
        <v>3323</v>
      </c>
      <c r="B70" s="21" t="s">
        <v>104</v>
      </c>
      <c r="C70" s="18" t="s">
        <v>3630</v>
      </c>
      <c r="D70" s="45" t="s">
        <v>13835</v>
      </c>
      <c r="E70" s="45" t="s">
        <v>13841</v>
      </c>
      <c r="F70" s="18" t="s">
        <v>13905</v>
      </c>
      <c r="G70" s="18" t="s">
        <v>13893</v>
      </c>
      <c r="H70" s="18"/>
      <c r="I70" s="18" t="s">
        <v>2910</v>
      </c>
      <c r="J70" s="18" t="s">
        <v>13947</v>
      </c>
      <c r="K70" s="18" t="s">
        <v>8463</v>
      </c>
      <c r="L70" s="18" t="s">
        <v>105</v>
      </c>
      <c r="M70" s="30">
        <v>44329</v>
      </c>
      <c r="N70" s="18"/>
      <c r="O70" s="18"/>
      <c r="P70" s="18"/>
      <c r="Q70" s="18"/>
      <c r="R70" s="18">
        <v>599.9</v>
      </c>
      <c r="S70" s="18"/>
      <c r="T70" s="25">
        <v>0</v>
      </c>
      <c r="U70" s="18"/>
      <c r="V70" s="18"/>
      <c r="W70" s="18" t="s">
        <v>3631</v>
      </c>
      <c r="X70" s="18" t="s">
        <v>833</v>
      </c>
      <c r="Y70" s="18"/>
      <c r="Z70" s="18"/>
      <c r="AA70" s="18"/>
      <c r="AB70" s="25" t="s">
        <v>221</v>
      </c>
      <c r="AC70" s="25" t="s">
        <v>222</v>
      </c>
      <c r="AD70" s="27">
        <v>32</v>
      </c>
      <c r="AE70" s="18" t="s">
        <v>292</v>
      </c>
      <c r="AF70" s="26" t="s">
        <v>223</v>
      </c>
      <c r="AG70" s="26" t="s">
        <v>13948</v>
      </c>
      <c r="AH70" s="26" t="s">
        <v>13949</v>
      </c>
      <c r="AI70" s="21"/>
    </row>
    <row r="71" spans="1:35" s="17" customFormat="1" x14ac:dyDescent="0.25">
      <c r="A71" s="18" t="s">
        <v>3323</v>
      </c>
      <c r="B71" s="21" t="s">
        <v>104</v>
      </c>
      <c r="C71" s="18" t="s">
        <v>3630</v>
      </c>
      <c r="D71" s="45" t="s">
        <v>13835</v>
      </c>
      <c r="E71" s="45" t="s">
        <v>13842</v>
      </c>
      <c r="F71" s="18" t="s">
        <v>13905</v>
      </c>
      <c r="G71" s="18" t="s">
        <v>13893</v>
      </c>
      <c r="H71" s="18"/>
      <c r="I71" s="18" t="s">
        <v>2910</v>
      </c>
      <c r="J71" s="18" t="s">
        <v>13947</v>
      </c>
      <c r="K71" s="18" t="s">
        <v>8463</v>
      </c>
      <c r="L71" s="18" t="s">
        <v>105</v>
      </c>
      <c r="M71" s="30">
        <v>44329</v>
      </c>
      <c r="N71" s="18"/>
      <c r="O71" s="18"/>
      <c r="P71" s="18"/>
      <c r="Q71" s="18"/>
      <c r="R71" s="18">
        <v>599.9</v>
      </c>
      <c r="S71" s="18"/>
      <c r="T71" s="25">
        <v>0</v>
      </c>
      <c r="U71" s="18"/>
      <c r="V71" s="18"/>
      <c r="W71" s="18" t="s">
        <v>3631</v>
      </c>
      <c r="X71" s="18" t="s">
        <v>833</v>
      </c>
      <c r="Y71" s="18"/>
      <c r="Z71" s="18"/>
      <c r="AA71" s="18"/>
      <c r="AB71" s="25" t="s">
        <v>221</v>
      </c>
      <c r="AC71" s="25" t="s">
        <v>222</v>
      </c>
      <c r="AD71" s="27">
        <v>34</v>
      </c>
      <c r="AE71" s="18" t="s">
        <v>293</v>
      </c>
      <c r="AF71" s="26" t="s">
        <v>223</v>
      </c>
      <c r="AG71" s="26" t="s">
        <v>13948</v>
      </c>
      <c r="AH71" s="26" t="s">
        <v>13949</v>
      </c>
      <c r="AI71" s="21"/>
    </row>
    <row r="72" spans="1:35" s="17" customFormat="1" x14ac:dyDescent="0.25">
      <c r="A72" s="18" t="s">
        <v>3323</v>
      </c>
      <c r="B72" s="21" t="s">
        <v>104</v>
      </c>
      <c r="C72" s="18" t="s">
        <v>3630</v>
      </c>
      <c r="D72" s="45" t="s">
        <v>13835</v>
      </c>
      <c r="E72" s="45" t="s">
        <v>13843</v>
      </c>
      <c r="F72" s="18" t="s">
        <v>13905</v>
      </c>
      <c r="G72" s="18" t="s">
        <v>13893</v>
      </c>
      <c r="H72" s="18"/>
      <c r="I72" s="18" t="s">
        <v>2910</v>
      </c>
      <c r="J72" s="18" t="s">
        <v>13947</v>
      </c>
      <c r="K72" s="18" t="s">
        <v>8463</v>
      </c>
      <c r="L72" s="18" t="s">
        <v>105</v>
      </c>
      <c r="M72" s="30">
        <v>44329</v>
      </c>
      <c r="N72" s="18"/>
      <c r="O72" s="18"/>
      <c r="P72" s="18"/>
      <c r="Q72" s="18"/>
      <c r="R72" s="18">
        <v>599.9</v>
      </c>
      <c r="S72" s="18"/>
      <c r="T72" s="25">
        <v>0</v>
      </c>
      <c r="U72" s="18"/>
      <c r="V72" s="18"/>
      <c r="W72" s="18" t="s">
        <v>3631</v>
      </c>
      <c r="X72" s="18" t="s">
        <v>833</v>
      </c>
      <c r="Y72" s="18"/>
      <c r="Z72" s="18"/>
      <c r="AA72" s="18"/>
      <c r="AB72" s="25" t="s">
        <v>221</v>
      </c>
      <c r="AC72" s="25" t="s">
        <v>222</v>
      </c>
      <c r="AD72" s="27">
        <v>36</v>
      </c>
      <c r="AE72" s="18" t="s">
        <v>294</v>
      </c>
      <c r="AF72" s="26" t="s">
        <v>223</v>
      </c>
      <c r="AG72" s="26" t="s">
        <v>13948</v>
      </c>
      <c r="AH72" s="26" t="s">
        <v>13949</v>
      </c>
      <c r="AI72" s="21"/>
    </row>
    <row r="73" spans="1:35" s="17" customFormat="1" x14ac:dyDescent="0.25">
      <c r="A73" s="18" t="s">
        <v>3323</v>
      </c>
      <c r="B73" s="21" t="s">
        <v>104</v>
      </c>
      <c r="C73" s="18" t="s">
        <v>3630</v>
      </c>
      <c r="D73" s="45" t="s">
        <v>13836</v>
      </c>
      <c r="E73" s="45" t="s">
        <v>13844</v>
      </c>
      <c r="F73" s="18" t="s">
        <v>13905</v>
      </c>
      <c r="G73" s="18" t="s">
        <v>13893</v>
      </c>
      <c r="H73" s="18"/>
      <c r="I73" s="18" t="s">
        <v>2910</v>
      </c>
      <c r="J73" s="18" t="s">
        <v>13950</v>
      </c>
      <c r="K73" s="18" t="s">
        <v>8480</v>
      </c>
      <c r="L73" s="18" t="s">
        <v>105</v>
      </c>
      <c r="M73" s="30">
        <v>44329</v>
      </c>
      <c r="N73" s="18"/>
      <c r="O73" s="18"/>
      <c r="P73" s="18"/>
      <c r="Q73" s="18"/>
      <c r="R73" s="18">
        <v>599.9</v>
      </c>
      <c r="S73" s="18"/>
      <c r="T73" s="25">
        <v>0</v>
      </c>
      <c r="U73" s="18"/>
      <c r="V73" s="18"/>
      <c r="W73" s="18" t="s">
        <v>3631</v>
      </c>
      <c r="X73" s="18" t="s">
        <v>833</v>
      </c>
      <c r="Y73" s="18"/>
      <c r="Z73" s="18"/>
      <c r="AA73" s="18"/>
      <c r="AB73" s="25" t="s">
        <v>226</v>
      </c>
      <c r="AC73" s="25" t="s">
        <v>227</v>
      </c>
      <c r="AD73" s="27">
        <v>28</v>
      </c>
      <c r="AE73" s="18" t="s">
        <v>290</v>
      </c>
      <c r="AF73" s="26" t="s">
        <v>212</v>
      </c>
      <c r="AG73" s="26" t="s">
        <v>13951</v>
      </c>
      <c r="AH73" s="26" t="s">
        <v>13952</v>
      </c>
      <c r="AI73" s="21"/>
    </row>
    <row r="74" spans="1:35" s="17" customFormat="1" x14ac:dyDescent="0.25">
      <c r="A74" s="18" t="s">
        <v>3323</v>
      </c>
      <c r="B74" s="21" t="s">
        <v>104</v>
      </c>
      <c r="C74" s="18" t="s">
        <v>3630</v>
      </c>
      <c r="D74" s="45" t="s">
        <v>13836</v>
      </c>
      <c r="E74" s="45" t="s">
        <v>13845</v>
      </c>
      <c r="F74" s="18" t="s">
        <v>13905</v>
      </c>
      <c r="G74" s="18" t="s">
        <v>13893</v>
      </c>
      <c r="H74" s="18"/>
      <c r="I74" s="18" t="s">
        <v>2910</v>
      </c>
      <c r="J74" s="18" t="s">
        <v>13950</v>
      </c>
      <c r="K74" s="18" t="s">
        <v>8480</v>
      </c>
      <c r="L74" s="18" t="s">
        <v>105</v>
      </c>
      <c r="M74" s="30">
        <v>44329</v>
      </c>
      <c r="N74" s="18"/>
      <c r="O74" s="18"/>
      <c r="P74" s="18"/>
      <c r="Q74" s="18"/>
      <c r="R74" s="18">
        <v>599.9</v>
      </c>
      <c r="S74" s="18"/>
      <c r="T74" s="25">
        <v>0</v>
      </c>
      <c r="U74" s="18"/>
      <c r="V74" s="18"/>
      <c r="W74" s="18" t="s">
        <v>3631</v>
      </c>
      <c r="X74" s="18" t="s">
        <v>833</v>
      </c>
      <c r="Y74" s="18"/>
      <c r="Z74" s="18"/>
      <c r="AA74" s="18"/>
      <c r="AB74" s="25" t="s">
        <v>226</v>
      </c>
      <c r="AC74" s="25" t="s">
        <v>227</v>
      </c>
      <c r="AD74" s="27">
        <v>30</v>
      </c>
      <c r="AE74" s="18" t="s">
        <v>291</v>
      </c>
      <c r="AF74" s="26" t="s">
        <v>212</v>
      </c>
      <c r="AG74" s="26" t="s">
        <v>13951</v>
      </c>
      <c r="AH74" s="26" t="s">
        <v>13952</v>
      </c>
      <c r="AI74" s="21"/>
    </row>
    <row r="75" spans="1:35" s="17" customFormat="1" x14ac:dyDescent="0.25">
      <c r="A75" s="18" t="s">
        <v>3323</v>
      </c>
      <c r="B75" s="21" t="s">
        <v>104</v>
      </c>
      <c r="C75" s="18" t="s">
        <v>3630</v>
      </c>
      <c r="D75" s="45" t="s">
        <v>13836</v>
      </c>
      <c r="E75" s="45" t="s">
        <v>13846</v>
      </c>
      <c r="F75" s="18" t="s">
        <v>13905</v>
      </c>
      <c r="G75" s="18" t="s">
        <v>13893</v>
      </c>
      <c r="H75" s="18"/>
      <c r="I75" s="18" t="s">
        <v>2910</v>
      </c>
      <c r="J75" s="18" t="s">
        <v>13950</v>
      </c>
      <c r="K75" s="18" t="s">
        <v>8480</v>
      </c>
      <c r="L75" s="18" t="s">
        <v>105</v>
      </c>
      <c r="M75" s="30">
        <v>44329</v>
      </c>
      <c r="N75" s="18"/>
      <c r="O75" s="18"/>
      <c r="P75" s="18"/>
      <c r="Q75" s="18"/>
      <c r="R75" s="18">
        <v>599.9</v>
      </c>
      <c r="S75" s="18"/>
      <c r="T75" s="25">
        <v>0</v>
      </c>
      <c r="U75" s="18"/>
      <c r="V75" s="18"/>
      <c r="W75" s="18" t="s">
        <v>3631</v>
      </c>
      <c r="X75" s="18" t="s">
        <v>833</v>
      </c>
      <c r="Y75" s="18"/>
      <c r="Z75" s="18"/>
      <c r="AA75" s="18"/>
      <c r="AB75" s="25" t="s">
        <v>226</v>
      </c>
      <c r="AC75" s="25" t="s">
        <v>227</v>
      </c>
      <c r="AD75" s="27">
        <v>32</v>
      </c>
      <c r="AE75" s="18" t="s">
        <v>292</v>
      </c>
      <c r="AF75" s="26" t="s">
        <v>212</v>
      </c>
      <c r="AG75" s="26" t="s">
        <v>13951</v>
      </c>
      <c r="AH75" s="26" t="s">
        <v>13952</v>
      </c>
      <c r="AI75" s="21"/>
    </row>
    <row r="76" spans="1:35" s="17" customFormat="1" x14ac:dyDescent="0.25">
      <c r="A76" s="18" t="s">
        <v>3323</v>
      </c>
      <c r="B76" s="21" t="s">
        <v>104</v>
      </c>
      <c r="C76" s="18" t="s">
        <v>3630</v>
      </c>
      <c r="D76" s="45" t="s">
        <v>13836</v>
      </c>
      <c r="E76" s="45" t="s">
        <v>13847</v>
      </c>
      <c r="F76" s="18" t="s">
        <v>13905</v>
      </c>
      <c r="G76" s="18" t="s">
        <v>13893</v>
      </c>
      <c r="H76" s="18"/>
      <c r="I76" s="18" t="s">
        <v>2910</v>
      </c>
      <c r="J76" s="18" t="s">
        <v>13950</v>
      </c>
      <c r="K76" s="18" t="s">
        <v>8480</v>
      </c>
      <c r="L76" s="18" t="s">
        <v>105</v>
      </c>
      <c r="M76" s="30">
        <v>44329</v>
      </c>
      <c r="N76" s="18"/>
      <c r="O76" s="18"/>
      <c r="P76" s="18"/>
      <c r="Q76" s="18"/>
      <c r="R76" s="18">
        <v>599.9</v>
      </c>
      <c r="S76" s="18"/>
      <c r="T76" s="25">
        <v>0</v>
      </c>
      <c r="U76" s="18"/>
      <c r="V76" s="18"/>
      <c r="W76" s="18" t="s">
        <v>3631</v>
      </c>
      <c r="X76" s="18" t="s">
        <v>833</v>
      </c>
      <c r="Y76" s="18"/>
      <c r="Z76" s="18"/>
      <c r="AA76" s="18"/>
      <c r="AB76" s="25" t="s">
        <v>226</v>
      </c>
      <c r="AC76" s="25" t="s">
        <v>227</v>
      </c>
      <c r="AD76" s="27">
        <v>34</v>
      </c>
      <c r="AE76" s="18" t="s">
        <v>293</v>
      </c>
      <c r="AF76" s="26" t="s">
        <v>212</v>
      </c>
      <c r="AG76" s="26" t="s">
        <v>13951</v>
      </c>
      <c r="AH76" s="26" t="s">
        <v>13952</v>
      </c>
      <c r="AI76" s="21"/>
    </row>
    <row r="77" spans="1:35" s="17" customFormat="1" x14ac:dyDescent="0.25">
      <c r="A77" s="18" t="s">
        <v>3323</v>
      </c>
      <c r="B77" s="21" t="s">
        <v>104</v>
      </c>
      <c r="C77" s="18" t="s">
        <v>3630</v>
      </c>
      <c r="D77" s="45" t="s">
        <v>13836</v>
      </c>
      <c r="E77" s="45" t="s">
        <v>13848</v>
      </c>
      <c r="F77" s="18" t="s">
        <v>13905</v>
      </c>
      <c r="G77" s="18" t="s">
        <v>13893</v>
      </c>
      <c r="H77" s="18"/>
      <c r="I77" s="18" t="s">
        <v>2910</v>
      </c>
      <c r="J77" s="18" t="s">
        <v>13950</v>
      </c>
      <c r="K77" s="18" t="s">
        <v>8480</v>
      </c>
      <c r="L77" s="18" t="s">
        <v>105</v>
      </c>
      <c r="M77" s="30">
        <v>44329</v>
      </c>
      <c r="N77" s="18"/>
      <c r="O77" s="18"/>
      <c r="P77" s="18"/>
      <c r="Q77" s="18"/>
      <c r="R77" s="18">
        <v>599.9</v>
      </c>
      <c r="S77" s="18"/>
      <c r="T77" s="25">
        <v>0</v>
      </c>
      <c r="U77" s="18"/>
      <c r="V77" s="18"/>
      <c r="W77" s="18" t="s">
        <v>3631</v>
      </c>
      <c r="X77" s="18" t="s">
        <v>833</v>
      </c>
      <c r="Y77" s="18"/>
      <c r="Z77" s="18"/>
      <c r="AA77" s="18"/>
      <c r="AB77" s="25" t="s">
        <v>226</v>
      </c>
      <c r="AC77" s="25" t="s">
        <v>227</v>
      </c>
      <c r="AD77" s="27">
        <v>36</v>
      </c>
      <c r="AE77" s="18" t="s">
        <v>294</v>
      </c>
      <c r="AF77" s="26" t="s">
        <v>212</v>
      </c>
      <c r="AG77" s="26" t="s">
        <v>13951</v>
      </c>
      <c r="AH77" s="26" t="s">
        <v>13952</v>
      </c>
      <c r="AI77" s="21"/>
    </row>
    <row r="78" spans="1:35" s="17" customFormat="1" x14ac:dyDescent="0.25">
      <c r="A78" s="18" t="s">
        <v>3323</v>
      </c>
      <c r="B78" s="21" t="s">
        <v>104</v>
      </c>
      <c r="C78" s="18" t="s">
        <v>3630</v>
      </c>
      <c r="D78" s="45" t="s">
        <v>13837</v>
      </c>
      <c r="E78" s="45" t="s">
        <v>13849</v>
      </c>
      <c r="F78" s="18" t="s">
        <v>13905</v>
      </c>
      <c r="G78" s="18" t="s">
        <v>13893</v>
      </c>
      <c r="H78" s="18"/>
      <c r="I78" s="18" t="s">
        <v>2910</v>
      </c>
      <c r="J78" s="18" t="s">
        <v>13953</v>
      </c>
      <c r="K78" s="18" t="s">
        <v>8478</v>
      </c>
      <c r="L78" s="18" t="s">
        <v>105</v>
      </c>
      <c r="M78" s="30">
        <v>44329</v>
      </c>
      <c r="N78" s="18"/>
      <c r="O78" s="18"/>
      <c r="P78" s="18"/>
      <c r="Q78" s="18"/>
      <c r="R78" s="18">
        <v>599.9</v>
      </c>
      <c r="S78" s="18"/>
      <c r="T78" s="25">
        <v>0</v>
      </c>
      <c r="U78" s="18"/>
      <c r="V78" s="18"/>
      <c r="W78" s="18" t="s">
        <v>3631</v>
      </c>
      <c r="X78" s="18" t="s">
        <v>833</v>
      </c>
      <c r="Y78" s="18"/>
      <c r="Z78" s="18"/>
      <c r="AA78" s="18"/>
      <c r="AB78" s="25" t="s">
        <v>250</v>
      </c>
      <c r="AC78" s="25" t="s">
        <v>251</v>
      </c>
      <c r="AD78" s="27">
        <v>28</v>
      </c>
      <c r="AE78" s="18" t="s">
        <v>290</v>
      </c>
      <c r="AF78" s="26" t="s">
        <v>117</v>
      </c>
      <c r="AG78" s="26" t="s">
        <v>13954</v>
      </c>
      <c r="AH78" s="26" t="s">
        <v>13955</v>
      </c>
      <c r="AI78" s="21"/>
    </row>
    <row r="79" spans="1:35" s="17" customFormat="1" x14ac:dyDescent="0.25">
      <c r="A79" s="18" t="s">
        <v>3323</v>
      </c>
      <c r="B79" s="21" t="s">
        <v>104</v>
      </c>
      <c r="C79" s="18" t="s">
        <v>3630</v>
      </c>
      <c r="D79" s="45" t="s">
        <v>13837</v>
      </c>
      <c r="E79" s="45" t="s">
        <v>13850</v>
      </c>
      <c r="F79" s="18" t="s">
        <v>13905</v>
      </c>
      <c r="G79" s="18" t="s">
        <v>13893</v>
      </c>
      <c r="H79" s="18"/>
      <c r="I79" s="18" t="s">
        <v>2910</v>
      </c>
      <c r="J79" s="18" t="s">
        <v>13953</v>
      </c>
      <c r="K79" s="18" t="s">
        <v>8478</v>
      </c>
      <c r="L79" s="18" t="s">
        <v>105</v>
      </c>
      <c r="M79" s="30">
        <v>44329</v>
      </c>
      <c r="N79" s="18"/>
      <c r="O79" s="18"/>
      <c r="P79" s="18"/>
      <c r="Q79" s="18"/>
      <c r="R79" s="18">
        <v>599.9</v>
      </c>
      <c r="S79" s="18"/>
      <c r="T79" s="25">
        <v>0</v>
      </c>
      <c r="U79" s="18"/>
      <c r="V79" s="18"/>
      <c r="W79" s="18" t="s">
        <v>3631</v>
      </c>
      <c r="X79" s="18" t="s">
        <v>833</v>
      </c>
      <c r="Y79" s="18"/>
      <c r="Z79" s="18"/>
      <c r="AA79" s="18"/>
      <c r="AB79" s="25" t="s">
        <v>250</v>
      </c>
      <c r="AC79" s="25" t="s">
        <v>251</v>
      </c>
      <c r="AD79" s="27">
        <v>30</v>
      </c>
      <c r="AE79" s="18" t="s">
        <v>291</v>
      </c>
      <c r="AF79" s="26" t="s">
        <v>117</v>
      </c>
      <c r="AG79" s="26" t="s">
        <v>13954</v>
      </c>
      <c r="AH79" s="26" t="s">
        <v>13955</v>
      </c>
      <c r="AI79" s="21"/>
    </row>
    <row r="80" spans="1:35" s="17" customFormat="1" x14ac:dyDescent="0.25">
      <c r="A80" s="18" t="s">
        <v>3323</v>
      </c>
      <c r="B80" s="21" t="s">
        <v>104</v>
      </c>
      <c r="C80" s="18" t="s">
        <v>3630</v>
      </c>
      <c r="D80" s="45" t="s">
        <v>13837</v>
      </c>
      <c r="E80" s="45" t="s">
        <v>13851</v>
      </c>
      <c r="F80" s="18" t="s">
        <v>13905</v>
      </c>
      <c r="G80" s="18" t="s">
        <v>13893</v>
      </c>
      <c r="H80" s="18"/>
      <c r="I80" s="18" t="s">
        <v>2910</v>
      </c>
      <c r="J80" s="18" t="s">
        <v>13953</v>
      </c>
      <c r="K80" s="18" t="s">
        <v>8478</v>
      </c>
      <c r="L80" s="18" t="s">
        <v>105</v>
      </c>
      <c r="M80" s="30">
        <v>44329</v>
      </c>
      <c r="N80" s="18"/>
      <c r="O80" s="18"/>
      <c r="P80" s="18"/>
      <c r="Q80" s="18"/>
      <c r="R80" s="18">
        <v>599.9</v>
      </c>
      <c r="S80" s="18"/>
      <c r="T80" s="25">
        <v>0</v>
      </c>
      <c r="U80" s="18"/>
      <c r="V80" s="18"/>
      <c r="W80" s="18" t="s">
        <v>3631</v>
      </c>
      <c r="X80" s="18" t="s">
        <v>833</v>
      </c>
      <c r="Y80" s="18"/>
      <c r="Z80" s="18"/>
      <c r="AA80" s="18"/>
      <c r="AB80" s="25" t="s">
        <v>250</v>
      </c>
      <c r="AC80" s="25" t="s">
        <v>251</v>
      </c>
      <c r="AD80" s="27">
        <v>32</v>
      </c>
      <c r="AE80" s="18" t="s">
        <v>292</v>
      </c>
      <c r="AF80" s="26" t="s">
        <v>117</v>
      </c>
      <c r="AG80" s="26" t="s">
        <v>13954</v>
      </c>
      <c r="AH80" s="26" t="s">
        <v>13955</v>
      </c>
      <c r="AI80" s="21"/>
    </row>
    <row r="81" spans="1:35" s="17" customFormat="1" x14ac:dyDescent="0.25">
      <c r="A81" s="18" t="s">
        <v>3323</v>
      </c>
      <c r="B81" s="21" t="s">
        <v>104</v>
      </c>
      <c r="C81" s="18" t="s">
        <v>3630</v>
      </c>
      <c r="D81" s="45" t="s">
        <v>13837</v>
      </c>
      <c r="E81" s="45" t="s">
        <v>13852</v>
      </c>
      <c r="F81" s="18" t="s">
        <v>13905</v>
      </c>
      <c r="G81" s="18" t="s">
        <v>13893</v>
      </c>
      <c r="H81" s="18"/>
      <c r="I81" s="18" t="s">
        <v>2910</v>
      </c>
      <c r="J81" s="18" t="s">
        <v>13953</v>
      </c>
      <c r="K81" s="18" t="s">
        <v>8478</v>
      </c>
      <c r="L81" s="18" t="s">
        <v>105</v>
      </c>
      <c r="M81" s="30">
        <v>44329</v>
      </c>
      <c r="N81" s="18"/>
      <c r="O81" s="18"/>
      <c r="P81" s="18"/>
      <c r="Q81" s="18"/>
      <c r="R81" s="18">
        <v>599.9</v>
      </c>
      <c r="S81" s="18"/>
      <c r="T81" s="25">
        <v>0</v>
      </c>
      <c r="U81" s="18"/>
      <c r="V81" s="18"/>
      <c r="W81" s="18" t="s">
        <v>3631</v>
      </c>
      <c r="X81" s="18" t="s">
        <v>833</v>
      </c>
      <c r="Y81" s="18"/>
      <c r="Z81" s="18"/>
      <c r="AA81" s="18"/>
      <c r="AB81" s="25" t="s">
        <v>250</v>
      </c>
      <c r="AC81" s="25" t="s">
        <v>251</v>
      </c>
      <c r="AD81" s="27">
        <v>34</v>
      </c>
      <c r="AE81" s="18" t="s">
        <v>293</v>
      </c>
      <c r="AF81" s="26" t="s">
        <v>117</v>
      </c>
      <c r="AG81" s="26" t="s">
        <v>13954</v>
      </c>
      <c r="AH81" s="26" t="s">
        <v>13955</v>
      </c>
      <c r="AI81" s="21"/>
    </row>
    <row r="82" spans="1:35" s="17" customFormat="1" x14ac:dyDescent="0.25">
      <c r="A82" s="18" t="s">
        <v>3323</v>
      </c>
      <c r="B82" s="21" t="s">
        <v>104</v>
      </c>
      <c r="C82" s="18" t="s">
        <v>3630</v>
      </c>
      <c r="D82" s="45" t="s">
        <v>13837</v>
      </c>
      <c r="E82" s="45" t="s">
        <v>13853</v>
      </c>
      <c r="F82" s="18" t="s">
        <v>13905</v>
      </c>
      <c r="G82" s="18" t="s">
        <v>13893</v>
      </c>
      <c r="H82" s="18"/>
      <c r="I82" s="18" t="s">
        <v>2910</v>
      </c>
      <c r="J82" s="18" t="s">
        <v>13953</v>
      </c>
      <c r="K82" s="18" t="s">
        <v>8478</v>
      </c>
      <c r="L82" s="18" t="s">
        <v>105</v>
      </c>
      <c r="M82" s="30">
        <v>44329</v>
      </c>
      <c r="N82" s="18"/>
      <c r="O82" s="18"/>
      <c r="P82" s="18"/>
      <c r="Q82" s="18"/>
      <c r="R82" s="18">
        <v>599.9</v>
      </c>
      <c r="S82" s="18"/>
      <c r="T82" s="25">
        <v>0</v>
      </c>
      <c r="U82" s="18"/>
      <c r="V82" s="18"/>
      <c r="W82" s="18" t="s">
        <v>3631</v>
      </c>
      <c r="X82" s="18" t="s">
        <v>833</v>
      </c>
      <c r="Y82" s="18"/>
      <c r="Z82" s="18"/>
      <c r="AA82" s="18"/>
      <c r="AB82" s="25" t="s">
        <v>250</v>
      </c>
      <c r="AC82" s="25" t="s">
        <v>251</v>
      </c>
      <c r="AD82" s="27">
        <v>36</v>
      </c>
      <c r="AE82" s="18" t="s">
        <v>294</v>
      </c>
      <c r="AF82" s="26" t="s">
        <v>117</v>
      </c>
      <c r="AG82" s="26" t="s">
        <v>13954</v>
      </c>
      <c r="AH82" s="26" t="s">
        <v>13955</v>
      </c>
      <c r="AI82" s="21"/>
    </row>
    <row r="83" spans="1:35" s="17" customFormat="1" x14ac:dyDescent="0.25">
      <c r="A83" s="18" t="s">
        <v>3323</v>
      </c>
      <c r="B83" s="21" t="s">
        <v>49</v>
      </c>
      <c r="C83" s="18" t="s">
        <v>3738</v>
      </c>
      <c r="D83" s="29" t="s">
        <v>8521</v>
      </c>
      <c r="E83" s="29" t="s">
        <v>5656</v>
      </c>
      <c r="F83" s="18" t="s">
        <v>13906</v>
      </c>
      <c r="G83" s="18" t="s">
        <v>13894</v>
      </c>
      <c r="H83" s="18"/>
      <c r="I83" s="18" t="s">
        <v>2910</v>
      </c>
      <c r="J83" s="18" t="s">
        <v>13956</v>
      </c>
      <c r="K83" s="18" t="s">
        <v>8460</v>
      </c>
      <c r="L83" s="18" t="s">
        <v>56</v>
      </c>
      <c r="M83" s="30">
        <v>44329</v>
      </c>
      <c r="N83" s="18"/>
      <c r="O83" s="18"/>
      <c r="P83" s="18"/>
      <c r="Q83" s="18"/>
      <c r="R83" s="18">
        <v>149.9</v>
      </c>
      <c r="S83" s="18"/>
      <c r="T83" s="25">
        <v>1</v>
      </c>
      <c r="U83" s="18"/>
      <c r="V83" s="18"/>
      <c r="W83" s="18" t="s">
        <v>541</v>
      </c>
      <c r="X83" s="18" t="s">
        <v>623</v>
      </c>
      <c r="Y83" s="18"/>
      <c r="Z83" s="18" t="s">
        <v>3352</v>
      </c>
      <c r="AA83" s="18"/>
      <c r="AB83" s="25" t="s">
        <v>156</v>
      </c>
      <c r="AC83" s="25" t="s">
        <v>157</v>
      </c>
      <c r="AD83" s="25" t="s">
        <v>14</v>
      </c>
      <c r="AE83" s="18" t="s">
        <v>288</v>
      </c>
      <c r="AF83" s="26" t="s">
        <v>158</v>
      </c>
      <c r="AG83" s="26" t="s">
        <v>13957</v>
      </c>
      <c r="AH83" s="26" t="s">
        <v>13958</v>
      </c>
      <c r="AI83" s="21"/>
    </row>
    <row r="84" spans="1:35" s="17" customFormat="1" x14ac:dyDescent="0.25">
      <c r="A84" s="18" t="s">
        <v>3323</v>
      </c>
      <c r="B84" s="21" t="s">
        <v>49</v>
      </c>
      <c r="C84" s="18" t="s">
        <v>3738</v>
      </c>
      <c r="D84" s="29" t="s">
        <v>8521</v>
      </c>
      <c r="E84" s="29" t="s">
        <v>5658</v>
      </c>
      <c r="F84" s="18" t="s">
        <v>13906</v>
      </c>
      <c r="G84" s="18" t="s">
        <v>13894</v>
      </c>
      <c r="H84" s="18"/>
      <c r="I84" s="18" t="s">
        <v>2910</v>
      </c>
      <c r="J84" s="18" t="s">
        <v>13956</v>
      </c>
      <c r="K84" s="18" t="s">
        <v>8460</v>
      </c>
      <c r="L84" s="18" t="s">
        <v>56</v>
      </c>
      <c r="M84" s="30">
        <v>44329</v>
      </c>
      <c r="N84" s="18"/>
      <c r="O84" s="18"/>
      <c r="P84" s="18"/>
      <c r="Q84" s="18"/>
      <c r="R84" s="18">
        <v>149.9</v>
      </c>
      <c r="S84" s="18"/>
      <c r="T84" s="25">
        <v>3</v>
      </c>
      <c r="U84" s="18"/>
      <c r="V84" s="18"/>
      <c r="W84" s="18" t="s">
        <v>541</v>
      </c>
      <c r="X84" s="18" t="s">
        <v>623</v>
      </c>
      <c r="Y84" s="18"/>
      <c r="Z84" s="18" t="s">
        <v>3352</v>
      </c>
      <c r="AA84" s="18"/>
      <c r="AB84" s="25" t="s">
        <v>156</v>
      </c>
      <c r="AC84" s="25" t="s">
        <v>157</v>
      </c>
      <c r="AD84" s="25" t="s">
        <v>15</v>
      </c>
      <c r="AE84" s="18" t="s">
        <v>278</v>
      </c>
      <c r="AF84" s="26" t="s">
        <v>158</v>
      </c>
      <c r="AG84" s="26" t="s">
        <v>13957</v>
      </c>
      <c r="AH84" s="26" t="s">
        <v>13958</v>
      </c>
      <c r="AI84" s="21"/>
    </row>
    <row r="85" spans="1:35" s="17" customFormat="1" x14ac:dyDescent="0.25">
      <c r="A85" s="18" t="s">
        <v>3323</v>
      </c>
      <c r="B85" s="21" t="s">
        <v>49</v>
      </c>
      <c r="C85" s="18" t="s">
        <v>3738</v>
      </c>
      <c r="D85" s="29" t="s">
        <v>8521</v>
      </c>
      <c r="E85" s="29" t="s">
        <v>5657</v>
      </c>
      <c r="F85" s="18" t="s">
        <v>13906</v>
      </c>
      <c r="G85" s="18" t="s">
        <v>13894</v>
      </c>
      <c r="H85" s="18"/>
      <c r="I85" s="18" t="s">
        <v>2910</v>
      </c>
      <c r="J85" s="18" t="s">
        <v>13956</v>
      </c>
      <c r="K85" s="18" t="s">
        <v>8460</v>
      </c>
      <c r="L85" s="18" t="s">
        <v>56</v>
      </c>
      <c r="M85" s="30">
        <v>44329</v>
      </c>
      <c r="N85" s="18"/>
      <c r="O85" s="18"/>
      <c r="P85" s="18"/>
      <c r="Q85" s="18"/>
      <c r="R85" s="18">
        <v>149.9</v>
      </c>
      <c r="S85" s="18"/>
      <c r="T85" s="25">
        <v>2</v>
      </c>
      <c r="U85" s="18"/>
      <c r="V85" s="18"/>
      <c r="W85" s="18" t="s">
        <v>541</v>
      </c>
      <c r="X85" s="18" t="s">
        <v>623</v>
      </c>
      <c r="Y85" s="18"/>
      <c r="Z85" s="18" t="s">
        <v>3352</v>
      </c>
      <c r="AA85" s="18"/>
      <c r="AB85" s="25" t="s">
        <v>156</v>
      </c>
      <c r="AC85" s="25" t="s">
        <v>157</v>
      </c>
      <c r="AD85" s="25" t="s">
        <v>16</v>
      </c>
      <c r="AE85" s="18" t="s">
        <v>279</v>
      </c>
      <c r="AF85" s="26" t="s">
        <v>158</v>
      </c>
      <c r="AG85" s="26" t="s">
        <v>13957</v>
      </c>
      <c r="AH85" s="26" t="s">
        <v>13958</v>
      </c>
      <c r="AI85" s="21"/>
    </row>
    <row r="86" spans="1:35" s="17" customFormat="1" x14ac:dyDescent="0.25">
      <c r="A86" s="18" t="s">
        <v>3323</v>
      </c>
      <c r="B86" s="21" t="s">
        <v>49</v>
      </c>
      <c r="C86" s="18" t="s">
        <v>3738</v>
      </c>
      <c r="D86" s="29" t="s">
        <v>8521</v>
      </c>
      <c r="E86" s="29" t="s">
        <v>5659</v>
      </c>
      <c r="F86" s="18" t="s">
        <v>13906</v>
      </c>
      <c r="G86" s="18" t="s">
        <v>13894</v>
      </c>
      <c r="H86" s="18"/>
      <c r="I86" s="18" t="s">
        <v>2910</v>
      </c>
      <c r="J86" s="18" t="s">
        <v>13956</v>
      </c>
      <c r="K86" s="18" t="s">
        <v>8460</v>
      </c>
      <c r="L86" s="18" t="s">
        <v>56</v>
      </c>
      <c r="M86" s="30">
        <v>44329</v>
      </c>
      <c r="N86" s="18"/>
      <c r="O86" s="18"/>
      <c r="P86" s="18"/>
      <c r="Q86" s="18"/>
      <c r="R86" s="18">
        <v>149.9</v>
      </c>
      <c r="S86" s="18"/>
      <c r="T86" s="25">
        <v>1</v>
      </c>
      <c r="U86" s="18"/>
      <c r="V86" s="18"/>
      <c r="W86" s="18" t="s">
        <v>541</v>
      </c>
      <c r="X86" s="18" t="s">
        <v>623</v>
      </c>
      <c r="Y86" s="18"/>
      <c r="Z86" s="18" t="s">
        <v>3352</v>
      </c>
      <c r="AA86" s="18"/>
      <c r="AB86" s="25" t="s">
        <v>156</v>
      </c>
      <c r="AC86" s="25" t="s">
        <v>157</v>
      </c>
      <c r="AD86" s="25" t="s">
        <v>17</v>
      </c>
      <c r="AE86" s="18" t="s">
        <v>281</v>
      </c>
      <c r="AF86" s="26" t="s">
        <v>158</v>
      </c>
      <c r="AG86" s="26" t="s">
        <v>13957</v>
      </c>
      <c r="AH86" s="26" t="s">
        <v>13958</v>
      </c>
      <c r="AI86" s="21"/>
    </row>
    <row r="87" spans="1:35" s="19" customFormat="1" x14ac:dyDescent="0.25">
      <c r="A87" s="18" t="s">
        <v>3323</v>
      </c>
      <c r="B87" s="21" t="s">
        <v>49</v>
      </c>
      <c r="C87" s="18" t="s">
        <v>13345</v>
      </c>
      <c r="D87" s="46" t="s">
        <v>8522</v>
      </c>
      <c r="E87" s="46" t="s">
        <v>5696</v>
      </c>
      <c r="F87" s="18" t="s">
        <v>13907</v>
      </c>
      <c r="G87" s="18" t="s">
        <v>13895</v>
      </c>
      <c r="H87" s="18"/>
      <c r="I87" s="18" t="s">
        <v>2910</v>
      </c>
      <c r="J87" s="18" t="s">
        <v>13959</v>
      </c>
      <c r="K87" s="18" t="s">
        <v>8460</v>
      </c>
      <c r="L87" s="18" t="s">
        <v>56</v>
      </c>
      <c r="M87" s="30">
        <v>44329</v>
      </c>
      <c r="N87" s="18"/>
      <c r="O87" s="18"/>
      <c r="P87" s="18"/>
      <c r="Q87" s="18"/>
      <c r="R87" s="18">
        <v>79.900000000000006</v>
      </c>
      <c r="S87" s="18"/>
      <c r="T87" s="25">
        <v>2</v>
      </c>
      <c r="U87" s="18"/>
      <c r="V87" s="18"/>
      <c r="W87" s="18" t="s">
        <v>541</v>
      </c>
      <c r="X87" s="18" t="s">
        <v>3559</v>
      </c>
      <c r="Y87" s="18"/>
      <c r="Z87" s="18" t="s">
        <v>3351</v>
      </c>
      <c r="AA87" s="18"/>
      <c r="AB87" s="25" t="s">
        <v>156</v>
      </c>
      <c r="AC87" s="25" t="s">
        <v>157</v>
      </c>
      <c r="AD87" s="25" t="s">
        <v>14</v>
      </c>
      <c r="AE87" s="18" t="s">
        <v>288</v>
      </c>
      <c r="AF87" s="26" t="s">
        <v>158</v>
      </c>
      <c r="AG87" s="26" t="s">
        <v>13960</v>
      </c>
      <c r="AH87" s="26" t="s">
        <v>13961</v>
      </c>
      <c r="AI87" s="21"/>
    </row>
    <row r="88" spans="1:35" s="17" customFormat="1" x14ac:dyDescent="0.25">
      <c r="A88" s="18" t="s">
        <v>3323</v>
      </c>
      <c r="B88" s="21" t="s">
        <v>49</v>
      </c>
      <c r="C88" s="18" t="s">
        <v>13345</v>
      </c>
      <c r="D88" s="46" t="s">
        <v>8522</v>
      </c>
      <c r="E88" s="46" t="s">
        <v>5698</v>
      </c>
      <c r="F88" s="18" t="s">
        <v>13907</v>
      </c>
      <c r="G88" s="18" t="s">
        <v>13895</v>
      </c>
      <c r="H88" s="18"/>
      <c r="I88" s="18" t="s">
        <v>2910</v>
      </c>
      <c r="J88" s="18" t="s">
        <v>13959</v>
      </c>
      <c r="K88" s="18" t="s">
        <v>8460</v>
      </c>
      <c r="L88" s="18" t="s">
        <v>56</v>
      </c>
      <c r="M88" s="30">
        <v>44329</v>
      </c>
      <c r="N88" s="18"/>
      <c r="O88" s="18"/>
      <c r="P88" s="18"/>
      <c r="Q88" s="18"/>
      <c r="R88" s="18">
        <v>79.900000000000006</v>
      </c>
      <c r="S88" s="18"/>
      <c r="T88" s="25">
        <v>3</v>
      </c>
      <c r="U88" s="18"/>
      <c r="V88" s="18"/>
      <c r="W88" s="18" t="s">
        <v>541</v>
      </c>
      <c r="X88" s="18" t="s">
        <v>3559</v>
      </c>
      <c r="Y88" s="18"/>
      <c r="Z88" s="18" t="s">
        <v>3351</v>
      </c>
      <c r="AA88" s="18"/>
      <c r="AB88" s="25" t="s">
        <v>156</v>
      </c>
      <c r="AC88" s="25" t="s">
        <v>157</v>
      </c>
      <c r="AD88" s="25" t="s">
        <v>15</v>
      </c>
      <c r="AE88" s="18" t="s">
        <v>278</v>
      </c>
      <c r="AF88" s="26" t="s">
        <v>158</v>
      </c>
      <c r="AG88" s="26" t="s">
        <v>13960</v>
      </c>
      <c r="AH88" s="26" t="s">
        <v>13961</v>
      </c>
      <c r="AI88" s="21"/>
    </row>
    <row r="89" spans="1:35" s="17" customFormat="1" x14ac:dyDescent="0.25">
      <c r="A89" s="18" t="s">
        <v>3323</v>
      </c>
      <c r="B89" s="21" t="s">
        <v>49</v>
      </c>
      <c r="C89" s="18" t="s">
        <v>13345</v>
      </c>
      <c r="D89" s="46" t="s">
        <v>8522</v>
      </c>
      <c r="E89" s="46" t="s">
        <v>5697</v>
      </c>
      <c r="F89" s="18" t="s">
        <v>13907</v>
      </c>
      <c r="G89" s="18" t="s">
        <v>13895</v>
      </c>
      <c r="H89" s="18"/>
      <c r="I89" s="18" t="s">
        <v>2910</v>
      </c>
      <c r="J89" s="18" t="s">
        <v>13959</v>
      </c>
      <c r="K89" s="18" t="s">
        <v>8460</v>
      </c>
      <c r="L89" s="18" t="s">
        <v>56</v>
      </c>
      <c r="M89" s="30">
        <v>44329</v>
      </c>
      <c r="N89" s="18"/>
      <c r="O89" s="18"/>
      <c r="P89" s="18"/>
      <c r="Q89" s="18"/>
      <c r="R89" s="18">
        <v>79.900000000000006</v>
      </c>
      <c r="S89" s="18"/>
      <c r="T89" s="25">
        <v>2</v>
      </c>
      <c r="U89" s="18"/>
      <c r="V89" s="18"/>
      <c r="W89" s="18" t="s">
        <v>541</v>
      </c>
      <c r="X89" s="18" t="s">
        <v>3559</v>
      </c>
      <c r="Y89" s="18"/>
      <c r="Z89" s="18" t="s">
        <v>3351</v>
      </c>
      <c r="AA89" s="18"/>
      <c r="AB89" s="25" t="s">
        <v>156</v>
      </c>
      <c r="AC89" s="25" t="s">
        <v>157</v>
      </c>
      <c r="AD89" s="25" t="s">
        <v>16</v>
      </c>
      <c r="AE89" s="18" t="s">
        <v>279</v>
      </c>
      <c r="AF89" s="26" t="s">
        <v>158</v>
      </c>
      <c r="AG89" s="26" t="s">
        <v>13960</v>
      </c>
      <c r="AH89" s="26" t="s">
        <v>13961</v>
      </c>
      <c r="AI89" s="21"/>
    </row>
    <row r="90" spans="1:35" s="17" customFormat="1" x14ac:dyDescent="0.25">
      <c r="A90" s="18" t="s">
        <v>3323</v>
      </c>
      <c r="B90" s="21" t="s">
        <v>49</v>
      </c>
      <c r="C90" s="18" t="s">
        <v>13345</v>
      </c>
      <c r="D90" s="46" t="s">
        <v>8522</v>
      </c>
      <c r="E90" s="46" t="s">
        <v>5699</v>
      </c>
      <c r="F90" s="18" t="s">
        <v>13907</v>
      </c>
      <c r="G90" s="18" t="s">
        <v>13895</v>
      </c>
      <c r="H90" s="18"/>
      <c r="I90" s="18" t="s">
        <v>2910</v>
      </c>
      <c r="J90" s="18" t="s">
        <v>13959</v>
      </c>
      <c r="K90" s="18" t="s">
        <v>8460</v>
      </c>
      <c r="L90" s="18" t="s">
        <v>56</v>
      </c>
      <c r="M90" s="30">
        <v>44329</v>
      </c>
      <c r="N90" s="18"/>
      <c r="O90" s="18"/>
      <c r="P90" s="18"/>
      <c r="Q90" s="18"/>
      <c r="R90" s="18">
        <v>79.900000000000006</v>
      </c>
      <c r="S90" s="18"/>
      <c r="T90" s="25">
        <v>1</v>
      </c>
      <c r="U90" s="18"/>
      <c r="V90" s="18"/>
      <c r="W90" s="18" t="s">
        <v>541</v>
      </c>
      <c r="X90" s="18" t="s">
        <v>3559</v>
      </c>
      <c r="Y90" s="18"/>
      <c r="Z90" s="18" t="s">
        <v>3351</v>
      </c>
      <c r="AA90" s="18"/>
      <c r="AB90" s="25" t="s">
        <v>156</v>
      </c>
      <c r="AC90" s="25" t="s">
        <v>157</v>
      </c>
      <c r="AD90" s="25" t="s">
        <v>17</v>
      </c>
      <c r="AE90" s="18" t="s">
        <v>281</v>
      </c>
      <c r="AF90" s="26" t="s">
        <v>158</v>
      </c>
      <c r="AG90" s="26" t="s">
        <v>13960</v>
      </c>
      <c r="AH90" s="26" t="s">
        <v>13961</v>
      </c>
      <c r="AI90" s="21"/>
    </row>
    <row r="91" spans="1:35" s="17" customFormat="1" x14ac:dyDescent="0.25">
      <c r="A91" s="18" t="s">
        <v>3323</v>
      </c>
      <c r="B91" s="21" t="s">
        <v>49</v>
      </c>
      <c r="C91" s="18" t="s">
        <v>13345</v>
      </c>
      <c r="D91" s="46" t="s">
        <v>13854</v>
      </c>
      <c r="E91" s="46" t="s">
        <v>5692</v>
      </c>
      <c r="F91" s="18" t="s">
        <v>13907</v>
      </c>
      <c r="G91" s="18" t="s">
        <v>13895</v>
      </c>
      <c r="H91" s="18"/>
      <c r="I91" s="18" t="s">
        <v>2910</v>
      </c>
      <c r="J91" s="18" t="s">
        <v>13962</v>
      </c>
      <c r="K91" s="18" t="s">
        <v>8459</v>
      </c>
      <c r="L91" s="18" t="s">
        <v>56</v>
      </c>
      <c r="M91" s="30">
        <v>44329</v>
      </c>
      <c r="N91" s="18"/>
      <c r="O91" s="18"/>
      <c r="P91" s="18"/>
      <c r="Q91" s="18"/>
      <c r="R91" s="18">
        <v>79.900000000000006</v>
      </c>
      <c r="S91" s="18"/>
      <c r="T91" s="25">
        <v>2</v>
      </c>
      <c r="U91" s="18"/>
      <c r="V91" s="18"/>
      <c r="W91" s="18" t="s">
        <v>541</v>
      </c>
      <c r="X91" s="18" t="s">
        <v>3559</v>
      </c>
      <c r="Y91" s="18"/>
      <c r="Z91" s="18" t="s">
        <v>3351</v>
      </c>
      <c r="AA91" s="18"/>
      <c r="AB91" s="25" t="s">
        <v>144</v>
      </c>
      <c r="AC91" s="25" t="s">
        <v>145</v>
      </c>
      <c r="AD91" s="25" t="s">
        <v>14</v>
      </c>
      <c r="AE91" s="18" t="s">
        <v>288</v>
      </c>
      <c r="AF91" s="26" t="s">
        <v>146</v>
      </c>
      <c r="AG91" s="26" t="s">
        <v>13963</v>
      </c>
      <c r="AH91" s="26" t="s">
        <v>13964</v>
      </c>
      <c r="AI91" s="21"/>
    </row>
    <row r="92" spans="1:35" s="17" customFormat="1" x14ac:dyDescent="0.25">
      <c r="A92" s="18" t="s">
        <v>3323</v>
      </c>
      <c r="B92" s="21" t="s">
        <v>49</v>
      </c>
      <c r="C92" s="18" t="s">
        <v>13345</v>
      </c>
      <c r="D92" s="46" t="s">
        <v>13854</v>
      </c>
      <c r="E92" s="46" t="s">
        <v>5694</v>
      </c>
      <c r="F92" s="18" t="s">
        <v>13907</v>
      </c>
      <c r="G92" s="18" t="s">
        <v>13895</v>
      </c>
      <c r="H92" s="18"/>
      <c r="I92" s="18" t="s">
        <v>2910</v>
      </c>
      <c r="J92" s="18" t="s">
        <v>13962</v>
      </c>
      <c r="K92" s="18" t="s">
        <v>8459</v>
      </c>
      <c r="L92" s="18" t="s">
        <v>56</v>
      </c>
      <c r="M92" s="30">
        <v>44329</v>
      </c>
      <c r="N92" s="18"/>
      <c r="O92" s="18"/>
      <c r="P92" s="18"/>
      <c r="Q92" s="18"/>
      <c r="R92" s="18">
        <v>79.900000000000006</v>
      </c>
      <c r="S92" s="18"/>
      <c r="T92" s="25">
        <v>3</v>
      </c>
      <c r="U92" s="18"/>
      <c r="V92" s="18"/>
      <c r="W92" s="18" t="s">
        <v>541</v>
      </c>
      <c r="X92" s="18" t="s">
        <v>3559</v>
      </c>
      <c r="Y92" s="18"/>
      <c r="Z92" s="18" t="s">
        <v>3351</v>
      </c>
      <c r="AA92" s="18"/>
      <c r="AB92" s="25" t="s">
        <v>144</v>
      </c>
      <c r="AC92" s="25" t="s">
        <v>145</v>
      </c>
      <c r="AD92" s="25" t="s">
        <v>15</v>
      </c>
      <c r="AE92" s="18" t="s">
        <v>278</v>
      </c>
      <c r="AF92" s="26" t="s">
        <v>146</v>
      </c>
      <c r="AG92" s="26" t="s">
        <v>13963</v>
      </c>
      <c r="AH92" s="26" t="s">
        <v>13964</v>
      </c>
      <c r="AI92" s="21"/>
    </row>
    <row r="93" spans="1:35" s="17" customFormat="1" x14ac:dyDescent="0.25">
      <c r="A93" s="18" t="s">
        <v>3323</v>
      </c>
      <c r="B93" s="21" t="s">
        <v>49</v>
      </c>
      <c r="C93" s="18" t="s">
        <v>13345</v>
      </c>
      <c r="D93" s="46" t="s">
        <v>13854</v>
      </c>
      <c r="E93" s="46" t="s">
        <v>5693</v>
      </c>
      <c r="F93" s="18" t="s">
        <v>13907</v>
      </c>
      <c r="G93" s="18" t="s">
        <v>13895</v>
      </c>
      <c r="H93" s="18"/>
      <c r="I93" s="18" t="s">
        <v>2910</v>
      </c>
      <c r="J93" s="18" t="s">
        <v>13962</v>
      </c>
      <c r="K93" s="18" t="s">
        <v>8459</v>
      </c>
      <c r="L93" s="18" t="s">
        <v>56</v>
      </c>
      <c r="M93" s="30">
        <v>44329</v>
      </c>
      <c r="N93" s="18"/>
      <c r="O93" s="18"/>
      <c r="P93" s="18"/>
      <c r="Q93" s="18"/>
      <c r="R93" s="18">
        <v>79.900000000000006</v>
      </c>
      <c r="S93" s="18"/>
      <c r="T93" s="25">
        <v>2</v>
      </c>
      <c r="U93" s="18"/>
      <c r="V93" s="18"/>
      <c r="W93" s="18" t="s">
        <v>541</v>
      </c>
      <c r="X93" s="18" t="s">
        <v>3559</v>
      </c>
      <c r="Y93" s="18"/>
      <c r="Z93" s="18" t="s">
        <v>3351</v>
      </c>
      <c r="AA93" s="18"/>
      <c r="AB93" s="25" t="s">
        <v>144</v>
      </c>
      <c r="AC93" s="25" t="s">
        <v>145</v>
      </c>
      <c r="AD93" s="25" t="s">
        <v>16</v>
      </c>
      <c r="AE93" s="18" t="s">
        <v>279</v>
      </c>
      <c r="AF93" s="26" t="s">
        <v>146</v>
      </c>
      <c r="AG93" s="26" t="s">
        <v>13963</v>
      </c>
      <c r="AH93" s="26" t="s">
        <v>13964</v>
      </c>
      <c r="AI93" s="21"/>
    </row>
    <row r="94" spans="1:35" s="17" customFormat="1" x14ac:dyDescent="0.25">
      <c r="A94" s="18" t="s">
        <v>3323</v>
      </c>
      <c r="B94" s="21" t="s">
        <v>49</v>
      </c>
      <c r="C94" s="18" t="s">
        <v>13345</v>
      </c>
      <c r="D94" s="46" t="s">
        <v>13854</v>
      </c>
      <c r="E94" s="46" t="s">
        <v>5695</v>
      </c>
      <c r="F94" s="18" t="s">
        <v>13907</v>
      </c>
      <c r="G94" s="18" t="s">
        <v>13895</v>
      </c>
      <c r="H94" s="18"/>
      <c r="I94" s="18" t="s">
        <v>2910</v>
      </c>
      <c r="J94" s="18" t="s">
        <v>13962</v>
      </c>
      <c r="K94" s="18" t="s">
        <v>8459</v>
      </c>
      <c r="L94" s="18" t="s">
        <v>56</v>
      </c>
      <c r="M94" s="30">
        <v>44329</v>
      </c>
      <c r="N94" s="18"/>
      <c r="O94" s="18"/>
      <c r="P94" s="18"/>
      <c r="Q94" s="18"/>
      <c r="R94" s="18">
        <v>79.900000000000006</v>
      </c>
      <c r="S94" s="18"/>
      <c r="T94" s="25">
        <v>1</v>
      </c>
      <c r="U94" s="18"/>
      <c r="V94" s="18"/>
      <c r="W94" s="18" t="s">
        <v>541</v>
      </c>
      <c r="X94" s="18" t="s">
        <v>3559</v>
      </c>
      <c r="Y94" s="18"/>
      <c r="Z94" s="18" t="s">
        <v>3351</v>
      </c>
      <c r="AA94" s="18"/>
      <c r="AB94" s="25" t="s">
        <v>144</v>
      </c>
      <c r="AC94" s="25" t="s">
        <v>145</v>
      </c>
      <c r="AD94" s="25" t="s">
        <v>17</v>
      </c>
      <c r="AE94" s="18" t="s">
        <v>281</v>
      </c>
      <c r="AF94" s="26" t="s">
        <v>146</v>
      </c>
      <c r="AG94" s="26" t="s">
        <v>13963</v>
      </c>
      <c r="AH94" s="26" t="s">
        <v>13964</v>
      </c>
      <c r="AI94" s="21"/>
    </row>
    <row r="95" spans="1:35" s="17" customFormat="1" x14ac:dyDescent="0.25">
      <c r="A95" s="18" t="s">
        <v>3323</v>
      </c>
      <c r="B95" s="21" t="s">
        <v>49</v>
      </c>
      <c r="C95" s="18" t="s">
        <v>13345</v>
      </c>
      <c r="D95" s="46" t="s">
        <v>13855</v>
      </c>
      <c r="E95" s="46" t="s">
        <v>5700</v>
      </c>
      <c r="F95" s="18" t="s">
        <v>13907</v>
      </c>
      <c r="G95" s="18" t="s">
        <v>13895</v>
      </c>
      <c r="H95" s="18"/>
      <c r="I95" s="18" t="s">
        <v>2910</v>
      </c>
      <c r="J95" s="18" t="s">
        <v>13965</v>
      </c>
      <c r="K95" s="18" t="s">
        <v>8481</v>
      </c>
      <c r="L95" s="18" t="s">
        <v>56</v>
      </c>
      <c r="M95" s="30">
        <v>44329</v>
      </c>
      <c r="N95" s="18"/>
      <c r="O95" s="18"/>
      <c r="P95" s="18"/>
      <c r="Q95" s="18"/>
      <c r="R95" s="18">
        <v>79.900000000000006</v>
      </c>
      <c r="S95" s="18"/>
      <c r="T95" s="25">
        <v>2</v>
      </c>
      <c r="U95" s="18"/>
      <c r="V95" s="18"/>
      <c r="W95" s="18" t="s">
        <v>541</v>
      </c>
      <c r="X95" s="18" t="s">
        <v>3559</v>
      </c>
      <c r="Y95" s="18"/>
      <c r="Z95" s="18" t="s">
        <v>3351</v>
      </c>
      <c r="AA95" s="18"/>
      <c r="AB95" s="25" t="s">
        <v>159</v>
      </c>
      <c r="AC95" s="25" t="s">
        <v>160</v>
      </c>
      <c r="AD95" s="25" t="s">
        <v>14</v>
      </c>
      <c r="AE95" s="18" t="s">
        <v>288</v>
      </c>
      <c r="AF95" s="26" t="s">
        <v>151</v>
      </c>
      <c r="AG95" s="26" t="s">
        <v>13966</v>
      </c>
      <c r="AH95" s="26" t="s">
        <v>13967</v>
      </c>
      <c r="AI95" s="21"/>
    </row>
    <row r="96" spans="1:35" s="17" customFormat="1" x14ac:dyDescent="0.25">
      <c r="A96" s="18" t="s">
        <v>3323</v>
      </c>
      <c r="B96" s="21" t="s">
        <v>49</v>
      </c>
      <c r="C96" s="18" t="s">
        <v>13345</v>
      </c>
      <c r="D96" s="46" t="s">
        <v>13855</v>
      </c>
      <c r="E96" s="46" t="s">
        <v>5702</v>
      </c>
      <c r="F96" s="18" t="s">
        <v>13907</v>
      </c>
      <c r="G96" s="18" t="s">
        <v>13895</v>
      </c>
      <c r="H96" s="18"/>
      <c r="I96" s="18" t="s">
        <v>2910</v>
      </c>
      <c r="J96" s="18" t="s">
        <v>13965</v>
      </c>
      <c r="K96" s="18" t="s">
        <v>8481</v>
      </c>
      <c r="L96" s="18" t="s">
        <v>56</v>
      </c>
      <c r="M96" s="30">
        <v>44329</v>
      </c>
      <c r="N96" s="18"/>
      <c r="O96" s="18"/>
      <c r="P96" s="18"/>
      <c r="Q96" s="18"/>
      <c r="R96" s="18">
        <v>79.900000000000006</v>
      </c>
      <c r="S96" s="18"/>
      <c r="T96" s="25">
        <v>3</v>
      </c>
      <c r="U96" s="18"/>
      <c r="V96" s="18"/>
      <c r="W96" s="18" t="s">
        <v>541</v>
      </c>
      <c r="X96" s="18" t="s">
        <v>3559</v>
      </c>
      <c r="Y96" s="18"/>
      <c r="Z96" s="18" t="s">
        <v>3351</v>
      </c>
      <c r="AA96" s="18"/>
      <c r="AB96" s="25" t="s">
        <v>159</v>
      </c>
      <c r="AC96" s="25" t="s">
        <v>160</v>
      </c>
      <c r="AD96" s="25" t="s">
        <v>15</v>
      </c>
      <c r="AE96" s="18" t="s">
        <v>278</v>
      </c>
      <c r="AF96" s="26" t="s">
        <v>151</v>
      </c>
      <c r="AG96" s="26" t="s">
        <v>13966</v>
      </c>
      <c r="AH96" s="26" t="s">
        <v>13967</v>
      </c>
      <c r="AI96" s="21"/>
    </row>
    <row r="97" spans="1:35" s="17" customFormat="1" x14ac:dyDescent="0.25">
      <c r="A97" s="18" t="s">
        <v>3323</v>
      </c>
      <c r="B97" s="21" t="s">
        <v>49</v>
      </c>
      <c r="C97" s="18" t="s">
        <v>13345</v>
      </c>
      <c r="D97" s="46" t="s">
        <v>13855</v>
      </c>
      <c r="E97" s="46" t="s">
        <v>5701</v>
      </c>
      <c r="F97" s="18" t="s">
        <v>13907</v>
      </c>
      <c r="G97" s="18" t="s">
        <v>13895</v>
      </c>
      <c r="H97" s="18"/>
      <c r="I97" s="18" t="s">
        <v>2910</v>
      </c>
      <c r="J97" s="18" t="s">
        <v>13965</v>
      </c>
      <c r="K97" s="18" t="s">
        <v>8481</v>
      </c>
      <c r="L97" s="18" t="s">
        <v>56</v>
      </c>
      <c r="M97" s="30">
        <v>44329</v>
      </c>
      <c r="N97" s="18"/>
      <c r="O97" s="18"/>
      <c r="P97" s="18"/>
      <c r="Q97" s="18"/>
      <c r="R97" s="18">
        <v>79.900000000000006</v>
      </c>
      <c r="S97" s="18"/>
      <c r="T97" s="25">
        <v>2</v>
      </c>
      <c r="U97" s="18"/>
      <c r="V97" s="18"/>
      <c r="W97" s="18" t="s">
        <v>541</v>
      </c>
      <c r="X97" s="18" t="s">
        <v>3559</v>
      </c>
      <c r="Y97" s="18"/>
      <c r="Z97" s="18" t="s">
        <v>3351</v>
      </c>
      <c r="AA97" s="18"/>
      <c r="AB97" s="25" t="s">
        <v>159</v>
      </c>
      <c r="AC97" s="25" t="s">
        <v>160</v>
      </c>
      <c r="AD97" s="25" t="s">
        <v>16</v>
      </c>
      <c r="AE97" s="18" t="s">
        <v>279</v>
      </c>
      <c r="AF97" s="26" t="s">
        <v>151</v>
      </c>
      <c r="AG97" s="26" t="s">
        <v>13966</v>
      </c>
      <c r="AH97" s="26" t="s">
        <v>13967</v>
      </c>
      <c r="AI97" s="21"/>
    </row>
    <row r="98" spans="1:35" s="17" customFormat="1" x14ac:dyDescent="0.25">
      <c r="A98" s="18" t="s">
        <v>3323</v>
      </c>
      <c r="B98" s="21" t="s">
        <v>49</v>
      </c>
      <c r="C98" s="18" t="s">
        <v>13345</v>
      </c>
      <c r="D98" s="46" t="s">
        <v>13855</v>
      </c>
      <c r="E98" s="46" t="s">
        <v>5703</v>
      </c>
      <c r="F98" s="18" t="s">
        <v>13907</v>
      </c>
      <c r="G98" s="18" t="s">
        <v>13895</v>
      </c>
      <c r="H98" s="18"/>
      <c r="I98" s="18" t="s">
        <v>2910</v>
      </c>
      <c r="J98" s="18" t="s">
        <v>13965</v>
      </c>
      <c r="K98" s="18" t="s">
        <v>8481</v>
      </c>
      <c r="L98" s="18" t="s">
        <v>56</v>
      </c>
      <c r="M98" s="30">
        <v>44329</v>
      </c>
      <c r="N98" s="18"/>
      <c r="O98" s="18"/>
      <c r="P98" s="18"/>
      <c r="Q98" s="18"/>
      <c r="R98" s="18">
        <v>79.900000000000006</v>
      </c>
      <c r="S98" s="18"/>
      <c r="T98" s="25">
        <v>1</v>
      </c>
      <c r="U98" s="18"/>
      <c r="V98" s="18"/>
      <c r="W98" s="18" t="s">
        <v>541</v>
      </c>
      <c r="X98" s="18" t="s">
        <v>3559</v>
      </c>
      <c r="Y98" s="18"/>
      <c r="Z98" s="18" t="s">
        <v>3351</v>
      </c>
      <c r="AA98" s="18"/>
      <c r="AB98" s="25" t="s">
        <v>159</v>
      </c>
      <c r="AC98" s="25" t="s">
        <v>160</v>
      </c>
      <c r="AD98" s="25" t="s">
        <v>17</v>
      </c>
      <c r="AE98" s="18" t="s">
        <v>281</v>
      </c>
      <c r="AF98" s="26" t="s">
        <v>151</v>
      </c>
      <c r="AG98" s="26" t="s">
        <v>13966</v>
      </c>
      <c r="AH98" s="26" t="s">
        <v>13967</v>
      </c>
      <c r="AI98" s="21"/>
    </row>
    <row r="99" spans="1:35" s="17" customFormat="1" x14ac:dyDescent="0.25">
      <c r="A99" s="18" t="s">
        <v>3323</v>
      </c>
      <c r="B99" s="21" t="s">
        <v>49</v>
      </c>
      <c r="C99" s="18" t="s">
        <v>13345</v>
      </c>
      <c r="D99" s="46" t="s">
        <v>13856</v>
      </c>
      <c r="E99" s="46" t="s">
        <v>13859</v>
      </c>
      <c r="F99" s="18" t="s">
        <v>13907</v>
      </c>
      <c r="G99" s="18" t="s">
        <v>13895</v>
      </c>
      <c r="H99" s="18"/>
      <c r="I99" s="18" t="s">
        <v>2910</v>
      </c>
      <c r="J99" s="18" t="s">
        <v>13968</v>
      </c>
      <c r="K99" s="18" t="s">
        <v>8462</v>
      </c>
      <c r="L99" s="18" t="s">
        <v>56</v>
      </c>
      <c r="M99" s="30">
        <v>44329</v>
      </c>
      <c r="N99" s="18"/>
      <c r="O99" s="18"/>
      <c r="P99" s="18"/>
      <c r="Q99" s="18"/>
      <c r="R99" s="18">
        <v>79.900000000000006</v>
      </c>
      <c r="S99" s="18"/>
      <c r="T99" s="25">
        <v>0</v>
      </c>
      <c r="U99" s="18"/>
      <c r="V99" s="18"/>
      <c r="W99" s="18" t="s">
        <v>541</v>
      </c>
      <c r="X99" s="18" t="s">
        <v>3559</v>
      </c>
      <c r="Y99" s="18"/>
      <c r="Z99" s="18" t="s">
        <v>3351</v>
      </c>
      <c r="AA99" s="18"/>
      <c r="AB99" s="25" t="s">
        <v>195</v>
      </c>
      <c r="AC99" s="25" t="s">
        <v>196</v>
      </c>
      <c r="AD99" s="25" t="s">
        <v>14</v>
      </c>
      <c r="AE99" s="18" t="s">
        <v>288</v>
      </c>
      <c r="AF99" s="26" t="s">
        <v>120</v>
      </c>
      <c r="AG99" s="26" t="s">
        <v>13969</v>
      </c>
      <c r="AH99" s="26" t="s">
        <v>13970</v>
      </c>
      <c r="AI99" s="21"/>
    </row>
    <row r="100" spans="1:35" s="17" customFormat="1" x14ac:dyDescent="0.25">
      <c r="A100" s="18" t="s">
        <v>3323</v>
      </c>
      <c r="B100" s="21" t="s">
        <v>49</v>
      </c>
      <c r="C100" s="18" t="s">
        <v>13345</v>
      </c>
      <c r="D100" s="46" t="s">
        <v>13856</v>
      </c>
      <c r="E100" s="46" t="s">
        <v>13860</v>
      </c>
      <c r="F100" s="18" t="s">
        <v>13907</v>
      </c>
      <c r="G100" s="18" t="s">
        <v>13895</v>
      </c>
      <c r="H100" s="18"/>
      <c r="I100" s="18" t="s">
        <v>2910</v>
      </c>
      <c r="J100" s="18" t="s">
        <v>13968</v>
      </c>
      <c r="K100" s="18" t="s">
        <v>8462</v>
      </c>
      <c r="L100" s="18" t="s">
        <v>56</v>
      </c>
      <c r="M100" s="30">
        <v>44329</v>
      </c>
      <c r="N100" s="18"/>
      <c r="O100" s="18"/>
      <c r="P100" s="18"/>
      <c r="Q100" s="18"/>
      <c r="R100" s="18">
        <v>79.900000000000006</v>
      </c>
      <c r="S100" s="18"/>
      <c r="T100" s="25">
        <v>0</v>
      </c>
      <c r="U100" s="18"/>
      <c r="V100" s="18"/>
      <c r="W100" s="18" t="s">
        <v>541</v>
      </c>
      <c r="X100" s="18" t="s">
        <v>3559</v>
      </c>
      <c r="Y100" s="18"/>
      <c r="Z100" s="18" t="s">
        <v>3351</v>
      </c>
      <c r="AA100" s="18"/>
      <c r="AB100" s="25" t="s">
        <v>195</v>
      </c>
      <c r="AC100" s="25" t="s">
        <v>196</v>
      </c>
      <c r="AD100" s="25" t="s">
        <v>15</v>
      </c>
      <c r="AE100" s="18" t="s">
        <v>278</v>
      </c>
      <c r="AF100" s="26" t="s">
        <v>120</v>
      </c>
      <c r="AG100" s="26" t="s">
        <v>13969</v>
      </c>
      <c r="AH100" s="26" t="s">
        <v>13970</v>
      </c>
      <c r="AI100" s="21"/>
    </row>
    <row r="101" spans="1:35" s="17" customFormat="1" x14ac:dyDescent="0.25">
      <c r="A101" s="18" t="s">
        <v>3323</v>
      </c>
      <c r="B101" s="21" t="s">
        <v>49</v>
      </c>
      <c r="C101" s="18" t="s">
        <v>13345</v>
      </c>
      <c r="D101" s="46" t="s">
        <v>13856</v>
      </c>
      <c r="E101" s="46" t="s">
        <v>13861</v>
      </c>
      <c r="F101" s="18" t="s">
        <v>13907</v>
      </c>
      <c r="G101" s="18" t="s">
        <v>13895</v>
      </c>
      <c r="H101" s="18"/>
      <c r="I101" s="18" t="s">
        <v>2910</v>
      </c>
      <c r="J101" s="18" t="s">
        <v>13968</v>
      </c>
      <c r="K101" s="18" t="s">
        <v>8462</v>
      </c>
      <c r="L101" s="18" t="s">
        <v>56</v>
      </c>
      <c r="M101" s="30">
        <v>44329</v>
      </c>
      <c r="N101" s="18"/>
      <c r="O101" s="18"/>
      <c r="P101" s="18"/>
      <c r="Q101" s="18"/>
      <c r="R101" s="18">
        <v>79.900000000000006</v>
      </c>
      <c r="S101" s="18"/>
      <c r="T101" s="25">
        <v>0</v>
      </c>
      <c r="U101" s="18"/>
      <c r="V101" s="18"/>
      <c r="W101" s="18" t="s">
        <v>541</v>
      </c>
      <c r="X101" s="18" t="s">
        <v>3559</v>
      </c>
      <c r="Y101" s="18"/>
      <c r="Z101" s="18" t="s">
        <v>3351</v>
      </c>
      <c r="AA101" s="18"/>
      <c r="AB101" s="25" t="s">
        <v>195</v>
      </c>
      <c r="AC101" s="25" t="s">
        <v>196</v>
      </c>
      <c r="AD101" s="25" t="s">
        <v>16</v>
      </c>
      <c r="AE101" s="18" t="s">
        <v>279</v>
      </c>
      <c r="AF101" s="26" t="s">
        <v>120</v>
      </c>
      <c r="AG101" s="26" t="s">
        <v>13969</v>
      </c>
      <c r="AH101" s="26" t="s">
        <v>13970</v>
      </c>
      <c r="AI101" s="21"/>
    </row>
    <row r="102" spans="1:35" s="17" customFormat="1" x14ac:dyDescent="0.25">
      <c r="A102" s="18" t="s">
        <v>3323</v>
      </c>
      <c r="B102" s="21" t="s">
        <v>49</v>
      </c>
      <c r="C102" s="18" t="s">
        <v>13345</v>
      </c>
      <c r="D102" s="46" t="s">
        <v>13856</v>
      </c>
      <c r="E102" s="46" t="s">
        <v>13862</v>
      </c>
      <c r="F102" s="18" t="s">
        <v>13907</v>
      </c>
      <c r="G102" s="18" t="s">
        <v>13895</v>
      </c>
      <c r="H102" s="18"/>
      <c r="I102" s="18" t="s">
        <v>2910</v>
      </c>
      <c r="J102" s="18" t="s">
        <v>13968</v>
      </c>
      <c r="K102" s="18" t="s">
        <v>8462</v>
      </c>
      <c r="L102" s="18" t="s">
        <v>56</v>
      </c>
      <c r="M102" s="30">
        <v>44329</v>
      </c>
      <c r="N102" s="18"/>
      <c r="O102" s="18"/>
      <c r="P102" s="18"/>
      <c r="Q102" s="18"/>
      <c r="R102" s="18">
        <v>79.900000000000006</v>
      </c>
      <c r="S102" s="18"/>
      <c r="T102" s="25">
        <v>0</v>
      </c>
      <c r="U102" s="18"/>
      <c r="V102" s="18"/>
      <c r="W102" s="18" t="s">
        <v>541</v>
      </c>
      <c r="X102" s="18" t="s">
        <v>3559</v>
      </c>
      <c r="Y102" s="18"/>
      <c r="Z102" s="18" t="s">
        <v>3351</v>
      </c>
      <c r="AA102" s="18"/>
      <c r="AB102" s="25" t="s">
        <v>195</v>
      </c>
      <c r="AC102" s="25" t="s">
        <v>196</v>
      </c>
      <c r="AD102" s="25" t="s">
        <v>17</v>
      </c>
      <c r="AE102" s="18" t="s">
        <v>281</v>
      </c>
      <c r="AF102" s="26" t="s">
        <v>120</v>
      </c>
      <c r="AG102" s="26" t="s">
        <v>13969</v>
      </c>
      <c r="AH102" s="26" t="s">
        <v>13970</v>
      </c>
      <c r="AI102" s="21"/>
    </row>
    <row r="103" spans="1:35" s="17" customFormat="1" x14ac:dyDescent="0.25">
      <c r="A103" s="18" t="s">
        <v>3323</v>
      </c>
      <c r="B103" s="21" t="s">
        <v>49</v>
      </c>
      <c r="C103" s="18" t="s">
        <v>13345</v>
      </c>
      <c r="D103" s="46" t="s">
        <v>13857</v>
      </c>
      <c r="E103" s="46" t="s">
        <v>13863</v>
      </c>
      <c r="F103" s="18" t="s">
        <v>13907</v>
      </c>
      <c r="G103" s="18" t="s">
        <v>13895</v>
      </c>
      <c r="H103" s="18"/>
      <c r="I103" s="18" t="s">
        <v>2910</v>
      </c>
      <c r="J103" s="18" t="s">
        <v>13971</v>
      </c>
      <c r="K103" s="18" t="s">
        <v>8463</v>
      </c>
      <c r="L103" s="18" t="s">
        <v>56</v>
      </c>
      <c r="M103" s="30">
        <v>44329</v>
      </c>
      <c r="N103" s="18"/>
      <c r="O103" s="18"/>
      <c r="P103" s="18"/>
      <c r="Q103" s="18"/>
      <c r="R103" s="18">
        <v>79.900000000000006</v>
      </c>
      <c r="S103" s="18"/>
      <c r="T103" s="25">
        <v>0</v>
      </c>
      <c r="U103" s="18"/>
      <c r="V103" s="18"/>
      <c r="W103" s="18" t="s">
        <v>541</v>
      </c>
      <c r="X103" s="18" t="s">
        <v>3559</v>
      </c>
      <c r="Y103" s="18"/>
      <c r="Z103" s="18" t="s">
        <v>3351</v>
      </c>
      <c r="AA103" s="18"/>
      <c r="AB103" s="25" t="s">
        <v>221</v>
      </c>
      <c r="AC103" s="25" t="s">
        <v>222</v>
      </c>
      <c r="AD103" s="25" t="s">
        <v>14</v>
      </c>
      <c r="AE103" s="18" t="s">
        <v>288</v>
      </c>
      <c r="AF103" s="26" t="s">
        <v>223</v>
      </c>
      <c r="AG103" s="26" t="s">
        <v>13972</v>
      </c>
      <c r="AH103" s="26" t="s">
        <v>13973</v>
      </c>
      <c r="AI103" s="21"/>
    </row>
    <row r="104" spans="1:35" s="17" customFormat="1" x14ac:dyDescent="0.25">
      <c r="A104" s="18" t="s">
        <v>3323</v>
      </c>
      <c r="B104" s="21" t="s">
        <v>49</v>
      </c>
      <c r="C104" s="18" t="s">
        <v>13345</v>
      </c>
      <c r="D104" s="46" t="s">
        <v>13857</v>
      </c>
      <c r="E104" s="46" t="s">
        <v>13864</v>
      </c>
      <c r="F104" s="18" t="s">
        <v>13907</v>
      </c>
      <c r="G104" s="18" t="s">
        <v>13895</v>
      </c>
      <c r="H104" s="18"/>
      <c r="I104" s="18" t="s">
        <v>2910</v>
      </c>
      <c r="J104" s="18" t="s">
        <v>13971</v>
      </c>
      <c r="K104" s="18" t="s">
        <v>8463</v>
      </c>
      <c r="L104" s="18" t="s">
        <v>56</v>
      </c>
      <c r="M104" s="30">
        <v>44329</v>
      </c>
      <c r="N104" s="18"/>
      <c r="O104" s="18"/>
      <c r="P104" s="18"/>
      <c r="Q104" s="18"/>
      <c r="R104" s="18">
        <v>79.900000000000006</v>
      </c>
      <c r="S104" s="18"/>
      <c r="T104" s="25">
        <v>0</v>
      </c>
      <c r="U104" s="18"/>
      <c r="V104" s="18"/>
      <c r="W104" s="18" t="s">
        <v>541</v>
      </c>
      <c r="X104" s="18" t="s">
        <v>3559</v>
      </c>
      <c r="Y104" s="18"/>
      <c r="Z104" s="18" t="s">
        <v>3351</v>
      </c>
      <c r="AA104" s="18"/>
      <c r="AB104" s="25" t="s">
        <v>221</v>
      </c>
      <c r="AC104" s="25" t="s">
        <v>222</v>
      </c>
      <c r="AD104" s="25" t="s">
        <v>15</v>
      </c>
      <c r="AE104" s="18" t="s">
        <v>278</v>
      </c>
      <c r="AF104" s="26" t="s">
        <v>223</v>
      </c>
      <c r="AG104" s="26" t="s">
        <v>13972</v>
      </c>
      <c r="AH104" s="26" t="s">
        <v>13973</v>
      </c>
      <c r="AI104" s="21"/>
    </row>
    <row r="105" spans="1:35" s="17" customFormat="1" x14ac:dyDescent="0.25">
      <c r="A105" s="18" t="s">
        <v>3323</v>
      </c>
      <c r="B105" s="21" t="s">
        <v>49</v>
      </c>
      <c r="C105" s="18" t="s">
        <v>13345</v>
      </c>
      <c r="D105" s="46" t="s">
        <v>13857</v>
      </c>
      <c r="E105" s="46" t="s">
        <v>13865</v>
      </c>
      <c r="F105" s="18" t="s">
        <v>13907</v>
      </c>
      <c r="G105" s="18" t="s">
        <v>13895</v>
      </c>
      <c r="H105" s="18"/>
      <c r="I105" s="18" t="s">
        <v>2910</v>
      </c>
      <c r="J105" s="18" t="s">
        <v>13971</v>
      </c>
      <c r="K105" s="18" t="s">
        <v>8463</v>
      </c>
      <c r="L105" s="18" t="s">
        <v>56</v>
      </c>
      <c r="M105" s="30">
        <v>44329</v>
      </c>
      <c r="N105" s="18"/>
      <c r="O105" s="18"/>
      <c r="P105" s="18"/>
      <c r="Q105" s="18"/>
      <c r="R105" s="18">
        <v>79.900000000000006</v>
      </c>
      <c r="S105" s="18"/>
      <c r="T105" s="25">
        <v>0</v>
      </c>
      <c r="U105" s="18"/>
      <c r="V105" s="18"/>
      <c r="W105" s="18" t="s">
        <v>541</v>
      </c>
      <c r="X105" s="18" t="s">
        <v>3559</v>
      </c>
      <c r="Y105" s="18"/>
      <c r="Z105" s="18" t="s">
        <v>3351</v>
      </c>
      <c r="AA105" s="18"/>
      <c r="AB105" s="25" t="s">
        <v>221</v>
      </c>
      <c r="AC105" s="25" t="s">
        <v>222</v>
      </c>
      <c r="AD105" s="25" t="s">
        <v>16</v>
      </c>
      <c r="AE105" s="18" t="s">
        <v>279</v>
      </c>
      <c r="AF105" s="26" t="s">
        <v>223</v>
      </c>
      <c r="AG105" s="26" t="s">
        <v>13972</v>
      </c>
      <c r="AH105" s="26" t="s">
        <v>13973</v>
      </c>
      <c r="AI105" s="21"/>
    </row>
    <row r="106" spans="1:35" s="17" customFormat="1" x14ac:dyDescent="0.25">
      <c r="A106" s="18" t="s">
        <v>3323</v>
      </c>
      <c r="B106" s="21" t="s">
        <v>49</v>
      </c>
      <c r="C106" s="18" t="s">
        <v>13345</v>
      </c>
      <c r="D106" s="46" t="s">
        <v>13857</v>
      </c>
      <c r="E106" s="46" t="s">
        <v>13866</v>
      </c>
      <c r="F106" s="18" t="s">
        <v>13907</v>
      </c>
      <c r="G106" s="18" t="s">
        <v>13895</v>
      </c>
      <c r="H106" s="18"/>
      <c r="I106" s="18" t="s">
        <v>2910</v>
      </c>
      <c r="J106" s="18" t="s">
        <v>13971</v>
      </c>
      <c r="K106" s="18" t="s">
        <v>8463</v>
      </c>
      <c r="L106" s="18" t="s">
        <v>56</v>
      </c>
      <c r="M106" s="30">
        <v>44329</v>
      </c>
      <c r="N106" s="18"/>
      <c r="O106" s="18"/>
      <c r="P106" s="18"/>
      <c r="Q106" s="18"/>
      <c r="R106" s="18">
        <v>79.900000000000006</v>
      </c>
      <c r="S106" s="18"/>
      <c r="T106" s="25">
        <v>0</v>
      </c>
      <c r="U106" s="18"/>
      <c r="V106" s="18"/>
      <c r="W106" s="18" t="s">
        <v>541</v>
      </c>
      <c r="X106" s="18" t="s">
        <v>3559</v>
      </c>
      <c r="Y106" s="18"/>
      <c r="Z106" s="18" t="s">
        <v>3351</v>
      </c>
      <c r="AA106" s="18"/>
      <c r="AB106" s="25" t="s">
        <v>221</v>
      </c>
      <c r="AC106" s="25" t="s">
        <v>222</v>
      </c>
      <c r="AD106" s="25" t="s">
        <v>17</v>
      </c>
      <c r="AE106" s="18" t="s">
        <v>281</v>
      </c>
      <c r="AF106" s="26" t="s">
        <v>223</v>
      </c>
      <c r="AG106" s="26" t="s">
        <v>13972</v>
      </c>
      <c r="AH106" s="26" t="s">
        <v>13973</v>
      </c>
      <c r="AI106" s="21"/>
    </row>
    <row r="107" spans="1:35" s="17" customFormat="1" x14ac:dyDescent="0.25">
      <c r="A107" s="18" t="s">
        <v>3323</v>
      </c>
      <c r="B107" s="21" t="s">
        <v>49</v>
      </c>
      <c r="C107" s="18" t="s">
        <v>13345</v>
      </c>
      <c r="D107" s="46" t="s">
        <v>13858</v>
      </c>
      <c r="E107" s="46" t="s">
        <v>5704</v>
      </c>
      <c r="F107" s="18" t="s">
        <v>13907</v>
      </c>
      <c r="G107" s="18" t="s">
        <v>13895</v>
      </c>
      <c r="H107" s="18"/>
      <c r="I107" s="18" t="s">
        <v>2910</v>
      </c>
      <c r="J107" s="18" t="s">
        <v>13974</v>
      </c>
      <c r="K107" s="18" t="s">
        <v>8476</v>
      </c>
      <c r="L107" s="18" t="s">
        <v>56</v>
      </c>
      <c r="M107" s="30">
        <v>44329</v>
      </c>
      <c r="N107" s="18"/>
      <c r="O107" s="18"/>
      <c r="P107" s="18"/>
      <c r="Q107" s="18"/>
      <c r="R107" s="18">
        <v>79.900000000000006</v>
      </c>
      <c r="S107" s="18"/>
      <c r="T107" s="25">
        <v>2</v>
      </c>
      <c r="U107" s="18"/>
      <c r="V107" s="18"/>
      <c r="W107" s="18" t="s">
        <v>541</v>
      </c>
      <c r="X107" s="18" t="s">
        <v>3559</v>
      </c>
      <c r="Y107" s="18"/>
      <c r="Z107" s="18" t="s">
        <v>3351</v>
      </c>
      <c r="AA107" s="18"/>
      <c r="AB107" s="25" t="s">
        <v>265</v>
      </c>
      <c r="AC107" s="25" t="s">
        <v>266</v>
      </c>
      <c r="AD107" s="25" t="s">
        <v>14</v>
      </c>
      <c r="AE107" s="18" t="s">
        <v>288</v>
      </c>
      <c r="AF107" s="26" t="s">
        <v>267</v>
      </c>
      <c r="AG107" s="26" t="s">
        <v>13975</v>
      </c>
      <c r="AH107" s="26" t="s">
        <v>13976</v>
      </c>
      <c r="AI107" s="21"/>
    </row>
    <row r="108" spans="1:35" s="17" customFormat="1" x14ac:dyDescent="0.25">
      <c r="A108" s="18" t="s">
        <v>3323</v>
      </c>
      <c r="B108" s="21" t="s">
        <v>49</v>
      </c>
      <c r="C108" s="18" t="s">
        <v>13345</v>
      </c>
      <c r="D108" s="46" t="s">
        <v>13858</v>
      </c>
      <c r="E108" s="46" t="s">
        <v>5706</v>
      </c>
      <c r="F108" s="18" t="s">
        <v>13907</v>
      </c>
      <c r="G108" s="18" t="s">
        <v>13895</v>
      </c>
      <c r="H108" s="18"/>
      <c r="I108" s="18" t="s">
        <v>2910</v>
      </c>
      <c r="J108" s="18" t="s">
        <v>13974</v>
      </c>
      <c r="K108" s="18" t="s">
        <v>8476</v>
      </c>
      <c r="L108" s="18" t="s">
        <v>56</v>
      </c>
      <c r="M108" s="30">
        <v>44329</v>
      </c>
      <c r="N108" s="18"/>
      <c r="O108" s="18"/>
      <c r="P108" s="18"/>
      <c r="Q108" s="18"/>
      <c r="R108" s="18">
        <v>79.900000000000006</v>
      </c>
      <c r="S108" s="18"/>
      <c r="T108" s="25">
        <v>3</v>
      </c>
      <c r="U108" s="18"/>
      <c r="V108" s="18"/>
      <c r="W108" s="18" t="s">
        <v>541</v>
      </c>
      <c r="X108" s="18" t="s">
        <v>3559</v>
      </c>
      <c r="Y108" s="18"/>
      <c r="Z108" s="18" t="s">
        <v>3351</v>
      </c>
      <c r="AA108" s="18"/>
      <c r="AB108" s="25" t="s">
        <v>265</v>
      </c>
      <c r="AC108" s="25" t="s">
        <v>266</v>
      </c>
      <c r="AD108" s="25" t="s">
        <v>15</v>
      </c>
      <c r="AE108" s="18" t="s">
        <v>278</v>
      </c>
      <c r="AF108" s="26" t="s">
        <v>267</v>
      </c>
      <c r="AG108" s="26" t="s">
        <v>13975</v>
      </c>
      <c r="AH108" s="26" t="s">
        <v>13976</v>
      </c>
      <c r="AI108" s="21"/>
    </row>
    <row r="109" spans="1:35" s="17" customFormat="1" x14ac:dyDescent="0.25">
      <c r="A109" s="18" t="s">
        <v>3323</v>
      </c>
      <c r="B109" s="21" t="s">
        <v>49</v>
      </c>
      <c r="C109" s="18" t="s">
        <v>13345</v>
      </c>
      <c r="D109" s="46" t="s">
        <v>13858</v>
      </c>
      <c r="E109" s="46" t="s">
        <v>5705</v>
      </c>
      <c r="F109" s="18" t="s">
        <v>13907</v>
      </c>
      <c r="G109" s="18" t="s">
        <v>13895</v>
      </c>
      <c r="H109" s="18"/>
      <c r="I109" s="18" t="s">
        <v>2910</v>
      </c>
      <c r="J109" s="18" t="s">
        <v>13974</v>
      </c>
      <c r="K109" s="18" t="s">
        <v>8476</v>
      </c>
      <c r="L109" s="18" t="s">
        <v>56</v>
      </c>
      <c r="M109" s="30">
        <v>44329</v>
      </c>
      <c r="N109" s="18"/>
      <c r="O109" s="18"/>
      <c r="P109" s="18"/>
      <c r="Q109" s="18"/>
      <c r="R109" s="18">
        <v>79.900000000000006</v>
      </c>
      <c r="S109" s="18"/>
      <c r="T109" s="25">
        <v>2</v>
      </c>
      <c r="U109" s="18"/>
      <c r="V109" s="18"/>
      <c r="W109" s="18" t="s">
        <v>541</v>
      </c>
      <c r="X109" s="18" t="s">
        <v>3559</v>
      </c>
      <c r="Y109" s="18"/>
      <c r="Z109" s="18" t="s">
        <v>3351</v>
      </c>
      <c r="AA109" s="18"/>
      <c r="AB109" s="25" t="s">
        <v>265</v>
      </c>
      <c r="AC109" s="25" t="s">
        <v>266</v>
      </c>
      <c r="AD109" s="25" t="s">
        <v>16</v>
      </c>
      <c r="AE109" s="18" t="s">
        <v>279</v>
      </c>
      <c r="AF109" s="26" t="s">
        <v>267</v>
      </c>
      <c r="AG109" s="26" t="s">
        <v>13975</v>
      </c>
      <c r="AH109" s="26" t="s">
        <v>13976</v>
      </c>
      <c r="AI109" s="21"/>
    </row>
    <row r="110" spans="1:35" s="17" customFormat="1" x14ac:dyDescent="0.25">
      <c r="A110" s="18" t="s">
        <v>3323</v>
      </c>
      <c r="B110" s="21" t="s">
        <v>49</v>
      </c>
      <c r="C110" s="18" t="s">
        <v>13345</v>
      </c>
      <c r="D110" s="46" t="s">
        <v>13858</v>
      </c>
      <c r="E110" s="46" t="s">
        <v>5707</v>
      </c>
      <c r="F110" s="18" t="s">
        <v>13907</v>
      </c>
      <c r="G110" s="18" t="s">
        <v>13895</v>
      </c>
      <c r="H110" s="18"/>
      <c r="I110" s="18" t="s">
        <v>2910</v>
      </c>
      <c r="J110" s="18" t="s">
        <v>13974</v>
      </c>
      <c r="K110" s="18" t="s">
        <v>8476</v>
      </c>
      <c r="L110" s="18" t="s">
        <v>56</v>
      </c>
      <c r="M110" s="30">
        <v>44329</v>
      </c>
      <c r="N110" s="18"/>
      <c r="O110" s="18"/>
      <c r="P110" s="18"/>
      <c r="Q110" s="18"/>
      <c r="R110" s="18">
        <v>79.900000000000006</v>
      </c>
      <c r="S110" s="18"/>
      <c r="T110" s="25">
        <v>1</v>
      </c>
      <c r="U110" s="18"/>
      <c r="V110" s="18"/>
      <c r="W110" s="18" t="s">
        <v>541</v>
      </c>
      <c r="X110" s="18" t="s">
        <v>3559</v>
      </c>
      <c r="Y110" s="18"/>
      <c r="Z110" s="18" t="s">
        <v>3351</v>
      </c>
      <c r="AA110" s="18"/>
      <c r="AB110" s="25" t="s">
        <v>265</v>
      </c>
      <c r="AC110" s="25" t="s">
        <v>266</v>
      </c>
      <c r="AD110" s="25" t="s">
        <v>17</v>
      </c>
      <c r="AE110" s="18" t="s">
        <v>281</v>
      </c>
      <c r="AF110" s="26" t="s">
        <v>267</v>
      </c>
      <c r="AG110" s="26" t="s">
        <v>13975</v>
      </c>
      <c r="AH110" s="26" t="s">
        <v>13976</v>
      </c>
      <c r="AI110" s="21"/>
    </row>
    <row r="111" spans="1:35" s="16" customFormat="1" x14ac:dyDescent="0.25">
      <c r="A111" s="18" t="s">
        <v>2911</v>
      </c>
      <c r="B111" t="s">
        <v>104</v>
      </c>
      <c r="C111" s="18" t="s">
        <v>13603</v>
      </c>
      <c r="D111" s="43" t="s">
        <v>8523</v>
      </c>
      <c r="E111" s="43" t="s">
        <v>8367</v>
      </c>
      <c r="F111" s="18" t="s">
        <v>13908</v>
      </c>
      <c r="G111" s="18" t="s">
        <v>14095</v>
      </c>
      <c r="H111" s="18"/>
      <c r="I111" s="18" t="s">
        <v>2910</v>
      </c>
      <c r="J111" s="18" t="s">
        <v>13977</v>
      </c>
      <c r="K111" s="18" t="s">
        <v>8468</v>
      </c>
      <c r="L111" s="18" t="s">
        <v>105</v>
      </c>
      <c r="M111" s="30">
        <v>44329</v>
      </c>
      <c r="N111" s="18"/>
      <c r="O111" s="18"/>
      <c r="P111" s="18"/>
      <c r="Q111" s="18"/>
      <c r="R111" s="18">
        <v>299.89999999999998</v>
      </c>
      <c r="S111" s="18"/>
      <c r="T111" s="25">
        <v>1</v>
      </c>
      <c r="U111" s="18"/>
      <c r="V111" s="18"/>
      <c r="W111" s="18" t="s">
        <v>3390</v>
      </c>
      <c r="X111" s="18"/>
      <c r="Y111" s="18"/>
      <c r="Z111" s="18"/>
      <c r="AA111" s="18"/>
      <c r="AB111" s="25" t="s">
        <v>141</v>
      </c>
      <c r="AC111" s="25" t="s">
        <v>142</v>
      </c>
      <c r="AD111" s="25" t="s">
        <v>14</v>
      </c>
      <c r="AE111" s="18" t="s">
        <v>288</v>
      </c>
      <c r="AF111" s="26" t="s">
        <v>143</v>
      </c>
      <c r="AG111" s="26" t="s">
        <v>13978</v>
      </c>
      <c r="AH111" s="26" t="s">
        <v>13979</v>
      </c>
      <c r="AI111" s="21"/>
    </row>
    <row r="112" spans="1:35" s="17" customFormat="1" x14ac:dyDescent="0.25">
      <c r="A112" s="18" t="s">
        <v>2911</v>
      </c>
      <c r="B112" t="s">
        <v>104</v>
      </c>
      <c r="C112" s="18" t="s">
        <v>13603</v>
      </c>
      <c r="D112" s="43" t="s">
        <v>8523</v>
      </c>
      <c r="E112" s="43" t="s">
        <v>8369</v>
      </c>
      <c r="F112" s="18" t="s">
        <v>13908</v>
      </c>
      <c r="G112" s="18" t="s">
        <v>14095</v>
      </c>
      <c r="H112" s="18"/>
      <c r="I112" s="18" t="s">
        <v>2910</v>
      </c>
      <c r="J112" s="18" t="s">
        <v>13977</v>
      </c>
      <c r="K112" s="18" t="s">
        <v>8468</v>
      </c>
      <c r="L112" s="18" t="s">
        <v>105</v>
      </c>
      <c r="M112" s="30">
        <v>44329</v>
      </c>
      <c r="N112" s="18"/>
      <c r="O112" s="18"/>
      <c r="P112" s="18"/>
      <c r="Q112" s="18"/>
      <c r="R112" s="18">
        <v>299.89999999999998</v>
      </c>
      <c r="S112" s="18"/>
      <c r="T112" s="25">
        <v>2</v>
      </c>
      <c r="U112" s="18"/>
      <c r="V112" s="18"/>
      <c r="W112" s="18" t="s">
        <v>3390</v>
      </c>
      <c r="X112" s="18"/>
      <c r="Y112" s="18"/>
      <c r="Z112" s="18"/>
      <c r="AA112" s="18"/>
      <c r="AB112" s="25" t="s">
        <v>141</v>
      </c>
      <c r="AC112" s="25" t="s">
        <v>142</v>
      </c>
      <c r="AD112" s="25" t="s">
        <v>15</v>
      </c>
      <c r="AE112" s="18" t="s">
        <v>278</v>
      </c>
      <c r="AF112" s="26" t="s">
        <v>143</v>
      </c>
      <c r="AG112" s="26" t="s">
        <v>13978</v>
      </c>
      <c r="AH112" s="26" t="s">
        <v>13979</v>
      </c>
      <c r="AI112" s="21"/>
    </row>
    <row r="113" spans="1:35" s="17" customFormat="1" x14ac:dyDescent="0.25">
      <c r="A113" s="18" t="s">
        <v>2911</v>
      </c>
      <c r="B113" t="s">
        <v>104</v>
      </c>
      <c r="C113" s="18" t="s">
        <v>13603</v>
      </c>
      <c r="D113" s="43" t="s">
        <v>8523</v>
      </c>
      <c r="E113" s="43" t="s">
        <v>8368</v>
      </c>
      <c r="F113" s="18" t="s">
        <v>13908</v>
      </c>
      <c r="G113" s="18" t="s">
        <v>14095</v>
      </c>
      <c r="H113" s="18"/>
      <c r="I113" s="18" t="s">
        <v>2910</v>
      </c>
      <c r="J113" s="18" t="s">
        <v>13977</v>
      </c>
      <c r="K113" s="18" t="s">
        <v>8468</v>
      </c>
      <c r="L113" s="18" t="s">
        <v>105</v>
      </c>
      <c r="M113" s="30">
        <v>44329</v>
      </c>
      <c r="N113" s="18"/>
      <c r="O113" s="18"/>
      <c r="P113" s="18"/>
      <c r="Q113" s="18"/>
      <c r="R113" s="18">
        <v>299.89999999999998</v>
      </c>
      <c r="S113" s="18"/>
      <c r="T113" s="25">
        <v>2</v>
      </c>
      <c r="U113" s="18"/>
      <c r="V113" s="18"/>
      <c r="W113" s="18" t="s">
        <v>3390</v>
      </c>
      <c r="X113" s="18"/>
      <c r="Y113" s="18"/>
      <c r="Z113" s="18"/>
      <c r="AA113" s="18"/>
      <c r="AB113" s="25" t="s">
        <v>141</v>
      </c>
      <c r="AC113" s="25" t="s">
        <v>142</v>
      </c>
      <c r="AD113" s="25" t="s">
        <v>16</v>
      </c>
      <c r="AE113" s="18" t="s">
        <v>279</v>
      </c>
      <c r="AF113" s="26" t="s">
        <v>143</v>
      </c>
      <c r="AG113" s="26" t="s">
        <v>13978</v>
      </c>
      <c r="AH113" s="26" t="s">
        <v>13979</v>
      </c>
      <c r="AI113" s="21"/>
    </row>
    <row r="114" spans="1:35" s="17" customFormat="1" x14ac:dyDescent="0.25">
      <c r="A114" s="18" t="s">
        <v>2911</v>
      </c>
      <c r="B114" t="s">
        <v>104</v>
      </c>
      <c r="C114" s="18" t="s">
        <v>13603</v>
      </c>
      <c r="D114" s="43" t="s">
        <v>8523</v>
      </c>
      <c r="E114" s="43" t="s">
        <v>8370</v>
      </c>
      <c r="F114" s="18" t="s">
        <v>13908</v>
      </c>
      <c r="G114" s="18" t="s">
        <v>14095</v>
      </c>
      <c r="H114" s="18"/>
      <c r="I114" s="18" t="s">
        <v>2910</v>
      </c>
      <c r="J114" s="18" t="s">
        <v>13977</v>
      </c>
      <c r="K114" s="18" t="s">
        <v>8468</v>
      </c>
      <c r="L114" s="18" t="s">
        <v>105</v>
      </c>
      <c r="M114" s="30">
        <v>44329</v>
      </c>
      <c r="N114" s="18"/>
      <c r="O114" s="18"/>
      <c r="P114" s="18"/>
      <c r="Q114" s="18"/>
      <c r="R114" s="18">
        <v>299.89999999999998</v>
      </c>
      <c r="S114" s="18"/>
      <c r="T114" s="25">
        <v>1</v>
      </c>
      <c r="U114" s="18"/>
      <c r="V114" s="18"/>
      <c r="W114" s="18" t="s">
        <v>3390</v>
      </c>
      <c r="X114" s="18"/>
      <c r="Y114" s="18"/>
      <c r="Z114" s="18"/>
      <c r="AA114" s="18"/>
      <c r="AB114" s="25" t="s">
        <v>141</v>
      </c>
      <c r="AC114" s="25" t="s">
        <v>142</v>
      </c>
      <c r="AD114" s="25" t="s">
        <v>17</v>
      </c>
      <c r="AE114" s="18" t="s">
        <v>281</v>
      </c>
      <c r="AF114" s="26" t="s">
        <v>143</v>
      </c>
      <c r="AG114" s="26" t="s">
        <v>13978</v>
      </c>
      <c r="AH114" s="26" t="s">
        <v>13979</v>
      </c>
      <c r="AI114" s="21"/>
    </row>
    <row r="115" spans="1:35" s="17" customFormat="1" x14ac:dyDescent="0.25">
      <c r="A115" s="18" t="s">
        <v>2911</v>
      </c>
      <c r="B115" t="s">
        <v>104</v>
      </c>
      <c r="C115" s="18" t="s">
        <v>13603</v>
      </c>
      <c r="D115" s="43" t="s">
        <v>13867</v>
      </c>
      <c r="E115" s="43" t="s">
        <v>8371</v>
      </c>
      <c r="F115" s="18" t="s">
        <v>13908</v>
      </c>
      <c r="G115" s="18" t="s">
        <v>14095</v>
      </c>
      <c r="H115" s="18"/>
      <c r="I115" s="18" t="s">
        <v>2910</v>
      </c>
      <c r="J115" s="18" t="s">
        <v>13980</v>
      </c>
      <c r="K115" s="18" t="s">
        <v>8460</v>
      </c>
      <c r="L115" s="18" t="s">
        <v>105</v>
      </c>
      <c r="M115" s="30">
        <v>44329</v>
      </c>
      <c r="N115" s="18"/>
      <c r="O115" s="18"/>
      <c r="P115" s="18"/>
      <c r="Q115" s="18"/>
      <c r="R115" s="18">
        <v>299.89999999999998</v>
      </c>
      <c r="S115" s="18"/>
      <c r="T115" s="25">
        <v>1</v>
      </c>
      <c r="U115" s="18"/>
      <c r="V115" s="18"/>
      <c r="W115" s="18" t="s">
        <v>3390</v>
      </c>
      <c r="X115" s="18"/>
      <c r="Y115" s="18"/>
      <c r="Z115" s="18"/>
      <c r="AA115" s="18"/>
      <c r="AB115" s="25" t="s">
        <v>156</v>
      </c>
      <c r="AC115" s="25" t="s">
        <v>157</v>
      </c>
      <c r="AD115" s="25" t="s">
        <v>14</v>
      </c>
      <c r="AE115" s="18" t="s">
        <v>288</v>
      </c>
      <c r="AF115" s="26" t="s">
        <v>158</v>
      </c>
      <c r="AG115" s="26" t="s">
        <v>13981</v>
      </c>
      <c r="AH115" s="26" t="s">
        <v>13982</v>
      </c>
      <c r="AI115" s="21"/>
    </row>
    <row r="116" spans="1:35" s="17" customFormat="1" x14ac:dyDescent="0.25">
      <c r="A116" s="18" t="s">
        <v>2911</v>
      </c>
      <c r="B116" t="s">
        <v>104</v>
      </c>
      <c r="C116" s="18" t="s">
        <v>13603</v>
      </c>
      <c r="D116" s="43" t="s">
        <v>13867</v>
      </c>
      <c r="E116" s="43" t="s">
        <v>8373</v>
      </c>
      <c r="F116" s="18" t="s">
        <v>13908</v>
      </c>
      <c r="G116" s="18" t="s">
        <v>14095</v>
      </c>
      <c r="H116" s="18"/>
      <c r="I116" s="18" t="s">
        <v>2910</v>
      </c>
      <c r="J116" s="18" t="s">
        <v>13980</v>
      </c>
      <c r="K116" s="18" t="s">
        <v>8460</v>
      </c>
      <c r="L116" s="18" t="s">
        <v>105</v>
      </c>
      <c r="M116" s="30">
        <v>44329</v>
      </c>
      <c r="N116" s="18"/>
      <c r="O116" s="18"/>
      <c r="P116" s="18"/>
      <c r="Q116" s="18"/>
      <c r="R116" s="18">
        <v>299.89999999999998</v>
      </c>
      <c r="S116" s="18"/>
      <c r="T116" s="25">
        <v>2</v>
      </c>
      <c r="U116" s="18"/>
      <c r="V116" s="18"/>
      <c r="W116" s="18" t="s">
        <v>3390</v>
      </c>
      <c r="X116" s="18"/>
      <c r="Y116" s="18"/>
      <c r="Z116" s="18"/>
      <c r="AA116" s="18"/>
      <c r="AB116" s="25" t="s">
        <v>156</v>
      </c>
      <c r="AC116" s="25" t="s">
        <v>157</v>
      </c>
      <c r="AD116" s="25" t="s">
        <v>15</v>
      </c>
      <c r="AE116" s="18" t="s">
        <v>278</v>
      </c>
      <c r="AF116" s="26" t="s">
        <v>158</v>
      </c>
      <c r="AG116" s="26" t="s">
        <v>13981</v>
      </c>
      <c r="AH116" s="26" t="s">
        <v>13982</v>
      </c>
      <c r="AI116" s="21"/>
    </row>
    <row r="117" spans="1:35" s="17" customFormat="1" x14ac:dyDescent="0.25">
      <c r="A117" s="18" t="s">
        <v>2911</v>
      </c>
      <c r="B117" t="s">
        <v>104</v>
      </c>
      <c r="C117" s="18" t="s">
        <v>13603</v>
      </c>
      <c r="D117" s="43" t="s">
        <v>13867</v>
      </c>
      <c r="E117" s="43" t="s">
        <v>8372</v>
      </c>
      <c r="F117" s="18" t="s">
        <v>13908</v>
      </c>
      <c r="G117" s="18" t="s">
        <v>14095</v>
      </c>
      <c r="H117" s="18"/>
      <c r="I117" s="18" t="s">
        <v>2910</v>
      </c>
      <c r="J117" s="18" t="s">
        <v>13980</v>
      </c>
      <c r="K117" s="18" t="s">
        <v>8460</v>
      </c>
      <c r="L117" s="18" t="s">
        <v>105</v>
      </c>
      <c r="M117" s="30">
        <v>44329</v>
      </c>
      <c r="N117" s="18"/>
      <c r="O117" s="18"/>
      <c r="P117" s="18"/>
      <c r="Q117" s="18"/>
      <c r="R117" s="18">
        <v>299.89999999999998</v>
      </c>
      <c r="S117" s="18"/>
      <c r="T117" s="25">
        <v>2</v>
      </c>
      <c r="U117" s="18"/>
      <c r="V117" s="18"/>
      <c r="W117" s="18" t="s">
        <v>3390</v>
      </c>
      <c r="X117" s="18"/>
      <c r="Y117" s="18"/>
      <c r="Z117" s="18"/>
      <c r="AA117" s="18"/>
      <c r="AB117" s="25" t="s">
        <v>156</v>
      </c>
      <c r="AC117" s="25" t="s">
        <v>157</v>
      </c>
      <c r="AD117" s="25" t="s">
        <v>16</v>
      </c>
      <c r="AE117" s="18" t="s">
        <v>279</v>
      </c>
      <c r="AF117" s="26" t="s">
        <v>158</v>
      </c>
      <c r="AG117" s="26" t="s">
        <v>13981</v>
      </c>
      <c r="AH117" s="26" t="s">
        <v>13982</v>
      </c>
      <c r="AI117" s="21"/>
    </row>
    <row r="118" spans="1:35" s="17" customFormat="1" x14ac:dyDescent="0.25">
      <c r="A118" s="18" t="s">
        <v>2911</v>
      </c>
      <c r="B118" t="s">
        <v>104</v>
      </c>
      <c r="C118" s="18" t="s">
        <v>13603</v>
      </c>
      <c r="D118" s="43" t="s">
        <v>13867</v>
      </c>
      <c r="E118" s="43" t="s">
        <v>8374</v>
      </c>
      <c r="F118" s="18" t="s">
        <v>13908</v>
      </c>
      <c r="G118" s="18" t="s">
        <v>14095</v>
      </c>
      <c r="H118" s="18"/>
      <c r="I118" s="18" t="s">
        <v>2910</v>
      </c>
      <c r="J118" s="18" t="s">
        <v>13980</v>
      </c>
      <c r="K118" s="18" t="s">
        <v>8460</v>
      </c>
      <c r="L118" s="18" t="s">
        <v>105</v>
      </c>
      <c r="M118" s="30">
        <v>44329</v>
      </c>
      <c r="N118" s="18"/>
      <c r="O118" s="18"/>
      <c r="P118" s="18"/>
      <c r="Q118" s="18"/>
      <c r="R118" s="18">
        <v>299.89999999999998</v>
      </c>
      <c r="S118" s="18"/>
      <c r="T118" s="25">
        <v>1</v>
      </c>
      <c r="U118" s="18"/>
      <c r="V118" s="18"/>
      <c r="W118" s="18" t="s">
        <v>3390</v>
      </c>
      <c r="X118" s="18"/>
      <c r="Y118" s="18"/>
      <c r="Z118" s="18"/>
      <c r="AA118" s="18"/>
      <c r="AB118" s="25" t="s">
        <v>156</v>
      </c>
      <c r="AC118" s="25" t="s">
        <v>157</v>
      </c>
      <c r="AD118" s="25" t="s">
        <v>17</v>
      </c>
      <c r="AE118" s="18" t="s">
        <v>281</v>
      </c>
      <c r="AF118" s="26" t="s">
        <v>158</v>
      </c>
      <c r="AG118" s="26" t="s">
        <v>13981</v>
      </c>
      <c r="AH118" s="26" t="s">
        <v>13982</v>
      </c>
      <c r="AI118" s="21"/>
    </row>
    <row r="119" spans="1:35" s="17" customFormat="1" x14ac:dyDescent="0.25">
      <c r="A119" s="18" t="s">
        <v>2911</v>
      </c>
      <c r="B119" t="s">
        <v>104</v>
      </c>
      <c r="C119" s="18" t="s">
        <v>13603</v>
      </c>
      <c r="D119" s="43" t="s">
        <v>13868</v>
      </c>
      <c r="E119" s="43" t="s">
        <v>8375</v>
      </c>
      <c r="F119" s="18" t="s">
        <v>13908</v>
      </c>
      <c r="G119" s="18" t="s">
        <v>14095</v>
      </c>
      <c r="H119" s="18"/>
      <c r="I119" s="18" t="s">
        <v>2910</v>
      </c>
      <c r="J119" s="18" t="s">
        <v>13983</v>
      </c>
      <c r="K119" s="18" t="s">
        <v>13918</v>
      </c>
      <c r="L119" s="18" t="s">
        <v>105</v>
      </c>
      <c r="M119" s="30">
        <v>44329</v>
      </c>
      <c r="N119" s="18"/>
      <c r="O119" s="18"/>
      <c r="P119" s="18"/>
      <c r="Q119" s="18"/>
      <c r="R119" s="18">
        <v>299.89999999999998</v>
      </c>
      <c r="S119" s="18"/>
      <c r="T119" s="25">
        <v>1</v>
      </c>
      <c r="U119" s="18"/>
      <c r="V119" s="18"/>
      <c r="W119" s="18" t="s">
        <v>3390</v>
      </c>
      <c r="X119" s="18"/>
      <c r="Y119" s="18"/>
      <c r="Z119" s="18"/>
      <c r="AA119" s="18"/>
      <c r="AB119" s="25" t="s">
        <v>168</v>
      </c>
      <c r="AC119" s="25" t="s">
        <v>169</v>
      </c>
      <c r="AD119" s="25" t="s">
        <v>14</v>
      </c>
      <c r="AE119" s="18" t="s">
        <v>288</v>
      </c>
      <c r="AF119" s="26" t="s">
        <v>123</v>
      </c>
      <c r="AG119" s="26" t="s">
        <v>13984</v>
      </c>
      <c r="AH119" s="26" t="s">
        <v>13985</v>
      </c>
      <c r="AI119" s="21"/>
    </row>
    <row r="120" spans="1:35" s="17" customFormat="1" x14ac:dyDescent="0.25">
      <c r="A120" s="18" t="s">
        <v>2911</v>
      </c>
      <c r="B120" t="s">
        <v>104</v>
      </c>
      <c r="C120" s="18" t="s">
        <v>13603</v>
      </c>
      <c r="D120" s="43" t="s">
        <v>13868</v>
      </c>
      <c r="E120" s="43" t="s">
        <v>8377</v>
      </c>
      <c r="F120" s="18" t="s">
        <v>13908</v>
      </c>
      <c r="G120" s="18" t="s">
        <v>14095</v>
      </c>
      <c r="H120" s="18"/>
      <c r="I120" s="18" t="s">
        <v>2910</v>
      </c>
      <c r="J120" s="18" t="s">
        <v>13983</v>
      </c>
      <c r="K120" s="18" t="s">
        <v>13918</v>
      </c>
      <c r="L120" s="18" t="s">
        <v>105</v>
      </c>
      <c r="M120" s="30">
        <v>44329</v>
      </c>
      <c r="N120" s="18"/>
      <c r="O120" s="18"/>
      <c r="P120" s="18"/>
      <c r="Q120" s="18"/>
      <c r="R120" s="18">
        <v>299.89999999999998</v>
      </c>
      <c r="S120" s="18"/>
      <c r="T120" s="25">
        <v>2</v>
      </c>
      <c r="U120" s="18"/>
      <c r="V120" s="18"/>
      <c r="W120" s="18" t="s">
        <v>3390</v>
      </c>
      <c r="X120" s="18"/>
      <c r="Y120" s="18"/>
      <c r="Z120" s="18"/>
      <c r="AA120" s="18"/>
      <c r="AB120" s="25" t="s">
        <v>168</v>
      </c>
      <c r="AC120" s="25" t="s">
        <v>169</v>
      </c>
      <c r="AD120" s="25" t="s">
        <v>15</v>
      </c>
      <c r="AE120" s="18" t="s">
        <v>278</v>
      </c>
      <c r="AF120" s="26" t="s">
        <v>123</v>
      </c>
      <c r="AG120" s="26" t="s">
        <v>13984</v>
      </c>
      <c r="AH120" s="26" t="s">
        <v>13985</v>
      </c>
      <c r="AI120" s="21"/>
    </row>
    <row r="121" spans="1:35" s="17" customFormat="1" x14ac:dyDescent="0.25">
      <c r="A121" s="18" t="s">
        <v>2911</v>
      </c>
      <c r="B121" t="s">
        <v>104</v>
      </c>
      <c r="C121" s="18" t="s">
        <v>13603</v>
      </c>
      <c r="D121" s="43" t="s">
        <v>13868</v>
      </c>
      <c r="E121" s="43" t="s">
        <v>8376</v>
      </c>
      <c r="F121" s="18" t="s">
        <v>13908</v>
      </c>
      <c r="G121" s="18" t="s">
        <v>14095</v>
      </c>
      <c r="H121" s="18"/>
      <c r="I121" s="18" t="s">
        <v>2910</v>
      </c>
      <c r="J121" s="18" t="s">
        <v>13983</v>
      </c>
      <c r="K121" s="18" t="s">
        <v>13918</v>
      </c>
      <c r="L121" s="18" t="s">
        <v>105</v>
      </c>
      <c r="M121" s="30">
        <v>44329</v>
      </c>
      <c r="N121" s="18"/>
      <c r="O121" s="18"/>
      <c r="P121" s="18"/>
      <c r="Q121" s="18"/>
      <c r="R121" s="18">
        <v>299.89999999999998</v>
      </c>
      <c r="S121" s="18"/>
      <c r="T121" s="25">
        <v>2</v>
      </c>
      <c r="U121" s="18"/>
      <c r="V121" s="18"/>
      <c r="W121" s="18" t="s">
        <v>3390</v>
      </c>
      <c r="X121" s="18"/>
      <c r="Y121" s="18"/>
      <c r="Z121" s="18"/>
      <c r="AA121" s="18"/>
      <c r="AB121" s="25" t="s">
        <v>168</v>
      </c>
      <c r="AC121" s="25" t="s">
        <v>169</v>
      </c>
      <c r="AD121" s="25" t="s">
        <v>16</v>
      </c>
      <c r="AE121" s="18" t="s">
        <v>279</v>
      </c>
      <c r="AF121" s="26" t="s">
        <v>123</v>
      </c>
      <c r="AG121" s="26" t="s">
        <v>13984</v>
      </c>
      <c r="AH121" s="26" t="s">
        <v>13985</v>
      </c>
      <c r="AI121" s="21"/>
    </row>
    <row r="122" spans="1:35" s="17" customFormat="1" x14ac:dyDescent="0.25">
      <c r="A122" s="18" t="s">
        <v>2911</v>
      </c>
      <c r="B122" t="s">
        <v>104</v>
      </c>
      <c r="C122" s="18" t="s">
        <v>13603</v>
      </c>
      <c r="D122" s="43" t="s">
        <v>13868</v>
      </c>
      <c r="E122" s="43" t="s">
        <v>8378</v>
      </c>
      <c r="F122" s="18" t="s">
        <v>13908</v>
      </c>
      <c r="G122" s="18" t="s">
        <v>14095</v>
      </c>
      <c r="H122" s="18"/>
      <c r="I122" s="18" t="s">
        <v>2910</v>
      </c>
      <c r="J122" s="18" t="s">
        <v>13983</v>
      </c>
      <c r="K122" s="18" t="s">
        <v>13918</v>
      </c>
      <c r="L122" s="18" t="s">
        <v>105</v>
      </c>
      <c r="M122" s="30">
        <v>44329</v>
      </c>
      <c r="N122" s="18"/>
      <c r="O122" s="18"/>
      <c r="P122" s="18"/>
      <c r="Q122" s="18"/>
      <c r="R122" s="18">
        <v>299.89999999999998</v>
      </c>
      <c r="S122" s="18"/>
      <c r="T122" s="25">
        <v>1</v>
      </c>
      <c r="U122" s="18"/>
      <c r="V122" s="18"/>
      <c r="W122" s="18" t="s">
        <v>3390</v>
      </c>
      <c r="X122" s="18"/>
      <c r="Y122" s="18"/>
      <c r="Z122" s="18"/>
      <c r="AA122" s="18"/>
      <c r="AB122" s="25" t="s">
        <v>168</v>
      </c>
      <c r="AC122" s="25" t="s">
        <v>169</v>
      </c>
      <c r="AD122" s="25" t="s">
        <v>17</v>
      </c>
      <c r="AE122" s="18" t="s">
        <v>281</v>
      </c>
      <c r="AF122" s="26" t="s">
        <v>123</v>
      </c>
      <c r="AG122" s="26" t="s">
        <v>13984</v>
      </c>
      <c r="AH122" s="26" t="s">
        <v>13985</v>
      </c>
      <c r="AI122" s="21"/>
    </row>
    <row r="123" spans="1:35" s="17" customFormat="1" x14ac:dyDescent="0.25">
      <c r="A123" s="18" t="s">
        <v>2911</v>
      </c>
      <c r="B123" t="s">
        <v>104</v>
      </c>
      <c r="C123" s="18" t="s">
        <v>13603</v>
      </c>
      <c r="D123" s="43" t="s">
        <v>13869</v>
      </c>
      <c r="E123" s="43" t="s">
        <v>8379</v>
      </c>
      <c r="F123" s="18" t="s">
        <v>13908</v>
      </c>
      <c r="G123" s="18" t="s">
        <v>14095</v>
      </c>
      <c r="H123" s="18"/>
      <c r="I123" s="18" t="s">
        <v>2910</v>
      </c>
      <c r="J123" s="18" t="s">
        <v>13986</v>
      </c>
      <c r="K123" s="18" t="s">
        <v>8477</v>
      </c>
      <c r="L123" s="18" t="s">
        <v>105</v>
      </c>
      <c r="M123" s="30">
        <v>44329</v>
      </c>
      <c r="N123" s="18"/>
      <c r="O123" s="18"/>
      <c r="P123" s="18"/>
      <c r="Q123" s="18"/>
      <c r="R123" s="18">
        <v>299.89999999999998</v>
      </c>
      <c r="S123" s="18"/>
      <c r="T123" s="25">
        <v>1</v>
      </c>
      <c r="U123" s="18"/>
      <c r="V123" s="18"/>
      <c r="W123" s="18" t="s">
        <v>3390</v>
      </c>
      <c r="X123" s="18"/>
      <c r="Y123" s="18"/>
      <c r="Z123" s="18"/>
      <c r="AA123" s="18"/>
      <c r="AB123" s="25" t="s">
        <v>219</v>
      </c>
      <c r="AC123" s="25" t="s">
        <v>220</v>
      </c>
      <c r="AD123" s="25" t="s">
        <v>14</v>
      </c>
      <c r="AE123" s="18" t="s">
        <v>288</v>
      </c>
      <c r="AF123" s="26" t="s">
        <v>146</v>
      </c>
      <c r="AG123" s="26" t="s">
        <v>13987</v>
      </c>
      <c r="AH123" s="26" t="s">
        <v>13988</v>
      </c>
      <c r="AI123" s="21"/>
    </row>
    <row r="124" spans="1:35" s="17" customFormat="1" x14ac:dyDescent="0.25">
      <c r="A124" s="18" t="s">
        <v>2911</v>
      </c>
      <c r="B124" t="s">
        <v>104</v>
      </c>
      <c r="C124" s="18" t="s">
        <v>13603</v>
      </c>
      <c r="D124" s="43" t="s">
        <v>13869</v>
      </c>
      <c r="E124" s="43" t="s">
        <v>8381</v>
      </c>
      <c r="F124" s="18" t="s">
        <v>13908</v>
      </c>
      <c r="G124" s="18" t="s">
        <v>14095</v>
      </c>
      <c r="H124" s="18"/>
      <c r="I124" s="18" t="s">
        <v>2910</v>
      </c>
      <c r="J124" s="18" t="s">
        <v>13986</v>
      </c>
      <c r="K124" s="18" t="s">
        <v>8477</v>
      </c>
      <c r="L124" s="18" t="s">
        <v>105</v>
      </c>
      <c r="M124" s="30">
        <v>44329</v>
      </c>
      <c r="N124" s="18"/>
      <c r="O124" s="18"/>
      <c r="P124" s="18"/>
      <c r="Q124" s="18"/>
      <c r="R124" s="18">
        <v>299.89999999999998</v>
      </c>
      <c r="S124" s="18"/>
      <c r="T124" s="25">
        <v>2</v>
      </c>
      <c r="U124" s="18"/>
      <c r="V124" s="18"/>
      <c r="W124" s="18" t="s">
        <v>3390</v>
      </c>
      <c r="X124" s="18"/>
      <c r="Y124" s="18"/>
      <c r="Z124" s="18"/>
      <c r="AA124" s="18"/>
      <c r="AB124" s="25" t="s">
        <v>219</v>
      </c>
      <c r="AC124" s="25" t="s">
        <v>220</v>
      </c>
      <c r="AD124" s="25" t="s">
        <v>15</v>
      </c>
      <c r="AE124" s="18" t="s">
        <v>278</v>
      </c>
      <c r="AF124" s="26" t="s">
        <v>146</v>
      </c>
      <c r="AG124" s="26" t="s">
        <v>13987</v>
      </c>
      <c r="AH124" s="26" t="s">
        <v>13988</v>
      </c>
      <c r="AI124" s="21"/>
    </row>
    <row r="125" spans="1:35" s="17" customFormat="1" x14ac:dyDescent="0.25">
      <c r="A125" s="18" t="s">
        <v>2911</v>
      </c>
      <c r="B125" t="s">
        <v>104</v>
      </c>
      <c r="C125" s="18" t="s">
        <v>13603</v>
      </c>
      <c r="D125" s="43" t="s">
        <v>13869</v>
      </c>
      <c r="E125" s="43" t="s">
        <v>8380</v>
      </c>
      <c r="F125" s="18" t="s">
        <v>13908</v>
      </c>
      <c r="G125" s="18" t="s">
        <v>14095</v>
      </c>
      <c r="H125" s="18"/>
      <c r="I125" s="18" t="s">
        <v>2910</v>
      </c>
      <c r="J125" s="18" t="s">
        <v>13986</v>
      </c>
      <c r="K125" s="18" t="s">
        <v>8477</v>
      </c>
      <c r="L125" s="18" t="s">
        <v>105</v>
      </c>
      <c r="M125" s="30">
        <v>44329</v>
      </c>
      <c r="N125" s="18"/>
      <c r="O125" s="18"/>
      <c r="P125" s="18"/>
      <c r="Q125" s="18"/>
      <c r="R125" s="18">
        <v>299.89999999999998</v>
      </c>
      <c r="S125" s="18"/>
      <c r="T125" s="25">
        <v>2</v>
      </c>
      <c r="U125" s="18"/>
      <c r="V125" s="18"/>
      <c r="W125" s="18" t="s">
        <v>3390</v>
      </c>
      <c r="X125" s="18"/>
      <c r="Y125" s="18"/>
      <c r="Z125" s="18"/>
      <c r="AA125" s="18"/>
      <c r="AB125" s="25" t="s">
        <v>219</v>
      </c>
      <c r="AC125" s="25" t="s">
        <v>220</v>
      </c>
      <c r="AD125" s="25" t="s">
        <v>16</v>
      </c>
      <c r="AE125" s="18" t="s">
        <v>279</v>
      </c>
      <c r="AF125" s="26" t="s">
        <v>146</v>
      </c>
      <c r="AG125" s="26" t="s">
        <v>13987</v>
      </c>
      <c r="AH125" s="26" t="s">
        <v>13988</v>
      </c>
      <c r="AI125" s="21"/>
    </row>
    <row r="126" spans="1:35" s="17" customFormat="1" x14ac:dyDescent="0.25">
      <c r="A126" s="18" t="s">
        <v>2911</v>
      </c>
      <c r="B126" t="s">
        <v>104</v>
      </c>
      <c r="C126" s="18" t="s">
        <v>13603</v>
      </c>
      <c r="D126" s="43" t="s">
        <v>13869</v>
      </c>
      <c r="E126" s="43" t="s">
        <v>8382</v>
      </c>
      <c r="F126" s="18" t="s">
        <v>13908</v>
      </c>
      <c r="G126" s="18" t="s">
        <v>14095</v>
      </c>
      <c r="H126" s="18"/>
      <c r="I126" s="18" t="s">
        <v>2910</v>
      </c>
      <c r="J126" s="18" t="s">
        <v>13986</v>
      </c>
      <c r="K126" s="18" t="s">
        <v>8477</v>
      </c>
      <c r="L126" s="18" t="s">
        <v>105</v>
      </c>
      <c r="M126" s="30">
        <v>44329</v>
      </c>
      <c r="N126" s="18"/>
      <c r="O126" s="18"/>
      <c r="P126" s="18"/>
      <c r="Q126" s="18"/>
      <c r="R126" s="18">
        <v>299.89999999999998</v>
      </c>
      <c r="S126" s="18"/>
      <c r="T126" s="25">
        <v>1</v>
      </c>
      <c r="U126" s="18"/>
      <c r="V126" s="18"/>
      <c r="W126" s="18" t="s">
        <v>3390</v>
      </c>
      <c r="X126" s="18"/>
      <c r="Y126" s="18"/>
      <c r="Z126" s="18"/>
      <c r="AA126" s="18"/>
      <c r="AB126" s="25" t="s">
        <v>219</v>
      </c>
      <c r="AC126" s="25" t="s">
        <v>220</v>
      </c>
      <c r="AD126" s="25" t="s">
        <v>17</v>
      </c>
      <c r="AE126" s="18" t="s">
        <v>281</v>
      </c>
      <c r="AF126" s="26" t="s">
        <v>146</v>
      </c>
      <c r="AG126" s="26" t="s">
        <v>13987</v>
      </c>
      <c r="AH126" s="26" t="s">
        <v>13988</v>
      </c>
      <c r="AI126" s="21"/>
    </row>
    <row r="127" spans="1:35" s="17" customFormat="1" x14ac:dyDescent="0.25">
      <c r="A127" s="18" t="s">
        <v>2911</v>
      </c>
      <c r="B127" t="s">
        <v>104</v>
      </c>
      <c r="C127" s="18" t="s">
        <v>13603</v>
      </c>
      <c r="D127" s="43" t="s">
        <v>13870</v>
      </c>
      <c r="E127" s="43" t="s">
        <v>11611</v>
      </c>
      <c r="F127" s="18" t="s">
        <v>13908</v>
      </c>
      <c r="G127" s="18" t="s">
        <v>14095</v>
      </c>
      <c r="H127" s="18"/>
      <c r="I127" s="18" t="s">
        <v>2910</v>
      </c>
      <c r="J127" s="18" t="s">
        <v>13989</v>
      </c>
      <c r="K127" s="18" t="s">
        <v>8463</v>
      </c>
      <c r="L127" s="18" t="s">
        <v>105</v>
      </c>
      <c r="M127" s="30">
        <v>44329</v>
      </c>
      <c r="N127" s="18"/>
      <c r="O127" s="18"/>
      <c r="P127" s="18"/>
      <c r="Q127" s="18"/>
      <c r="R127" s="18">
        <v>299.89999999999998</v>
      </c>
      <c r="S127" s="18"/>
      <c r="T127" s="25">
        <v>1</v>
      </c>
      <c r="U127" s="18"/>
      <c r="V127" s="18"/>
      <c r="W127" s="18" t="s">
        <v>3390</v>
      </c>
      <c r="X127" s="18"/>
      <c r="Y127" s="18"/>
      <c r="Z127" s="18"/>
      <c r="AA127" s="18"/>
      <c r="AB127" s="25" t="s">
        <v>221</v>
      </c>
      <c r="AC127" s="25" t="s">
        <v>222</v>
      </c>
      <c r="AD127" s="25" t="s">
        <v>14</v>
      </c>
      <c r="AE127" s="18" t="s">
        <v>288</v>
      </c>
      <c r="AF127" s="26" t="s">
        <v>223</v>
      </c>
      <c r="AG127" s="26" t="s">
        <v>13990</v>
      </c>
      <c r="AH127" s="26" t="s">
        <v>13991</v>
      </c>
      <c r="AI127" s="21"/>
    </row>
    <row r="128" spans="1:35" s="17" customFormat="1" x14ac:dyDescent="0.25">
      <c r="A128" s="18" t="s">
        <v>2911</v>
      </c>
      <c r="B128" t="s">
        <v>104</v>
      </c>
      <c r="C128" s="18" t="s">
        <v>13603</v>
      </c>
      <c r="D128" s="43" t="s">
        <v>13870</v>
      </c>
      <c r="E128" s="43" t="s">
        <v>11615</v>
      </c>
      <c r="F128" s="18" t="s">
        <v>13908</v>
      </c>
      <c r="G128" s="18" t="s">
        <v>14095</v>
      </c>
      <c r="H128" s="18"/>
      <c r="I128" s="18" t="s">
        <v>2910</v>
      </c>
      <c r="J128" s="18" t="s">
        <v>13989</v>
      </c>
      <c r="K128" s="18" t="s">
        <v>8463</v>
      </c>
      <c r="L128" s="18" t="s">
        <v>105</v>
      </c>
      <c r="M128" s="30">
        <v>44329</v>
      </c>
      <c r="N128" s="18"/>
      <c r="O128" s="18"/>
      <c r="P128" s="18"/>
      <c r="Q128" s="18"/>
      <c r="R128" s="18">
        <v>299.89999999999998</v>
      </c>
      <c r="S128" s="18"/>
      <c r="T128" s="25">
        <v>2</v>
      </c>
      <c r="U128" s="18"/>
      <c r="V128" s="18"/>
      <c r="W128" s="18" t="s">
        <v>3390</v>
      </c>
      <c r="X128" s="18"/>
      <c r="Y128" s="18"/>
      <c r="Z128" s="18"/>
      <c r="AA128" s="18"/>
      <c r="AB128" s="25" t="s">
        <v>221</v>
      </c>
      <c r="AC128" s="25" t="s">
        <v>222</v>
      </c>
      <c r="AD128" s="25" t="s">
        <v>15</v>
      </c>
      <c r="AE128" s="18" t="s">
        <v>278</v>
      </c>
      <c r="AF128" s="26" t="s">
        <v>223</v>
      </c>
      <c r="AG128" s="26" t="s">
        <v>13990</v>
      </c>
      <c r="AH128" s="26" t="s">
        <v>13991</v>
      </c>
      <c r="AI128" s="21"/>
    </row>
    <row r="129" spans="1:35" s="17" customFormat="1" x14ac:dyDescent="0.25">
      <c r="A129" s="18" t="s">
        <v>2911</v>
      </c>
      <c r="B129" t="s">
        <v>104</v>
      </c>
      <c r="C129" s="18" t="s">
        <v>13603</v>
      </c>
      <c r="D129" s="43" t="s">
        <v>13870</v>
      </c>
      <c r="E129" s="43" t="s">
        <v>11613</v>
      </c>
      <c r="F129" s="18" t="s">
        <v>13908</v>
      </c>
      <c r="G129" s="18" t="s">
        <v>14095</v>
      </c>
      <c r="H129" s="18"/>
      <c r="I129" s="18" t="s">
        <v>2910</v>
      </c>
      <c r="J129" s="18" t="s">
        <v>13989</v>
      </c>
      <c r="K129" s="18" t="s">
        <v>8463</v>
      </c>
      <c r="L129" s="18" t="s">
        <v>105</v>
      </c>
      <c r="M129" s="30">
        <v>44329</v>
      </c>
      <c r="N129" s="18"/>
      <c r="O129" s="18"/>
      <c r="P129" s="18"/>
      <c r="Q129" s="18"/>
      <c r="R129" s="18">
        <v>299.89999999999998</v>
      </c>
      <c r="S129" s="18"/>
      <c r="T129" s="25">
        <v>2</v>
      </c>
      <c r="U129" s="18"/>
      <c r="V129" s="18"/>
      <c r="W129" s="18" t="s">
        <v>3390</v>
      </c>
      <c r="X129" s="18"/>
      <c r="Y129" s="18"/>
      <c r="Z129" s="18"/>
      <c r="AA129" s="18"/>
      <c r="AB129" s="25" t="s">
        <v>221</v>
      </c>
      <c r="AC129" s="25" t="s">
        <v>222</v>
      </c>
      <c r="AD129" s="25" t="s">
        <v>16</v>
      </c>
      <c r="AE129" s="18" t="s">
        <v>279</v>
      </c>
      <c r="AF129" s="26" t="s">
        <v>223</v>
      </c>
      <c r="AG129" s="26" t="s">
        <v>13990</v>
      </c>
      <c r="AH129" s="26" t="s">
        <v>13991</v>
      </c>
      <c r="AI129" s="21"/>
    </row>
    <row r="130" spans="1:35" s="17" customFormat="1" x14ac:dyDescent="0.25">
      <c r="A130" s="18" t="s">
        <v>2911</v>
      </c>
      <c r="B130" t="s">
        <v>104</v>
      </c>
      <c r="C130" s="18" t="s">
        <v>13603</v>
      </c>
      <c r="D130" s="43" t="s">
        <v>13870</v>
      </c>
      <c r="E130" s="43" t="s">
        <v>11617</v>
      </c>
      <c r="F130" s="18" t="s">
        <v>13908</v>
      </c>
      <c r="G130" s="18" t="s">
        <v>14095</v>
      </c>
      <c r="H130" s="18"/>
      <c r="I130" s="18" t="s">
        <v>2910</v>
      </c>
      <c r="J130" s="18" t="s">
        <v>13989</v>
      </c>
      <c r="K130" s="18" t="s">
        <v>8463</v>
      </c>
      <c r="L130" s="18" t="s">
        <v>105</v>
      </c>
      <c r="M130" s="30">
        <v>44329</v>
      </c>
      <c r="N130" s="18"/>
      <c r="O130" s="18"/>
      <c r="P130" s="18"/>
      <c r="Q130" s="18"/>
      <c r="R130" s="18">
        <v>299.89999999999998</v>
      </c>
      <c r="S130" s="18"/>
      <c r="T130" s="25">
        <v>1</v>
      </c>
      <c r="U130" s="18"/>
      <c r="V130" s="18"/>
      <c r="W130" s="18" t="s">
        <v>3390</v>
      </c>
      <c r="X130" s="18"/>
      <c r="Y130" s="18"/>
      <c r="Z130" s="18"/>
      <c r="AA130" s="18"/>
      <c r="AB130" s="25" t="s">
        <v>221</v>
      </c>
      <c r="AC130" s="25" t="s">
        <v>222</v>
      </c>
      <c r="AD130" s="25" t="s">
        <v>17</v>
      </c>
      <c r="AE130" s="18" t="s">
        <v>281</v>
      </c>
      <c r="AF130" s="26" t="s">
        <v>223</v>
      </c>
      <c r="AG130" s="26" t="s">
        <v>13990</v>
      </c>
      <c r="AH130" s="26" t="s">
        <v>13991</v>
      </c>
      <c r="AI130" s="21"/>
    </row>
    <row r="131" spans="1:35" s="17" customFormat="1" x14ac:dyDescent="0.25">
      <c r="A131" s="18" t="s">
        <v>2911</v>
      </c>
      <c r="B131" t="s">
        <v>104</v>
      </c>
      <c r="C131" s="18" t="s">
        <v>13603</v>
      </c>
      <c r="D131" s="43" t="s">
        <v>13871</v>
      </c>
      <c r="E131" s="43" t="s">
        <v>13874</v>
      </c>
      <c r="F131" s="18" t="s">
        <v>13908</v>
      </c>
      <c r="G131" s="18" t="s">
        <v>14095</v>
      </c>
      <c r="H131" s="18"/>
      <c r="I131" s="18" t="s">
        <v>2910</v>
      </c>
      <c r="J131" s="18" t="s">
        <v>13992</v>
      </c>
      <c r="K131" s="18" t="s">
        <v>8464</v>
      </c>
      <c r="L131" s="18" t="s">
        <v>105</v>
      </c>
      <c r="M131" s="30">
        <v>44329</v>
      </c>
      <c r="N131" s="18"/>
      <c r="O131" s="18"/>
      <c r="P131" s="18"/>
      <c r="Q131" s="18"/>
      <c r="R131" s="18">
        <v>299.89999999999998</v>
      </c>
      <c r="S131" s="18"/>
      <c r="T131" s="25">
        <v>0</v>
      </c>
      <c r="U131" s="18"/>
      <c r="V131" s="18"/>
      <c r="W131" s="18" t="s">
        <v>3390</v>
      </c>
      <c r="X131" s="18"/>
      <c r="Y131" s="18"/>
      <c r="Z131" s="18"/>
      <c r="AA131" s="18"/>
      <c r="AB131" s="25" t="s">
        <v>224</v>
      </c>
      <c r="AC131" s="25" t="s">
        <v>225</v>
      </c>
      <c r="AD131" s="25" t="s">
        <v>14</v>
      </c>
      <c r="AE131" s="18" t="s">
        <v>288</v>
      </c>
      <c r="AF131" s="26" t="s">
        <v>189</v>
      </c>
      <c r="AG131" s="26" t="s">
        <v>13993</v>
      </c>
      <c r="AH131" s="26" t="s">
        <v>13994</v>
      </c>
      <c r="AI131" s="21"/>
    </row>
    <row r="132" spans="1:35" s="17" customFormat="1" x14ac:dyDescent="0.25">
      <c r="A132" s="18" t="s">
        <v>2911</v>
      </c>
      <c r="B132" t="s">
        <v>104</v>
      </c>
      <c r="C132" s="18" t="s">
        <v>13603</v>
      </c>
      <c r="D132" s="43" t="s">
        <v>13871</v>
      </c>
      <c r="E132" s="43" t="s">
        <v>13875</v>
      </c>
      <c r="F132" s="18" t="s">
        <v>13908</v>
      </c>
      <c r="G132" s="18" t="s">
        <v>14095</v>
      </c>
      <c r="H132" s="18"/>
      <c r="I132" s="18" t="s">
        <v>2910</v>
      </c>
      <c r="J132" s="18" t="s">
        <v>13992</v>
      </c>
      <c r="K132" s="18" t="s">
        <v>8464</v>
      </c>
      <c r="L132" s="18" t="s">
        <v>105</v>
      </c>
      <c r="M132" s="30">
        <v>44329</v>
      </c>
      <c r="N132" s="18"/>
      <c r="O132" s="18"/>
      <c r="P132" s="18"/>
      <c r="Q132" s="18"/>
      <c r="R132" s="18">
        <v>299.89999999999998</v>
      </c>
      <c r="S132" s="18"/>
      <c r="T132" s="25">
        <v>0</v>
      </c>
      <c r="U132" s="18"/>
      <c r="V132" s="18"/>
      <c r="W132" s="18" t="s">
        <v>3390</v>
      </c>
      <c r="X132" s="18"/>
      <c r="Y132" s="18"/>
      <c r="Z132" s="18"/>
      <c r="AA132" s="18"/>
      <c r="AB132" s="25" t="s">
        <v>224</v>
      </c>
      <c r="AC132" s="25" t="s">
        <v>225</v>
      </c>
      <c r="AD132" s="25" t="s">
        <v>15</v>
      </c>
      <c r="AE132" s="18" t="s">
        <v>278</v>
      </c>
      <c r="AF132" s="26" t="s">
        <v>189</v>
      </c>
      <c r="AG132" s="26" t="s">
        <v>13993</v>
      </c>
      <c r="AH132" s="26" t="s">
        <v>13994</v>
      </c>
      <c r="AI132" s="21"/>
    </row>
    <row r="133" spans="1:35" s="17" customFormat="1" x14ac:dyDescent="0.25">
      <c r="A133" s="18" t="s">
        <v>2911</v>
      </c>
      <c r="B133" t="s">
        <v>104</v>
      </c>
      <c r="C133" s="18" t="s">
        <v>13603</v>
      </c>
      <c r="D133" s="43" t="s">
        <v>13871</v>
      </c>
      <c r="E133" s="43" t="s">
        <v>13876</v>
      </c>
      <c r="F133" s="18" t="s">
        <v>13908</v>
      </c>
      <c r="G133" s="18" t="s">
        <v>14095</v>
      </c>
      <c r="H133" s="18"/>
      <c r="I133" s="18" t="s">
        <v>2910</v>
      </c>
      <c r="J133" s="18" t="s">
        <v>13992</v>
      </c>
      <c r="K133" s="18" t="s">
        <v>8464</v>
      </c>
      <c r="L133" s="18" t="s">
        <v>105</v>
      </c>
      <c r="M133" s="30">
        <v>44329</v>
      </c>
      <c r="N133" s="18"/>
      <c r="O133" s="18"/>
      <c r="P133" s="18"/>
      <c r="Q133" s="18"/>
      <c r="R133" s="18">
        <v>299.89999999999998</v>
      </c>
      <c r="S133" s="18"/>
      <c r="T133" s="25">
        <v>0</v>
      </c>
      <c r="U133" s="18"/>
      <c r="V133" s="18"/>
      <c r="W133" s="18" t="s">
        <v>3390</v>
      </c>
      <c r="X133" s="18"/>
      <c r="Y133" s="18"/>
      <c r="Z133" s="18"/>
      <c r="AA133" s="18"/>
      <c r="AB133" s="25" t="s">
        <v>224</v>
      </c>
      <c r="AC133" s="25" t="s">
        <v>225</v>
      </c>
      <c r="AD133" s="25" t="s">
        <v>16</v>
      </c>
      <c r="AE133" s="18" t="s">
        <v>279</v>
      </c>
      <c r="AF133" s="26" t="s">
        <v>189</v>
      </c>
      <c r="AG133" s="26" t="s">
        <v>13993</v>
      </c>
      <c r="AH133" s="26" t="s">
        <v>13994</v>
      </c>
      <c r="AI133" s="21"/>
    </row>
    <row r="134" spans="1:35" s="17" customFormat="1" x14ac:dyDescent="0.25">
      <c r="A134" s="18" t="s">
        <v>2911</v>
      </c>
      <c r="B134" t="s">
        <v>104</v>
      </c>
      <c r="C134" s="18" t="s">
        <v>13603</v>
      </c>
      <c r="D134" s="43" t="s">
        <v>13871</v>
      </c>
      <c r="E134" s="43" t="s">
        <v>13877</v>
      </c>
      <c r="F134" s="18" t="s">
        <v>13908</v>
      </c>
      <c r="G134" s="18" t="s">
        <v>14095</v>
      </c>
      <c r="H134" s="18"/>
      <c r="I134" s="18" t="s">
        <v>2910</v>
      </c>
      <c r="J134" s="18" t="s">
        <v>13992</v>
      </c>
      <c r="K134" s="18" t="s">
        <v>8464</v>
      </c>
      <c r="L134" s="18" t="s">
        <v>105</v>
      </c>
      <c r="M134" s="30">
        <v>44329</v>
      </c>
      <c r="N134" s="18"/>
      <c r="O134" s="18"/>
      <c r="P134" s="18"/>
      <c r="Q134" s="18"/>
      <c r="R134" s="18">
        <v>299.89999999999998</v>
      </c>
      <c r="S134" s="18"/>
      <c r="T134" s="25">
        <v>0</v>
      </c>
      <c r="U134" s="18"/>
      <c r="V134" s="18"/>
      <c r="W134" s="18" t="s">
        <v>3390</v>
      </c>
      <c r="X134" s="18"/>
      <c r="Y134" s="18"/>
      <c r="Z134" s="18"/>
      <c r="AA134" s="18"/>
      <c r="AB134" s="25" t="s">
        <v>224</v>
      </c>
      <c r="AC134" s="25" t="s">
        <v>225</v>
      </c>
      <c r="AD134" s="25" t="s">
        <v>17</v>
      </c>
      <c r="AE134" s="18" t="s">
        <v>281</v>
      </c>
      <c r="AF134" s="26" t="s">
        <v>189</v>
      </c>
      <c r="AG134" s="26" t="s">
        <v>13993</v>
      </c>
      <c r="AH134" s="26" t="s">
        <v>13994</v>
      </c>
      <c r="AI134" s="21"/>
    </row>
    <row r="135" spans="1:35" s="17" customFormat="1" x14ac:dyDescent="0.25">
      <c r="A135" s="18" t="s">
        <v>2911</v>
      </c>
      <c r="B135" t="s">
        <v>104</v>
      </c>
      <c r="C135" s="18" t="s">
        <v>13603</v>
      </c>
      <c r="D135" s="43" t="s">
        <v>13872</v>
      </c>
      <c r="E135" s="43" t="s">
        <v>8383</v>
      </c>
      <c r="F135" s="18" t="s">
        <v>13908</v>
      </c>
      <c r="G135" s="18" t="s">
        <v>14095</v>
      </c>
      <c r="H135" s="18"/>
      <c r="I135" s="18" t="s">
        <v>2910</v>
      </c>
      <c r="J135" s="18" t="s">
        <v>13995</v>
      </c>
      <c r="K135" s="18" t="s">
        <v>8464</v>
      </c>
      <c r="L135" s="18" t="s">
        <v>105</v>
      </c>
      <c r="M135" s="30">
        <v>44329</v>
      </c>
      <c r="N135" s="18"/>
      <c r="O135" s="18"/>
      <c r="P135" s="18"/>
      <c r="Q135" s="18"/>
      <c r="R135" s="18">
        <v>299.89999999999998</v>
      </c>
      <c r="S135" s="18"/>
      <c r="T135" s="25">
        <v>1</v>
      </c>
      <c r="U135" s="18"/>
      <c r="V135" s="18"/>
      <c r="W135" s="18" t="s">
        <v>3390</v>
      </c>
      <c r="X135" s="18"/>
      <c r="Y135" s="18"/>
      <c r="Z135" s="18"/>
      <c r="AA135" s="18"/>
      <c r="AB135" s="25" t="s">
        <v>224</v>
      </c>
      <c r="AC135" s="25" t="s">
        <v>225</v>
      </c>
      <c r="AD135" s="25" t="s">
        <v>14</v>
      </c>
      <c r="AE135" s="18" t="s">
        <v>288</v>
      </c>
      <c r="AF135" s="26" t="s">
        <v>189</v>
      </c>
      <c r="AG135" s="26" t="s">
        <v>13996</v>
      </c>
      <c r="AH135" s="26" t="s">
        <v>13994</v>
      </c>
      <c r="AI135" s="21"/>
    </row>
    <row r="136" spans="1:35" s="17" customFormat="1" x14ac:dyDescent="0.25">
      <c r="A136" s="18" t="s">
        <v>2911</v>
      </c>
      <c r="B136" t="s">
        <v>104</v>
      </c>
      <c r="C136" s="18" t="s">
        <v>13603</v>
      </c>
      <c r="D136" s="43" t="s">
        <v>13872</v>
      </c>
      <c r="E136" s="43" t="s">
        <v>8385</v>
      </c>
      <c r="F136" s="18" t="s">
        <v>13908</v>
      </c>
      <c r="G136" s="18" t="s">
        <v>14095</v>
      </c>
      <c r="H136" s="18"/>
      <c r="I136" s="18" t="s">
        <v>2910</v>
      </c>
      <c r="J136" s="18" t="s">
        <v>13995</v>
      </c>
      <c r="K136" s="18" t="s">
        <v>8464</v>
      </c>
      <c r="L136" s="18" t="s">
        <v>105</v>
      </c>
      <c r="M136" s="30">
        <v>44329</v>
      </c>
      <c r="N136" s="18"/>
      <c r="O136" s="18"/>
      <c r="P136" s="18"/>
      <c r="Q136" s="18"/>
      <c r="R136" s="18">
        <v>299.89999999999998</v>
      </c>
      <c r="S136" s="18"/>
      <c r="T136" s="25">
        <v>2</v>
      </c>
      <c r="U136" s="18"/>
      <c r="V136" s="18"/>
      <c r="W136" s="18" t="s">
        <v>3390</v>
      </c>
      <c r="X136" s="18"/>
      <c r="Y136" s="18"/>
      <c r="Z136" s="18"/>
      <c r="AA136" s="18"/>
      <c r="AB136" s="25" t="s">
        <v>224</v>
      </c>
      <c r="AC136" s="25" t="s">
        <v>225</v>
      </c>
      <c r="AD136" s="25" t="s">
        <v>15</v>
      </c>
      <c r="AE136" s="18" t="s">
        <v>278</v>
      </c>
      <c r="AF136" s="26" t="s">
        <v>189</v>
      </c>
      <c r="AG136" s="26" t="s">
        <v>13996</v>
      </c>
      <c r="AH136" s="26" t="s">
        <v>13994</v>
      </c>
      <c r="AI136" s="21"/>
    </row>
    <row r="137" spans="1:35" s="17" customFormat="1" x14ac:dyDescent="0.25">
      <c r="A137" s="18" t="s">
        <v>2911</v>
      </c>
      <c r="B137" t="s">
        <v>104</v>
      </c>
      <c r="C137" s="18" t="s">
        <v>13603</v>
      </c>
      <c r="D137" s="43" t="s">
        <v>13872</v>
      </c>
      <c r="E137" s="43" t="s">
        <v>8384</v>
      </c>
      <c r="F137" s="18" t="s">
        <v>13908</v>
      </c>
      <c r="G137" s="18" t="s">
        <v>14095</v>
      </c>
      <c r="H137" s="18"/>
      <c r="I137" s="18" t="s">
        <v>2910</v>
      </c>
      <c r="J137" s="18" t="s">
        <v>13995</v>
      </c>
      <c r="K137" s="18" t="s">
        <v>8464</v>
      </c>
      <c r="L137" s="18" t="s">
        <v>105</v>
      </c>
      <c r="M137" s="30">
        <v>44329</v>
      </c>
      <c r="N137" s="18"/>
      <c r="O137" s="18"/>
      <c r="P137" s="18"/>
      <c r="Q137" s="18"/>
      <c r="R137" s="18">
        <v>299.89999999999998</v>
      </c>
      <c r="S137" s="18"/>
      <c r="T137" s="25">
        <v>2</v>
      </c>
      <c r="U137" s="18"/>
      <c r="V137" s="18"/>
      <c r="W137" s="18" t="s">
        <v>3390</v>
      </c>
      <c r="X137" s="18"/>
      <c r="Y137" s="18"/>
      <c r="Z137" s="18"/>
      <c r="AA137" s="18"/>
      <c r="AB137" s="25" t="s">
        <v>224</v>
      </c>
      <c r="AC137" s="25" t="s">
        <v>225</v>
      </c>
      <c r="AD137" s="25" t="s">
        <v>16</v>
      </c>
      <c r="AE137" s="18" t="s">
        <v>279</v>
      </c>
      <c r="AF137" s="26" t="s">
        <v>189</v>
      </c>
      <c r="AG137" s="26" t="s">
        <v>13996</v>
      </c>
      <c r="AH137" s="26" t="s">
        <v>13994</v>
      </c>
      <c r="AI137" s="21"/>
    </row>
    <row r="138" spans="1:35" s="17" customFormat="1" x14ac:dyDescent="0.25">
      <c r="A138" s="18" t="s">
        <v>2911</v>
      </c>
      <c r="B138" t="s">
        <v>104</v>
      </c>
      <c r="C138" s="18" t="s">
        <v>13603</v>
      </c>
      <c r="D138" s="43" t="s">
        <v>13872</v>
      </c>
      <c r="E138" s="43" t="s">
        <v>8386</v>
      </c>
      <c r="F138" s="18" t="s">
        <v>13908</v>
      </c>
      <c r="G138" s="18" t="s">
        <v>14095</v>
      </c>
      <c r="H138" s="18"/>
      <c r="I138" s="18" t="s">
        <v>2910</v>
      </c>
      <c r="J138" s="18" t="s">
        <v>13995</v>
      </c>
      <c r="K138" s="18" t="s">
        <v>8464</v>
      </c>
      <c r="L138" s="18" t="s">
        <v>105</v>
      </c>
      <c r="M138" s="30">
        <v>44329</v>
      </c>
      <c r="N138" s="18"/>
      <c r="O138" s="18"/>
      <c r="P138" s="18"/>
      <c r="Q138" s="18"/>
      <c r="R138" s="18">
        <v>299.89999999999998</v>
      </c>
      <c r="S138" s="18"/>
      <c r="T138" s="25">
        <v>1</v>
      </c>
      <c r="U138" s="18"/>
      <c r="V138" s="18"/>
      <c r="W138" s="18" t="s">
        <v>3390</v>
      </c>
      <c r="X138" s="18"/>
      <c r="Y138" s="18"/>
      <c r="Z138" s="18"/>
      <c r="AA138" s="18"/>
      <c r="AB138" s="25" t="s">
        <v>224</v>
      </c>
      <c r="AC138" s="25" t="s">
        <v>225</v>
      </c>
      <c r="AD138" s="25" t="s">
        <v>17</v>
      </c>
      <c r="AE138" s="18" t="s">
        <v>281</v>
      </c>
      <c r="AF138" s="26" t="s">
        <v>189</v>
      </c>
      <c r="AG138" s="26" t="s">
        <v>13996</v>
      </c>
      <c r="AH138" s="26" t="s">
        <v>13994</v>
      </c>
      <c r="AI138" s="21"/>
    </row>
    <row r="139" spans="1:35" s="17" customFormat="1" x14ac:dyDescent="0.25">
      <c r="A139" s="18" t="s">
        <v>2911</v>
      </c>
      <c r="B139" t="s">
        <v>104</v>
      </c>
      <c r="C139" s="18" t="s">
        <v>13603</v>
      </c>
      <c r="D139" s="43" t="s">
        <v>13873</v>
      </c>
      <c r="E139" s="43" t="s">
        <v>13878</v>
      </c>
      <c r="F139" s="18" t="s">
        <v>13908</v>
      </c>
      <c r="G139" s="18" t="s">
        <v>14095</v>
      </c>
      <c r="H139" s="18"/>
      <c r="I139" s="18" t="s">
        <v>2910</v>
      </c>
      <c r="J139" s="18" t="s">
        <v>13997</v>
      </c>
      <c r="K139" s="18" t="s">
        <v>8465</v>
      </c>
      <c r="L139" s="18" t="s">
        <v>105</v>
      </c>
      <c r="M139" s="30">
        <v>44329</v>
      </c>
      <c r="N139" s="18"/>
      <c r="O139" s="18"/>
      <c r="P139" s="18"/>
      <c r="Q139" s="18"/>
      <c r="R139" s="18">
        <v>299.89999999999998</v>
      </c>
      <c r="S139" s="18"/>
      <c r="T139" s="25">
        <v>0</v>
      </c>
      <c r="U139" s="18"/>
      <c r="V139" s="18"/>
      <c r="W139" s="18" t="s">
        <v>3390</v>
      </c>
      <c r="X139" s="18"/>
      <c r="Y139" s="18"/>
      <c r="Z139" s="18"/>
      <c r="AA139" s="18"/>
      <c r="AB139" s="25" t="s">
        <v>235</v>
      </c>
      <c r="AC139" s="25" t="s">
        <v>236</v>
      </c>
      <c r="AD139" s="25" t="s">
        <v>14</v>
      </c>
      <c r="AE139" s="18" t="s">
        <v>288</v>
      </c>
      <c r="AF139" s="26" t="s">
        <v>181</v>
      </c>
      <c r="AG139" s="26" t="s">
        <v>13998</v>
      </c>
      <c r="AH139" s="26" t="s">
        <v>13999</v>
      </c>
      <c r="AI139" s="21"/>
    </row>
    <row r="140" spans="1:35" s="17" customFormat="1" x14ac:dyDescent="0.25">
      <c r="A140" s="18" t="s">
        <v>2911</v>
      </c>
      <c r="B140" t="s">
        <v>104</v>
      </c>
      <c r="C140" s="18" t="s">
        <v>13603</v>
      </c>
      <c r="D140" s="43" t="s">
        <v>13873</v>
      </c>
      <c r="E140" s="43" t="s">
        <v>13879</v>
      </c>
      <c r="F140" s="18" t="s">
        <v>13908</v>
      </c>
      <c r="G140" s="18" t="s">
        <v>14095</v>
      </c>
      <c r="H140" s="18"/>
      <c r="I140" s="18" t="s">
        <v>2910</v>
      </c>
      <c r="J140" s="18" t="s">
        <v>13997</v>
      </c>
      <c r="K140" s="18" t="s">
        <v>8465</v>
      </c>
      <c r="L140" s="18" t="s">
        <v>105</v>
      </c>
      <c r="M140" s="30">
        <v>44329</v>
      </c>
      <c r="N140" s="18"/>
      <c r="O140" s="18"/>
      <c r="P140" s="18"/>
      <c r="Q140" s="18"/>
      <c r="R140" s="18">
        <v>299.89999999999998</v>
      </c>
      <c r="S140" s="18"/>
      <c r="T140" s="25">
        <v>0</v>
      </c>
      <c r="U140" s="18"/>
      <c r="V140" s="18"/>
      <c r="W140" s="18" t="s">
        <v>3390</v>
      </c>
      <c r="X140" s="18"/>
      <c r="Y140" s="18"/>
      <c r="Z140" s="18"/>
      <c r="AA140" s="18"/>
      <c r="AB140" s="25" t="s">
        <v>235</v>
      </c>
      <c r="AC140" s="25" t="s">
        <v>236</v>
      </c>
      <c r="AD140" s="25" t="s">
        <v>15</v>
      </c>
      <c r="AE140" s="18" t="s">
        <v>278</v>
      </c>
      <c r="AF140" s="26" t="s">
        <v>181</v>
      </c>
      <c r="AG140" s="26" t="s">
        <v>13998</v>
      </c>
      <c r="AH140" s="26" t="s">
        <v>13999</v>
      </c>
      <c r="AI140" s="21"/>
    </row>
    <row r="141" spans="1:35" s="17" customFormat="1" x14ac:dyDescent="0.25">
      <c r="A141" s="18" t="s">
        <v>2911</v>
      </c>
      <c r="B141" t="s">
        <v>104</v>
      </c>
      <c r="C141" s="18" t="s">
        <v>13603</v>
      </c>
      <c r="D141" s="43" t="s">
        <v>13873</v>
      </c>
      <c r="E141" s="43" t="s">
        <v>8391</v>
      </c>
      <c r="F141" s="18" t="s">
        <v>13908</v>
      </c>
      <c r="G141" s="18" t="s">
        <v>14095</v>
      </c>
      <c r="H141" s="18"/>
      <c r="I141" s="18" t="s">
        <v>2910</v>
      </c>
      <c r="J141" s="18" t="s">
        <v>13997</v>
      </c>
      <c r="K141" s="18" t="s">
        <v>8465</v>
      </c>
      <c r="L141" s="18" t="s">
        <v>105</v>
      </c>
      <c r="M141" s="30">
        <v>44329</v>
      </c>
      <c r="N141" s="18"/>
      <c r="O141" s="18"/>
      <c r="P141" s="18"/>
      <c r="Q141" s="18"/>
      <c r="R141" s="18">
        <v>299.89999999999998</v>
      </c>
      <c r="S141" s="18"/>
      <c r="T141" s="25">
        <v>2</v>
      </c>
      <c r="U141" s="18"/>
      <c r="V141" s="18"/>
      <c r="W141" s="18" t="s">
        <v>3390</v>
      </c>
      <c r="X141" s="18"/>
      <c r="Y141" s="18"/>
      <c r="Z141" s="18"/>
      <c r="AA141" s="18"/>
      <c r="AB141" s="25" t="s">
        <v>235</v>
      </c>
      <c r="AC141" s="25" t="s">
        <v>236</v>
      </c>
      <c r="AD141" s="25" t="s">
        <v>16</v>
      </c>
      <c r="AE141" s="18" t="s">
        <v>279</v>
      </c>
      <c r="AF141" s="26" t="s">
        <v>181</v>
      </c>
      <c r="AG141" s="26" t="s">
        <v>13998</v>
      </c>
      <c r="AH141" s="26" t="s">
        <v>13999</v>
      </c>
      <c r="AI141" s="21"/>
    </row>
    <row r="142" spans="1:35" s="17" customFormat="1" x14ac:dyDescent="0.25">
      <c r="A142" s="18" t="s">
        <v>2911</v>
      </c>
      <c r="B142" t="s">
        <v>104</v>
      </c>
      <c r="C142" s="18" t="s">
        <v>13603</v>
      </c>
      <c r="D142" s="43" t="s">
        <v>13873</v>
      </c>
      <c r="E142" s="43" t="s">
        <v>8392</v>
      </c>
      <c r="F142" s="18" t="s">
        <v>13908</v>
      </c>
      <c r="G142" s="18" t="s">
        <v>14095</v>
      </c>
      <c r="H142" s="18"/>
      <c r="I142" s="18" t="s">
        <v>2910</v>
      </c>
      <c r="J142" s="18" t="s">
        <v>13997</v>
      </c>
      <c r="K142" s="18" t="s">
        <v>8465</v>
      </c>
      <c r="L142" s="18" t="s">
        <v>105</v>
      </c>
      <c r="M142" s="30">
        <v>44329</v>
      </c>
      <c r="N142" s="18"/>
      <c r="O142" s="18"/>
      <c r="P142" s="18"/>
      <c r="Q142" s="18"/>
      <c r="R142" s="18">
        <v>299.89999999999998</v>
      </c>
      <c r="S142" s="18"/>
      <c r="T142" s="25">
        <v>1</v>
      </c>
      <c r="U142" s="18"/>
      <c r="V142" s="18"/>
      <c r="W142" s="18" t="s">
        <v>3390</v>
      </c>
      <c r="X142" s="18"/>
      <c r="Y142" s="18"/>
      <c r="Z142" s="18"/>
      <c r="AA142" s="18"/>
      <c r="AB142" s="25" t="s">
        <v>235</v>
      </c>
      <c r="AC142" s="25" t="s">
        <v>236</v>
      </c>
      <c r="AD142" s="25" t="s">
        <v>17</v>
      </c>
      <c r="AE142" s="18" t="s">
        <v>281</v>
      </c>
      <c r="AF142" s="26" t="s">
        <v>181</v>
      </c>
      <c r="AG142" s="26" t="s">
        <v>13998</v>
      </c>
      <c r="AH142" s="26" t="s">
        <v>13999</v>
      </c>
      <c r="AI142" s="21"/>
    </row>
    <row r="143" spans="1:35" s="17" customFormat="1" x14ac:dyDescent="0.25">
      <c r="A143" s="18" t="s">
        <v>2911</v>
      </c>
      <c r="B143" t="s">
        <v>104</v>
      </c>
      <c r="C143" s="18" t="s">
        <v>13603</v>
      </c>
      <c r="D143" s="43" t="s">
        <v>8524</v>
      </c>
      <c r="E143" s="43" t="s">
        <v>8387</v>
      </c>
      <c r="F143" s="18" t="s">
        <v>13908</v>
      </c>
      <c r="G143" s="18" t="s">
        <v>14095</v>
      </c>
      <c r="H143" s="18"/>
      <c r="I143" s="18" t="s">
        <v>2910</v>
      </c>
      <c r="J143" s="18" t="s">
        <v>14000</v>
      </c>
      <c r="K143" s="18" t="s">
        <v>8480</v>
      </c>
      <c r="L143" s="18" t="s">
        <v>105</v>
      </c>
      <c r="M143" s="30">
        <v>44329</v>
      </c>
      <c r="N143" s="18"/>
      <c r="O143" s="18"/>
      <c r="P143" s="18"/>
      <c r="Q143" s="18"/>
      <c r="R143" s="18">
        <v>299.89999999999998</v>
      </c>
      <c r="S143" s="18"/>
      <c r="T143" s="25">
        <v>1</v>
      </c>
      <c r="U143" s="18"/>
      <c r="V143" s="18"/>
      <c r="W143" s="18" t="s">
        <v>3390</v>
      </c>
      <c r="X143" s="18"/>
      <c r="Y143" s="18"/>
      <c r="Z143" s="18"/>
      <c r="AA143" s="18"/>
      <c r="AB143" s="25" t="s">
        <v>226</v>
      </c>
      <c r="AC143" s="25" t="s">
        <v>227</v>
      </c>
      <c r="AD143" s="25" t="s">
        <v>14</v>
      </c>
      <c r="AE143" s="18" t="s">
        <v>288</v>
      </c>
      <c r="AF143" s="26" t="s">
        <v>212</v>
      </c>
      <c r="AG143" s="26" t="s">
        <v>14001</v>
      </c>
      <c r="AH143" s="26" t="s">
        <v>14002</v>
      </c>
      <c r="AI143" s="21"/>
    </row>
    <row r="144" spans="1:35" s="17" customFormat="1" x14ac:dyDescent="0.25">
      <c r="A144" s="18" t="s">
        <v>2911</v>
      </c>
      <c r="B144" t="s">
        <v>104</v>
      </c>
      <c r="C144" s="18" t="s">
        <v>13603</v>
      </c>
      <c r="D144" s="43" t="s">
        <v>8524</v>
      </c>
      <c r="E144" s="43" t="s">
        <v>8389</v>
      </c>
      <c r="F144" s="18" t="s">
        <v>13908</v>
      </c>
      <c r="G144" s="18" t="s">
        <v>14095</v>
      </c>
      <c r="H144" s="18"/>
      <c r="I144" s="18" t="s">
        <v>2910</v>
      </c>
      <c r="J144" s="18" t="s">
        <v>14000</v>
      </c>
      <c r="K144" s="18" t="s">
        <v>8480</v>
      </c>
      <c r="L144" s="18" t="s">
        <v>105</v>
      </c>
      <c r="M144" s="30">
        <v>44329</v>
      </c>
      <c r="N144" s="18"/>
      <c r="O144" s="18"/>
      <c r="P144" s="18"/>
      <c r="Q144" s="18"/>
      <c r="R144" s="18">
        <v>299.89999999999998</v>
      </c>
      <c r="S144" s="18"/>
      <c r="T144" s="25">
        <v>2</v>
      </c>
      <c r="U144" s="18"/>
      <c r="V144" s="18"/>
      <c r="W144" s="18" t="s">
        <v>3390</v>
      </c>
      <c r="X144" s="18"/>
      <c r="Y144" s="18"/>
      <c r="Z144" s="18"/>
      <c r="AA144" s="18"/>
      <c r="AB144" s="25" t="s">
        <v>226</v>
      </c>
      <c r="AC144" s="25" t="s">
        <v>227</v>
      </c>
      <c r="AD144" s="25" t="s">
        <v>15</v>
      </c>
      <c r="AE144" s="18" t="s">
        <v>278</v>
      </c>
      <c r="AF144" s="26" t="s">
        <v>212</v>
      </c>
      <c r="AG144" s="26" t="s">
        <v>14001</v>
      </c>
      <c r="AH144" s="26" t="s">
        <v>14002</v>
      </c>
      <c r="AI144" s="21"/>
    </row>
    <row r="145" spans="1:35" s="17" customFormat="1" x14ac:dyDescent="0.25">
      <c r="A145" s="18" t="s">
        <v>2911</v>
      </c>
      <c r="B145" t="s">
        <v>104</v>
      </c>
      <c r="C145" s="18" t="s">
        <v>13603</v>
      </c>
      <c r="D145" s="43" t="s">
        <v>8524</v>
      </c>
      <c r="E145" s="43" t="s">
        <v>8388</v>
      </c>
      <c r="F145" s="18" t="s">
        <v>13908</v>
      </c>
      <c r="G145" s="18" t="s">
        <v>14095</v>
      </c>
      <c r="H145" s="18"/>
      <c r="I145" s="18" t="s">
        <v>2910</v>
      </c>
      <c r="J145" s="18" t="s">
        <v>14000</v>
      </c>
      <c r="K145" s="18" t="s">
        <v>8480</v>
      </c>
      <c r="L145" s="18" t="s">
        <v>105</v>
      </c>
      <c r="M145" s="30">
        <v>44329</v>
      </c>
      <c r="N145" s="18"/>
      <c r="O145" s="18"/>
      <c r="P145" s="18"/>
      <c r="Q145" s="18"/>
      <c r="R145" s="18">
        <v>299.89999999999998</v>
      </c>
      <c r="S145" s="18"/>
      <c r="T145" s="25">
        <v>2</v>
      </c>
      <c r="U145" s="18"/>
      <c r="V145" s="18"/>
      <c r="W145" s="18" t="s">
        <v>3390</v>
      </c>
      <c r="X145" s="18"/>
      <c r="Y145" s="18"/>
      <c r="Z145" s="18"/>
      <c r="AA145" s="18"/>
      <c r="AB145" s="25" t="s">
        <v>226</v>
      </c>
      <c r="AC145" s="25" t="s">
        <v>227</v>
      </c>
      <c r="AD145" s="25" t="s">
        <v>16</v>
      </c>
      <c r="AE145" s="18" t="s">
        <v>279</v>
      </c>
      <c r="AF145" s="26" t="s">
        <v>212</v>
      </c>
      <c r="AG145" s="26" t="s">
        <v>14001</v>
      </c>
      <c r="AH145" s="26" t="s">
        <v>14002</v>
      </c>
      <c r="AI145" s="21"/>
    </row>
    <row r="146" spans="1:35" s="17" customFormat="1" x14ac:dyDescent="0.25">
      <c r="A146" s="18" t="s">
        <v>2911</v>
      </c>
      <c r="B146" t="s">
        <v>104</v>
      </c>
      <c r="C146" s="18" t="s">
        <v>13603</v>
      </c>
      <c r="D146" s="43" t="s">
        <v>8524</v>
      </c>
      <c r="E146" s="43" t="s">
        <v>8390</v>
      </c>
      <c r="F146" s="18" t="s">
        <v>13908</v>
      </c>
      <c r="G146" s="18" t="s">
        <v>14095</v>
      </c>
      <c r="H146" s="18"/>
      <c r="I146" s="18" t="s">
        <v>2910</v>
      </c>
      <c r="J146" s="18" t="s">
        <v>14000</v>
      </c>
      <c r="K146" s="18" t="s">
        <v>8480</v>
      </c>
      <c r="L146" s="18" t="s">
        <v>105</v>
      </c>
      <c r="M146" s="30">
        <v>44329</v>
      </c>
      <c r="N146" s="18"/>
      <c r="O146" s="18"/>
      <c r="P146" s="18"/>
      <c r="Q146" s="18"/>
      <c r="R146" s="18">
        <v>299.89999999999998</v>
      </c>
      <c r="S146" s="18"/>
      <c r="T146" s="25">
        <v>1</v>
      </c>
      <c r="U146" s="18"/>
      <c r="V146" s="18"/>
      <c r="W146" s="18" t="s">
        <v>3390</v>
      </c>
      <c r="X146" s="18"/>
      <c r="Y146" s="18"/>
      <c r="Z146" s="18"/>
      <c r="AA146" s="18"/>
      <c r="AB146" s="25" t="s">
        <v>226</v>
      </c>
      <c r="AC146" s="25" t="s">
        <v>227</v>
      </c>
      <c r="AD146" s="25" t="s">
        <v>17</v>
      </c>
      <c r="AE146" s="18" t="s">
        <v>281</v>
      </c>
      <c r="AF146" s="26" t="s">
        <v>212</v>
      </c>
      <c r="AG146" s="26" t="s">
        <v>14001</v>
      </c>
      <c r="AH146" s="26" t="s">
        <v>14002</v>
      </c>
      <c r="AI146" s="21"/>
    </row>
    <row r="147" spans="1:35" s="19" customFormat="1" ht="14.25" customHeight="1" x14ac:dyDescent="0.25">
      <c r="A147" s="18" t="s">
        <v>2911</v>
      </c>
      <c r="B147" s="21" t="s">
        <v>49</v>
      </c>
      <c r="C147" s="18" t="s">
        <v>4116</v>
      </c>
      <c r="D147" s="47" t="s">
        <v>8525</v>
      </c>
      <c r="E147" s="47" t="s">
        <v>7429</v>
      </c>
      <c r="F147" s="18" t="s">
        <v>13909</v>
      </c>
      <c r="G147" s="18" t="s">
        <v>13896</v>
      </c>
      <c r="H147" s="18"/>
      <c r="I147" s="18" t="s">
        <v>2910</v>
      </c>
      <c r="J147" s="18" t="s">
        <v>14089</v>
      </c>
      <c r="K147" s="18" t="s">
        <v>8481</v>
      </c>
      <c r="L147" s="18" t="s">
        <v>56</v>
      </c>
      <c r="M147" s="30">
        <v>44329</v>
      </c>
      <c r="N147" s="18"/>
      <c r="O147" s="18"/>
      <c r="P147" s="18"/>
      <c r="Q147" s="18"/>
      <c r="R147" s="18">
        <v>69.900000000000006</v>
      </c>
      <c r="S147" s="18"/>
      <c r="T147" s="25">
        <v>2</v>
      </c>
      <c r="U147" s="18"/>
      <c r="V147" s="18"/>
      <c r="W147" s="18" t="s">
        <v>541</v>
      </c>
      <c r="X147" s="18" t="s">
        <v>623</v>
      </c>
      <c r="Y147" s="18"/>
      <c r="Z147" s="18"/>
      <c r="AA147" s="18"/>
      <c r="AB147" s="25" t="s">
        <v>159</v>
      </c>
      <c r="AC147" s="25" t="s">
        <v>160</v>
      </c>
      <c r="AD147" s="25" t="s">
        <v>14</v>
      </c>
      <c r="AE147" s="18" t="s">
        <v>288</v>
      </c>
      <c r="AF147" s="26" t="s">
        <v>151</v>
      </c>
      <c r="AG147" s="26" t="s">
        <v>14003</v>
      </c>
      <c r="AH147" s="26" t="s">
        <v>14090</v>
      </c>
      <c r="AI147" s="21"/>
    </row>
    <row r="148" spans="1:35" s="17" customFormat="1" ht="14.25" customHeight="1" x14ac:dyDescent="0.25">
      <c r="A148" s="18" t="s">
        <v>2911</v>
      </c>
      <c r="B148" s="21" t="s">
        <v>49</v>
      </c>
      <c r="C148" s="18" t="s">
        <v>4116</v>
      </c>
      <c r="D148" s="47" t="s">
        <v>8525</v>
      </c>
      <c r="E148" s="47" t="s">
        <v>7431</v>
      </c>
      <c r="F148" s="18" t="s">
        <v>13909</v>
      </c>
      <c r="G148" s="18" t="s">
        <v>13896</v>
      </c>
      <c r="H148" s="18"/>
      <c r="I148" s="18" t="s">
        <v>2910</v>
      </c>
      <c r="J148" s="18" t="s">
        <v>14089</v>
      </c>
      <c r="K148" s="18" t="s">
        <v>8481</v>
      </c>
      <c r="L148" s="18" t="s">
        <v>56</v>
      </c>
      <c r="M148" s="30">
        <v>44329</v>
      </c>
      <c r="N148" s="18"/>
      <c r="O148" s="18"/>
      <c r="P148" s="18"/>
      <c r="Q148" s="18"/>
      <c r="R148" s="18">
        <v>69.900000000000006</v>
      </c>
      <c r="S148" s="18"/>
      <c r="T148" s="25">
        <v>2</v>
      </c>
      <c r="U148" s="18"/>
      <c r="V148" s="18"/>
      <c r="W148" s="18" t="s">
        <v>541</v>
      </c>
      <c r="X148" s="18" t="s">
        <v>623</v>
      </c>
      <c r="Y148" s="18"/>
      <c r="Z148" s="18"/>
      <c r="AA148" s="18"/>
      <c r="AB148" s="25" t="s">
        <v>159</v>
      </c>
      <c r="AC148" s="25" t="s">
        <v>160</v>
      </c>
      <c r="AD148" s="25" t="s">
        <v>15</v>
      </c>
      <c r="AE148" s="18" t="s">
        <v>278</v>
      </c>
      <c r="AF148" s="26" t="s">
        <v>151</v>
      </c>
      <c r="AG148" s="26" t="s">
        <v>14003</v>
      </c>
      <c r="AH148" s="26" t="s">
        <v>14090</v>
      </c>
      <c r="AI148" s="21"/>
    </row>
    <row r="149" spans="1:35" s="17" customFormat="1" ht="14.25" customHeight="1" x14ac:dyDescent="0.25">
      <c r="A149" s="18" t="s">
        <v>2911</v>
      </c>
      <c r="B149" s="21" t="s">
        <v>49</v>
      </c>
      <c r="C149" s="18" t="s">
        <v>4116</v>
      </c>
      <c r="D149" s="47" t="s">
        <v>8525</v>
      </c>
      <c r="E149" s="47" t="s">
        <v>7430</v>
      </c>
      <c r="F149" s="18" t="s">
        <v>13909</v>
      </c>
      <c r="G149" s="18" t="s">
        <v>13896</v>
      </c>
      <c r="H149" s="18"/>
      <c r="I149" s="18" t="s">
        <v>2910</v>
      </c>
      <c r="J149" s="18" t="s">
        <v>14089</v>
      </c>
      <c r="K149" s="18" t="s">
        <v>8481</v>
      </c>
      <c r="L149" s="18" t="s">
        <v>56</v>
      </c>
      <c r="M149" s="30">
        <v>44329</v>
      </c>
      <c r="N149" s="18"/>
      <c r="O149" s="18"/>
      <c r="P149" s="18"/>
      <c r="Q149" s="18"/>
      <c r="R149" s="18">
        <v>69.900000000000006</v>
      </c>
      <c r="S149" s="18"/>
      <c r="T149" s="25">
        <v>2</v>
      </c>
      <c r="U149" s="18"/>
      <c r="V149" s="18"/>
      <c r="W149" s="18" t="s">
        <v>541</v>
      </c>
      <c r="X149" s="18" t="s">
        <v>623</v>
      </c>
      <c r="Y149" s="18"/>
      <c r="Z149" s="18"/>
      <c r="AA149" s="18"/>
      <c r="AB149" s="25" t="s">
        <v>159</v>
      </c>
      <c r="AC149" s="25" t="s">
        <v>160</v>
      </c>
      <c r="AD149" s="25" t="s">
        <v>16</v>
      </c>
      <c r="AE149" s="18" t="s">
        <v>279</v>
      </c>
      <c r="AF149" s="26" t="s">
        <v>151</v>
      </c>
      <c r="AG149" s="26" t="s">
        <v>14003</v>
      </c>
      <c r="AH149" s="26" t="s">
        <v>14090</v>
      </c>
      <c r="AI149" s="21"/>
    </row>
    <row r="150" spans="1:35" s="17" customFormat="1" ht="14.25" customHeight="1" x14ac:dyDescent="0.25">
      <c r="A150" s="18" t="s">
        <v>2911</v>
      </c>
      <c r="B150" s="21" t="s">
        <v>49</v>
      </c>
      <c r="C150" s="18" t="s">
        <v>4116</v>
      </c>
      <c r="D150" s="47" t="s">
        <v>13880</v>
      </c>
      <c r="E150" s="47" t="s">
        <v>7432</v>
      </c>
      <c r="F150" s="18" t="s">
        <v>13909</v>
      </c>
      <c r="G150" s="18" t="s">
        <v>13896</v>
      </c>
      <c r="H150" s="18"/>
      <c r="I150" s="18" t="s">
        <v>2910</v>
      </c>
      <c r="J150" s="18" t="s">
        <v>14004</v>
      </c>
      <c r="K150" s="18" t="s">
        <v>8458</v>
      </c>
      <c r="L150" s="18" t="s">
        <v>56</v>
      </c>
      <c r="M150" s="30">
        <v>44329</v>
      </c>
      <c r="N150" s="18"/>
      <c r="O150" s="18"/>
      <c r="P150" s="18"/>
      <c r="Q150" s="18"/>
      <c r="R150" s="18">
        <v>69.900000000000006</v>
      </c>
      <c r="S150" s="18"/>
      <c r="T150" s="25">
        <v>3</v>
      </c>
      <c r="U150" s="18"/>
      <c r="V150" s="18"/>
      <c r="W150" s="18" t="s">
        <v>541</v>
      </c>
      <c r="X150" s="18" t="s">
        <v>623</v>
      </c>
      <c r="Y150" s="18"/>
      <c r="Z150" s="18"/>
      <c r="AA150" s="18"/>
      <c r="AB150" s="25" t="s">
        <v>155</v>
      </c>
      <c r="AC150" s="25" t="s">
        <v>116</v>
      </c>
      <c r="AD150" s="25" t="s">
        <v>14</v>
      </c>
      <c r="AE150" s="18" t="s">
        <v>288</v>
      </c>
      <c r="AF150" s="26" t="s">
        <v>117</v>
      </c>
      <c r="AG150" s="26" t="s">
        <v>14005</v>
      </c>
      <c r="AH150" s="26" t="s">
        <v>14006</v>
      </c>
      <c r="AI150" s="21"/>
    </row>
    <row r="151" spans="1:35" s="17" customFormat="1" ht="14.25" customHeight="1" x14ac:dyDescent="0.25">
      <c r="A151" s="18" t="s">
        <v>2911</v>
      </c>
      <c r="B151" s="21" t="s">
        <v>49</v>
      </c>
      <c r="C151" s="18" t="s">
        <v>4116</v>
      </c>
      <c r="D151" s="47" t="s">
        <v>13880</v>
      </c>
      <c r="E151" s="47" t="s">
        <v>7434</v>
      </c>
      <c r="F151" s="18" t="s">
        <v>13909</v>
      </c>
      <c r="G151" s="18" t="s">
        <v>13896</v>
      </c>
      <c r="H151" s="18"/>
      <c r="I151" s="18" t="s">
        <v>2910</v>
      </c>
      <c r="J151" s="18" t="s">
        <v>14004</v>
      </c>
      <c r="K151" s="18" t="s">
        <v>8458</v>
      </c>
      <c r="L151" s="18" t="s">
        <v>56</v>
      </c>
      <c r="M151" s="30">
        <v>44329</v>
      </c>
      <c r="N151" s="18"/>
      <c r="O151" s="18"/>
      <c r="P151" s="18"/>
      <c r="Q151" s="18"/>
      <c r="R151" s="18">
        <v>69.900000000000006</v>
      </c>
      <c r="S151" s="18"/>
      <c r="T151" s="25">
        <v>2</v>
      </c>
      <c r="U151" s="18"/>
      <c r="V151" s="18"/>
      <c r="W151" s="18" t="s">
        <v>541</v>
      </c>
      <c r="X151" s="18" t="s">
        <v>623</v>
      </c>
      <c r="Y151" s="18"/>
      <c r="Z151" s="18"/>
      <c r="AA151" s="18"/>
      <c r="AB151" s="25" t="s">
        <v>155</v>
      </c>
      <c r="AC151" s="25" t="s">
        <v>116</v>
      </c>
      <c r="AD151" s="25" t="s">
        <v>15</v>
      </c>
      <c r="AE151" s="18" t="s">
        <v>278</v>
      </c>
      <c r="AF151" s="26" t="s">
        <v>117</v>
      </c>
      <c r="AG151" s="26" t="s">
        <v>14005</v>
      </c>
      <c r="AH151" s="26" t="s">
        <v>14006</v>
      </c>
      <c r="AI151" s="21"/>
    </row>
    <row r="152" spans="1:35" s="17" customFormat="1" ht="14.25" customHeight="1" x14ac:dyDescent="0.25">
      <c r="A152" s="18" t="s">
        <v>2911</v>
      </c>
      <c r="B152" s="21" t="s">
        <v>49</v>
      </c>
      <c r="C152" s="18" t="s">
        <v>4116</v>
      </c>
      <c r="D152" s="47" t="s">
        <v>13880</v>
      </c>
      <c r="E152" s="47" t="s">
        <v>7433</v>
      </c>
      <c r="F152" s="18" t="s">
        <v>13909</v>
      </c>
      <c r="G152" s="18" t="s">
        <v>13896</v>
      </c>
      <c r="H152" s="18"/>
      <c r="I152" s="18" t="s">
        <v>2910</v>
      </c>
      <c r="J152" s="18" t="s">
        <v>14004</v>
      </c>
      <c r="K152" s="18" t="s">
        <v>8458</v>
      </c>
      <c r="L152" s="18" t="s">
        <v>56</v>
      </c>
      <c r="M152" s="30">
        <v>44329</v>
      </c>
      <c r="N152" s="18"/>
      <c r="O152" s="18"/>
      <c r="P152" s="18"/>
      <c r="Q152" s="18"/>
      <c r="R152" s="18">
        <v>69.900000000000006</v>
      </c>
      <c r="S152" s="18"/>
      <c r="T152" s="25">
        <v>2</v>
      </c>
      <c r="U152" s="18"/>
      <c r="V152" s="18"/>
      <c r="W152" s="18" t="s">
        <v>541</v>
      </c>
      <c r="X152" s="18" t="s">
        <v>623</v>
      </c>
      <c r="Y152" s="18"/>
      <c r="Z152" s="18"/>
      <c r="AA152" s="18"/>
      <c r="AB152" s="25" t="s">
        <v>155</v>
      </c>
      <c r="AC152" s="25" t="s">
        <v>116</v>
      </c>
      <c r="AD152" s="25" t="s">
        <v>16</v>
      </c>
      <c r="AE152" s="18" t="s">
        <v>279</v>
      </c>
      <c r="AF152" s="26" t="s">
        <v>117</v>
      </c>
      <c r="AG152" s="26" t="s">
        <v>14005</v>
      </c>
      <c r="AH152" s="26" t="s">
        <v>14006</v>
      </c>
      <c r="AI152" s="21"/>
    </row>
    <row r="153" spans="1:35" s="17" customFormat="1" ht="14.25" customHeight="1" x14ac:dyDescent="0.25">
      <c r="A153" s="18" t="s">
        <v>2911</v>
      </c>
      <c r="B153" s="21" t="s">
        <v>49</v>
      </c>
      <c r="C153" s="18" t="s">
        <v>4116</v>
      </c>
      <c r="D153" s="47" t="s">
        <v>13881</v>
      </c>
      <c r="E153" s="47" t="s">
        <v>7435</v>
      </c>
      <c r="F153" s="18" t="s">
        <v>13909</v>
      </c>
      <c r="G153" s="18" t="s">
        <v>13896</v>
      </c>
      <c r="H153" s="18"/>
      <c r="I153" s="18" t="s">
        <v>2910</v>
      </c>
      <c r="J153" s="18" t="s">
        <v>14007</v>
      </c>
      <c r="K153" s="18" t="s">
        <v>8482</v>
      </c>
      <c r="L153" s="18" t="s">
        <v>56</v>
      </c>
      <c r="M153" s="30">
        <v>44329</v>
      </c>
      <c r="N153" s="18"/>
      <c r="O153" s="18"/>
      <c r="P153" s="18"/>
      <c r="Q153" s="18"/>
      <c r="R153" s="18">
        <v>69.900000000000006</v>
      </c>
      <c r="S153" s="18"/>
      <c r="T153" s="25">
        <v>3</v>
      </c>
      <c r="U153" s="18"/>
      <c r="V153" s="18"/>
      <c r="W153" s="18" t="s">
        <v>541</v>
      </c>
      <c r="X153" s="18" t="s">
        <v>623</v>
      </c>
      <c r="Y153" s="18"/>
      <c r="Z153" s="18"/>
      <c r="AA153" s="18"/>
      <c r="AB153" s="25" t="s">
        <v>176</v>
      </c>
      <c r="AC153" s="25" t="s">
        <v>177</v>
      </c>
      <c r="AD153" s="25" t="s">
        <v>14</v>
      </c>
      <c r="AE153" s="18" t="s">
        <v>288</v>
      </c>
      <c r="AF153" s="26" t="s">
        <v>178</v>
      </c>
      <c r="AG153" s="26" t="s">
        <v>14008</v>
      </c>
      <c r="AH153" s="26" t="s">
        <v>14009</v>
      </c>
      <c r="AI153" s="21"/>
    </row>
    <row r="154" spans="1:35" s="17" customFormat="1" ht="14.25" customHeight="1" x14ac:dyDescent="0.25">
      <c r="A154" s="18" t="s">
        <v>2911</v>
      </c>
      <c r="B154" s="21" t="s">
        <v>49</v>
      </c>
      <c r="C154" s="18" t="s">
        <v>4116</v>
      </c>
      <c r="D154" s="47" t="s">
        <v>13881</v>
      </c>
      <c r="E154" s="47" t="s">
        <v>7437</v>
      </c>
      <c r="F154" s="18" t="s">
        <v>13909</v>
      </c>
      <c r="G154" s="18" t="s">
        <v>13896</v>
      </c>
      <c r="H154" s="18"/>
      <c r="I154" s="18" t="s">
        <v>2910</v>
      </c>
      <c r="J154" s="18" t="s">
        <v>14007</v>
      </c>
      <c r="K154" s="18" t="s">
        <v>8482</v>
      </c>
      <c r="L154" s="18" t="s">
        <v>56</v>
      </c>
      <c r="M154" s="30">
        <v>44329</v>
      </c>
      <c r="N154" s="18"/>
      <c r="O154" s="18"/>
      <c r="P154" s="18"/>
      <c r="Q154" s="18"/>
      <c r="R154" s="18">
        <v>69.900000000000006</v>
      </c>
      <c r="S154" s="18"/>
      <c r="T154" s="25">
        <v>2</v>
      </c>
      <c r="U154" s="18"/>
      <c r="V154" s="18"/>
      <c r="W154" s="18" t="s">
        <v>541</v>
      </c>
      <c r="X154" s="18" t="s">
        <v>623</v>
      </c>
      <c r="Y154" s="18"/>
      <c r="Z154" s="18"/>
      <c r="AA154" s="18"/>
      <c r="AB154" s="25" t="s">
        <v>176</v>
      </c>
      <c r="AC154" s="25" t="s">
        <v>177</v>
      </c>
      <c r="AD154" s="25" t="s">
        <v>15</v>
      </c>
      <c r="AE154" s="18" t="s">
        <v>278</v>
      </c>
      <c r="AF154" s="26" t="s">
        <v>178</v>
      </c>
      <c r="AG154" s="26" t="s">
        <v>14008</v>
      </c>
      <c r="AH154" s="26" t="s">
        <v>14009</v>
      </c>
      <c r="AI154" s="21"/>
    </row>
    <row r="155" spans="1:35" s="17" customFormat="1" ht="14.25" customHeight="1" x14ac:dyDescent="0.25">
      <c r="A155" s="18" t="s">
        <v>2911</v>
      </c>
      <c r="B155" s="21" t="s">
        <v>49</v>
      </c>
      <c r="C155" s="18" t="s">
        <v>4116</v>
      </c>
      <c r="D155" s="47" t="s">
        <v>13881</v>
      </c>
      <c r="E155" s="47" t="s">
        <v>7436</v>
      </c>
      <c r="F155" s="18" t="s">
        <v>13909</v>
      </c>
      <c r="G155" s="18" t="s">
        <v>13896</v>
      </c>
      <c r="H155" s="18"/>
      <c r="I155" s="18" t="s">
        <v>2910</v>
      </c>
      <c r="J155" s="18" t="s">
        <v>14007</v>
      </c>
      <c r="K155" s="18" t="s">
        <v>8482</v>
      </c>
      <c r="L155" s="18" t="s">
        <v>56</v>
      </c>
      <c r="M155" s="30">
        <v>44329</v>
      </c>
      <c r="N155" s="18"/>
      <c r="O155" s="18"/>
      <c r="P155" s="18"/>
      <c r="Q155" s="18"/>
      <c r="R155" s="18">
        <v>69.900000000000006</v>
      </c>
      <c r="S155" s="18"/>
      <c r="T155" s="25">
        <v>2</v>
      </c>
      <c r="U155" s="18"/>
      <c r="V155" s="18"/>
      <c r="W155" s="18" t="s">
        <v>541</v>
      </c>
      <c r="X155" s="18" t="s">
        <v>623</v>
      </c>
      <c r="Y155" s="18"/>
      <c r="Z155" s="18"/>
      <c r="AA155" s="18"/>
      <c r="AB155" s="25" t="s">
        <v>176</v>
      </c>
      <c r="AC155" s="25" t="s">
        <v>177</v>
      </c>
      <c r="AD155" s="25" t="s">
        <v>16</v>
      </c>
      <c r="AE155" s="18" t="s">
        <v>279</v>
      </c>
      <c r="AF155" s="26" t="s">
        <v>178</v>
      </c>
      <c r="AG155" s="26" t="s">
        <v>14008</v>
      </c>
      <c r="AH155" s="26" t="s">
        <v>14009</v>
      </c>
      <c r="AI155" s="21"/>
    </row>
    <row r="156" spans="1:35" s="17" customFormat="1" ht="14.25" customHeight="1" x14ac:dyDescent="0.25">
      <c r="A156" s="18" t="s">
        <v>2911</v>
      </c>
      <c r="B156" s="21" t="s">
        <v>49</v>
      </c>
      <c r="C156" s="18" t="s">
        <v>4116</v>
      </c>
      <c r="D156" s="47" t="s">
        <v>13882</v>
      </c>
      <c r="E156" s="47" t="s">
        <v>7441</v>
      </c>
      <c r="F156" s="18" t="s">
        <v>13909</v>
      </c>
      <c r="G156" s="18" t="s">
        <v>13896</v>
      </c>
      <c r="H156" s="18"/>
      <c r="I156" s="18" t="s">
        <v>2910</v>
      </c>
      <c r="J156" s="18" t="s">
        <v>14010</v>
      </c>
      <c r="K156" s="18" t="s">
        <v>8463</v>
      </c>
      <c r="L156" s="18" t="s">
        <v>56</v>
      </c>
      <c r="M156" s="30">
        <v>44329</v>
      </c>
      <c r="N156" s="18"/>
      <c r="O156" s="18"/>
      <c r="P156" s="18"/>
      <c r="Q156" s="18"/>
      <c r="R156" s="18">
        <v>69.900000000000006</v>
      </c>
      <c r="S156" s="18"/>
      <c r="T156" s="25">
        <v>3</v>
      </c>
      <c r="U156" s="18"/>
      <c r="V156" s="18"/>
      <c r="W156" s="18" t="s">
        <v>541</v>
      </c>
      <c r="X156" s="18" t="s">
        <v>623</v>
      </c>
      <c r="Y156" s="18"/>
      <c r="Z156" s="18"/>
      <c r="AA156" s="18"/>
      <c r="AB156" s="25" t="s">
        <v>221</v>
      </c>
      <c r="AC156" s="25" t="s">
        <v>222</v>
      </c>
      <c r="AD156" s="25" t="s">
        <v>14</v>
      </c>
      <c r="AE156" s="18" t="s">
        <v>288</v>
      </c>
      <c r="AF156" s="26" t="s">
        <v>223</v>
      </c>
      <c r="AG156" s="26" t="s">
        <v>14011</v>
      </c>
      <c r="AH156" s="26" t="s">
        <v>14012</v>
      </c>
      <c r="AI156" s="21"/>
    </row>
    <row r="157" spans="1:35" s="17" customFormat="1" ht="14.25" customHeight="1" x14ac:dyDescent="0.25">
      <c r="A157" s="18" t="s">
        <v>2911</v>
      </c>
      <c r="B157" s="21" t="s">
        <v>49</v>
      </c>
      <c r="C157" s="18" t="s">
        <v>4116</v>
      </c>
      <c r="D157" s="47" t="s">
        <v>13882</v>
      </c>
      <c r="E157" s="47" t="s">
        <v>7443</v>
      </c>
      <c r="F157" s="18" t="s">
        <v>13909</v>
      </c>
      <c r="G157" s="18" t="s">
        <v>13896</v>
      </c>
      <c r="H157" s="18"/>
      <c r="I157" s="18" t="s">
        <v>2910</v>
      </c>
      <c r="J157" s="18" t="s">
        <v>14010</v>
      </c>
      <c r="K157" s="18" t="s">
        <v>8463</v>
      </c>
      <c r="L157" s="18" t="s">
        <v>56</v>
      </c>
      <c r="M157" s="30">
        <v>44329</v>
      </c>
      <c r="N157" s="18"/>
      <c r="O157" s="18"/>
      <c r="P157" s="18"/>
      <c r="Q157" s="18"/>
      <c r="R157" s="18">
        <v>69.900000000000006</v>
      </c>
      <c r="S157" s="18"/>
      <c r="T157" s="25">
        <v>2</v>
      </c>
      <c r="U157" s="18"/>
      <c r="V157" s="18"/>
      <c r="W157" s="18" t="s">
        <v>541</v>
      </c>
      <c r="X157" s="18" t="s">
        <v>623</v>
      </c>
      <c r="Y157" s="18"/>
      <c r="Z157" s="18"/>
      <c r="AA157" s="18"/>
      <c r="AB157" s="25" t="s">
        <v>221</v>
      </c>
      <c r="AC157" s="25" t="s">
        <v>222</v>
      </c>
      <c r="AD157" s="25" t="s">
        <v>15</v>
      </c>
      <c r="AE157" s="18" t="s">
        <v>278</v>
      </c>
      <c r="AF157" s="26" t="s">
        <v>223</v>
      </c>
      <c r="AG157" s="26" t="s">
        <v>14011</v>
      </c>
      <c r="AH157" s="26" t="s">
        <v>14012</v>
      </c>
      <c r="AI157" s="21"/>
    </row>
    <row r="158" spans="1:35" s="17" customFormat="1" ht="14.25" customHeight="1" x14ac:dyDescent="0.25">
      <c r="A158" s="18" t="s">
        <v>2911</v>
      </c>
      <c r="B158" s="21" t="s">
        <v>49</v>
      </c>
      <c r="C158" s="18" t="s">
        <v>4116</v>
      </c>
      <c r="D158" s="47" t="s">
        <v>13882</v>
      </c>
      <c r="E158" s="47" t="s">
        <v>7442</v>
      </c>
      <c r="F158" s="18" t="s">
        <v>13909</v>
      </c>
      <c r="G158" s="18" t="s">
        <v>13896</v>
      </c>
      <c r="H158" s="18"/>
      <c r="I158" s="18" t="s">
        <v>2910</v>
      </c>
      <c r="J158" s="18" t="s">
        <v>14010</v>
      </c>
      <c r="K158" s="18" t="s">
        <v>8463</v>
      </c>
      <c r="L158" s="18" t="s">
        <v>56</v>
      </c>
      <c r="M158" s="30">
        <v>44329</v>
      </c>
      <c r="N158" s="18"/>
      <c r="O158" s="18"/>
      <c r="P158" s="18"/>
      <c r="Q158" s="18"/>
      <c r="R158" s="18">
        <v>69.900000000000006</v>
      </c>
      <c r="S158" s="18"/>
      <c r="T158" s="25">
        <v>2</v>
      </c>
      <c r="U158" s="18"/>
      <c r="V158" s="18"/>
      <c r="W158" s="18" t="s">
        <v>541</v>
      </c>
      <c r="X158" s="18" t="s">
        <v>623</v>
      </c>
      <c r="Y158" s="18"/>
      <c r="Z158" s="18"/>
      <c r="AA158" s="18"/>
      <c r="AB158" s="25" t="s">
        <v>221</v>
      </c>
      <c r="AC158" s="25" t="s">
        <v>222</v>
      </c>
      <c r="AD158" s="25" t="s">
        <v>16</v>
      </c>
      <c r="AE158" s="18" t="s">
        <v>279</v>
      </c>
      <c r="AF158" s="26" t="s">
        <v>223</v>
      </c>
      <c r="AG158" s="26" t="s">
        <v>14011</v>
      </c>
      <c r="AH158" s="26" t="s">
        <v>14012</v>
      </c>
      <c r="AI158" s="21"/>
    </row>
    <row r="159" spans="1:35" s="17" customFormat="1" ht="14.25" customHeight="1" x14ac:dyDescent="0.25">
      <c r="A159" s="18" t="s">
        <v>2911</v>
      </c>
      <c r="B159" s="21" t="s">
        <v>49</v>
      </c>
      <c r="C159" s="18" t="s">
        <v>4116</v>
      </c>
      <c r="D159" s="47" t="s">
        <v>13883</v>
      </c>
      <c r="E159" s="47" t="s">
        <v>7444</v>
      </c>
      <c r="F159" s="18" t="s">
        <v>13909</v>
      </c>
      <c r="G159" s="18" t="s">
        <v>13896</v>
      </c>
      <c r="H159" s="18"/>
      <c r="I159" s="18" t="s">
        <v>2910</v>
      </c>
      <c r="J159" s="18" t="s">
        <v>14013</v>
      </c>
      <c r="K159" s="18" t="s">
        <v>8465</v>
      </c>
      <c r="L159" s="18" t="s">
        <v>56</v>
      </c>
      <c r="M159" s="30">
        <v>44329</v>
      </c>
      <c r="N159" s="18"/>
      <c r="O159" s="18"/>
      <c r="P159" s="18"/>
      <c r="Q159" s="18"/>
      <c r="R159" s="18">
        <v>69.900000000000006</v>
      </c>
      <c r="S159" s="18"/>
      <c r="T159" s="25">
        <v>3</v>
      </c>
      <c r="U159" s="18"/>
      <c r="V159" s="18"/>
      <c r="W159" s="18" t="s">
        <v>541</v>
      </c>
      <c r="X159" s="18" t="s">
        <v>623</v>
      </c>
      <c r="Y159" s="18"/>
      <c r="Z159" s="18"/>
      <c r="AA159" s="18"/>
      <c r="AB159" s="25" t="s">
        <v>235</v>
      </c>
      <c r="AC159" s="25" t="s">
        <v>236</v>
      </c>
      <c r="AD159" s="25" t="s">
        <v>14</v>
      </c>
      <c r="AE159" s="18" t="s">
        <v>288</v>
      </c>
      <c r="AF159" s="26" t="s">
        <v>181</v>
      </c>
      <c r="AG159" s="26" t="s">
        <v>14014</v>
      </c>
      <c r="AH159" s="26" t="s">
        <v>14015</v>
      </c>
      <c r="AI159" s="21"/>
    </row>
    <row r="160" spans="1:35" s="17" customFormat="1" ht="14.25" customHeight="1" x14ac:dyDescent="0.25">
      <c r="A160" s="18" t="s">
        <v>2911</v>
      </c>
      <c r="B160" s="21" t="s">
        <v>49</v>
      </c>
      <c r="C160" s="18" t="s">
        <v>4116</v>
      </c>
      <c r="D160" s="47" t="s">
        <v>13883</v>
      </c>
      <c r="E160" s="47" t="s">
        <v>7446</v>
      </c>
      <c r="F160" s="18" t="s">
        <v>13909</v>
      </c>
      <c r="G160" s="18" t="s">
        <v>13896</v>
      </c>
      <c r="H160" s="18"/>
      <c r="I160" s="18" t="s">
        <v>2910</v>
      </c>
      <c r="J160" s="18" t="s">
        <v>14013</v>
      </c>
      <c r="K160" s="18" t="s">
        <v>8465</v>
      </c>
      <c r="L160" s="18" t="s">
        <v>56</v>
      </c>
      <c r="M160" s="30">
        <v>44329</v>
      </c>
      <c r="N160" s="18"/>
      <c r="O160" s="18"/>
      <c r="P160" s="18"/>
      <c r="Q160" s="18"/>
      <c r="R160" s="18">
        <v>69.900000000000006</v>
      </c>
      <c r="S160" s="18"/>
      <c r="T160" s="25">
        <v>2</v>
      </c>
      <c r="U160" s="18"/>
      <c r="V160" s="18"/>
      <c r="W160" s="18" t="s">
        <v>541</v>
      </c>
      <c r="X160" s="18" t="s">
        <v>623</v>
      </c>
      <c r="Y160" s="18"/>
      <c r="Z160" s="18"/>
      <c r="AA160" s="18"/>
      <c r="AB160" s="25" t="s">
        <v>235</v>
      </c>
      <c r="AC160" s="25" t="s">
        <v>236</v>
      </c>
      <c r="AD160" s="25" t="s">
        <v>15</v>
      </c>
      <c r="AE160" s="18" t="s">
        <v>278</v>
      </c>
      <c r="AF160" s="26" t="s">
        <v>181</v>
      </c>
      <c r="AG160" s="26" t="s">
        <v>14014</v>
      </c>
      <c r="AH160" s="26" t="s">
        <v>14015</v>
      </c>
      <c r="AI160" s="21"/>
    </row>
    <row r="161" spans="1:35" s="17" customFormat="1" ht="14.25" customHeight="1" x14ac:dyDescent="0.25">
      <c r="A161" s="18" t="s">
        <v>2911</v>
      </c>
      <c r="B161" s="21" t="s">
        <v>49</v>
      </c>
      <c r="C161" s="18" t="s">
        <v>4116</v>
      </c>
      <c r="D161" s="47" t="s">
        <v>13883</v>
      </c>
      <c r="E161" s="47" t="s">
        <v>7445</v>
      </c>
      <c r="F161" s="18" t="s">
        <v>13909</v>
      </c>
      <c r="G161" s="18" t="s">
        <v>13896</v>
      </c>
      <c r="H161" s="18"/>
      <c r="I161" s="18" t="s">
        <v>2910</v>
      </c>
      <c r="J161" s="18" t="s">
        <v>14013</v>
      </c>
      <c r="K161" s="18" t="s">
        <v>8465</v>
      </c>
      <c r="L161" s="18" t="s">
        <v>56</v>
      </c>
      <c r="M161" s="30">
        <v>44329</v>
      </c>
      <c r="N161" s="18"/>
      <c r="O161" s="18"/>
      <c r="P161" s="18"/>
      <c r="Q161" s="18"/>
      <c r="R161" s="18">
        <v>69.900000000000006</v>
      </c>
      <c r="S161" s="18"/>
      <c r="T161" s="25">
        <v>2</v>
      </c>
      <c r="U161" s="18"/>
      <c r="V161" s="18"/>
      <c r="W161" s="18" t="s">
        <v>541</v>
      </c>
      <c r="X161" s="18" t="s">
        <v>623</v>
      </c>
      <c r="Y161" s="18"/>
      <c r="Z161" s="18"/>
      <c r="AA161" s="18"/>
      <c r="AB161" s="25" t="s">
        <v>235</v>
      </c>
      <c r="AC161" s="25" t="s">
        <v>236</v>
      </c>
      <c r="AD161" s="25" t="s">
        <v>16</v>
      </c>
      <c r="AE161" s="18" t="s">
        <v>279</v>
      </c>
      <c r="AF161" s="26" t="s">
        <v>181</v>
      </c>
      <c r="AG161" s="26" t="s">
        <v>14014</v>
      </c>
      <c r="AH161" s="26" t="s">
        <v>14015</v>
      </c>
      <c r="AI161" s="21"/>
    </row>
    <row r="162" spans="1:35" s="16" customFormat="1" x14ac:dyDescent="0.25">
      <c r="A162" s="18" t="s">
        <v>2911</v>
      </c>
      <c r="B162" s="21" t="s">
        <v>49</v>
      </c>
      <c r="C162" s="18" t="s">
        <v>4121</v>
      </c>
      <c r="D162" s="29" t="s">
        <v>8526</v>
      </c>
      <c r="E162" s="29" t="s">
        <v>7459</v>
      </c>
      <c r="F162" s="18" t="s">
        <v>13910</v>
      </c>
      <c r="G162" s="18" t="s">
        <v>13897</v>
      </c>
      <c r="H162" s="18"/>
      <c r="I162" s="18" t="s">
        <v>2910</v>
      </c>
      <c r="J162" s="18" t="s">
        <v>14016</v>
      </c>
      <c r="K162" s="18" t="s">
        <v>8460</v>
      </c>
      <c r="L162" s="18" t="s">
        <v>56</v>
      </c>
      <c r="M162" s="30">
        <v>44329</v>
      </c>
      <c r="N162" s="18"/>
      <c r="O162" s="18"/>
      <c r="P162" s="18"/>
      <c r="Q162" s="18"/>
      <c r="R162" s="18">
        <v>89.9</v>
      </c>
      <c r="S162" s="18"/>
      <c r="T162" s="25">
        <v>3</v>
      </c>
      <c r="U162" s="18"/>
      <c r="V162" s="18"/>
      <c r="W162" s="18" t="s">
        <v>541</v>
      </c>
      <c r="X162" s="18"/>
      <c r="Y162" s="18"/>
      <c r="Z162" s="18"/>
      <c r="AA162" s="18"/>
      <c r="AB162" s="25" t="s">
        <v>156</v>
      </c>
      <c r="AC162" s="25" t="s">
        <v>157</v>
      </c>
      <c r="AD162" s="25" t="s">
        <v>14</v>
      </c>
      <c r="AE162" s="18" t="s">
        <v>288</v>
      </c>
      <c r="AF162" s="26" t="s">
        <v>158</v>
      </c>
      <c r="AG162" s="26" t="s">
        <v>14017</v>
      </c>
      <c r="AH162" s="26" t="s">
        <v>14018</v>
      </c>
      <c r="AI162" s="21"/>
    </row>
    <row r="163" spans="1:35" s="17" customFormat="1" x14ac:dyDescent="0.25">
      <c r="A163" s="18" t="s">
        <v>2911</v>
      </c>
      <c r="B163" s="21" t="s">
        <v>49</v>
      </c>
      <c r="C163" s="18" t="s">
        <v>4121</v>
      </c>
      <c r="D163" s="29" t="s">
        <v>8526</v>
      </c>
      <c r="E163" s="29" t="s">
        <v>7461</v>
      </c>
      <c r="F163" s="18" t="s">
        <v>13910</v>
      </c>
      <c r="G163" s="18" t="s">
        <v>13897</v>
      </c>
      <c r="H163" s="18"/>
      <c r="I163" s="18" t="s">
        <v>2910</v>
      </c>
      <c r="J163" s="18" t="s">
        <v>14016</v>
      </c>
      <c r="K163" s="18" t="s">
        <v>8460</v>
      </c>
      <c r="L163" s="18" t="s">
        <v>56</v>
      </c>
      <c r="M163" s="30">
        <v>44329</v>
      </c>
      <c r="N163" s="18"/>
      <c r="O163" s="18"/>
      <c r="P163" s="18"/>
      <c r="Q163" s="18"/>
      <c r="R163" s="18">
        <v>89.9</v>
      </c>
      <c r="S163" s="18"/>
      <c r="T163" s="25">
        <v>2</v>
      </c>
      <c r="U163" s="18"/>
      <c r="V163" s="18"/>
      <c r="W163" s="18" t="s">
        <v>541</v>
      </c>
      <c r="X163" s="18"/>
      <c r="Y163" s="18"/>
      <c r="Z163" s="18"/>
      <c r="AA163" s="18"/>
      <c r="AB163" s="25" t="s">
        <v>156</v>
      </c>
      <c r="AC163" s="25" t="s">
        <v>157</v>
      </c>
      <c r="AD163" s="25" t="s">
        <v>15</v>
      </c>
      <c r="AE163" s="18" t="s">
        <v>278</v>
      </c>
      <c r="AF163" s="26" t="s">
        <v>158</v>
      </c>
      <c r="AG163" s="26" t="s">
        <v>14017</v>
      </c>
      <c r="AH163" s="26" t="s">
        <v>14018</v>
      </c>
      <c r="AI163" s="21"/>
    </row>
    <row r="164" spans="1:35" s="17" customFormat="1" x14ac:dyDescent="0.25">
      <c r="A164" s="18" t="s">
        <v>2911</v>
      </c>
      <c r="B164" s="21" t="s">
        <v>49</v>
      </c>
      <c r="C164" s="18" t="s">
        <v>4121</v>
      </c>
      <c r="D164" s="29" t="s">
        <v>8526</v>
      </c>
      <c r="E164" s="29" t="s">
        <v>7460</v>
      </c>
      <c r="F164" s="18" t="s">
        <v>13910</v>
      </c>
      <c r="G164" s="18" t="s">
        <v>13897</v>
      </c>
      <c r="H164" s="18"/>
      <c r="I164" s="18" t="s">
        <v>2910</v>
      </c>
      <c r="J164" s="18" t="s">
        <v>14016</v>
      </c>
      <c r="K164" s="18" t="s">
        <v>8460</v>
      </c>
      <c r="L164" s="18" t="s">
        <v>56</v>
      </c>
      <c r="M164" s="30">
        <v>44329</v>
      </c>
      <c r="N164" s="18"/>
      <c r="O164" s="18"/>
      <c r="P164" s="18"/>
      <c r="Q164" s="18"/>
      <c r="R164" s="18">
        <v>89.9</v>
      </c>
      <c r="S164" s="18"/>
      <c r="T164" s="25">
        <v>2</v>
      </c>
      <c r="U164" s="18"/>
      <c r="V164" s="18"/>
      <c r="W164" s="18" t="s">
        <v>541</v>
      </c>
      <c r="X164" s="18"/>
      <c r="Y164" s="18"/>
      <c r="Z164" s="18"/>
      <c r="AA164" s="18"/>
      <c r="AB164" s="25" t="s">
        <v>156</v>
      </c>
      <c r="AC164" s="25" t="s">
        <v>157</v>
      </c>
      <c r="AD164" s="25" t="s">
        <v>16</v>
      </c>
      <c r="AE164" s="18" t="s">
        <v>279</v>
      </c>
      <c r="AF164" s="26" t="s">
        <v>158</v>
      </c>
      <c r="AG164" s="26" t="s">
        <v>14017</v>
      </c>
      <c r="AH164" s="26" t="s">
        <v>14018</v>
      </c>
      <c r="AI164" s="21"/>
    </row>
    <row r="165" spans="1:35" s="17" customFormat="1" x14ac:dyDescent="0.25">
      <c r="A165" s="18" t="s">
        <v>2911</v>
      </c>
      <c r="B165" s="21" t="s">
        <v>49</v>
      </c>
      <c r="C165" s="18" t="s">
        <v>4144</v>
      </c>
      <c r="D165" s="29" t="s">
        <v>8527</v>
      </c>
      <c r="E165" s="29" t="s">
        <v>7517</v>
      </c>
      <c r="F165" s="18" t="s">
        <v>13911</v>
      </c>
      <c r="G165" s="18" t="s">
        <v>13898</v>
      </c>
      <c r="H165" s="18"/>
      <c r="I165" s="18" t="s">
        <v>2910</v>
      </c>
      <c r="J165" s="18" t="s">
        <v>14019</v>
      </c>
      <c r="K165" s="18" t="s">
        <v>8516</v>
      </c>
      <c r="L165" s="18" t="s">
        <v>56</v>
      </c>
      <c r="M165" s="30">
        <v>44329</v>
      </c>
      <c r="N165" s="18"/>
      <c r="O165" s="18"/>
      <c r="P165" s="18"/>
      <c r="Q165" s="18"/>
      <c r="R165" s="18">
        <v>99.9</v>
      </c>
      <c r="S165" s="18"/>
      <c r="T165" s="25">
        <v>3</v>
      </c>
      <c r="U165" s="18"/>
      <c r="V165" s="18"/>
      <c r="W165" s="18" t="s">
        <v>541</v>
      </c>
      <c r="X165" s="18"/>
      <c r="Y165" s="18"/>
      <c r="Z165" s="18"/>
      <c r="AA165" s="18"/>
      <c r="AB165" s="25" t="s">
        <v>270</v>
      </c>
      <c r="AC165" s="25" t="s">
        <v>271</v>
      </c>
      <c r="AD165" s="25" t="s">
        <v>14</v>
      </c>
      <c r="AE165" s="18" t="s">
        <v>288</v>
      </c>
      <c r="AF165" s="26" t="s">
        <v>158</v>
      </c>
      <c r="AG165" s="26" t="s">
        <v>14020</v>
      </c>
      <c r="AH165" s="26" t="s">
        <v>14021</v>
      </c>
      <c r="AI165" s="21"/>
    </row>
    <row r="166" spans="1:35" s="17" customFormat="1" x14ac:dyDescent="0.25">
      <c r="A166" s="18" t="s">
        <v>2911</v>
      </c>
      <c r="B166" s="21" t="s">
        <v>49</v>
      </c>
      <c r="C166" s="18" t="s">
        <v>4144</v>
      </c>
      <c r="D166" s="29" t="s">
        <v>8527</v>
      </c>
      <c r="E166" s="29" t="s">
        <v>7519</v>
      </c>
      <c r="F166" s="18" t="s">
        <v>13911</v>
      </c>
      <c r="G166" s="18" t="s">
        <v>13898</v>
      </c>
      <c r="H166" s="18"/>
      <c r="I166" s="18" t="s">
        <v>2910</v>
      </c>
      <c r="J166" s="18" t="s">
        <v>14019</v>
      </c>
      <c r="K166" s="18" t="s">
        <v>8516</v>
      </c>
      <c r="L166" s="18" t="s">
        <v>56</v>
      </c>
      <c r="M166" s="30">
        <v>44329</v>
      </c>
      <c r="N166" s="18"/>
      <c r="O166" s="18"/>
      <c r="P166" s="18"/>
      <c r="Q166" s="18"/>
      <c r="R166" s="18">
        <v>99.9</v>
      </c>
      <c r="S166" s="18"/>
      <c r="T166" s="25">
        <v>2</v>
      </c>
      <c r="U166" s="18"/>
      <c r="V166" s="18"/>
      <c r="W166" s="18" t="s">
        <v>541</v>
      </c>
      <c r="X166" s="18"/>
      <c r="Y166" s="18"/>
      <c r="Z166" s="18"/>
      <c r="AA166" s="18"/>
      <c r="AB166" s="25" t="s">
        <v>270</v>
      </c>
      <c r="AC166" s="25" t="s">
        <v>271</v>
      </c>
      <c r="AD166" s="25" t="s">
        <v>15</v>
      </c>
      <c r="AE166" s="18" t="s">
        <v>278</v>
      </c>
      <c r="AF166" s="26" t="s">
        <v>158</v>
      </c>
      <c r="AG166" s="26" t="s">
        <v>14020</v>
      </c>
      <c r="AH166" s="26" t="s">
        <v>14021</v>
      </c>
      <c r="AI166" s="21"/>
    </row>
    <row r="167" spans="1:35" s="17" customFormat="1" x14ac:dyDescent="0.25">
      <c r="A167" s="18" t="s">
        <v>2911</v>
      </c>
      <c r="B167" s="21" t="s">
        <v>49</v>
      </c>
      <c r="C167" s="18" t="s">
        <v>4144</v>
      </c>
      <c r="D167" s="29" t="s">
        <v>8527</v>
      </c>
      <c r="E167" s="29" t="s">
        <v>7518</v>
      </c>
      <c r="F167" s="18" t="s">
        <v>13911</v>
      </c>
      <c r="G167" s="18" t="s">
        <v>13898</v>
      </c>
      <c r="H167" s="18"/>
      <c r="I167" s="18" t="s">
        <v>2910</v>
      </c>
      <c r="J167" s="18" t="s">
        <v>14019</v>
      </c>
      <c r="K167" s="18" t="s">
        <v>8516</v>
      </c>
      <c r="L167" s="18" t="s">
        <v>56</v>
      </c>
      <c r="M167" s="30">
        <v>44329</v>
      </c>
      <c r="N167" s="18"/>
      <c r="O167" s="18"/>
      <c r="P167" s="18"/>
      <c r="Q167" s="18"/>
      <c r="R167" s="18">
        <v>99.9</v>
      </c>
      <c r="S167" s="18"/>
      <c r="T167" s="25">
        <v>2</v>
      </c>
      <c r="U167" s="18"/>
      <c r="V167" s="18"/>
      <c r="W167" s="18" t="s">
        <v>541</v>
      </c>
      <c r="X167" s="18"/>
      <c r="Y167" s="18"/>
      <c r="Z167" s="18"/>
      <c r="AA167" s="18"/>
      <c r="AB167" s="25" t="s">
        <v>270</v>
      </c>
      <c r="AC167" s="25" t="s">
        <v>271</v>
      </c>
      <c r="AD167" s="25" t="s">
        <v>16</v>
      </c>
      <c r="AE167" s="18" t="s">
        <v>279</v>
      </c>
      <c r="AF167" s="26" t="s">
        <v>158</v>
      </c>
      <c r="AG167" s="26" t="s">
        <v>14020</v>
      </c>
      <c r="AH167" s="26" t="s">
        <v>14021</v>
      </c>
      <c r="AI167" s="21"/>
    </row>
    <row r="168" spans="1:35" s="19" customFormat="1" x14ac:dyDescent="0.25">
      <c r="A168" s="18" t="s">
        <v>2911</v>
      </c>
      <c r="B168" s="21" t="s">
        <v>49</v>
      </c>
      <c r="C168" s="18" t="s">
        <v>13629</v>
      </c>
      <c r="D168" s="49" t="s">
        <v>8528</v>
      </c>
      <c r="E168" s="49" t="s">
        <v>8408</v>
      </c>
      <c r="F168" s="18" t="s">
        <v>13912</v>
      </c>
      <c r="G168" s="18" t="s">
        <v>14096</v>
      </c>
      <c r="H168" s="18"/>
      <c r="I168" s="18" t="s">
        <v>2910</v>
      </c>
      <c r="J168" s="18" t="s">
        <v>14022</v>
      </c>
      <c r="K168" s="18" t="s">
        <v>8469</v>
      </c>
      <c r="L168" s="18" t="s">
        <v>56</v>
      </c>
      <c r="M168" s="30">
        <v>44329</v>
      </c>
      <c r="N168" s="18"/>
      <c r="O168" s="18"/>
      <c r="P168" s="18"/>
      <c r="Q168" s="18"/>
      <c r="R168" s="18">
        <v>189.9</v>
      </c>
      <c r="S168" s="18"/>
      <c r="T168" s="25">
        <v>2</v>
      </c>
      <c r="U168" s="18"/>
      <c r="V168" s="18"/>
      <c r="W168" s="18" t="s">
        <v>541</v>
      </c>
      <c r="X168" s="18"/>
      <c r="Y168" s="18"/>
      <c r="Z168" s="18"/>
      <c r="AA168" s="18"/>
      <c r="AB168" s="25" t="s">
        <v>193</v>
      </c>
      <c r="AC168" s="25" t="s">
        <v>194</v>
      </c>
      <c r="AD168" s="25" t="s">
        <v>284</v>
      </c>
      <c r="AE168" s="18" t="s">
        <v>285</v>
      </c>
      <c r="AF168" s="26" t="s">
        <v>120</v>
      </c>
      <c r="AG168" s="26" t="s">
        <v>14023</v>
      </c>
      <c r="AH168" s="26" t="s">
        <v>14024</v>
      </c>
      <c r="AI168" s="21"/>
    </row>
    <row r="169" spans="1:35" s="17" customFormat="1" x14ac:dyDescent="0.25">
      <c r="A169" s="18" t="s">
        <v>2911</v>
      </c>
      <c r="B169" s="21" t="s">
        <v>49</v>
      </c>
      <c r="C169" s="18" t="s">
        <v>13629</v>
      </c>
      <c r="D169" s="49" t="s">
        <v>13884</v>
      </c>
      <c r="E169" s="49" t="s">
        <v>8409</v>
      </c>
      <c r="F169" s="18" t="s">
        <v>13912</v>
      </c>
      <c r="G169" s="18" t="s">
        <v>14096</v>
      </c>
      <c r="H169" s="18"/>
      <c r="I169" s="18" t="s">
        <v>2910</v>
      </c>
      <c r="J169" s="18" t="s">
        <v>14025</v>
      </c>
      <c r="K169" s="18" t="s">
        <v>13918</v>
      </c>
      <c r="L169" s="18" t="s">
        <v>56</v>
      </c>
      <c r="M169" s="30">
        <v>44329</v>
      </c>
      <c r="N169" s="18"/>
      <c r="O169" s="18"/>
      <c r="P169" s="18"/>
      <c r="Q169" s="18"/>
      <c r="R169" s="18">
        <v>189.9</v>
      </c>
      <c r="S169" s="18"/>
      <c r="T169" s="25">
        <v>2</v>
      </c>
      <c r="U169" s="18"/>
      <c r="V169" s="18"/>
      <c r="W169" s="18" t="s">
        <v>541</v>
      </c>
      <c r="X169" s="18"/>
      <c r="Y169" s="18"/>
      <c r="Z169" s="18"/>
      <c r="AA169" s="18"/>
      <c r="AB169" s="25" t="s">
        <v>168</v>
      </c>
      <c r="AC169" s="25" t="s">
        <v>169</v>
      </c>
      <c r="AD169" s="25" t="s">
        <v>284</v>
      </c>
      <c r="AE169" s="18" t="s">
        <v>285</v>
      </c>
      <c r="AF169" s="26" t="s">
        <v>123</v>
      </c>
      <c r="AG169" s="26" t="s">
        <v>14026</v>
      </c>
      <c r="AH169" s="26" t="s">
        <v>14027</v>
      </c>
      <c r="AI169" s="21"/>
    </row>
    <row r="170" spans="1:35" s="17" customFormat="1" x14ac:dyDescent="0.25">
      <c r="A170" s="18" t="s">
        <v>2911</v>
      </c>
      <c r="B170" s="21" t="s">
        <v>49</v>
      </c>
      <c r="C170" s="18" t="s">
        <v>13629</v>
      </c>
      <c r="D170" s="49" t="s">
        <v>13885</v>
      </c>
      <c r="E170" s="49" t="s">
        <v>8410</v>
      </c>
      <c r="F170" s="18" t="s">
        <v>13912</v>
      </c>
      <c r="G170" s="18" t="s">
        <v>14096</v>
      </c>
      <c r="H170" s="18"/>
      <c r="I170" s="18" t="s">
        <v>2910</v>
      </c>
      <c r="J170" s="18" t="s">
        <v>14028</v>
      </c>
      <c r="K170" s="18" t="s">
        <v>8463</v>
      </c>
      <c r="L170" s="18" t="s">
        <v>56</v>
      </c>
      <c r="M170" s="30">
        <v>44329</v>
      </c>
      <c r="N170" s="18"/>
      <c r="O170" s="18"/>
      <c r="P170" s="18"/>
      <c r="Q170" s="18"/>
      <c r="R170" s="18">
        <v>189.9</v>
      </c>
      <c r="S170" s="18"/>
      <c r="T170" s="25">
        <v>2</v>
      </c>
      <c r="U170" s="18"/>
      <c r="V170" s="18"/>
      <c r="W170" s="18" t="s">
        <v>541</v>
      </c>
      <c r="X170" s="18"/>
      <c r="Y170" s="18"/>
      <c r="Z170" s="18"/>
      <c r="AA170" s="18"/>
      <c r="AB170" s="25" t="s">
        <v>221</v>
      </c>
      <c r="AC170" s="25" t="s">
        <v>222</v>
      </c>
      <c r="AD170" s="25" t="s">
        <v>284</v>
      </c>
      <c r="AE170" s="18" t="s">
        <v>285</v>
      </c>
      <c r="AF170" s="26" t="s">
        <v>223</v>
      </c>
      <c r="AG170" s="26" t="s">
        <v>14029</v>
      </c>
      <c r="AH170" s="26" t="s">
        <v>14030</v>
      </c>
      <c r="AI170" s="21"/>
    </row>
    <row r="171" spans="1:35" s="17" customFormat="1" x14ac:dyDescent="0.25">
      <c r="A171" s="18" t="s">
        <v>2911</v>
      </c>
      <c r="B171" s="21" t="s">
        <v>49</v>
      </c>
      <c r="C171" s="18" t="s">
        <v>13629</v>
      </c>
      <c r="D171" s="49" t="s">
        <v>13886</v>
      </c>
      <c r="E171" s="49" t="s">
        <v>8411</v>
      </c>
      <c r="F171" s="18" t="s">
        <v>13912</v>
      </c>
      <c r="G171" s="18" t="s">
        <v>14096</v>
      </c>
      <c r="H171" s="18"/>
      <c r="I171" s="18" t="s">
        <v>2910</v>
      </c>
      <c r="J171" s="18" t="s">
        <v>14031</v>
      </c>
      <c r="K171" s="18" t="s">
        <v>8466</v>
      </c>
      <c r="L171" s="18" t="s">
        <v>56</v>
      </c>
      <c r="M171" s="30">
        <v>44329</v>
      </c>
      <c r="N171" s="18"/>
      <c r="O171" s="18"/>
      <c r="P171" s="18"/>
      <c r="Q171" s="18"/>
      <c r="R171" s="18">
        <v>189.9</v>
      </c>
      <c r="S171" s="18"/>
      <c r="T171" s="25">
        <v>2</v>
      </c>
      <c r="U171" s="18"/>
      <c r="V171" s="18"/>
      <c r="W171" s="18" t="s">
        <v>541</v>
      </c>
      <c r="X171" s="18"/>
      <c r="Y171" s="18"/>
      <c r="Z171" s="18"/>
      <c r="AA171" s="18"/>
      <c r="AB171" s="25" t="s">
        <v>237</v>
      </c>
      <c r="AC171" s="25" t="s">
        <v>238</v>
      </c>
      <c r="AD171" s="25" t="s">
        <v>284</v>
      </c>
      <c r="AE171" s="18" t="s">
        <v>285</v>
      </c>
      <c r="AF171" s="26" t="s">
        <v>178</v>
      </c>
      <c r="AG171" s="26" t="s">
        <v>14032</v>
      </c>
      <c r="AH171" s="26" t="s">
        <v>14033</v>
      </c>
      <c r="AI171" s="21"/>
    </row>
    <row r="172" spans="1:35" s="17" customFormat="1" x14ac:dyDescent="0.25">
      <c r="A172" s="18" t="s">
        <v>2911</v>
      </c>
      <c r="B172" s="21" t="s">
        <v>49</v>
      </c>
      <c r="C172" s="18" t="s">
        <v>13629</v>
      </c>
      <c r="D172" s="49" t="s">
        <v>13887</v>
      </c>
      <c r="E172" s="49" t="s">
        <v>8412</v>
      </c>
      <c r="F172" s="18" t="s">
        <v>13912</v>
      </c>
      <c r="G172" s="18" t="s">
        <v>14096</v>
      </c>
      <c r="H172" s="18"/>
      <c r="I172" s="18" t="s">
        <v>2910</v>
      </c>
      <c r="J172" s="18" t="s">
        <v>14034</v>
      </c>
      <c r="K172" s="18" t="s">
        <v>8467</v>
      </c>
      <c r="L172" s="18" t="s">
        <v>56</v>
      </c>
      <c r="M172" s="30">
        <v>44329</v>
      </c>
      <c r="N172" s="18"/>
      <c r="O172" s="18"/>
      <c r="P172" s="18"/>
      <c r="Q172" s="18"/>
      <c r="R172" s="18">
        <v>189.9</v>
      </c>
      <c r="S172" s="18"/>
      <c r="T172" s="25">
        <v>2</v>
      </c>
      <c r="U172" s="18"/>
      <c r="V172" s="18"/>
      <c r="W172" s="18" t="s">
        <v>541</v>
      </c>
      <c r="X172" s="18"/>
      <c r="Y172" s="18"/>
      <c r="Z172" s="18"/>
      <c r="AA172" s="18"/>
      <c r="AB172" s="25" t="s">
        <v>268</v>
      </c>
      <c r="AC172" s="25" t="s">
        <v>269</v>
      </c>
      <c r="AD172" s="25" t="s">
        <v>284</v>
      </c>
      <c r="AE172" s="18" t="s">
        <v>285</v>
      </c>
      <c r="AF172" s="26" t="s">
        <v>165</v>
      </c>
      <c r="AG172" s="26" t="s">
        <v>14035</v>
      </c>
      <c r="AH172" s="26" t="s">
        <v>14036</v>
      </c>
      <c r="AI172" s="21"/>
    </row>
    <row r="173" spans="1:35" s="16" customFormat="1" x14ac:dyDescent="0.25">
      <c r="A173" s="18" t="s">
        <v>2911</v>
      </c>
      <c r="B173" s="21" t="s">
        <v>49</v>
      </c>
      <c r="C173" s="18" t="s">
        <v>13632</v>
      </c>
      <c r="D173" s="29" t="s">
        <v>8529</v>
      </c>
      <c r="E173" s="29" t="s">
        <v>12194</v>
      </c>
      <c r="F173" s="18" t="s">
        <v>13913</v>
      </c>
      <c r="G173" s="18" t="s">
        <v>14097</v>
      </c>
      <c r="H173" s="18"/>
      <c r="I173" s="18" t="s">
        <v>2910</v>
      </c>
      <c r="J173" s="18" t="s">
        <v>14037</v>
      </c>
      <c r="K173" s="18" t="s">
        <v>8516</v>
      </c>
      <c r="L173" s="18" t="s">
        <v>56</v>
      </c>
      <c r="M173" s="30">
        <v>44329</v>
      </c>
      <c r="N173" s="18"/>
      <c r="O173" s="18"/>
      <c r="P173" s="18"/>
      <c r="Q173" s="18"/>
      <c r="R173" s="18">
        <v>89.9</v>
      </c>
      <c r="S173" s="18"/>
      <c r="T173" s="25">
        <v>3</v>
      </c>
      <c r="U173" s="18"/>
      <c r="V173" s="18"/>
      <c r="W173" s="18" t="s">
        <v>541</v>
      </c>
      <c r="X173" s="18"/>
      <c r="Y173" s="18"/>
      <c r="Z173" s="18"/>
      <c r="AA173" s="18"/>
      <c r="AB173" s="25" t="s">
        <v>270</v>
      </c>
      <c r="AC173" s="25" t="s">
        <v>271</v>
      </c>
      <c r="AD173" s="25" t="s">
        <v>14</v>
      </c>
      <c r="AE173" s="18" t="s">
        <v>288</v>
      </c>
      <c r="AF173" s="26" t="s">
        <v>158</v>
      </c>
      <c r="AG173" s="26" t="s">
        <v>14038</v>
      </c>
      <c r="AH173" s="26" t="s">
        <v>14039</v>
      </c>
      <c r="AI173" s="21"/>
    </row>
    <row r="174" spans="1:35" s="17" customFormat="1" x14ac:dyDescent="0.25">
      <c r="A174" s="18" t="s">
        <v>2911</v>
      </c>
      <c r="B174" s="21" t="s">
        <v>49</v>
      </c>
      <c r="C174" s="18" t="s">
        <v>13632</v>
      </c>
      <c r="D174" s="29" t="s">
        <v>8529</v>
      </c>
      <c r="E174" s="29" t="s">
        <v>12198</v>
      </c>
      <c r="F174" s="18" t="s">
        <v>13913</v>
      </c>
      <c r="G174" s="18" t="s">
        <v>14097</v>
      </c>
      <c r="H174" s="18"/>
      <c r="I174" s="18" t="s">
        <v>2910</v>
      </c>
      <c r="J174" s="18" t="s">
        <v>14037</v>
      </c>
      <c r="K174" s="18" t="s">
        <v>8516</v>
      </c>
      <c r="L174" s="18" t="s">
        <v>56</v>
      </c>
      <c r="M174" s="30">
        <v>44329</v>
      </c>
      <c r="N174" s="18"/>
      <c r="O174" s="18"/>
      <c r="P174" s="18"/>
      <c r="Q174" s="18"/>
      <c r="R174" s="18">
        <v>89.9</v>
      </c>
      <c r="S174" s="18"/>
      <c r="T174" s="25">
        <v>2</v>
      </c>
      <c r="U174" s="18"/>
      <c r="V174" s="18"/>
      <c r="W174" s="18" t="s">
        <v>541</v>
      </c>
      <c r="X174" s="18"/>
      <c r="Y174" s="18"/>
      <c r="Z174" s="18"/>
      <c r="AA174" s="18"/>
      <c r="AB174" s="25" t="s">
        <v>270</v>
      </c>
      <c r="AC174" s="25" t="s">
        <v>271</v>
      </c>
      <c r="AD174" s="25" t="s">
        <v>15</v>
      </c>
      <c r="AE174" s="18" t="s">
        <v>278</v>
      </c>
      <c r="AF174" s="26" t="s">
        <v>158</v>
      </c>
      <c r="AG174" s="26" t="s">
        <v>14038</v>
      </c>
      <c r="AH174" s="26" t="s">
        <v>14039</v>
      </c>
      <c r="AI174" s="21"/>
    </row>
    <row r="175" spans="1:35" s="17" customFormat="1" x14ac:dyDescent="0.25">
      <c r="A175" s="18" t="s">
        <v>2911</v>
      </c>
      <c r="B175" s="21" t="s">
        <v>49</v>
      </c>
      <c r="C175" s="18" t="s">
        <v>13632</v>
      </c>
      <c r="D175" s="29" t="s">
        <v>8529</v>
      </c>
      <c r="E175" s="29" t="s">
        <v>12196</v>
      </c>
      <c r="F175" s="18" t="s">
        <v>13913</v>
      </c>
      <c r="G175" s="18" t="s">
        <v>14097</v>
      </c>
      <c r="H175" s="18"/>
      <c r="I175" s="18" t="s">
        <v>2910</v>
      </c>
      <c r="J175" s="18" t="s">
        <v>14037</v>
      </c>
      <c r="K175" s="18" t="s">
        <v>8516</v>
      </c>
      <c r="L175" s="18" t="s">
        <v>56</v>
      </c>
      <c r="M175" s="30">
        <v>44329</v>
      </c>
      <c r="N175" s="18"/>
      <c r="O175" s="18"/>
      <c r="P175" s="18"/>
      <c r="Q175" s="18"/>
      <c r="R175" s="18">
        <v>89.9</v>
      </c>
      <c r="S175" s="18"/>
      <c r="T175" s="25">
        <v>2</v>
      </c>
      <c r="U175" s="18"/>
      <c r="V175" s="18"/>
      <c r="W175" s="18" t="s">
        <v>541</v>
      </c>
      <c r="X175" s="18"/>
      <c r="Y175" s="18"/>
      <c r="Z175" s="18"/>
      <c r="AA175" s="18"/>
      <c r="AB175" s="25" t="s">
        <v>270</v>
      </c>
      <c r="AC175" s="25" t="s">
        <v>271</v>
      </c>
      <c r="AD175" s="25" t="s">
        <v>16</v>
      </c>
      <c r="AE175" s="18" t="s">
        <v>279</v>
      </c>
      <c r="AF175" s="26" t="s">
        <v>158</v>
      </c>
      <c r="AG175" s="26" t="s">
        <v>14038</v>
      </c>
      <c r="AH175" s="26" t="s">
        <v>14039</v>
      </c>
      <c r="AI175" s="21"/>
    </row>
    <row r="176" spans="1:35" s="17" customFormat="1" x14ac:dyDescent="0.25">
      <c r="A176" s="18" t="s">
        <v>2911</v>
      </c>
      <c r="B176" t="s">
        <v>59</v>
      </c>
      <c r="C176" s="18" t="s">
        <v>4250</v>
      </c>
      <c r="D176" s="29" t="s">
        <v>8530</v>
      </c>
      <c r="E176" s="29" t="s">
        <v>7754</v>
      </c>
      <c r="F176" s="18" t="s">
        <v>13914</v>
      </c>
      <c r="G176" s="18" t="s">
        <v>13899</v>
      </c>
      <c r="H176" s="18"/>
      <c r="I176" s="18" t="s">
        <v>2910</v>
      </c>
      <c r="J176" s="18" t="s">
        <v>14091</v>
      </c>
      <c r="K176" s="18" t="s">
        <v>8460</v>
      </c>
      <c r="L176" s="18" t="s">
        <v>60</v>
      </c>
      <c r="M176" s="30">
        <v>44329</v>
      </c>
      <c r="N176" s="18"/>
      <c r="O176" s="18"/>
      <c r="P176" s="18"/>
      <c r="Q176" s="18"/>
      <c r="R176" s="18">
        <v>229.9</v>
      </c>
      <c r="S176" s="18"/>
      <c r="T176" s="25">
        <v>3</v>
      </c>
      <c r="U176" s="18"/>
      <c r="V176" s="18"/>
      <c r="W176" s="18" t="s">
        <v>1180</v>
      </c>
      <c r="X176" s="18"/>
      <c r="Y176" s="18"/>
      <c r="Z176" s="18"/>
      <c r="AA176" s="18"/>
      <c r="AB176" s="25" t="s">
        <v>156</v>
      </c>
      <c r="AC176" s="25" t="s">
        <v>157</v>
      </c>
      <c r="AD176" s="25" t="s">
        <v>14</v>
      </c>
      <c r="AE176" s="18" t="s">
        <v>288</v>
      </c>
      <c r="AF176" s="26" t="s">
        <v>158</v>
      </c>
      <c r="AG176" s="26" t="s">
        <v>14040</v>
      </c>
      <c r="AH176" s="26" t="s">
        <v>14092</v>
      </c>
      <c r="AI176" s="21"/>
    </row>
    <row r="177" spans="1:35" s="17" customFormat="1" x14ac:dyDescent="0.25">
      <c r="A177" s="18" t="s">
        <v>2911</v>
      </c>
      <c r="B177" t="s">
        <v>59</v>
      </c>
      <c r="C177" s="18" t="s">
        <v>4250</v>
      </c>
      <c r="D177" s="29" t="s">
        <v>8530</v>
      </c>
      <c r="E177" s="29" t="s">
        <v>7756</v>
      </c>
      <c r="F177" s="18" t="s">
        <v>13914</v>
      </c>
      <c r="G177" s="18" t="s">
        <v>13899</v>
      </c>
      <c r="H177" s="18"/>
      <c r="I177" s="18" t="s">
        <v>2910</v>
      </c>
      <c r="J177" s="18" t="s">
        <v>14091</v>
      </c>
      <c r="K177" s="18" t="s">
        <v>8460</v>
      </c>
      <c r="L177" s="18" t="s">
        <v>60</v>
      </c>
      <c r="M177" s="30">
        <v>44329</v>
      </c>
      <c r="N177" s="18"/>
      <c r="O177" s="18"/>
      <c r="P177" s="18"/>
      <c r="Q177" s="18"/>
      <c r="R177" s="18">
        <v>229.9</v>
      </c>
      <c r="S177" s="18"/>
      <c r="T177" s="25">
        <v>2</v>
      </c>
      <c r="U177" s="18"/>
      <c r="V177" s="18"/>
      <c r="W177" s="18" t="s">
        <v>1180</v>
      </c>
      <c r="X177" s="18"/>
      <c r="Y177" s="18"/>
      <c r="Z177" s="18"/>
      <c r="AA177" s="18"/>
      <c r="AB177" s="25" t="s">
        <v>156</v>
      </c>
      <c r="AC177" s="25" t="s">
        <v>157</v>
      </c>
      <c r="AD177" s="25" t="s">
        <v>15</v>
      </c>
      <c r="AE177" s="18" t="s">
        <v>278</v>
      </c>
      <c r="AF177" s="26" t="s">
        <v>158</v>
      </c>
      <c r="AG177" s="26" t="s">
        <v>14040</v>
      </c>
      <c r="AH177" s="26" t="s">
        <v>14092</v>
      </c>
      <c r="AI177" s="21"/>
    </row>
    <row r="178" spans="1:35" s="17" customFormat="1" x14ac:dyDescent="0.25">
      <c r="A178" s="18" t="s">
        <v>2911</v>
      </c>
      <c r="B178" t="s">
        <v>59</v>
      </c>
      <c r="C178" s="18" t="s">
        <v>4250</v>
      </c>
      <c r="D178" s="29" t="s">
        <v>8530</v>
      </c>
      <c r="E178" s="29" t="s">
        <v>7755</v>
      </c>
      <c r="F178" s="18" t="s">
        <v>13914</v>
      </c>
      <c r="G178" s="18" t="s">
        <v>13899</v>
      </c>
      <c r="H178" s="18"/>
      <c r="I178" s="18" t="s">
        <v>2910</v>
      </c>
      <c r="J178" s="18" t="s">
        <v>14091</v>
      </c>
      <c r="K178" s="18" t="s">
        <v>8460</v>
      </c>
      <c r="L178" s="18" t="s">
        <v>60</v>
      </c>
      <c r="M178" s="30">
        <v>44329</v>
      </c>
      <c r="N178" s="18"/>
      <c r="O178" s="18"/>
      <c r="P178" s="18"/>
      <c r="Q178" s="18"/>
      <c r="R178" s="18">
        <v>229.9</v>
      </c>
      <c r="S178" s="18"/>
      <c r="T178" s="25">
        <v>1</v>
      </c>
      <c r="U178" s="18"/>
      <c r="V178" s="18"/>
      <c r="W178" s="18" t="s">
        <v>1180</v>
      </c>
      <c r="X178" s="18"/>
      <c r="Y178" s="18"/>
      <c r="Z178" s="18"/>
      <c r="AA178" s="18"/>
      <c r="AB178" s="25" t="s">
        <v>156</v>
      </c>
      <c r="AC178" s="25" t="s">
        <v>157</v>
      </c>
      <c r="AD178" s="25" t="s">
        <v>16</v>
      </c>
      <c r="AE178" s="18" t="s">
        <v>279</v>
      </c>
      <c r="AF178" s="26" t="s">
        <v>158</v>
      </c>
      <c r="AG178" s="26" t="s">
        <v>14040</v>
      </c>
      <c r="AH178" s="26" t="s">
        <v>14092</v>
      </c>
      <c r="AI178" s="21"/>
    </row>
    <row r="179" spans="1:35" s="17" customFormat="1" x14ac:dyDescent="0.25">
      <c r="A179" s="18" t="s">
        <v>2911</v>
      </c>
      <c r="B179" t="s">
        <v>59</v>
      </c>
      <c r="C179" s="18" t="s">
        <v>13754</v>
      </c>
      <c r="D179" s="48" t="s">
        <v>8531</v>
      </c>
      <c r="E179" s="48" t="s">
        <v>12613</v>
      </c>
      <c r="F179" s="18" t="s">
        <v>13915</v>
      </c>
      <c r="G179" s="18" t="s">
        <v>14098</v>
      </c>
      <c r="H179" s="18"/>
      <c r="I179" s="18" t="s">
        <v>2910</v>
      </c>
      <c r="J179" s="18" t="s">
        <v>14093</v>
      </c>
      <c r="K179" s="18" t="s">
        <v>8481</v>
      </c>
      <c r="L179" s="18" t="s">
        <v>60</v>
      </c>
      <c r="M179" s="30">
        <v>44329</v>
      </c>
      <c r="N179" s="18"/>
      <c r="O179" s="18"/>
      <c r="P179" s="18"/>
      <c r="Q179" s="18"/>
      <c r="R179" s="18">
        <v>399.9</v>
      </c>
      <c r="S179" s="18"/>
      <c r="T179" s="25">
        <v>2</v>
      </c>
      <c r="U179" s="18"/>
      <c r="V179" s="18"/>
      <c r="W179" s="18" t="s">
        <v>1180</v>
      </c>
      <c r="X179" s="18"/>
      <c r="Y179" s="18"/>
      <c r="Z179" s="18"/>
      <c r="AA179" s="18"/>
      <c r="AB179" s="25" t="s">
        <v>159</v>
      </c>
      <c r="AC179" s="25" t="s">
        <v>160</v>
      </c>
      <c r="AD179" s="25" t="s">
        <v>14</v>
      </c>
      <c r="AE179" s="18" t="s">
        <v>288</v>
      </c>
      <c r="AF179" s="26" t="s">
        <v>151</v>
      </c>
      <c r="AG179" s="26" t="s">
        <v>14041</v>
      </c>
      <c r="AH179" s="26" t="s">
        <v>14094</v>
      </c>
      <c r="AI179" s="21"/>
    </row>
    <row r="180" spans="1:35" s="17" customFormat="1" x14ac:dyDescent="0.25">
      <c r="A180" s="18" t="s">
        <v>2911</v>
      </c>
      <c r="B180" t="s">
        <v>59</v>
      </c>
      <c r="C180" s="18" t="s">
        <v>13754</v>
      </c>
      <c r="D180" s="48" t="s">
        <v>8531</v>
      </c>
      <c r="E180" s="48" t="s">
        <v>12617</v>
      </c>
      <c r="F180" s="18" t="s">
        <v>13915</v>
      </c>
      <c r="G180" s="18" t="s">
        <v>14098</v>
      </c>
      <c r="H180" s="18"/>
      <c r="I180" s="18" t="s">
        <v>2910</v>
      </c>
      <c r="J180" s="18" t="s">
        <v>14093</v>
      </c>
      <c r="K180" s="18" t="s">
        <v>8481</v>
      </c>
      <c r="L180" s="18" t="s">
        <v>60</v>
      </c>
      <c r="M180" s="30">
        <v>44329</v>
      </c>
      <c r="N180" s="18"/>
      <c r="O180" s="18"/>
      <c r="P180" s="18"/>
      <c r="Q180" s="18"/>
      <c r="R180" s="18">
        <v>399.9</v>
      </c>
      <c r="S180" s="18"/>
      <c r="T180" s="25">
        <v>2</v>
      </c>
      <c r="U180" s="18"/>
      <c r="V180" s="18"/>
      <c r="W180" s="18" t="s">
        <v>1180</v>
      </c>
      <c r="X180" s="18"/>
      <c r="Y180" s="18"/>
      <c r="Z180" s="18"/>
      <c r="AA180" s="18"/>
      <c r="AB180" s="25" t="s">
        <v>159</v>
      </c>
      <c r="AC180" s="25" t="s">
        <v>160</v>
      </c>
      <c r="AD180" s="25" t="s">
        <v>15</v>
      </c>
      <c r="AE180" s="18" t="s">
        <v>278</v>
      </c>
      <c r="AF180" s="26" t="s">
        <v>151</v>
      </c>
      <c r="AG180" s="26" t="s">
        <v>14041</v>
      </c>
      <c r="AH180" s="26" t="s">
        <v>14094</v>
      </c>
      <c r="AI180" s="21"/>
    </row>
    <row r="181" spans="1:35" s="17" customFormat="1" x14ac:dyDescent="0.25">
      <c r="A181" s="18" t="s">
        <v>2911</v>
      </c>
      <c r="B181" t="s">
        <v>59</v>
      </c>
      <c r="C181" s="18" t="s">
        <v>13754</v>
      </c>
      <c r="D181" s="48" t="s">
        <v>8531</v>
      </c>
      <c r="E181" s="48" t="s">
        <v>12615</v>
      </c>
      <c r="F181" s="18" t="s">
        <v>13915</v>
      </c>
      <c r="G181" s="18" t="s">
        <v>14098</v>
      </c>
      <c r="H181" s="18"/>
      <c r="I181" s="18" t="s">
        <v>2910</v>
      </c>
      <c r="J181" s="18" t="s">
        <v>14093</v>
      </c>
      <c r="K181" s="18" t="s">
        <v>8481</v>
      </c>
      <c r="L181" s="18" t="s">
        <v>60</v>
      </c>
      <c r="M181" s="30">
        <v>44329</v>
      </c>
      <c r="N181" s="18"/>
      <c r="O181" s="18"/>
      <c r="P181" s="18"/>
      <c r="Q181" s="18"/>
      <c r="R181" s="18">
        <v>399.9</v>
      </c>
      <c r="S181" s="18"/>
      <c r="T181" s="25">
        <v>2</v>
      </c>
      <c r="U181" s="18"/>
      <c r="V181" s="18"/>
      <c r="W181" s="18" t="s">
        <v>1180</v>
      </c>
      <c r="X181" s="18"/>
      <c r="Y181" s="18"/>
      <c r="Z181" s="18"/>
      <c r="AA181" s="18"/>
      <c r="AB181" s="25" t="s">
        <v>159</v>
      </c>
      <c r="AC181" s="25" t="s">
        <v>160</v>
      </c>
      <c r="AD181" s="25" t="s">
        <v>16</v>
      </c>
      <c r="AE181" s="18" t="s">
        <v>279</v>
      </c>
      <c r="AF181" s="26" t="s">
        <v>151</v>
      </c>
      <c r="AG181" s="26" t="s">
        <v>14041</v>
      </c>
      <c r="AH181" s="26" t="s">
        <v>14094</v>
      </c>
      <c r="AI181" s="21"/>
    </row>
    <row r="182" spans="1:35" s="17" customFormat="1" x14ac:dyDescent="0.25">
      <c r="A182" s="18" t="s">
        <v>2911</v>
      </c>
      <c r="B182" t="s">
        <v>59</v>
      </c>
      <c r="C182" s="18" t="s">
        <v>13754</v>
      </c>
      <c r="D182" s="48" t="s">
        <v>13888</v>
      </c>
      <c r="E182" s="48" t="s">
        <v>12625</v>
      </c>
      <c r="F182" s="18" t="s">
        <v>13915</v>
      </c>
      <c r="G182" s="18" t="s">
        <v>14098</v>
      </c>
      <c r="H182" s="18"/>
      <c r="I182" s="18" t="s">
        <v>2910</v>
      </c>
      <c r="J182" s="18" t="s">
        <v>14042</v>
      </c>
      <c r="K182" s="18" t="s">
        <v>8463</v>
      </c>
      <c r="L182" s="18" t="s">
        <v>60</v>
      </c>
      <c r="M182" s="30">
        <v>44329</v>
      </c>
      <c r="N182" s="18"/>
      <c r="O182" s="18"/>
      <c r="P182" s="18"/>
      <c r="Q182" s="18"/>
      <c r="R182" s="18">
        <v>399.9</v>
      </c>
      <c r="S182" s="18"/>
      <c r="T182" s="25">
        <v>2</v>
      </c>
      <c r="U182" s="18"/>
      <c r="V182" s="18"/>
      <c r="W182" s="18" t="s">
        <v>1180</v>
      </c>
      <c r="X182" s="18"/>
      <c r="Y182" s="18"/>
      <c r="Z182" s="18"/>
      <c r="AA182" s="18"/>
      <c r="AB182" s="25" t="s">
        <v>221</v>
      </c>
      <c r="AC182" s="25" t="s">
        <v>222</v>
      </c>
      <c r="AD182" s="25" t="s">
        <v>14</v>
      </c>
      <c r="AE182" s="18" t="s">
        <v>288</v>
      </c>
      <c r="AF182" s="26" t="s">
        <v>223</v>
      </c>
      <c r="AG182" s="26" t="s">
        <v>14043</v>
      </c>
      <c r="AH182" s="26" t="s">
        <v>14044</v>
      </c>
      <c r="AI182" s="21"/>
    </row>
    <row r="183" spans="1:35" s="17" customFormat="1" x14ac:dyDescent="0.25">
      <c r="A183" s="18" t="s">
        <v>2911</v>
      </c>
      <c r="B183" t="s">
        <v>59</v>
      </c>
      <c r="C183" s="18" t="s">
        <v>13754</v>
      </c>
      <c r="D183" s="48" t="s">
        <v>13888</v>
      </c>
      <c r="E183" s="48" t="s">
        <v>12629</v>
      </c>
      <c r="F183" s="18" t="s">
        <v>13915</v>
      </c>
      <c r="G183" s="18" t="s">
        <v>14098</v>
      </c>
      <c r="H183" s="18"/>
      <c r="I183" s="18" t="s">
        <v>2910</v>
      </c>
      <c r="J183" s="18" t="s">
        <v>14042</v>
      </c>
      <c r="K183" s="18" t="s">
        <v>8463</v>
      </c>
      <c r="L183" s="18" t="s">
        <v>60</v>
      </c>
      <c r="M183" s="30">
        <v>44329</v>
      </c>
      <c r="N183" s="18"/>
      <c r="O183" s="18"/>
      <c r="P183" s="18"/>
      <c r="Q183" s="18"/>
      <c r="R183" s="18">
        <v>399.9</v>
      </c>
      <c r="S183" s="18"/>
      <c r="T183" s="25">
        <v>2</v>
      </c>
      <c r="U183" s="18"/>
      <c r="V183" s="18"/>
      <c r="W183" s="18" t="s">
        <v>1180</v>
      </c>
      <c r="X183" s="18"/>
      <c r="Y183" s="18"/>
      <c r="Z183" s="18"/>
      <c r="AA183" s="18"/>
      <c r="AB183" s="25" t="s">
        <v>221</v>
      </c>
      <c r="AC183" s="25" t="s">
        <v>222</v>
      </c>
      <c r="AD183" s="25" t="s">
        <v>15</v>
      </c>
      <c r="AE183" s="18" t="s">
        <v>278</v>
      </c>
      <c r="AF183" s="26" t="s">
        <v>223</v>
      </c>
      <c r="AG183" s="26" t="s">
        <v>14043</v>
      </c>
      <c r="AH183" s="26" t="s">
        <v>14044</v>
      </c>
      <c r="AI183" s="21"/>
    </row>
    <row r="184" spans="1:35" s="17" customFormat="1" x14ac:dyDescent="0.25">
      <c r="A184" s="18" t="s">
        <v>2911</v>
      </c>
      <c r="B184" t="s">
        <v>59</v>
      </c>
      <c r="C184" s="18" t="s">
        <v>13754</v>
      </c>
      <c r="D184" s="48" t="s">
        <v>13888</v>
      </c>
      <c r="E184" s="48" t="s">
        <v>12627</v>
      </c>
      <c r="F184" s="18" t="s">
        <v>13915</v>
      </c>
      <c r="G184" s="18" t="s">
        <v>14098</v>
      </c>
      <c r="H184" s="18"/>
      <c r="I184" s="18" t="s">
        <v>2910</v>
      </c>
      <c r="J184" s="18" t="s">
        <v>14042</v>
      </c>
      <c r="K184" s="18" t="s">
        <v>8463</v>
      </c>
      <c r="L184" s="18" t="s">
        <v>60</v>
      </c>
      <c r="M184" s="30">
        <v>44329</v>
      </c>
      <c r="N184" s="18"/>
      <c r="O184" s="18"/>
      <c r="P184" s="18"/>
      <c r="Q184" s="18"/>
      <c r="R184" s="18">
        <v>399.9</v>
      </c>
      <c r="S184" s="18"/>
      <c r="T184" s="25">
        <v>2</v>
      </c>
      <c r="U184" s="18"/>
      <c r="V184" s="18"/>
      <c r="W184" s="18" t="s">
        <v>1180</v>
      </c>
      <c r="X184" s="18"/>
      <c r="Y184" s="18"/>
      <c r="Z184" s="18"/>
      <c r="AA184" s="18"/>
      <c r="AB184" s="25" t="s">
        <v>221</v>
      </c>
      <c r="AC184" s="25" t="s">
        <v>222</v>
      </c>
      <c r="AD184" s="25" t="s">
        <v>16</v>
      </c>
      <c r="AE184" s="18" t="s">
        <v>279</v>
      </c>
      <c r="AF184" s="26" t="s">
        <v>223</v>
      </c>
      <c r="AG184" s="26" t="s">
        <v>14043</v>
      </c>
      <c r="AH184" s="26" t="s">
        <v>14044</v>
      </c>
      <c r="AI184" s="21"/>
    </row>
    <row r="185" spans="1:35" s="17" customFormat="1" x14ac:dyDescent="0.25">
      <c r="A185" s="18" t="s">
        <v>2911</v>
      </c>
      <c r="B185" t="s">
        <v>59</v>
      </c>
      <c r="C185" s="18" t="s">
        <v>13754</v>
      </c>
      <c r="D185" s="48" t="s">
        <v>13889</v>
      </c>
      <c r="E185" s="48" t="s">
        <v>12631</v>
      </c>
      <c r="F185" s="18" t="s">
        <v>13915</v>
      </c>
      <c r="G185" s="18" t="s">
        <v>14098</v>
      </c>
      <c r="H185" s="18"/>
      <c r="I185" s="18" t="s">
        <v>2910</v>
      </c>
      <c r="J185" s="18" t="s">
        <v>14045</v>
      </c>
      <c r="K185" s="18" t="s">
        <v>8464</v>
      </c>
      <c r="L185" s="18" t="s">
        <v>60</v>
      </c>
      <c r="M185" s="30">
        <v>44329</v>
      </c>
      <c r="N185" s="18"/>
      <c r="O185" s="18"/>
      <c r="P185" s="18"/>
      <c r="Q185" s="18"/>
      <c r="R185" s="18">
        <v>399.9</v>
      </c>
      <c r="S185" s="18"/>
      <c r="T185" s="25">
        <v>2</v>
      </c>
      <c r="U185" s="18"/>
      <c r="V185" s="18"/>
      <c r="W185" s="18" t="s">
        <v>1180</v>
      </c>
      <c r="X185" s="18"/>
      <c r="Y185" s="18"/>
      <c r="Z185" s="18"/>
      <c r="AA185" s="18"/>
      <c r="AB185" s="25" t="s">
        <v>224</v>
      </c>
      <c r="AC185" s="25" t="s">
        <v>225</v>
      </c>
      <c r="AD185" s="25" t="s">
        <v>14</v>
      </c>
      <c r="AE185" s="18" t="s">
        <v>288</v>
      </c>
      <c r="AF185" s="26" t="s">
        <v>189</v>
      </c>
      <c r="AG185" s="26" t="s">
        <v>14046</v>
      </c>
      <c r="AH185" s="26" t="s">
        <v>14047</v>
      </c>
      <c r="AI185" s="21"/>
    </row>
    <row r="186" spans="1:35" s="17" customFormat="1" x14ac:dyDescent="0.25">
      <c r="A186" s="18" t="s">
        <v>2911</v>
      </c>
      <c r="B186" t="s">
        <v>59</v>
      </c>
      <c r="C186" s="18" t="s">
        <v>13754</v>
      </c>
      <c r="D186" s="48" t="s">
        <v>13889</v>
      </c>
      <c r="E186" s="48" t="s">
        <v>12635</v>
      </c>
      <c r="F186" s="18" t="s">
        <v>13915</v>
      </c>
      <c r="G186" s="18" t="s">
        <v>14098</v>
      </c>
      <c r="H186" s="18"/>
      <c r="I186" s="18" t="s">
        <v>2910</v>
      </c>
      <c r="J186" s="18" t="s">
        <v>14045</v>
      </c>
      <c r="K186" s="18" t="s">
        <v>8464</v>
      </c>
      <c r="L186" s="18" t="s">
        <v>60</v>
      </c>
      <c r="M186" s="30">
        <v>44329</v>
      </c>
      <c r="N186" s="18"/>
      <c r="O186" s="18"/>
      <c r="P186" s="18"/>
      <c r="Q186" s="18"/>
      <c r="R186" s="18">
        <v>399.9</v>
      </c>
      <c r="S186" s="18"/>
      <c r="T186" s="25">
        <v>2</v>
      </c>
      <c r="U186" s="18"/>
      <c r="V186" s="18"/>
      <c r="W186" s="18" t="s">
        <v>1180</v>
      </c>
      <c r="X186" s="18"/>
      <c r="Y186" s="18"/>
      <c r="Z186" s="18"/>
      <c r="AA186" s="18"/>
      <c r="AB186" s="25" t="s">
        <v>224</v>
      </c>
      <c r="AC186" s="25" t="s">
        <v>225</v>
      </c>
      <c r="AD186" s="25" t="s">
        <v>15</v>
      </c>
      <c r="AE186" s="18" t="s">
        <v>278</v>
      </c>
      <c r="AF186" s="26" t="s">
        <v>189</v>
      </c>
      <c r="AG186" s="26" t="s">
        <v>14046</v>
      </c>
      <c r="AH186" s="26" t="s">
        <v>14047</v>
      </c>
      <c r="AI186" s="21"/>
    </row>
    <row r="187" spans="1:35" s="17" customFormat="1" x14ac:dyDescent="0.25">
      <c r="A187" s="18" t="s">
        <v>2911</v>
      </c>
      <c r="B187" t="s">
        <v>59</v>
      </c>
      <c r="C187" s="18" t="s">
        <v>13754</v>
      </c>
      <c r="D187" s="48" t="s">
        <v>13889</v>
      </c>
      <c r="E187" s="48" t="s">
        <v>12633</v>
      </c>
      <c r="F187" s="18" t="s">
        <v>13915</v>
      </c>
      <c r="G187" s="18" t="s">
        <v>14098</v>
      </c>
      <c r="H187" s="18"/>
      <c r="I187" s="18" t="s">
        <v>2910</v>
      </c>
      <c r="J187" s="18" t="s">
        <v>14045</v>
      </c>
      <c r="K187" s="18" t="s">
        <v>8464</v>
      </c>
      <c r="L187" s="18" t="s">
        <v>60</v>
      </c>
      <c r="M187" s="30">
        <v>44329</v>
      </c>
      <c r="N187" s="18"/>
      <c r="O187" s="18"/>
      <c r="P187" s="18"/>
      <c r="Q187" s="18"/>
      <c r="R187" s="18">
        <v>399.9</v>
      </c>
      <c r="S187" s="18"/>
      <c r="T187" s="25">
        <v>2</v>
      </c>
      <c r="U187" s="18"/>
      <c r="V187" s="18"/>
      <c r="W187" s="18" t="s">
        <v>1180</v>
      </c>
      <c r="X187" s="18"/>
      <c r="Y187" s="18"/>
      <c r="Z187" s="18"/>
      <c r="AA187" s="18"/>
      <c r="AB187" s="25" t="s">
        <v>224</v>
      </c>
      <c r="AC187" s="25" t="s">
        <v>225</v>
      </c>
      <c r="AD187" s="25" t="s">
        <v>16</v>
      </c>
      <c r="AE187" s="18" t="s">
        <v>279</v>
      </c>
      <c r="AF187" s="26" t="s">
        <v>189</v>
      </c>
      <c r="AG187" s="26" t="s">
        <v>14046</v>
      </c>
      <c r="AH187" s="26" t="s">
        <v>14047</v>
      </c>
      <c r="AI187" s="21"/>
    </row>
    <row r="188" spans="1:35" s="17" customFormat="1" x14ac:dyDescent="0.25">
      <c r="A188" s="18" t="s">
        <v>2911</v>
      </c>
      <c r="B188" t="s">
        <v>59</v>
      </c>
      <c r="C188" s="18" t="s">
        <v>13754</v>
      </c>
      <c r="D188" s="48" t="s">
        <v>13890</v>
      </c>
      <c r="E188" s="48" t="s">
        <v>12643</v>
      </c>
      <c r="F188" s="18" t="s">
        <v>13915</v>
      </c>
      <c r="G188" s="18" t="s">
        <v>14098</v>
      </c>
      <c r="H188" s="18"/>
      <c r="I188" s="18" t="s">
        <v>2910</v>
      </c>
      <c r="J188" s="18" t="s">
        <v>14048</v>
      </c>
      <c r="K188" s="18" t="s">
        <v>8476</v>
      </c>
      <c r="L188" s="18" t="s">
        <v>60</v>
      </c>
      <c r="M188" s="30">
        <v>44329</v>
      </c>
      <c r="N188" s="18"/>
      <c r="O188" s="18"/>
      <c r="P188" s="18"/>
      <c r="Q188" s="18"/>
      <c r="R188" s="18">
        <v>399.9</v>
      </c>
      <c r="S188" s="18"/>
      <c r="T188" s="25">
        <v>2</v>
      </c>
      <c r="U188" s="18"/>
      <c r="V188" s="18"/>
      <c r="W188" s="18" t="s">
        <v>1180</v>
      </c>
      <c r="X188" s="18"/>
      <c r="Y188" s="18"/>
      <c r="Z188" s="18"/>
      <c r="AA188" s="18"/>
      <c r="AB188" s="25" t="s">
        <v>265</v>
      </c>
      <c r="AC188" s="25" t="s">
        <v>266</v>
      </c>
      <c r="AD188" s="25" t="s">
        <v>14</v>
      </c>
      <c r="AE188" s="18" t="s">
        <v>288</v>
      </c>
      <c r="AF188" s="26" t="s">
        <v>267</v>
      </c>
      <c r="AG188" s="26" t="s">
        <v>14049</v>
      </c>
      <c r="AH188" s="26" t="s">
        <v>14050</v>
      </c>
      <c r="AI188" s="21"/>
    </row>
    <row r="189" spans="1:35" s="17" customFormat="1" x14ac:dyDescent="0.25">
      <c r="A189" s="18" t="s">
        <v>2911</v>
      </c>
      <c r="B189" t="s">
        <v>59</v>
      </c>
      <c r="C189" s="18" t="s">
        <v>13754</v>
      </c>
      <c r="D189" s="48" t="s">
        <v>13890</v>
      </c>
      <c r="E189" s="48" t="s">
        <v>12647</v>
      </c>
      <c r="F189" s="18" t="s">
        <v>13915</v>
      </c>
      <c r="G189" s="18" t="s">
        <v>14098</v>
      </c>
      <c r="H189" s="18"/>
      <c r="I189" s="18" t="s">
        <v>2910</v>
      </c>
      <c r="J189" s="18" t="s">
        <v>14048</v>
      </c>
      <c r="K189" s="18" t="s">
        <v>8476</v>
      </c>
      <c r="L189" s="18" t="s">
        <v>60</v>
      </c>
      <c r="M189" s="30">
        <v>44329</v>
      </c>
      <c r="N189" s="18"/>
      <c r="O189" s="18"/>
      <c r="P189" s="18"/>
      <c r="Q189" s="18"/>
      <c r="R189" s="18">
        <v>399.9</v>
      </c>
      <c r="S189" s="18"/>
      <c r="T189" s="25">
        <v>2</v>
      </c>
      <c r="U189" s="18"/>
      <c r="V189" s="18"/>
      <c r="W189" s="18" t="s">
        <v>1180</v>
      </c>
      <c r="X189" s="18"/>
      <c r="Y189" s="18"/>
      <c r="Z189" s="18"/>
      <c r="AA189" s="18"/>
      <c r="AB189" s="25" t="s">
        <v>265</v>
      </c>
      <c r="AC189" s="25" t="s">
        <v>266</v>
      </c>
      <c r="AD189" s="25" t="s">
        <v>15</v>
      </c>
      <c r="AE189" s="18" t="s">
        <v>278</v>
      </c>
      <c r="AF189" s="26" t="s">
        <v>267</v>
      </c>
      <c r="AG189" s="26" t="s">
        <v>14049</v>
      </c>
      <c r="AH189" s="26" t="s">
        <v>14050</v>
      </c>
      <c r="AI189" s="21"/>
    </row>
    <row r="190" spans="1:35" s="17" customFormat="1" x14ac:dyDescent="0.25">
      <c r="A190" s="18" t="s">
        <v>2911</v>
      </c>
      <c r="B190" t="s">
        <v>59</v>
      </c>
      <c r="C190" s="18" t="s">
        <v>13754</v>
      </c>
      <c r="D190" s="48" t="s">
        <v>13890</v>
      </c>
      <c r="E190" s="48" t="s">
        <v>12645</v>
      </c>
      <c r="F190" s="18" t="s">
        <v>13915</v>
      </c>
      <c r="G190" s="18" t="s">
        <v>14098</v>
      </c>
      <c r="H190" s="18"/>
      <c r="I190" s="18" t="s">
        <v>2910</v>
      </c>
      <c r="J190" s="18" t="s">
        <v>14048</v>
      </c>
      <c r="K190" s="18" t="s">
        <v>8476</v>
      </c>
      <c r="L190" s="18" t="s">
        <v>60</v>
      </c>
      <c r="M190" s="30">
        <v>44329</v>
      </c>
      <c r="N190" s="18"/>
      <c r="O190" s="18"/>
      <c r="P190" s="18"/>
      <c r="Q190" s="18"/>
      <c r="R190" s="18">
        <v>399.9</v>
      </c>
      <c r="S190" s="18"/>
      <c r="T190" s="25">
        <v>2</v>
      </c>
      <c r="U190" s="18"/>
      <c r="V190" s="18"/>
      <c r="W190" s="18" t="s">
        <v>1180</v>
      </c>
      <c r="X190" s="18"/>
      <c r="Y190" s="18"/>
      <c r="Z190" s="18"/>
      <c r="AA190" s="18"/>
      <c r="AB190" s="25" t="s">
        <v>265</v>
      </c>
      <c r="AC190" s="25" t="s">
        <v>266</v>
      </c>
      <c r="AD190" s="25" t="s">
        <v>16</v>
      </c>
      <c r="AE190" s="18" t="s">
        <v>279</v>
      </c>
      <c r="AF190" s="26" t="s">
        <v>267</v>
      </c>
      <c r="AG190" s="26" t="s">
        <v>14049</v>
      </c>
      <c r="AH190" s="26" t="s">
        <v>14050</v>
      </c>
      <c r="AI190" s="21"/>
    </row>
    <row r="191" spans="1:35" x14ac:dyDescent="0.25">
      <c r="A191" s="18" t="s">
        <v>2911</v>
      </c>
      <c r="B191" t="s">
        <v>59</v>
      </c>
      <c r="C191" s="18" t="s">
        <v>13754</v>
      </c>
      <c r="D191" s="48" t="s">
        <v>8532</v>
      </c>
      <c r="E191" s="48" t="s">
        <v>12619</v>
      </c>
      <c r="F191" s="18" t="s">
        <v>13915</v>
      </c>
      <c r="G191" s="18" t="s">
        <v>14098</v>
      </c>
      <c r="I191" s="18" t="s">
        <v>2910</v>
      </c>
      <c r="J191" s="18" t="s">
        <v>14051</v>
      </c>
      <c r="K191" s="18" t="s">
        <v>8477</v>
      </c>
      <c r="L191" s="18" t="s">
        <v>60</v>
      </c>
      <c r="M191" s="30">
        <v>44329</v>
      </c>
      <c r="R191" s="18">
        <v>399.9</v>
      </c>
      <c r="T191" s="25">
        <v>2</v>
      </c>
      <c r="W191" s="18" t="s">
        <v>1180</v>
      </c>
      <c r="X191" s="18"/>
      <c r="Z191" s="18"/>
      <c r="AB191" s="25" t="s">
        <v>219</v>
      </c>
      <c r="AC191" s="25" t="s">
        <v>220</v>
      </c>
      <c r="AD191" s="25" t="s">
        <v>14</v>
      </c>
      <c r="AE191" s="18" t="s">
        <v>288</v>
      </c>
      <c r="AF191" s="26" t="s">
        <v>146</v>
      </c>
      <c r="AG191" s="26" t="s">
        <v>14052</v>
      </c>
      <c r="AH191" s="26" t="s">
        <v>14053</v>
      </c>
    </row>
    <row r="192" spans="1:35" x14ac:dyDescent="0.25">
      <c r="A192" s="18" t="s">
        <v>2911</v>
      </c>
      <c r="B192" t="s">
        <v>59</v>
      </c>
      <c r="C192" s="18" t="s">
        <v>13754</v>
      </c>
      <c r="D192" s="48" t="s">
        <v>8532</v>
      </c>
      <c r="E192" s="48" t="s">
        <v>12623</v>
      </c>
      <c r="F192" s="18" t="s">
        <v>13915</v>
      </c>
      <c r="G192" s="18" t="s">
        <v>14098</v>
      </c>
      <c r="I192" s="18" t="s">
        <v>2910</v>
      </c>
      <c r="J192" s="18" t="s">
        <v>14051</v>
      </c>
      <c r="K192" s="18" t="s">
        <v>8477</v>
      </c>
      <c r="L192" s="18" t="s">
        <v>60</v>
      </c>
      <c r="M192" s="30">
        <v>44329</v>
      </c>
      <c r="R192" s="18">
        <v>399.9</v>
      </c>
      <c r="T192" s="25">
        <v>2</v>
      </c>
      <c r="W192" s="18" t="s">
        <v>1180</v>
      </c>
      <c r="X192" s="18"/>
      <c r="Z192" s="18"/>
      <c r="AB192" s="25" t="s">
        <v>219</v>
      </c>
      <c r="AC192" s="25" t="s">
        <v>220</v>
      </c>
      <c r="AD192" s="25" t="s">
        <v>15</v>
      </c>
      <c r="AE192" s="18" t="s">
        <v>278</v>
      </c>
      <c r="AF192" s="26" t="s">
        <v>146</v>
      </c>
      <c r="AG192" s="26" t="s">
        <v>14052</v>
      </c>
      <c r="AH192" s="26" t="s">
        <v>14053</v>
      </c>
    </row>
    <row r="193" spans="1:34" x14ac:dyDescent="0.25">
      <c r="A193" s="18" t="s">
        <v>2911</v>
      </c>
      <c r="B193" t="s">
        <v>59</v>
      </c>
      <c r="C193" s="18" t="s">
        <v>13754</v>
      </c>
      <c r="D193" s="48" t="s">
        <v>8532</v>
      </c>
      <c r="E193" s="48" t="s">
        <v>12621</v>
      </c>
      <c r="F193" s="18" t="s">
        <v>13915</v>
      </c>
      <c r="G193" s="18" t="s">
        <v>14098</v>
      </c>
      <c r="I193" s="18" t="s">
        <v>2910</v>
      </c>
      <c r="J193" s="18" t="s">
        <v>14051</v>
      </c>
      <c r="K193" s="18" t="s">
        <v>8477</v>
      </c>
      <c r="L193" s="18" t="s">
        <v>60</v>
      </c>
      <c r="M193" s="30">
        <v>44329</v>
      </c>
      <c r="R193" s="18">
        <v>399.9</v>
      </c>
      <c r="T193" s="25">
        <v>2</v>
      </c>
      <c r="W193" s="18" t="s">
        <v>1180</v>
      </c>
      <c r="X193" s="18"/>
      <c r="Z193" s="18"/>
      <c r="AB193" s="25" t="s">
        <v>219</v>
      </c>
      <c r="AC193" s="25" t="s">
        <v>220</v>
      </c>
      <c r="AD193" s="25" t="s">
        <v>16</v>
      </c>
      <c r="AE193" s="18" t="s">
        <v>279</v>
      </c>
      <c r="AF193" s="26" t="s">
        <v>146</v>
      </c>
      <c r="AG193" s="26" t="s">
        <v>14052</v>
      </c>
      <c r="AH193" s="26" t="s">
        <v>14053</v>
      </c>
    </row>
    <row r="194" spans="1:34" x14ac:dyDescent="0.25">
      <c r="A194" s="18" t="s">
        <v>2911</v>
      </c>
      <c r="B194" t="s">
        <v>59</v>
      </c>
      <c r="C194" s="18" t="s">
        <v>13755</v>
      </c>
      <c r="D194" s="29" t="s">
        <v>8533</v>
      </c>
      <c r="E194" s="29" t="s">
        <v>12649</v>
      </c>
      <c r="F194" s="18" t="s">
        <v>13916</v>
      </c>
      <c r="G194" s="18" t="s">
        <v>13900</v>
      </c>
      <c r="I194" s="18" t="s">
        <v>2910</v>
      </c>
      <c r="J194" s="18" t="s">
        <v>14054</v>
      </c>
      <c r="K194" s="18" t="s">
        <v>8459</v>
      </c>
      <c r="L194" s="18" t="s">
        <v>60</v>
      </c>
      <c r="M194" s="30">
        <v>44329</v>
      </c>
      <c r="R194" s="18">
        <v>429.9</v>
      </c>
      <c r="T194" s="25">
        <v>2</v>
      </c>
      <c r="W194" s="18" t="s">
        <v>1180</v>
      </c>
      <c r="X194" s="18"/>
      <c r="Z194" s="18"/>
      <c r="AB194" s="25" t="s">
        <v>144</v>
      </c>
      <c r="AC194" s="25" t="s">
        <v>145</v>
      </c>
      <c r="AD194" s="25" t="s">
        <v>14</v>
      </c>
      <c r="AE194" s="18" t="s">
        <v>288</v>
      </c>
      <c r="AF194" s="26" t="s">
        <v>146</v>
      </c>
      <c r="AG194" s="26" t="s">
        <v>14055</v>
      </c>
      <c r="AH194" s="26" t="s">
        <v>14056</v>
      </c>
    </row>
    <row r="195" spans="1:34" x14ac:dyDescent="0.25">
      <c r="A195" s="18" t="s">
        <v>2911</v>
      </c>
      <c r="B195" t="s">
        <v>59</v>
      </c>
      <c r="C195" s="18" t="s">
        <v>13755</v>
      </c>
      <c r="D195" s="29" t="s">
        <v>8533</v>
      </c>
      <c r="E195" s="29" t="s">
        <v>12653</v>
      </c>
      <c r="F195" s="18" t="s">
        <v>13916</v>
      </c>
      <c r="G195" s="18" t="s">
        <v>13900</v>
      </c>
      <c r="I195" s="18" t="s">
        <v>2910</v>
      </c>
      <c r="J195" s="18" t="s">
        <v>14054</v>
      </c>
      <c r="K195" s="18" t="s">
        <v>8459</v>
      </c>
      <c r="L195" s="18" t="s">
        <v>60</v>
      </c>
      <c r="M195" s="30">
        <v>44329</v>
      </c>
      <c r="R195" s="18">
        <v>429.9</v>
      </c>
      <c r="T195" s="25">
        <v>2</v>
      </c>
      <c r="W195" s="18" t="s">
        <v>1180</v>
      </c>
      <c r="X195" s="18"/>
      <c r="Z195" s="18"/>
      <c r="AB195" s="25" t="s">
        <v>144</v>
      </c>
      <c r="AC195" s="25" t="s">
        <v>145</v>
      </c>
      <c r="AD195" s="25" t="s">
        <v>15</v>
      </c>
      <c r="AE195" s="18" t="s">
        <v>278</v>
      </c>
      <c r="AF195" s="26" t="s">
        <v>146</v>
      </c>
      <c r="AG195" s="26" t="s">
        <v>14055</v>
      </c>
      <c r="AH195" s="26" t="s">
        <v>14056</v>
      </c>
    </row>
    <row r="196" spans="1:34" x14ac:dyDescent="0.25">
      <c r="A196" s="18" t="s">
        <v>2911</v>
      </c>
      <c r="B196" t="s">
        <v>59</v>
      </c>
      <c r="C196" s="18" t="s">
        <v>13755</v>
      </c>
      <c r="D196" s="29" t="s">
        <v>8533</v>
      </c>
      <c r="E196" s="29" t="s">
        <v>12651</v>
      </c>
      <c r="F196" s="18" t="s">
        <v>13916</v>
      </c>
      <c r="G196" s="18" t="s">
        <v>13900</v>
      </c>
      <c r="I196" s="18" t="s">
        <v>2910</v>
      </c>
      <c r="J196" s="18" t="s">
        <v>14054</v>
      </c>
      <c r="K196" s="18" t="s">
        <v>8459</v>
      </c>
      <c r="L196" s="18" t="s">
        <v>60</v>
      </c>
      <c r="M196" s="30">
        <v>44329</v>
      </c>
      <c r="R196" s="18">
        <v>429.9</v>
      </c>
      <c r="T196" s="25">
        <v>2</v>
      </c>
      <c r="W196" s="18" t="s">
        <v>1180</v>
      </c>
      <c r="X196" s="18"/>
      <c r="Z196" s="18"/>
      <c r="AB196" s="25" t="s">
        <v>144</v>
      </c>
      <c r="AC196" s="25" t="s">
        <v>145</v>
      </c>
      <c r="AD196" s="25" t="s">
        <v>16</v>
      </c>
      <c r="AE196" s="18" t="s">
        <v>279</v>
      </c>
      <c r="AF196" s="26" t="s">
        <v>146</v>
      </c>
      <c r="AG196" s="26" t="s">
        <v>14055</v>
      </c>
      <c r="AH196" s="26" t="s">
        <v>14056</v>
      </c>
    </row>
    <row r="197" spans="1:34" x14ac:dyDescent="0.25">
      <c r="A197" s="18" t="s">
        <v>2911</v>
      </c>
      <c r="B197" t="s">
        <v>59</v>
      </c>
      <c r="C197" s="18" t="s">
        <v>13755</v>
      </c>
      <c r="D197" s="29" t="s">
        <v>8534</v>
      </c>
      <c r="E197" s="29" t="s">
        <v>12655</v>
      </c>
      <c r="F197" s="18" t="s">
        <v>13916</v>
      </c>
      <c r="G197" s="18" t="s">
        <v>13900</v>
      </c>
      <c r="I197" s="18" t="s">
        <v>2910</v>
      </c>
      <c r="J197" s="18" t="s">
        <v>14057</v>
      </c>
      <c r="K197" s="18" t="s">
        <v>8463</v>
      </c>
      <c r="L197" s="18" t="s">
        <v>60</v>
      </c>
      <c r="M197" s="30">
        <v>44329</v>
      </c>
      <c r="R197" s="18">
        <v>429.9</v>
      </c>
      <c r="T197" s="25">
        <v>2</v>
      </c>
      <c r="W197" s="18" t="s">
        <v>1180</v>
      </c>
      <c r="X197" s="18"/>
      <c r="Z197" s="18"/>
      <c r="AB197" s="25" t="s">
        <v>221</v>
      </c>
      <c r="AC197" s="25" t="s">
        <v>222</v>
      </c>
      <c r="AD197" s="25" t="s">
        <v>14</v>
      </c>
      <c r="AE197" s="18" t="s">
        <v>288</v>
      </c>
      <c r="AF197" s="26" t="s">
        <v>223</v>
      </c>
      <c r="AG197" s="26" t="s">
        <v>14058</v>
      </c>
      <c r="AH197" s="26" t="s">
        <v>14059</v>
      </c>
    </row>
    <row r="198" spans="1:34" x14ac:dyDescent="0.25">
      <c r="A198" s="18" t="s">
        <v>2911</v>
      </c>
      <c r="B198" t="s">
        <v>59</v>
      </c>
      <c r="C198" s="18" t="s">
        <v>13755</v>
      </c>
      <c r="D198" s="29" t="s">
        <v>8534</v>
      </c>
      <c r="E198" s="29" t="s">
        <v>12659</v>
      </c>
      <c r="F198" s="18" t="s">
        <v>13916</v>
      </c>
      <c r="G198" s="18" t="s">
        <v>13900</v>
      </c>
      <c r="I198" s="18" t="s">
        <v>2910</v>
      </c>
      <c r="J198" s="18" t="s">
        <v>14057</v>
      </c>
      <c r="K198" s="18" t="s">
        <v>8463</v>
      </c>
      <c r="L198" s="18" t="s">
        <v>60</v>
      </c>
      <c r="M198" s="30">
        <v>44329</v>
      </c>
      <c r="R198" s="18">
        <v>429.9</v>
      </c>
      <c r="T198" s="25">
        <v>2</v>
      </c>
      <c r="W198" s="18" t="s">
        <v>1180</v>
      </c>
      <c r="X198" s="18"/>
      <c r="Z198" s="18"/>
      <c r="AB198" s="25" t="s">
        <v>221</v>
      </c>
      <c r="AC198" s="25" t="s">
        <v>222</v>
      </c>
      <c r="AD198" s="25" t="s">
        <v>15</v>
      </c>
      <c r="AE198" s="18" t="s">
        <v>278</v>
      </c>
      <c r="AF198" s="26" t="s">
        <v>223</v>
      </c>
      <c r="AG198" s="26" t="s">
        <v>14058</v>
      </c>
      <c r="AH198" s="26" t="s">
        <v>14059</v>
      </c>
    </row>
    <row r="199" spans="1:34" x14ac:dyDescent="0.25">
      <c r="A199" s="18" t="s">
        <v>2911</v>
      </c>
      <c r="B199" t="s">
        <v>59</v>
      </c>
      <c r="C199" s="18" t="s">
        <v>13755</v>
      </c>
      <c r="D199" s="29" t="s">
        <v>8534</v>
      </c>
      <c r="E199" s="29" t="s">
        <v>12657</v>
      </c>
      <c r="F199" s="18" t="s">
        <v>13916</v>
      </c>
      <c r="G199" s="18" t="s">
        <v>13900</v>
      </c>
      <c r="I199" s="18" t="s">
        <v>2910</v>
      </c>
      <c r="J199" s="18" t="s">
        <v>14057</v>
      </c>
      <c r="K199" s="18" t="s">
        <v>8463</v>
      </c>
      <c r="L199" s="18" t="s">
        <v>60</v>
      </c>
      <c r="M199" s="30">
        <v>44329</v>
      </c>
      <c r="R199" s="18">
        <v>429.9</v>
      </c>
      <c r="T199" s="25">
        <v>2</v>
      </c>
      <c r="W199" s="18" t="s">
        <v>1180</v>
      </c>
      <c r="X199" s="18"/>
      <c r="Z199" s="18"/>
      <c r="AB199" s="25" t="s">
        <v>221</v>
      </c>
      <c r="AC199" s="25" t="s">
        <v>222</v>
      </c>
      <c r="AD199" s="25" t="s">
        <v>16</v>
      </c>
      <c r="AE199" s="18" t="s">
        <v>279</v>
      </c>
      <c r="AF199" s="26" t="s">
        <v>223</v>
      </c>
      <c r="AG199" s="26" t="s">
        <v>14058</v>
      </c>
      <c r="AH199" s="26" t="s">
        <v>14059</v>
      </c>
    </row>
    <row r="200" spans="1:34" x14ac:dyDescent="0.25">
      <c r="A200" s="18" t="s">
        <v>2911</v>
      </c>
      <c r="B200" t="s">
        <v>59</v>
      </c>
      <c r="C200" s="18" t="s">
        <v>13755</v>
      </c>
      <c r="D200" s="29" t="s">
        <v>8535</v>
      </c>
      <c r="E200" s="29" t="s">
        <v>12661</v>
      </c>
      <c r="F200" s="18" t="s">
        <v>13916</v>
      </c>
      <c r="G200" s="18" t="s">
        <v>13900</v>
      </c>
      <c r="I200" s="18" t="s">
        <v>2910</v>
      </c>
      <c r="J200" s="18" t="s">
        <v>14060</v>
      </c>
      <c r="K200" s="18" t="s">
        <v>8464</v>
      </c>
      <c r="L200" s="18" t="s">
        <v>60</v>
      </c>
      <c r="M200" s="30">
        <v>44329</v>
      </c>
      <c r="R200" s="18">
        <v>429.9</v>
      </c>
      <c r="T200" s="25">
        <v>2</v>
      </c>
      <c r="W200" s="18" t="s">
        <v>1180</v>
      </c>
      <c r="X200" s="18"/>
      <c r="Z200" s="18"/>
      <c r="AB200" s="25" t="s">
        <v>224</v>
      </c>
      <c r="AC200" s="25" t="s">
        <v>225</v>
      </c>
      <c r="AD200" s="25" t="s">
        <v>14</v>
      </c>
      <c r="AE200" s="18" t="s">
        <v>288</v>
      </c>
      <c r="AF200" s="26" t="s">
        <v>189</v>
      </c>
      <c r="AG200" s="26" t="s">
        <v>14061</v>
      </c>
      <c r="AH200" s="26" t="s">
        <v>14062</v>
      </c>
    </row>
    <row r="201" spans="1:34" x14ac:dyDescent="0.25">
      <c r="A201" s="18" t="s">
        <v>2911</v>
      </c>
      <c r="B201" t="s">
        <v>59</v>
      </c>
      <c r="C201" s="18" t="s">
        <v>13755</v>
      </c>
      <c r="D201" s="29" t="s">
        <v>8535</v>
      </c>
      <c r="E201" s="29" t="s">
        <v>12665</v>
      </c>
      <c r="F201" s="18" t="s">
        <v>13916</v>
      </c>
      <c r="G201" s="18" t="s">
        <v>13900</v>
      </c>
      <c r="I201" s="18" t="s">
        <v>2910</v>
      </c>
      <c r="J201" s="18" t="s">
        <v>14060</v>
      </c>
      <c r="K201" s="18" t="s">
        <v>8464</v>
      </c>
      <c r="L201" s="18" t="s">
        <v>60</v>
      </c>
      <c r="M201" s="30">
        <v>44329</v>
      </c>
      <c r="R201" s="18">
        <v>429.9</v>
      </c>
      <c r="T201" s="25">
        <v>2</v>
      </c>
      <c r="W201" s="18" t="s">
        <v>1180</v>
      </c>
      <c r="X201" s="18"/>
      <c r="Z201" s="18"/>
      <c r="AB201" s="25" t="s">
        <v>224</v>
      </c>
      <c r="AC201" s="25" t="s">
        <v>225</v>
      </c>
      <c r="AD201" s="25" t="s">
        <v>15</v>
      </c>
      <c r="AE201" s="18" t="s">
        <v>278</v>
      </c>
      <c r="AF201" s="26" t="s">
        <v>189</v>
      </c>
      <c r="AG201" s="26" t="s">
        <v>14061</v>
      </c>
      <c r="AH201" s="26" t="s">
        <v>14062</v>
      </c>
    </row>
    <row r="202" spans="1:34" x14ac:dyDescent="0.25">
      <c r="A202" s="18" t="s">
        <v>2911</v>
      </c>
      <c r="B202" t="s">
        <v>59</v>
      </c>
      <c r="C202" s="18" t="s">
        <v>13755</v>
      </c>
      <c r="D202" s="29" t="s">
        <v>8535</v>
      </c>
      <c r="E202" s="29" t="s">
        <v>12663</v>
      </c>
      <c r="F202" s="18" t="s">
        <v>13916</v>
      </c>
      <c r="G202" s="18" t="s">
        <v>13900</v>
      </c>
      <c r="I202" s="18" t="s">
        <v>2910</v>
      </c>
      <c r="J202" s="18" t="s">
        <v>14060</v>
      </c>
      <c r="K202" s="18" t="s">
        <v>8464</v>
      </c>
      <c r="L202" s="18" t="s">
        <v>60</v>
      </c>
      <c r="M202" s="30">
        <v>44329</v>
      </c>
      <c r="R202" s="18">
        <v>429.9</v>
      </c>
      <c r="T202" s="25">
        <v>2</v>
      </c>
      <c r="W202" s="18" t="s">
        <v>1180</v>
      </c>
      <c r="X202" s="18"/>
      <c r="Z202" s="18"/>
      <c r="AB202" s="25" t="s">
        <v>224</v>
      </c>
      <c r="AC202" s="25" t="s">
        <v>225</v>
      </c>
      <c r="AD202" s="25" t="s">
        <v>16</v>
      </c>
      <c r="AE202" s="18" t="s">
        <v>279</v>
      </c>
      <c r="AF202" s="26" t="s">
        <v>189</v>
      </c>
      <c r="AG202" s="26" t="s">
        <v>14061</v>
      </c>
      <c r="AH202" s="26" t="s">
        <v>14062</v>
      </c>
    </row>
    <row r="203" spans="1:34" x14ac:dyDescent="0.25">
      <c r="A203" s="18" t="s">
        <v>2911</v>
      </c>
      <c r="B203" t="s">
        <v>59</v>
      </c>
      <c r="C203" s="18" t="s">
        <v>13755</v>
      </c>
      <c r="D203" s="29" t="s">
        <v>8536</v>
      </c>
      <c r="E203" s="29" t="s">
        <v>12667</v>
      </c>
      <c r="F203" s="18" t="s">
        <v>13916</v>
      </c>
      <c r="G203" s="18" t="s">
        <v>13900</v>
      </c>
      <c r="I203" s="18" t="s">
        <v>2910</v>
      </c>
      <c r="J203" s="18" t="s">
        <v>14063</v>
      </c>
      <c r="K203" s="18" t="s">
        <v>8465</v>
      </c>
      <c r="L203" s="18" t="s">
        <v>60</v>
      </c>
      <c r="M203" s="30">
        <v>44329</v>
      </c>
      <c r="R203" s="18">
        <v>429.9</v>
      </c>
      <c r="T203" s="25">
        <v>2</v>
      </c>
      <c r="W203" s="18" t="s">
        <v>1180</v>
      </c>
      <c r="X203" s="18"/>
      <c r="Z203" s="18"/>
      <c r="AB203" s="25" t="s">
        <v>235</v>
      </c>
      <c r="AC203" s="25" t="s">
        <v>236</v>
      </c>
      <c r="AD203" s="25" t="s">
        <v>14</v>
      </c>
      <c r="AE203" s="18" t="s">
        <v>288</v>
      </c>
      <c r="AF203" s="26" t="s">
        <v>181</v>
      </c>
      <c r="AG203" s="26" t="s">
        <v>14064</v>
      </c>
      <c r="AH203" s="26" t="s">
        <v>14065</v>
      </c>
    </row>
    <row r="204" spans="1:34" x14ac:dyDescent="0.25">
      <c r="A204" s="18" t="s">
        <v>2911</v>
      </c>
      <c r="B204" t="s">
        <v>59</v>
      </c>
      <c r="C204" s="18" t="s">
        <v>13755</v>
      </c>
      <c r="D204" s="29" t="s">
        <v>8536</v>
      </c>
      <c r="E204" s="29" t="s">
        <v>12671</v>
      </c>
      <c r="F204" s="18" t="s">
        <v>13916</v>
      </c>
      <c r="G204" s="18" t="s">
        <v>13900</v>
      </c>
      <c r="I204" s="18" t="s">
        <v>2910</v>
      </c>
      <c r="J204" s="18" t="s">
        <v>14063</v>
      </c>
      <c r="K204" s="18" t="s">
        <v>8465</v>
      </c>
      <c r="L204" s="18" t="s">
        <v>60</v>
      </c>
      <c r="M204" s="30">
        <v>44329</v>
      </c>
      <c r="R204" s="18">
        <v>429.9</v>
      </c>
      <c r="T204" s="25">
        <v>2</v>
      </c>
      <c r="W204" s="18" t="s">
        <v>1180</v>
      </c>
      <c r="X204" s="18"/>
      <c r="Z204" s="18"/>
      <c r="AB204" s="25" t="s">
        <v>235</v>
      </c>
      <c r="AC204" s="25" t="s">
        <v>236</v>
      </c>
      <c r="AD204" s="25" t="s">
        <v>15</v>
      </c>
      <c r="AE204" s="18" t="s">
        <v>278</v>
      </c>
      <c r="AF204" s="26" t="s">
        <v>181</v>
      </c>
      <c r="AG204" s="26" t="s">
        <v>14064</v>
      </c>
      <c r="AH204" s="26" t="s">
        <v>14065</v>
      </c>
    </row>
    <row r="205" spans="1:34" x14ac:dyDescent="0.25">
      <c r="A205" s="18" t="s">
        <v>2911</v>
      </c>
      <c r="B205" t="s">
        <v>59</v>
      </c>
      <c r="C205" s="18" t="s">
        <v>13755</v>
      </c>
      <c r="D205" s="29" t="s">
        <v>8536</v>
      </c>
      <c r="E205" s="29" t="s">
        <v>12669</v>
      </c>
      <c r="F205" s="18" t="s">
        <v>13916</v>
      </c>
      <c r="G205" s="18" t="s">
        <v>13900</v>
      </c>
      <c r="I205" s="18" t="s">
        <v>2910</v>
      </c>
      <c r="J205" s="18" t="s">
        <v>14063</v>
      </c>
      <c r="K205" s="18" t="s">
        <v>8465</v>
      </c>
      <c r="L205" s="18" t="s">
        <v>60</v>
      </c>
      <c r="M205" s="30">
        <v>44329</v>
      </c>
      <c r="R205" s="18">
        <v>429.9</v>
      </c>
      <c r="T205" s="25">
        <v>2</v>
      </c>
      <c r="W205" s="18" t="s">
        <v>1180</v>
      </c>
      <c r="X205" s="18"/>
      <c r="Z205" s="18"/>
      <c r="AB205" s="25" t="s">
        <v>235</v>
      </c>
      <c r="AC205" s="25" t="s">
        <v>236</v>
      </c>
      <c r="AD205" s="25" t="s">
        <v>16</v>
      </c>
      <c r="AE205" s="18" t="s">
        <v>279</v>
      </c>
      <c r="AF205" s="26" t="s">
        <v>181</v>
      </c>
      <c r="AG205" s="26" t="s">
        <v>14064</v>
      </c>
      <c r="AH205" s="26" t="s">
        <v>14065</v>
      </c>
    </row>
    <row r="206" spans="1:34" x14ac:dyDescent="0.25">
      <c r="A206" s="18" t="s">
        <v>2911</v>
      </c>
      <c r="B206" t="s">
        <v>59</v>
      </c>
      <c r="C206" s="18" t="s">
        <v>13755</v>
      </c>
      <c r="D206" s="29" t="s">
        <v>8537</v>
      </c>
      <c r="E206" s="29" t="s">
        <v>12673</v>
      </c>
      <c r="F206" s="18" t="s">
        <v>13916</v>
      </c>
      <c r="G206" s="18" t="s">
        <v>13900</v>
      </c>
      <c r="I206" s="18" t="s">
        <v>2910</v>
      </c>
      <c r="J206" s="18" t="s">
        <v>14066</v>
      </c>
      <c r="K206" s="18" t="s">
        <v>8466</v>
      </c>
      <c r="L206" s="18" t="s">
        <v>60</v>
      </c>
      <c r="M206" s="30">
        <v>44329</v>
      </c>
      <c r="R206" s="18">
        <v>429.9</v>
      </c>
      <c r="T206" s="25">
        <v>2</v>
      </c>
      <c r="W206" s="18" t="s">
        <v>1180</v>
      </c>
      <c r="X206" s="18"/>
      <c r="Z206" s="18"/>
      <c r="AB206" s="25" t="s">
        <v>237</v>
      </c>
      <c r="AC206" s="25" t="s">
        <v>238</v>
      </c>
      <c r="AD206" s="25" t="s">
        <v>14</v>
      </c>
      <c r="AE206" s="18" t="s">
        <v>288</v>
      </c>
      <c r="AF206" s="26" t="s">
        <v>178</v>
      </c>
      <c r="AG206" s="26" t="s">
        <v>14067</v>
      </c>
      <c r="AH206" s="26" t="s">
        <v>14068</v>
      </c>
    </row>
    <row r="207" spans="1:34" x14ac:dyDescent="0.25">
      <c r="A207" s="18" t="s">
        <v>2911</v>
      </c>
      <c r="B207" t="s">
        <v>59</v>
      </c>
      <c r="C207" s="18" t="s">
        <v>13755</v>
      </c>
      <c r="D207" s="29" t="s">
        <v>8537</v>
      </c>
      <c r="E207" s="29" t="s">
        <v>12677</v>
      </c>
      <c r="F207" s="18" t="s">
        <v>13916</v>
      </c>
      <c r="G207" s="18" t="s">
        <v>13900</v>
      </c>
      <c r="I207" s="18" t="s">
        <v>2910</v>
      </c>
      <c r="J207" s="18" t="s">
        <v>14066</v>
      </c>
      <c r="K207" s="18" t="s">
        <v>8466</v>
      </c>
      <c r="L207" s="18" t="s">
        <v>60</v>
      </c>
      <c r="M207" s="30">
        <v>44329</v>
      </c>
      <c r="R207" s="18">
        <v>429.9</v>
      </c>
      <c r="T207" s="25">
        <v>2</v>
      </c>
      <c r="W207" s="18" t="s">
        <v>1180</v>
      </c>
      <c r="X207" s="18"/>
      <c r="Z207" s="18"/>
      <c r="AB207" s="25" t="s">
        <v>237</v>
      </c>
      <c r="AC207" s="25" t="s">
        <v>238</v>
      </c>
      <c r="AD207" s="25" t="s">
        <v>15</v>
      </c>
      <c r="AE207" s="18" t="s">
        <v>278</v>
      </c>
      <c r="AF207" s="26" t="s">
        <v>178</v>
      </c>
      <c r="AG207" s="26" t="s">
        <v>14067</v>
      </c>
      <c r="AH207" s="26" t="s">
        <v>14068</v>
      </c>
    </row>
    <row r="208" spans="1:34" x14ac:dyDescent="0.25">
      <c r="A208" s="18" t="s">
        <v>2911</v>
      </c>
      <c r="B208" t="s">
        <v>59</v>
      </c>
      <c r="C208" s="18" t="s">
        <v>13755</v>
      </c>
      <c r="D208" s="29" t="s">
        <v>8537</v>
      </c>
      <c r="E208" s="29" t="s">
        <v>12675</v>
      </c>
      <c r="F208" s="18" t="s">
        <v>13916</v>
      </c>
      <c r="G208" s="18" t="s">
        <v>13900</v>
      </c>
      <c r="I208" s="18" t="s">
        <v>2910</v>
      </c>
      <c r="J208" s="18" t="s">
        <v>14066</v>
      </c>
      <c r="K208" s="18" t="s">
        <v>8466</v>
      </c>
      <c r="L208" s="18" t="s">
        <v>60</v>
      </c>
      <c r="M208" s="30">
        <v>44329</v>
      </c>
      <c r="R208" s="18">
        <v>429.9</v>
      </c>
      <c r="T208" s="25">
        <v>2</v>
      </c>
      <c r="W208" s="18" t="s">
        <v>1180</v>
      </c>
      <c r="X208" s="18"/>
      <c r="Z208" s="18"/>
      <c r="AB208" s="25" t="s">
        <v>237</v>
      </c>
      <c r="AC208" s="25" t="s">
        <v>238</v>
      </c>
      <c r="AD208" s="25" t="s">
        <v>16</v>
      </c>
      <c r="AE208" s="18" t="s">
        <v>279</v>
      </c>
      <c r="AF208" s="26" t="s">
        <v>178</v>
      </c>
      <c r="AG208" s="26" t="s">
        <v>14067</v>
      </c>
      <c r="AH208" s="26" t="s">
        <v>14068</v>
      </c>
    </row>
    <row r="209" spans="1:34" x14ac:dyDescent="0.25">
      <c r="A209" s="18" t="s">
        <v>2911</v>
      </c>
      <c r="B209" t="s">
        <v>59</v>
      </c>
      <c r="C209" s="18" t="s">
        <v>13756</v>
      </c>
      <c r="D209" s="29" t="s">
        <v>8538</v>
      </c>
      <c r="E209" s="29" t="s">
        <v>12679</v>
      </c>
      <c r="F209" s="18" t="s">
        <v>13917</v>
      </c>
      <c r="G209" s="18" t="s">
        <v>13901</v>
      </c>
      <c r="I209" s="18" t="s">
        <v>2910</v>
      </c>
      <c r="J209" s="18" t="s">
        <v>14069</v>
      </c>
      <c r="K209" s="18" t="s">
        <v>8468</v>
      </c>
      <c r="L209" s="18" t="s">
        <v>60</v>
      </c>
      <c r="M209" s="30">
        <v>44329</v>
      </c>
      <c r="R209" s="18">
        <v>429.9</v>
      </c>
      <c r="T209" s="25">
        <v>2</v>
      </c>
      <c r="W209" s="18" t="s">
        <v>1180</v>
      </c>
      <c r="X209" s="18"/>
      <c r="Z209" s="18"/>
      <c r="AB209" s="25" t="s">
        <v>141</v>
      </c>
      <c r="AC209" s="25" t="s">
        <v>142</v>
      </c>
      <c r="AD209" s="25" t="s">
        <v>14</v>
      </c>
      <c r="AE209" s="18" t="s">
        <v>288</v>
      </c>
      <c r="AF209" s="26" t="s">
        <v>143</v>
      </c>
      <c r="AG209" s="26" t="s">
        <v>14070</v>
      </c>
      <c r="AH209" s="26" t="s">
        <v>14071</v>
      </c>
    </row>
    <row r="210" spans="1:34" x14ac:dyDescent="0.25">
      <c r="A210" s="18" t="s">
        <v>2911</v>
      </c>
      <c r="B210" t="s">
        <v>59</v>
      </c>
      <c r="C210" s="18" t="s">
        <v>13756</v>
      </c>
      <c r="D210" s="29" t="s">
        <v>8538</v>
      </c>
      <c r="E210" s="29" t="s">
        <v>12683</v>
      </c>
      <c r="F210" s="18" t="s">
        <v>13917</v>
      </c>
      <c r="G210" s="18" t="s">
        <v>13901</v>
      </c>
      <c r="I210" s="18" t="s">
        <v>2910</v>
      </c>
      <c r="J210" s="18" t="s">
        <v>14069</v>
      </c>
      <c r="K210" s="18" t="s">
        <v>8468</v>
      </c>
      <c r="L210" s="18" t="s">
        <v>60</v>
      </c>
      <c r="M210" s="30">
        <v>44329</v>
      </c>
      <c r="R210" s="18">
        <v>429.9</v>
      </c>
      <c r="T210" s="25">
        <v>2</v>
      </c>
      <c r="W210" s="18" t="s">
        <v>1180</v>
      </c>
      <c r="X210" s="18"/>
      <c r="Z210" s="18"/>
      <c r="AB210" s="25" t="s">
        <v>141</v>
      </c>
      <c r="AC210" s="25" t="s">
        <v>142</v>
      </c>
      <c r="AD210" s="25" t="s">
        <v>15</v>
      </c>
      <c r="AE210" s="18" t="s">
        <v>278</v>
      </c>
      <c r="AF210" s="26" t="s">
        <v>143</v>
      </c>
      <c r="AG210" s="26" t="s">
        <v>14070</v>
      </c>
      <c r="AH210" s="26" t="s">
        <v>14071</v>
      </c>
    </row>
    <row r="211" spans="1:34" x14ac:dyDescent="0.25">
      <c r="A211" s="18" t="s">
        <v>2911</v>
      </c>
      <c r="B211" t="s">
        <v>59</v>
      </c>
      <c r="C211" s="18" t="s">
        <v>13756</v>
      </c>
      <c r="D211" s="29" t="s">
        <v>8538</v>
      </c>
      <c r="E211" s="29" t="s">
        <v>12681</v>
      </c>
      <c r="F211" s="18" t="s">
        <v>13917</v>
      </c>
      <c r="G211" s="18" t="s">
        <v>13901</v>
      </c>
      <c r="I211" s="18" t="s">
        <v>2910</v>
      </c>
      <c r="J211" s="18" t="s">
        <v>14069</v>
      </c>
      <c r="K211" s="18" t="s">
        <v>8468</v>
      </c>
      <c r="L211" s="18" t="s">
        <v>60</v>
      </c>
      <c r="M211" s="30">
        <v>44329</v>
      </c>
      <c r="R211" s="18">
        <v>429.9</v>
      </c>
      <c r="T211" s="25">
        <v>2</v>
      </c>
      <c r="W211" s="18" t="s">
        <v>1180</v>
      </c>
      <c r="X211" s="18"/>
      <c r="Z211" s="18"/>
      <c r="AB211" s="25" t="s">
        <v>141</v>
      </c>
      <c r="AC211" s="25" t="s">
        <v>142</v>
      </c>
      <c r="AD211" s="25" t="s">
        <v>16</v>
      </c>
      <c r="AE211" s="18" t="s">
        <v>279</v>
      </c>
      <c r="AF211" s="26" t="s">
        <v>143</v>
      </c>
      <c r="AG211" s="26" t="s">
        <v>14070</v>
      </c>
      <c r="AH211" s="26" t="s">
        <v>14071</v>
      </c>
    </row>
    <row r="212" spans="1:34" x14ac:dyDescent="0.25">
      <c r="A212" s="18" t="s">
        <v>2911</v>
      </c>
      <c r="B212" t="s">
        <v>59</v>
      </c>
      <c r="C212" s="18" t="s">
        <v>13756</v>
      </c>
      <c r="D212" s="29" t="s">
        <v>8539</v>
      </c>
      <c r="E212" s="29" t="s">
        <v>12685</v>
      </c>
      <c r="F212" s="18" t="s">
        <v>13917</v>
      </c>
      <c r="G212" s="18" t="s">
        <v>13901</v>
      </c>
      <c r="I212" s="18" t="s">
        <v>2910</v>
      </c>
      <c r="J212" s="18" t="s">
        <v>14072</v>
      </c>
      <c r="K212" s="18" t="s">
        <v>8460</v>
      </c>
      <c r="L212" s="18" t="s">
        <v>60</v>
      </c>
      <c r="M212" s="30">
        <v>44329</v>
      </c>
      <c r="R212" s="18">
        <v>429.9</v>
      </c>
      <c r="T212" s="25">
        <v>2</v>
      </c>
      <c r="W212" s="18" t="s">
        <v>1180</v>
      </c>
      <c r="X212" s="18"/>
      <c r="Z212" s="18"/>
      <c r="AB212" s="25" t="s">
        <v>156</v>
      </c>
      <c r="AC212" s="25" t="s">
        <v>157</v>
      </c>
      <c r="AD212" s="25" t="s">
        <v>14</v>
      </c>
      <c r="AE212" s="18" t="s">
        <v>288</v>
      </c>
      <c r="AF212" s="26" t="s">
        <v>158</v>
      </c>
      <c r="AG212" s="26" t="s">
        <v>14073</v>
      </c>
      <c r="AH212" s="26" t="s">
        <v>14074</v>
      </c>
    </row>
    <row r="213" spans="1:34" x14ac:dyDescent="0.25">
      <c r="A213" s="18" t="s">
        <v>2911</v>
      </c>
      <c r="B213" t="s">
        <v>59</v>
      </c>
      <c r="C213" s="18" t="s">
        <v>13756</v>
      </c>
      <c r="D213" s="29" t="s">
        <v>8539</v>
      </c>
      <c r="E213" s="29" t="s">
        <v>12689</v>
      </c>
      <c r="F213" s="18" t="s">
        <v>13917</v>
      </c>
      <c r="G213" s="18" t="s">
        <v>13901</v>
      </c>
      <c r="I213" s="18" t="s">
        <v>2910</v>
      </c>
      <c r="J213" s="18" t="s">
        <v>14072</v>
      </c>
      <c r="K213" s="18" t="s">
        <v>8460</v>
      </c>
      <c r="L213" s="18" t="s">
        <v>60</v>
      </c>
      <c r="M213" s="30">
        <v>44329</v>
      </c>
      <c r="R213" s="18">
        <v>429.9</v>
      </c>
      <c r="T213" s="25">
        <v>2</v>
      </c>
      <c r="W213" s="18" t="s">
        <v>1180</v>
      </c>
      <c r="X213" s="18"/>
      <c r="Z213" s="18"/>
      <c r="AB213" s="25" t="s">
        <v>156</v>
      </c>
      <c r="AC213" s="25" t="s">
        <v>157</v>
      </c>
      <c r="AD213" s="25" t="s">
        <v>15</v>
      </c>
      <c r="AE213" s="18" t="s">
        <v>278</v>
      </c>
      <c r="AF213" s="26" t="s">
        <v>158</v>
      </c>
      <c r="AG213" s="26" t="s">
        <v>14073</v>
      </c>
      <c r="AH213" s="26" t="s">
        <v>14074</v>
      </c>
    </row>
    <row r="214" spans="1:34" x14ac:dyDescent="0.25">
      <c r="A214" s="18" t="s">
        <v>2911</v>
      </c>
      <c r="B214" t="s">
        <v>59</v>
      </c>
      <c r="C214" s="18" t="s">
        <v>13756</v>
      </c>
      <c r="D214" s="29" t="s">
        <v>8539</v>
      </c>
      <c r="E214" s="29" t="s">
        <v>12687</v>
      </c>
      <c r="F214" s="18" t="s">
        <v>13917</v>
      </c>
      <c r="G214" s="18" t="s">
        <v>13901</v>
      </c>
      <c r="I214" s="18" t="s">
        <v>2910</v>
      </c>
      <c r="J214" s="18" t="s">
        <v>14072</v>
      </c>
      <c r="K214" s="18" t="s">
        <v>8460</v>
      </c>
      <c r="L214" s="18" t="s">
        <v>60</v>
      </c>
      <c r="M214" s="30">
        <v>44329</v>
      </c>
      <c r="R214" s="18">
        <v>429.9</v>
      </c>
      <c r="T214" s="25">
        <v>2</v>
      </c>
      <c r="W214" s="18" t="s">
        <v>1180</v>
      </c>
      <c r="X214" s="18"/>
      <c r="Z214" s="18"/>
      <c r="AB214" s="25" t="s">
        <v>156</v>
      </c>
      <c r="AC214" s="25" t="s">
        <v>157</v>
      </c>
      <c r="AD214" s="25" t="s">
        <v>16</v>
      </c>
      <c r="AE214" s="18" t="s">
        <v>279</v>
      </c>
      <c r="AF214" s="26" t="s">
        <v>158</v>
      </c>
      <c r="AG214" s="26" t="s">
        <v>14073</v>
      </c>
      <c r="AH214" s="26" t="s">
        <v>14074</v>
      </c>
    </row>
    <row r="215" spans="1:34" x14ac:dyDescent="0.25">
      <c r="A215" s="18" t="s">
        <v>2911</v>
      </c>
      <c r="B215" t="s">
        <v>59</v>
      </c>
      <c r="C215" s="18" t="s">
        <v>13756</v>
      </c>
      <c r="D215" s="29" t="s">
        <v>8540</v>
      </c>
      <c r="E215" s="29" t="s">
        <v>12691</v>
      </c>
      <c r="F215" s="18" t="s">
        <v>13917</v>
      </c>
      <c r="G215" s="18" t="s">
        <v>13901</v>
      </c>
      <c r="I215" s="18" t="s">
        <v>2910</v>
      </c>
      <c r="J215" s="18" t="s">
        <v>14075</v>
      </c>
      <c r="K215" s="18" t="s">
        <v>8462</v>
      </c>
      <c r="L215" s="18" t="s">
        <v>60</v>
      </c>
      <c r="M215" s="30">
        <v>44329</v>
      </c>
      <c r="R215" s="18">
        <v>429.9</v>
      </c>
      <c r="T215" s="25">
        <v>2</v>
      </c>
      <c r="W215" s="18" t="s">
        <v>1180</v>
      </c>
      <c r="X215" s="18"/>
      <c r="Z215" s="18"/>
      <c r="AB215" s="25" t="s">
        <v>195</v>
      </c>
      <c r="AC215" s="25" t="s">
        <v>196</v>
      </c>
      <c r="AD215" s="25" t="s">
        <v>14</v>
      </c>
      <c r="AE215" s="18" t="s">
        <v>288</v>
      </c>
      <c r="AF215" s="26" t="s">
        <v>120</v>
      </c>
      <c r="AG215" s="26" t="s">
        <v>14076</v>
      </c>
      <c r="AH215" s="26" t="s">
        <v>14077</v>
      </c>
    </row>
    <row r="216" spans="1:34" x14ac:dyDescent="0.25">
      <c r="A216" s="18" t="s">
        <v>2911</v>
      </c>
      <c r="B216" t="s">
        <v>59</v>
      </c>
      <c r="C216" s="18" t="s">
        <v>13756</v>
      </c>
      <c r="D216" s="29" t="s">
        <v>8540</v>
      </c>
      <c r="E216" s="29" t="s">
        <v>12695</v>
      </c>
      <c r="F216" s="18" t="s">
        <v>13917</v>
      </c>
      <c r="G216" s="18" t="s">
        <v>13901</v>
      </c>
      <c r="I216" s="18" t="s">
        <v>2910</v>
      </c>
      <c r="J216" s="18" t="s">
        <v>14075</v>
      </c>
      <c r="K216" s="18" t="s">
        <v>8462</v>
      </c>
      <c r="L216" s="18" t="s">
        <v>60</v>
      </c>
      <c r="M216" s="30">
        <v>44329</v>
      </c>
      <c r="R216" s="18">
        <v>429.9</v>
      </c>
      <c r="T216" s="25">
        <v>2</v>
      </c>
      <c r="W216" s="18" t="s">
        <v>1180</v>
      </c>
      <c r="X216" s="18"/>
      <c r="Z216" s="18"/>
      <c r="AB216" s="25" t="s">
        <v>195</v>
      </c>
      <c r="AC216" s="25" t="s">
        <v>196</v>
      </c>
      <c r="AD216" s="25" t="s">
        <v>15</v>
      </c>
      <c r="AE216" s="18" t="s">
        <v>278</v>
      </c>
      <c r="AF216" s="26" t="s">
        <v>120</v>
      </c>
      <c r="AG216" s="26" t="s">
        <v>14076</v>
      </c>
      <c r="AH216" s="26" t="s">
        <v>14077</v>
      </c>
    </row>
    <row r="217" spans="1:34" x14ac:dyDescent="0.25">
      <c r="A217" s="18" t="s">
        <v>2911</v>
      </c>
      <c r="B217" t="s">
        <v>59</v>
      </c>
      <c r="C217" s="18" t="s">
        <v>13756</v>
      </c>
      <c r="D217" s="29" t="s">
        <v>8540</v>
      </c>
      <c r="E217" s="29" t="s">
        <v>12693</v>
      </c>
      <c r="F217" s="18" t="s">
        <v>13917</v>
      </c>
      <c r="G217" s="18" t="s">
        <v>13901</v>
      </c>
      <c r="I217" s="18" t="s">
        <v>2910</v>
      </c>
      <c r="J217" s="18" t="s">
        <v>14075</v>
      </c>
      <c r="K217" s="18" t="s">
        <v>8462</v>
      </c>
      <c r="L217" s="18" t="s">
        <v>60</v>
      </c>
      <c r="M217" s="30">
        <v>44329</v>
      </c>
      <c r="R217" s="18">
        <v>429.9</v>
      </c>
      <c r="T217" s="25">
        <v>2</v>
      </c>
      <c r="W217" s="18" t="s">
        <v>1180</v>
      </c>
      <c r="X217" s="18"/>
      <c r="Z217" s="18"/>
      <c r="AB217" s="25" t="s">
        <v>195</v>
      </c>
      <c r="AC217" s="25" t="s">
        <v>196</v>
      </c>
      <c r="AD217" s="25" t="s">
        <v>16</v>
      </c>
      <c r="AE217" s="18" t="s">
        <v>279</v>
      </c>
      <c r="AF217" s="26" t="s">
        <v>120</v>
      </c>
      <c r="AG217" s="26" t="s">
        <v>14076</v>
      </c>
      <c r="AH217" s="26" t="s">
        <v>14077</v>
      </c>
    </row>
    <row r="218" spans="1:34" x14ac:dyDescent="0.25">
      <c r="A218" s="18" t="s">
        <v>2911</v>
      </c>
      <c r="B218" t="s">
        <v>59</v>
      </c>
      <c r="C218" s="18" t="s">
        <v>13756</v>
      </c>
      <c r="D218" s="29" t="s">
        <v>8541</v>
      </c>
      <c r="E218" s="29" t="s">
        <v>12697</v>
      </c>
      <c r="F218" s="18" t="s">
        <v>13917</v>
      </c>
      <c r="G218" s="18" t="s">
        <v>13901</v>
      </c>
      <c r="I218" s="18" t="s">
        <v>2910</v>
      </c>
      <c r="J218" s="18" t="s">
        <v>14078</v>
      </c>
      <c r="K218" s="18" t="s">
        <v>8463</v>
      </c>
      <c r="L218" s="18" t="s">
        <v>60</v>
      </c>
      <c r="M218" s="30">
        <v>44329</v>
      </c>
      <c r="R218" s="18">
        <v>429.9</v>
      </c>
      <c r="T218" s="25">
        <v>2</v>
      </c>
      <c r="W218" s="18" t="s">
        <v>1180</v>
      </c>
      <c r="X218" s="18"/>
      <c r="Z218" s="18"/>
      <c r="AB218" s="25" t="s">
        <v>221</v>
      </c>
      <c r="AC218" s="25" t="s">
        <v>222</v>
      </c>
      <c r="AD218" s="25" t="s">
        <v>14</v>
      </c>
      <c r="AE218" s="18" t="s">
        <v>288</v>
      </c>
      <c r="AF218" s="26" t="s">
        <v>223</v>
      </c>
      <c r="AG218" s="26" t="s">
        <v>14079</v>
      </c>
      <c r="AH218" s="26" t="s">
        <v>14080</v>
      </c>
    </row>
    <row r="219" spans="1:34" x14ac:dyDescent="0.25">
      <c r="A219" s="18" t="s">
        <v>2911</v>
      </c>
      <c r="B219" t="s">
        <v>59</v>
      </c>
      <c r="C219" s="18" t="s">
        <v>13756</v>
      </c>
      <c r="D219" s="29" t="s">
        <v>8541</v>
      </c>
      <c r="E219" s="29" t="s">
        <v>12701</v>
      </c>
      <c r="F219" s="18" t="s">
        <v>13917</v>
      </c>
      <c r="G219" s="18" t="s">
        <v>13901</v>
      </c>
      <c r="I219" s="18" t="s">
        <v>2910</v>
      </c>
      <c r="J219" s="18" t="s">
        <v>14078</v>
      </c>
      <c r="K219" s="18" t="s">
        <v>8463</v>
      </c>
      <c r="L219" s="18" t="s">
        <v>60</v>
      </c>
      <c r="M219" s="30">
        <v>44329</v>
      </c>
      <c r="R219" s="18">
        <v>429.9</v>
      </c>
      <c r="T219" s="25">
        <v>2</v>
      </c>
      <c r="W219" s="18" t="s">
        <v>1180</v>
      </c>
      <c r="X219" s="18"/>
      <c r="Z219" s="18"/>
      <c r="AB219" s="25" t="s">
        <v>221</v>
      </c>
      <c r="AC219" s="25" t="s">
        <v>222</v>
      </c>
      <c r="AD219" s="25" t="s">
        <v>15</v>
      </c>
      <c r="AE219" s="18" t="s">
        <v>278</v>
      </c>
      <c r="AF219" s="26" t="s">
        <v>223</v>
      </c>
      <c r="AG219" s="26" t="s">
        <v>14079</v>
      </c>
      <c r="AH219" s="26" t="s">
        <v>14080</v>
      </c>
    </row>
    <row r="220" spans="1:34" x14ac:dyDescent="0.25">
      <c r="A220" s="18" t="s">
        <v>2911</v>
      </c>
      <c r="B220" t="s">
        <v>59</v>
      </c>
      <c r="C220" s="18" t="s">
        <v>13756</v>
      </c>
      <c r="D220" s="29" t="s">
        <v>8541</v>
      </c>
      <c r="E220" s="29" t="s">
        <v>12699</v>
      </c>
      <c r="F220" s="18" t="s">
        <v>13917</v>
      </c>
      <c r="G220" s="18" t="s">
        <v>13901</v>
      </c>
      <c r="I220" s="18" t="s">
        <v>2910</v>
      </c>
      <c r="J220" s="18" t="s">
        <v>14078</v>
      </c>
      <c r="K220" s="18" t="s">
        <v>8463</v>
      </c>
      <c r="L220" s="18" t="s">
        <v>60</v>
      </c>
      <c r="M220" s="30">
        <v>44329</v>
      </c>
      <c r="R220" s="18">
        <v>429.9</v>
      </c>
      <c r="T220" s="25">
        <v>2</v>
      </c>
      <c r="W220" s="18" t="s">
        <v>1180</v>
      </c>
      <c r="X220" s="18"/>
      <c r="Z220" s="18"/>
      <c r="AB220" s="25" t="s">
        <v>221</v>
      </c>
      <c r="AC220" s="25" t="s">
        <v>222</v>
      </c>
      <c r="AD220" s="25" t="s">
        <v>16</v>
      </c>
      <c r="AE220" s="18" t="s">
        <v>279</v>
      </c>
      <c r="AF220" s="26" t="s">
        <v>223</v>
      </c>
      <c r="AG220" s="26" t="s">
        <v>14079</v>
      </c>
      <c r="AH220" s="26" t="s">
        <v>14080</v>
      </c>
    </row>
    <row r="221" spans="1:34" x14ac:dyDescent="0.25">
      <c r="A221" s="18" t="s">
        <v>2911</v>
      </c>
      <c r="B221" t="s">
        <v>59</v>
      </c>
      <c r="C221" s="18" t="s">
        <v>13756</v>
      </c>
      <c r="D221" s="29" t="s">
        <v>8542</v>
      </c>
      <c r="E221" s="29" t="s">
        <v>12703</v>
      </c>
      <c r="F221" s="18" t="s">
        <v>13917</v>
      </c>
      <c r="G221" s="18" t="s">
        <v>13901</v>
      </c>
      <c r="I221" s="18" t="s">
        <v>2910</v>
      </c>
      <c r="J221" s="18" t="s">
        <v>14081</v>
      </c>
      <c r="K221" s="18" t="s">
        <v>8465</v>
      </c>
      <c r="L221" s="18" t="s">
        <v>60</v>
      </c>
      <c r="M221" s="30">
        <v>44329</v>
      </c>
      <c r="R221" s="18">
        <v>429.9</v>
      </c>
      <c r="T221" s="25">
        <v>2</v>
      </c>
      <c r="W221" s="18" t="s">
        <v>1180</v>
      </c>
      <c r="X221" s="18"/>
      <c r="Z221" s="18"/>
      <c r="AB221" s="25" t="s">
        <v>235</v>
      </c>
      <c r="AC221" s="25" t="s">
        <v>236</v>
      </c>
      <c r="AD221" s="25" t="s">
        <v>14</v>
      </c>
      <c r="AE221" s="18" t="s">
        <v>288</v>
      </c>
      <c r="AF221" s="26" t="s">
        <v>181</v>
      </c>
      <c r="AG221" s="26" t="s">
        <v>14082</v>
      </c>
      <c r="AH221" s="26" t="s">
        <v>14083</v>
      </c>
    </row>
    <row r="222" spans="1:34" x14ac:dyDescent="0.25">
      <c r="A222" s="18" t="s">
        <v>2911</v>
      </c>
      <c r="B222" t="s">
        <v>59</v>
      </c>
      <c r="C222" s="18" t="s">
        <v>13756</v>
      </c>
      <c r="D222" s="29" t="s">
        <v>8542</v>
      </c>
      <c r="E222" s="29" t="s">
        <v>12707</v>
      </c>
      <c r="F222" s="18" t="s">
        <v>13917</v>
      </c>
      <c r="G222" s="18" t="s">
        <v>13901</v>
      </c>
      <c r="I222" s="18" t="s">
        <v>2910</v>
      </c>
      <c r="J222" s="18" t="s">
        <v>14081</v>
      </c>
      <c r="K222" s="18" t="s">
        <v>8465</v>
      </c>
      <c r="L222" s="18" t="s">
        <v>60</v>
      </c>
      <c r="M222" s="30">
        <v>44329</v>
      </c>
      <c r="R222" s="18">
        <v>429.9</v>
      </c>
      <c r="T222" s="25">
        <v>2</v>
      </c>
      <c r="W222" s="18" t="s">
        <v>1180</v>
      </c>
      <c r="X222" s="18"/>
      <c r="Z222" s="18"/>
      <c r="AB222" s="25" t="s">
        <v>235</v>
      </c>
      <c r="AC222" s="25" t="s">
        <v>236</v>
      </c>
      <c r="AD222" s="25" t="s">
        <v>15</v>
      </c>
      <c r="AE222" s="18" t="s">
        <v>278</v>
      </c>
      <c r="AF222" s="26" t="s">
        <v>181</v>
      </c>
      <c r="AG222" s="26" t="s">
        <v>14082</v>
      </c>
      <c r="AH222" s="26" t="s">
        <v>14083</v>
      </c>
    </row>
    <row r="223" spans="1:34" x14ac:dyDescent="0.25">
      <c r="A223" s="18" t="s">
        <v>2911</v>
      </c>
      <c r="B223" t="s">
        <v>59</v>
      </c>
      <c r="C223" s="18" t="s">
        <v>13756</v>
      </c>
      <c r="D223" s="29" t="s">
        <v>8542</v>
      </c>
      <c r="E223" s="29" t="s">
        <v>12705</v>
      </c>
      <c r="F223" s="18" t="s">
        <v>13917</v>
      </c>
      <c r="G223" s="18" t="s">
        <v>13901</v>
      </c>
      <c r="I223" s="18" t="s">
        <v>2910</v>
      </c>
      <c r="J223" s="18" t="s">
        <v>14081</v>
      </c>
      <c r="K223" s="18" t="s">
        <v>8465</v>
      </c>
      <c r="L223" s="18" t="s">
        <v>60</v>
      </c>
      <c r="M223" s="30">
        <v>44329</v>
      </c>
      <c r="R223" s="18">
        <v>429.9</v>
      </c>
      <c r="T223" s="25">
        <v>2</v>
      </c>
      <c r="W223" s="18" t="s">
        <v>1180</v>
      </c>
      <c r="X223" s="18"/>
      <c r="Z223" s="18"/>
      <c r="AB223" s="25" t="s">
        <v>235</v>
      </c>
      <c r="AC223" s="25" t="s">
        <v>236</v>
      </c>
      <c r="AD223" s="25" t="s">
        <v>16</v>
      </c>
      <c r="AE223" s="18" t="s">
        <v>279</v>
      </c>
      <c r="AF223" s="26" t="s">
        <v>181</v>
      </c>
      <c r="AG223" s="26" t="s">
        <v>14082</v>
      </c>
      <c r="AH223" s="26" t="s">
        <v>14083</v>
      </c>
    </row>
    <row r="224" spans="1:34" x14ac:dyDescent="0.25">
      <c r="A224" s="18" t="s">
        <v>2911</v>
      </c>
      <c r="B224" t="s">
        <v>59</v>
      </c>
      <c r="C224" s="18" t="s">
        <v>13756</v>
      </c>
      <c r="D224" s="29" t="s">
        <v>8543</v>
      </c>
      <c r="E224" s="29" t="s">
        <v>12709</v>
      </c>
      <c r="F224" s="18" t="s">
        <v>13917</v>
      </c>
      <c r="G224" s="18" t="s">
        <v>13901</v>
      </c>
      <c r="I224" s="18" t="s">
        <v>2910</v>
      </c>
      <c r="J224" s="18" t="s">
        <v>14084</v>
      </c>
      <c r="K224" s="18" t="s">
        <v>8466</v>
      </c>
      <c r="L224" s="18" t="s">
        <v>60</v>
      </c>
      <c r="M224" s="30">
        <v>44329</v>
      </c>
      <c r="R224" s="18">
        <v>429.9</v>
      </c>
      <c r="T224" s="25">
        <v>2</v>
      </c>
      <c r="W224" s="18" t="s">
        <v>1180</v>
      </c>
      <c r="X224" s="18"/>
      <c r="Z224" s="18"/>
      <c r="AB224" s="25" t="s">
        <v>237</v>
      </c>
      <c r="AC224" s="25" t="s">
        <v>238</v>
      </c>
      <c r="AD224" s="25" t="s">
        <v>14</v>
      </c>
      <c r="AE224" s="18" t="s">
        <v>288</v>
      </c>
      <c r="AF224" s="26" t="s">
        <v>178</v>
      </c>
      <c r="AG224" s="26" t="s">
        <v>14085</v>
      </c>
      <c r="AH224" s="26" t="s">
        <v>14086</v>
      </c>
    </row>
    <row r="225" spans="1:34" x14ac:dyDescent="0.25">
      <c r="A225" s="18" t="s">
        <v>2911</v>
      </c>
      <c r="B225" t="s">
        <v>59</v>
      </c>
      <c r="C225" s="18" t="s">
        <v>13756</v>
      </c>
      <c r="D225" s="29" t="s">
        <v>8543</v>
      </c>
      <c r="E225" s="29" t="s">
        <v>12713</v>
      </c>
      <c r="F225" s="18" t="s">
        <v>13917</v>
      </c>
      <c r="G225" s="18" t="s">
        <v>13901</v>
      </c>
      <c r="I225" s="18" t="s">
        <v>2910</v>
      </c>
      <c r="J225" s="18" t="s">
        <v>14084</v>
      </c>
      <c r="K225" s="18" t="s">
        <v>8466</v>
      </c>
      <c r="L225" s="18" t="s">
        <v>60</v>
      </c>
      <c r="M225" s="30">
        <v>44329</v>
      </c>
      <c r="R225" s="18">
        <v>429.9</v>
      </c>
      <c r="T225" s="25">
        <v>2</v>
      </c>
      <c r="W225" s="18" t="s">
        <v>1180</v>
      </c>
      <c r="X225" s="18"/>
      <c r="Z225" s="18"/>
      <c r="AB225" s="25" t="s">
        <v>237</v>
      </c>
      <c r="AC225" s="25" t="s">
        <v>238</v>
      </c>
      <c r="AD225" s="25" t="s">
        <v>15</v>
      </c>
      <c r="AE225" s="18" t="s">
        <v>278</v>
      </c>
      <c r="AF225" s="26" t="s">
        <v>178</v>
      </c>
      <c r="AG225" s="26" t="s">
        <v>14085</v>
      </c>
      <c r="AH225" s="26" t="s">
        <v>14086</v>
      </c>
    </row>
    <row r="226" spans="1:34" x14ac:dyDescent="0.25">
      <c r="A226" s="18" t="s">
        <v>2911</v>
      </c>
      <c r="B226" t="s">
        <v>59</v>
      </c>
      <c r="C226" s="18" t="s">
        <v>13756</v>
      </c>
      <c r="D226" s="29" t="s">
        <v>8543</v>
      </c>
      <c r="E226" s="29" t="s">
        <v>12711</v>
      </c>
      <c r="F226" s="18" t="s">
        <v>13917</v>
      </c>
      <c r="G226" s="18" t="s">
        <v>13901</v>
      </c>
      <c r="I226" s="18" t="s">
        <v>2910</v>
      </c>
      <c r="J226" s="18" t="s">
        <v>14084</v>
      </c>
      <c r="K226" s="18" t="s">
        <v>8466</v>
      </c>
      <c r="L226" s="18" t="s">
        <v>60</v>
      </c>
      <c r="M226" s="30">
        <v>44329</v>
      </c>
      <c r="R226" s="18">
        <v>429.9</v>
      </c>
      <c r="T226" s="25">
        <v>2</v>
      </c>
      <c r="W226" s="18" t="s">
        <v>1180</v>
      </c>
      <c r="X226" s="18"/>
      <c r="Z226" s="18"/>
      <c r="AB226" s="25" t="s">
        <v>237</v>
      </c>
      <c r="AC226" s="25" t="s">
        <v>238</v>
      </c>
      <c r="AD226" s="25" t="s">
        <v>16</v>
      </c>
      <c r="AE226" s="18" t="s">
        <v>279</v>
      </c>
      <c r="AF226" s="26" t="s">
        <v>178</v>
      </c>
      <c r="AG226" s="26" t="s">
        <v>14085</v>
      </c>
      <c r="AH226" s="26" t="s">
        <v>14086</v>
      </c>
    </row>
    <row r="227" spans="1:34" s="50" customFormat="1" x14ac:dyDescent="0.25">
      <c r="C227" s="51"/>
      <c r="F227" s="51"/>
      <c r="G227" s="51"/>
      <c r="I227" s="51"/>
      <c r="J227" s="51"/>
      <c r="K227" s="51"/>
      <c r="L227" s="51"/>
      <c r="M227" s="52"/>
      <c r="R227" s="51"/>
      <c r="T227" s="53"/>
      <c r="W227" s="51"/>
      <c r="X227" s="51"/>
      <c r="Z227" s="51"/>
      <c r="AB227" s="53"/>
      <c r="AC227" s="53"/>
      <c r="AD227" s="53"/>
      <c r="AE227" s="51"/>
      <c r="AF227" s="54"/>
      <c r="AG227" s="54"/>
      <c r="AH227" s="54"/>
    </row>
    <row r="228" spans="1:34" x14ac:dyDescent="0.25">
      <c r="C228" s="18"/>
      <c r="F228" s="18"/>
      <c r="G228" s="18"/>
      <c r="I228" s="18"/>
      <c r="J228" s="18"/>
      <c r="K228" s="18"/>
      <c r="L228" s="18"/>
      <c r="M228" s="24"/>
      <c r="R228" s="18"/>
      <c r="T228" s="25"/>
      <c r="W228" s="18"/>
      <c r="X228" s="18"/>
      <c r="Z228" s="18"/>
      <c r="AB228" s="25"/>
      <c r="AC228" s="25"/>
      <c r="AD228" s="25"/>
      <c r="AE228" s="18"/>
      <c r="AF228" s="26"/>
      <c r="AG228" s="26"/>
      <c r="AH228" s="26"/>
    </row>
    <row r="229" spans="1:34" x14ac:dyDescent="0.25">
      <c r="C229" s="18"/>
      <c r="F229" s="18"/>
      <c r="G229" s="18"/>
      <c r="I229" s="18"/>
      <c r="J229" s="18"/>
      <c r="K229" s="18"/>
      <c r="L229" s="18"/>
      <c r="M229" s="24"/>
      <c r="R229" s="18"/>
      <c r="T229" s="25"/>
      <c r="W229" s="18"/>
      <c r="X229" s="18"/>
      <c r="Z229" s="18"/>
      <c r="AB229" s="25"/>
      <c r="AC229" s="25"/>
      <c r="AD229" s="25"/>
      <c r="AE229" s="18"/>
      <c r="AF229" s="26"/>
      <c r="AG229" s="26"/>
      <c r="AH229" s="26"/>
    </row>
    <row r="230" spans="1:34" x14ac:dyDescent="0.25">
      <c r="C230" s="18"/>
      <c r="F230" s="18"/>
      <c r="G230" s="18"/>
      <c r="I230" s="18"/>
      <c r="J230" s="18"/>
      <c r="K230" s="18"/>
      <c r="L230" s="18"/>
      <c r="M230" s="24"/>
      <c r="R230" s="18"/>
      <c r="T230" s="25"/>
      <c r="W230" s="18"/>
      <c r="X230" s="18"/>
      <c r="Z230" s="18"/>
      <c r="AB230" s="25"/>
      <c r="AC230" s="25"/>
      <c r="AD230" s="25"/>
      <c r="AE230" s="18"/>
      <c r="AF230" s="26"/>
      <c r="AG230" s="26"/>
      <c r="AH230" s="26"/>
    </row>
    <row r="231" spans="1:34" x14ac:dyDescent="0.25">
      <c r="C231" s="18"/>
      <c r="F231" s="18"/>
      <c r="G231" s="18"/>
      <c r="I231" s="18"/>
      <c r="J231" s="18"/>
      <c r="K231" s="18"/>
      <c r="L231" s="18"/>
      <c r="M231" s="24"/>
      <c r="R231" s="18"/>
      <c r="T231" s="25"/>
      <c r="W231" s="18"/>
      <c r="X231" s="18"/>
      <c r="Z231" s="18"/>
      <c r="AB231" s="25"/>
      <c r="AC231" s="25"/>
      <c r="AD231" s="25"/>
      <c r="AE231" s="18"/>
      <c r="AF231" s="26"/>
      <c r="AG231" s="26"/>
      <c r="AH231" s="26"/>
    </row>
    <row r="232" spans="1:34" x14ac:dyDescent="0.25">
      <c r="C232" s="18"/>
      <c r="F232" s="18"/>
      <c r="G232" s="18"/>
      <c r="I232" s="18"/>
      <c r="J232" s="18"/>
      <c r="K232" s="18"/>
      <c r="L232" s="18"/>
      <c r="M232" s="24"/>
      <c r="R232" s="18"/>
      <c r="T232" s="25"/>
      <c r="W232" s="18"/>
      <c r="X232" s="18"/>
      <c r="Z232" s="18"/>
      <c r="AB232" s="25"/>
      <c r="AC232" s="25"/>
      <c r="AD232" s="25"/>
      <c r="AE232" s="18"/>
      <c r="AF232" s="26"/>
      <c r="AG232" s="26"/>
      <c r="AH232" s="26"/>
    </row>
    <row r="233" spans="1:34" x14ac:dyDescent="0.25">
      <c r="C233" s="18"/>
      <c r="F233" s="18"/>
      <c r="G233" s="18"/>
      <c r="I233" s="18"/>
      <c r="J233" s="18"/>
      <c r="K233" s="18"/>
      <c r="L233" s="18"/>
      <c r="M233" s="24"/>
      <c r="R233" s="18"/>
      <c r="T233" s="25"/>
      <c r="W233" s="18"/>
      <c r="X233" s="18"/>
      <c r="Z233" s="18"/>
      <c r="AB233" s="25"/>
      <c r="AC233" s="25"/>
      <c r="AD233" s="25"/>
      <c r="AE233" s="18"/>
      <c r="AF233" s="26"/>
      <c r="AG233" s="26"/>
      <c r="AH233" s="26"/>
    </row>
    <row r="234" spans="1:34" x14ac:dyDescent="0.25">
      <c r="C234" s="18"/>
      <c r="F234" s="18"/>
      <c r="G234" s="18"/>
      <c r="I234" s="18"/>
      <c r="J234" s="18"/>
      <c r="K234" s="18"/>
      <c r="L234" s="18"/>
      <c r="M234" s="24"/>
      <c r="R234" s="18"/>
      <c r="T234" s="25"/>
      <c r="W234" s="18"/>
      <c r="X234" s="18"/>
      <c r="Z234" s="18"/>
      <c r="AB234" s="25"/>
      <c r="AC234" s="25"/>
      <c r="AD234" s="25"/>
      <c r="AE234" s="18"/>
      <c r="AF234" s="26"/>
      <c r="AG234" s="26"/>
      <c r="AH234" s="26"/>
    </row>
    <row r="235" spans="1:34" x14ac:dyDescent="0.25">
      <c r="C235" s="18"/>
      <c r="F235" s="18"/>
      <c r="G235" s="18"/>
      <c r="I235" s="18"/>
      <c r="J235" s="18"/>
      <c r="K235" s="18"/>
      <c r="L235" s="18"/>
      <c r="M235" s="24"/>
      <c r="R235" s="18"/>
      <c r="T235" s="25"/>
      <c r="W235" s="18"/>
      <c r="X235" s="18"/>
      <c r="Z235" s="18"/>
      <c r="AB235" s="25"/>
      <c r="AC235" s="25"/>
      <c r="AD235" s="25"/>
      <c r="AE235" s="18"/>
      <c r="AF235" s="26"/>
      <c r="AG235" s="26"/>
      <c r="AH235" s="26"/>
    </row>
    <row r="236" spans="1:34" x14ac:dyDescent="0.25">
      <c r="C236" s="18"/>
      <c r="F236" s="18"/>
      <c r="G236" s="18"/>
      <c r="I236" s="18"/>
      <c r="J236" s="18"/>
      <c r="K236" s="18"/>
      <c r="L236" s="18"/>
      <c r="M236" s="24"/>
      <c r="R236" s="18"/>
      <c r="T236" s="25"/>
      <c r="W236" s="18"/>
      <c r="X236" s="18"/>
      <c r="Z236" s="18"/>
      <c r="AB236" s="25"/>
      <c r="AC236" s="25"/>
      <c r="AD236" s="25"/>
      <c r="AE236" s="18"/>
      <c r="AF236" s="26"/>
      <c r="AG236" s="26"/>
      <c r="AH236" s="26"/>
    </row>
    <row r="237" spans="1:34" x14ac:dyDescent="0.25">
      <c r="C237" s="18"/>
      <c r="F237" s="18"/>
      <c r="G237" s="18"/>
      <c r="I237" s="18"/>
      <c r="J237" s="18"/>
      <c r="K237" s="18"/>
      <c r="L237" s="18"/>
      <c r="M237" s="24"/>
      <c r="R237" s="18"/>
      <c r="T237" s="25"/>
      <c r="W237" s="18"/>
      <c r="X237" s="18"/>
      <c r="Z237" s="18"/>
      <c r="AB237" s="25"/>
      <c r="AC237" s="25"/>
      <c r="AD237" s="25"/>
      <c r="AE237" s="18"/>
      <c r="AF237" s="26"/>
      <c r="AG237" s="26"/>
      <c r="AH237" s="26"/>
    </row>
    <row r="238" spans="1:34" x14ac:dyDescent="0.25">
      <c r="C238" s="18"/>
      <c r="F238" s="18"/>
      <c r="G238" s="18"/>
      <c r="I238" s="18"/>
      <c r="J238" s="18"/>
      <c r="K238" s="18"/>
      <c r="L238" s="18"/>
      <c r="M238" s="24"/>
      <c r="R238" s="18"/>
      <c r="T238" s="25"/>
      <c r="W238" s="18"/>
      <c r="X238" s="18"/>
      <c r="Z238" s="18"/>
      <c r="AB238" s="25"/>
      <c r="AC238" s="25"/>
      <c r="AD238" s="25"/>
      <c r="AE238" s="18"/>
      <c r="AF238" s="26"/>
      <c r="AG238" s="26"/>
      <c r="AH238" s="26"/>
    </row>
    <row r="239" spans="1:34" x14ac:dyDescent="0.25">
      <c r="C239" s="18"/>
      <c r="F239" s="18"/>
      <c r="G239" s="18"/>
      <c r="I239" s="18"/>
      <c r="J239" s="18"/>
      <c r="K239" s="18"/>
      <c r="L239" s="18"/>
      <c r="M239" s="24"/>
      <c r="R239" s="18"/>
      <c r="T239" s="25"/>
      <c r="W239" s="18"/>
      <c r="X239" s="18"/>
      <c r="Z239" s="18"/>
      <c r="AB239" s="25"/>
      <c r="AC239" s="25"/>
      <c r="AD239" s="25"/>
      <c r="AE239" s="18"/>
      <c r="AF239" s="26"/>
      <c r="AG239" s="26"/>
      <c r="AH239" s="26"/>
    </row>
    <row r="240" spans="1:34" x14ac:dyDescent="0.25">
      <c r="C240" s="18"/>
      <c r="F240" s="18"/>
      <c r="G240" s="18"/>
      <c r="I240" s="18"/>
      <c r="J240" s="18"/>
      <c r="K240" s="18"/>
      <c r="L240" s="18"/>
      <c r="M240" s="24"/>
      <c r="R240" s="18"/>
      <c r="T240" s="25"/>
      <c r="W240" s="18"/>
      <c r="X240" s="18"/>
      <c r="Z240" s="18"/>
      <c r="AB240" s="25"/>
      <c r="AC240" s="25"/>
      <c r="AD240" s="25"/>
      <c r="AE240" s="18"/>
      <c r="AF240" s="26"/>
      <c r="AG240" s="26"/>
      <c r="AH240" s="26"/>
    </row>
    <row r="241" spans="3:34" x14ac:dyDescent="0.25">
      <c r="C241" s="18"/>
      <c r="F241" s="18"/>
      <c r="G241" s="18"/>
      <c r="I241" s="18"/>
      <c r="J241" s="18"/>
      <c r="K241" s="18"/>
      <c r="L241" s="18"/>
      <c r="M241" s="24"/>
      <c r="R241" s="18"/>
      <c r="T241" s="25"/>
      <c r="W241" s="18"/>
      <c r="X241" s="18"/>
      <c r="Z241" s="18"/>
      <c r="AB241" s="25"/>
      <c r="AC241" s="25"/>
      <c r="AD241" s="25"/>
      <c r="AE241" s="18"/>
      <c r="AF241" s="26"/>
      <c r="AG241" s="26"/>
      <c r="AH241" s="26"/>
    </row>
    <row r="242" spans="3:34" x14ac:dyDescent="0.25">
      <c r="C242" s="18"/>
      <c r="F242" s="18"/>
      <c r="G242" s="18"/>
      <c r="I242" s="18"/>
      <c r="J242" s="18"/>
      <c r="K242" s="18"/>
      <c r="L242" s="18"/>
      <c r="M242" s="24"/>
      <c r="R242" s="18"/>
      <c r="T242" s="25"/>
      <c r="W242" s="18"/>
      <c r="X242" s="18"/>
      <c r="Z242" s="18"/>
      <c r="AB242" s="25"/>
      <c r="AC242" s="25"/>
      <c r="AD242" s="25"/>
      <c r="AE242" s="18"/>
      <c r="AF242" s="26"/>
      <c r="AG242" s="26"/>
      <c r="AH242" s="26"/>
    </row>
    <row r="243" spans="3:34" x14ac:dyDescent="0.25">
      <c r="C243" s="18"/>
      <c r="F243" s="18"/>
      <c r="G243" s="18"/>
      <c r="I243" s="18"/>
      <c r="J243" s="18"/>
      <c r="K243" s="18"/>
      <c r="L243" s="18"/>
      <c r="M243" s="24"/>
      <c r="R243" s="18"/>
      <c r="T243" s="25"/>
      <c r="W243" s="18"/>
      <c r="X243" s="18"/>
      <c r="Z243" s="18"/>
      <c r="AB243" s="25"/>
      <c r="AC243" s="25"/>
      <c r="AD243" s="25"/>
      <c r="AE243" s="18"/>
      <c r="AF243" s="26"/>
      <c r="AG243" s="26"/>
      <c r="AH243" s="26"/>
    </row>
    <row r="244" spans="3:34" x14ac:dyDescent="0.25">
      <c r="C244" s="18"/>
      <c r="F244" s="18"/>
      <c r="G244" s="18"/>
      <c r="I244" s="18"/>
      <c r="J244" s="18"/>
      <c r="K244" s="18"/>
      <c r="L244" s="18"/>
      <c r="M244" s="24"/>
      <c r="R244" s="18"/>
      <c r="T244" s="25"/>
      <c r="W244" s="18"/>
      <c r="X244" s="18"/>
      <c r="Z244" s="18"/>
      <c r="AB244" s="25"/>
      <c r="AC244" s="25"/>
      <c r="AD244" s="25"/>
      <c r="AE244" s="18"/>
      <c r="AF244" s="26"/>
      <c r="AG244" s="26"/>
      <c r="AH244" s="26"/>
    </row>
    <row r="245" spans="3:34" x14ac:dyDescent="0.25">
      <c r="C245" s="18"/>
      <c r="F245" s="18"/>
      <c r="G245" s="18"/>
      <c r="I245" s="18"/>
      <c r="J245" s="18"/>
      <c r="K245" s="18"/>
      <c r="L245" s="18"/>
      <c r="M245" s="24"/>
      <c r="R245" s="18"/>
      <c r="T245" s="25"/>
      <c r="W245" s="18"/>
      <c r="X245" s="18"/>
      <c r="Z245" s="18"/>
      <c r="AB245" s="25"/>
      <c r="AC245" s="25"/>
      <c r="AD245" s="25"/>
      <c r="AE245" s="18"/>
      <c r="AF245" s="26"/>
      <c r="AG245" s="26"/>
      <c r="AH245" s="26"/>
    </row>
    <row r="246" spans="3:34" x14ac:dyDescent="0.25">
      <c r="C246" s="18"/>
      <c r="F246" s="18"/>
      <c r="G246" s="18"/>
      <c r="I246" s="18"/>
      <c r="J246" s="18"/>
      <c r="K246" s="18"/>
      <c r="L246" s="18"/>
      <c r="M246" s="24"/>
      <c r="R246" s="18"/>
      <c r="T246" s="25"/>
      <c r="W246" s="18"/>
      <c r="X246" s="18"/>
      <c r="Z246" s="18"/>
      <c r="AB246" s="25"/>
      <c r="AC246" s="25"/>
      <c r="AD246" s="25"/>
      <c r="AE246" s="18"/>
      <c r="AF246" s="26"/>
      <c r="AG246" s="26"/>
      <c r="AH246" s="26"/>
    </row>
    <row r="247" spans="3:34" x14ac:dyDescent="0.25">
      <c r="C247" s="18"/>
      <c r="F247" s="18"/>
      <c r="G247" s="18"/>
      <c r="I247" s="18"/>
      <c r="J247" s="18"/>
      <c r="K247" s="18"/>
      <c r="L247" s="18"/>
      <c r="M247" s="24"/>
      <c r="R247" s="18"/>
      <c r="T247" s="25"/>
      <c r="W247" s="18"/>
      <c r="X247" s="18"/>
      <c r="Z247" s="18"/>
      <c r="AB247" s="25"/>
      <c r="AC247" s="25"/>
      <c r="AD247" s="27"/>
      <c r="AE247" s="18"/>
      <c r="AF247" s="26"/>
      <c r="AG247" s="26"/>
      <c r="AH247" s="26"/>
    </row>
    <row r="248" spans="3:34" x14ac:dyDescent="0.25">
      <c r="C248" s="18"/>
      <c r="F248" s="18"/>
      <c r="G248" s="18"/>
      <c r="I248" s="18"/>
      <c r="J248" s="18"/>
      <c r="K248" s="18"/>
      <c r="L248" s="18"/>
      <c r="M248" s="24"/>
      <c r="R248" s="18"/>
      <c r="T248" s="25"/>
      <c r="W248" s="18"/>
      <c r="X248" s="18"/>
      <c r="Z248" s="18"/>
      <c r="AB248" s="25"/>
      <c r="AC248" s="25"/>
      <c r="AD248" s="27"/>
      <c r="AE248" s="18"/>
      <c r="AF248" s="26"/>
      <c r="AG248" s="26"/>
      <c r="AH248" s="26"/>
    </row>
    <row r="249" spans="3:34" x14ac:dyDescent="0.25">
      <c r="C249" s="18"/>
      <c r="F249" s="18"/>
      <c r="G249" s="18"/>
      <c r="I249" s="18"/>
      <c r="J249" s="18"/>
      <c r="K249" s="18"/>
      <c r="L249" s="18"/>
      <c r="M249" s="24"/>
      <c r="R249" s="18"/>
      <c r="T249" s="25"/>
      <c r="W249" s="18"/>
      <c r="X249" s="18"/>
      <c r="Z249" s="18"/>
      <c r="AB249" s="25"/>
      <c r="AC249" s="25"/>
      <c r="AD249" s="27"/>
      <c r="AE249" s="18"/>
      <c r="AF249" s="26"/>
      <c r="AG249" s="26"/>
      <c r="AH249" s="26"/>
    </row>
    <row r="250" spans="3:34" x14ac:dyDescent="0.25">
      <c r="C250" s="18"/>
      <c r="F250" s="18"/>
      <c r="G250" s="18"/>
      <c r="I250" s="18"/>
      <c r="J250" s="18"/>
      <c r="K250" s="18"/>
      <c r="L250" s="18"/>
      <c r="M250" s="24"/>
      <c r="R250" s="18"/>
      <c r="T250" s="25"/>
      <c r="W250" s="18"/>
      <c r="X250" s="18"/>
      <c r="Z250" s="18"/>
      <c r="AB250" s="25"/>
      <c r="AC250" s="25"/>
      <c r="AD250" s="27"/>
      <c r="AE250" s="18"/>
      <c r="AF250" s="26"/>
      <c r="AG250" s="26"/>
      <c r="AH250" s="26"/>
    </row>
    <row r="251" spans="3:34" x14ac:dyDescent="0.25">
      <c r="C251" s="18"/>
      <c r="F251" s="18"/>
      <c r="G251" s="18"/>
      <c r="I251" s="18"/>
      <c r="J251" s="18"/>
      <c r="K251" s="18"/>
      <c r="L251" s="18"/>
      <c r="M251" s="24"/>
      <c r="R251" s="18"/>
      <c r="T251" s="25"/>
      <c r="W251" s="18"/>
      <c r="X251" s="18"/>
      <c r="Z251" s="18"/>
      <c r="AB251" s="25"/>
      <c r="AC251" s="25"/>
      <c r="AD251" s="25"/>
      <c r="AE251" s="18"/>
      <c r="AF251" s="26"/>
      <c r="AG251" s="26"/>
      <c r="AH251" s="26"/>
    </row>
    <row r="252" spans="3:34" x14ac:dyDescent="0.25">
      <c r="C252" s="18"/>
      <c r="F252" s="18"/>
      <c r="G252" s="18"/>
      <c r="I252" s="18"/>
      <c r="J252" s="18"/>
      <c r="K252" s="18"/>
      <c r="L252" s="18"/>
      <c r="M252" s="24"/>
      <c r="R252" s="18"/>
      <c r="T252" s="25"/>
      <c r="W252" s="18"/>
      <c r="X252" s="18"/>
      <c r="Z252" s="18"/>
      <c r="AB252" s="25"/>
      <c r="AC252" s="25"/>
      <c r="AD252" s="25"/>
      <c r="AE252" s="18"/>
      <c r="AF252" s="26"/>
      <c r="AG252" s="26"/>
      <c r="AH252" s="26"/>
    </row>
    <row r="253" spans="3:34" x14ac:dyDescent="0.25">
      <c r="C253" s="18"/>
      <c r="F253" s="18"/>
      <c r="G253" s="18"/>
      <c r="I253" s="18"/>
      <c r="J253" s="18"/>
      <c r="K253" s="18"/>
      <c r="L253" s="18"/>
      <c r="M253" s="24"/>
      <c r="R253" s="18"/>
      <c r="T253" s="25"/>
      <c r="W253" s="18"/>
      <c r="X253" s="18"/>
      <c r="Z253" s="18"/>
      <c r="AB253" s="25"/>
      <c r="AC253" s="25"/>
      <c r="AD253" s="25"/>
      <c r="AE253" s="18"/>
      <c r="AF253" s="26"/>
      <c r="AG253" s="26"/>
      <c r="AH253" s="26"/>
    </row>
    <row r="254" spans="3:34" x14ac:dyDescent="0.25">
      <c r="C254" s="18"/>
      <c r="F254" s="18"/>
      <c r="G254" s="18"/>
      <c r="I254" s="18"/>
      <c r="J254" s="18"/>
      <c r="K254" s="18"/>
      <c r="L254" s="18"/>
      <c r="M254" s="24"/>
      <c r="R254" s="18"/>
      <c r="T254" s="25"/>
      <c r="W254" s="18"/>
      <c r="X254" s="18"/>
      <c r="Z254" s="18"/>
      <c r="AB254" s="25"/>
      <c r="AC254" s="25"/>
      <c r="AD254" s="25"/>
      <c r="AE254" s="18"/>
      <c r="AF254" s="26"/>
      <c r="AG254" s="26"/>
      <c r="AH254" s="26"/>
    </row>
    <row r="255" spans="3:34" x14ac:dyDescent="0.25">
      <c r="C255" s="18"/>
      <c r="F255" s="18"/>
      <c r="G255" s="18"/>
      <c r="I255" s="18"/>
      <c r="J255" s="18"/>
      <c r="K255" s="18"/>
      <c r="L255" s="18"/>
      <c r="M255" s="24"/>
      <c r="R255" s="18"/>
      <c r="T255" s="25"/>
      <c r="W255" s="18"/>
      <c r="X255" s="18"/>
      <c r="Z255" s="18"/>
      <c r="AB255" s="25"/>
      <c r="AC255" s="25"/>
      <c r="AD255" s="25"/>
      <c r="AE255" s="18"/>
      <c r="AF255" s="26"/>
      <c r="AG255" s="26"/>
      <c r="AH255" s="26"/>
    </row>
    <row r="256" spans="3:34" x14ac:dyDescent="0.25">
      <c r="C256" s="18"/>
      <c r="F256" s="18"/>
      <c r="G256" s="18"/>
      <c r="I256" s="18"/>
      <c r="J256" s="18"/>
      <c r="K256" s="18"/>
      <c r="L256" s="18"/>
      <c r="M256" s="24"/>
      <c r="R256" s="18"/>
      <c r="T256" s="25"/>
      <c r="W256" s="18"/>
      <c r="X256" s="18"/>
      <c r="Z256" s="18"/>
      <c r="AB256" s="25"/>
      <c r="AC256" s="25"/>
      <c r="AD256" s="25"/>
      <c r="AE256" s="18"/>
      <c r="AF256" s="26"/>
      <c r="AG256" s="26"/>
      <c r="AH256" s="26"/>
    </row>
    <row r="257" spans="3:34" x14ac:dyDescent="0.25">
      <c r="C257" s="18"/>
      <c r="F257" s="18"/>
      <c r="G257" s="18"/>
      <c r="I257" s="18"/>
      <c r="J257" s="18"/>
      <c r="K257" s="18"/>
      <c r="L257" s="18"/>
      <c r="M257" s="24"/>
      <c r="R257" s="18"/>
      <c r="T257" s="25"/>
      <c r="W257" s="18"/>
      <c r="X257" s="18"/>
      <c r="Z257" s="18"/>
      <c r="AB257" s="25"/>
      <c r="AC257" s="25"/>
      <c r="AD257" s="25"/>
      <c r="AE257" s="18"/>
      <c r="AF257" s="26"/>
      <c r="AG257" s="26"/>
      <c r="AH257" s="26"/>
    </row>
    <row r="258" spans="3:34" x14ac:dyDescent="0.25">
      <c r="C258" s="18"/>
      <c r="F258" s="18"/>
      <c r="G258" s="18"/>
      <c r="I258" s="18"/>
      <c r="J258" s="18"/>
      <c r="K258" s="18"/>
      <c r="L258" s="18"/>
      <c r="M258" s="24"/>
      <c r="R258" s="18"/>
      <c r="T258" s="25"/>
      <c r="W258" s="18"/>
      <c r="X258" s="18"/>
      <c r="Z258" s="18"/>
      <c r="AB258" s="25"/>
      <c r="AC258" s="25"/>
      <c r="AD258" s="25"/>
      <c r="AE258" s="18"/>
      <c r="AF258" s="26"/>
      <c r="AG258" s="26"/>
      <c r="AH258" s="26"/>
    </row>
    <row r="259" spans="3:34" x14ac:dyDescent="0.25">
      <c r="C259" s="18"/>
      <c r="F259" s="18"/>
      <c r="G259" s="18"/>
      <c r="I259" s="18"/>
      <c r="J259" s="18"/>
      <c r="K259" s="18"/>
      <c r="L259" s="18"/>
      <c r="M259" s="24"/>
      <c r="R259" s="18"/>
      <c r="T259" s="25"/>
      <c r="W259" s="18"/>
      <c r="X259" s="18"/>
      <c r="Z259" s="18"/>
      <c r="AB259" s="25"/>
      <c r="AC259" s="25"/>
      <c r="AD259" s="25"/>
      <c r="AE259" s="18"/>
      <c r="AF259" s="26"/>
      <c r="AG259" s="26"/>
      <c r="AH259" s="26"/>
    </row>
    <row r="260" spans="3:34" x14ac:dyDescent="0.25">
      <c r="C260" s="18"/>
      <c r="F260" s="18"/>
      <c r="G260" s="18"/>
      <c r="I260" s="18"/>
      <c r="J260" s="18"/>
      <c r="K260" s="18"/>
      <c r="L260" s="18"/>
      <c r="M260" s="24"/>
      <c r="R260" s="18"/>
      <c r="T260" s="25"/>
      <c r="W260" s="18"/>
      <c r="X260" s="18"/>
      <c r="Z260" s="18"/>
      <c r="AB260" s="25"/>
      <c r="AC260" s="25"/>
      <c r="AD260" s="25"/>
      <c r="AE260" s="18"/>
      <c r="AF260" s="26"/>
      <c r="AG260" s="26"/>
      <c r="AH260" s="26"/>
    </row>
    <row r="261" spans="3:34" x14ac:dyDescent="0.25">
      <c r="C261" s="18"/>
      <c r="F261" s="18"/>
      <c r="G261" s="18"/>
      <c r="I261" s="18"/>
      <c r="J261" s="18"/>
      <c r="K261" s="18"/>
      <c r="L261" s="18"/>
      <c r="M261" s="24"/>
      <c r="R261" s="18"/>
      <c r="T261" s="25"/>
      <c r="W261" s="18"/>
      <c r="X261" s="18"/>
      <c r="Z261" s="18"/>
      <c r="AB261" s="25"/>
      <c r="AC261" s="25"/>
      <c r="AD261" s="25"/>
      <c r="AE261" s="18"/>
      <c r="AF261" s="26"/>
      <c r="AG261" s="26"/>
      <c r="AH261" s="26"/>
    </row>
    <row r="262" spans="3:34" x14ac:dyDescent="0.25">
      <c r="C262" s="18"/>
      <c r="F262" s="18"/>
      <c r="G262" s="18"/>
      <c r="I262" s="18"/>
      <c r="J262" s="18"/>
      <c r="K262" s="18"/>
      <c r="L262" s="18"/>
      <c r="M262" s="24"/>
      <c r="R262" s="18"/>
      <c r="T262" s="25"/>
      <c r="W262" s="18"/>
      <c r="X262" s="18"/>
      <c r="Z262" s="18"/>
      <c r="AB262" s="25"/>
      <c r="AC262" s="25"/>
      <c r="AD262" s="25"/>
      <c r="AE262" s="18"/>
      <c r="AF262" s="26"/>
      <c r="AG262" s="26"/>
      <c r="AH262" s="26"/>
    </row>
    <row r="263" spans="3:34" x14ac:dyDescent="0.25">
      <c r="C263" s="18"/>
      <c r="F263" s="18"/>
      <c r="G263" s="18"/>
      <c r="I263" s="18"/>
      <c r="J263" s="18"/>
      <c r="K263" s="18"/>
      <c r="L263" s="18"/>
      <c r="M263" s="24"/>
      <c r="R263" s="18"/>
      <c r="T263" s="25"/>
      <c r="W263" s="18"/>
      <c r="X263" s="18"/>
      <c r="Z263" s="18"/>
      <c r="AB263" s="25"/>
      <c r="AC263" s="25"/>
      <c r="AD263" s="25"/>
      <c r="AE263" s="18"/>
      <c r="AF263" s="26"/>
      <c r="AG263" s="26"/>
      <c r="AH263" s="26"/>
    </row>
    <row r="264" spans="3:34" x14ac:dyDescent="0.25">
      <c r="C264" s="18"/>
      <c r="F264" s="18"/>
      <c r="G264" s="18"/>
      <c r="I264" s="18"/>
      <c r="J264" s="18"/>
      <c r="K264" s="18"/>
      <c r="L264" s="18"/>
      <c r="M264" s="24"/>
      <c r="R264" s="18"/>
      <c r="T264" s="25"/>
      <c r="W264" s="18"/>
      <c r="X264" s="18"/>
      <c r="Z264" s="18"/>
      <c r="AB264" s="25"/>
      <c r="AC264" s="25"/>
      <c r="AD264" s="25"/>
      <c r="AE264" s="18"/>
      <c r="AF264" s="26"/>
      <c r="AG264" s="26"/>
      <c r="AH264" s="26"/>
    </row>
    <row r="265" spans="3:34" x14ac:dyDescent="0.25">
      <c r="C265" s="18"/>
      <c r="F265" s="18"/>
      <c r="G265" s="18"/>
      <c r="I265" s="18"/>
      <c r="J265" s="18"/>
      <c r="K265" s="18"/>
      <c r="L265" s="18"/>
      <c r="M265" s="24"/>
      <c r="R265" s="18"/>
      <c r="T265" s="25"/>
      <c r="W265" s="18"/>
      <c r="X265" s="18"/>
      <c r="Z265" s="18"/>
      <c r="AB265" s="25"/>
      <c r="AC265" s="25"/>
      <c r="AD265" s="25"/>
      <c r="AE265" s="18"/>
      <c r="AF265" s="26"/>
      <c r="AG265" s="26"/>
      <c r="AH265" s="26"/>
    </row>
    <row r="266" spans="3:34" x14ac:dyDescent="0.25">
      <c r="F266" s="18"/>
      <c r="G266" s="18"/>
      <c r="I266" s="18"/>
      <c r="J266" s="18"/>
      <c r="K266" s="18"/>
      <c r="L266" s="18"/>
      <c r="M266" s="24"/>
      <c r="R266" s="18"/>
      <c r="T266" s="25"/>
      <c r="W266" s="18"/>
      <c r="X266" s="18"/>
      <c r="Z266" s="18"/>
      <c r="AB266" s="25"/>
      <c r="AC266" s="25"/>
      <c r="AD266" s="27"/>
      <c r="AE266" s="18"/>
      <c r="AF266" s="26"/>
      <c r="AG266" s="26"/>
      <c r="AH266" s="26"/>
    </row>
    <row r="267" spans="3:34" x14ac:dyDescent="0.25">
      <c r="F267" s="18"/>
      <c r="G267" s="18"/>
      <c r="I267" s="18"/>
      <c r="J267" s="18"/>
      <c r="K267" s="18"/>
      <c r="L267" s="18"/>
      <c r="M267" s="24"/>
      <c r="R267" s="18"/>
      <c r="T267" s="25"/>
      <c r="W267" s="18"/>
      <c r="X267" s="18"/>
      <c r="Z267" s="18"/>
      <c r="AB267" s="25"/>
      <c r="AC267" s="25"/>
      <c r="AD267" s="27"/>
      <c r="AE267" s="18"/>
      <c r="AF267" s="26"/>
      <c r="AG267" s="26"/>
      <c r="AH267" s="26"/>
    </row>
    <row r="268" spans="3:34" x14ac:dyDescent="0.25">
      <c r="F268" s="18"/>
      <c r="G268" s="18"/>
      <c r="I268" s="18"/>
      <c r="J268" s="18"/>
      <c r="K268" s="18"/>
      <c r="L268" s="18"/>
      <c r="M268" s="24"/>
      <c r="R268" s="18"/>
      <c r="T268" s="25"/>
      <c r="W268" s="18"/>
      <c r="X268" s="18"/>
      <c r="Z268" s="18"/>
      <c r="AB268" s="25"/>
      <c r="AC268" s="25"/>
      <c r="AD268" s="27"/>
      <c r="AE268" s="18"/>
      <c r="AF268" s="26"/>
      <c r="AG268" s="26"/>
      <c r="AH268" s="26"/>
    </row>
    <row r="269" spans="3:34" x14ac:dyDescent="0.25">
      <c r="F269" s="18"/>
      <c r="G269" s="18"/>
      <c r="I269" s="18"/>
      <c r="J269" s="18"/>
      <c r="K269" s="18"/>
      <c r="L269" s="18"/>
      <c r="M269" s="24"/>
      <c r="R269" s="18"/>
      <c r="T269" s="25"/>
      <c r="W269" s="18"/>
      <c r="X269" s="18"/>
      <c r="Z269" s="18"/>
      <c r="AB269" s="25"/>
      <c r="AC269" s="25"/>
      <c r="AD269" s="27"/>
      <c r="AE269" s="18"/>
      <c r="AF269" s="26"/>
      <c r="AG269" s="26"/>
      <c r="AH269" s="26"/>
    </row>
    <row r="270" spans="3:34" x14ac:dyDescent="0.25">
      <c r="F270" s="18"/>
      <c r="G270" s="18"/>
      <c r="I270" s="18"/>
      <c r="J270" s="18"/>
      <c r="K270" s="18"/>
      <c r="L270" s="18"/>
      <c r="M270" s="24"/>
      <c r="R270" s="18"/>
      <c r="T270" s="25"/>
      <c r="W270" s="18"/>
      <c r="X270" s="18"/>
      <c r="Z270" s="18"/>
      <c r="AB270" s="25"/>
      <c r="AC270" s="25"/>
      <c r="AD270" s="27"/>
      <c r="AE270" s="18"/>
      <c r="AF270" s="26"/>
      <c r="AG270" s="26"/>
      <c r="AH270" s="26"/>
    </row>
    <row r="271" spans="3:34" x14ac:dyDescent="0.25">
      <c r="F271" s="18"/>
      <c r="G271" s="18"/>
      <c r="I271" s="18"/>
      <c r="J271" s="18"/>
      <c r="K271" s="18"/>
      <c r="L271" s="18"/>
      <c r="M271" s="24"/>
      <c r="R271" s="18"/>
      <c r="T271" s="25"/>
      <c r="W271" s="18"/>
      <c r="X271" s="18"/>
      <c r="Z271" s="18"/>
      <c r="AB271" s="25"/>
      <c r="AC271" s="25"/>
      <c r="AD271" s="27"/>
      <c r="AE271" s="18"/>
      <c r="AF271" s="26"/>
      <c r="AG271" s="26"/>
      <c r="AH271" s="26"/>
    </row>
    <row r="272" spans="3:34" x14ac:dyDescent="0.25">
      <c r="F272" s="18"/>
      <c r="G272" s="18"/>
      <c r="I272" s="18"/>
      <c r="J272" s="18"/>
      <c r="K272" s="18"/>
      <c r="L272" s="18"/>
      <c r="M272" s="24"/>
      <c r="R272" s="18"/>
      <c r="T272" s="25"/>
      <c r="W272" s="18"/>
      <c r="X272" s="18"/>
      <c r="Z272" s="18"/>
      <c r="AB272" s="25"/>
      <c r="AC272" s="25"/>
      <c r="AD272" s="27"/>
      <c r="AE272" s="18"/>
      <c r="AF272" s="26"/>
      <c r="AG272" s="26"/>
      <c r="AH272" s="26"/>
    </row>
    <row r="273" spans="6:34" x14ac:dyDescent="0.25">
      <c r="F273" s="18"/>
      <c r="G273" s="18"/>
      <c r="I273" s="18"/>
      <c r="J273" s="18"/>
      <c r="K273" s="18"/>
      <c r="L273" s="18"/>
      <c r="M273" s="24"/>
      <c r="R273" s="18"/>
      <c r="T273" s="25"/>
      <c r="W273" s="18"/>
      <c r="X273" s="18"/>
      <c r="Z273" s="18"/>
      <c r="AB273" s="25"/>
      <c r="AC273" s="25"/>
      <c r="AD273" s="25"/>
      <c r="AE273" s="18"/>
      <c r="AF273" s="26"/>
      <c r="AG273" s="26"/>
      <c r="AH273" s="26"/>
    </row>
    <row r="274" spans="6:34" x14ac:dyDescent="0.25">
      <c r="F274" s="18"/>
      <c r="G274" s="18"/>
      <c r="I274" s="18"/>
      <c r="J274" s="18"/>
      <c r="K274" s="18"/>
      <c r="L274" s="18"/>
      <c r="M274" s="24"/>
      <c r="R274" s="18"/>
      <c r="T274" s="25"/>
      <c r="W274" s="18"/>
      <c r="X274" s="18"/>
      <c r="Z274" s="18"/>
      <c r="AB274" s="25"/>
      <c r="AC274" s="25"/>
      <c r="AD274" s="25"/>
      <c r="AE274" s="18"/>
      <c r="AF274" s="26"/>
      <c r="AG274" s="26"/>
      <c r="AH274" s="26"/>
    </row>
    <row r="275" spans="6:34" x14ac:dyDescent="0.25">
      <c r="F275" s="18"/>
      <c r="G275" s="18"/>
      <c r="I275" s="18"/>
      <c r="J275" s="18"/>
      <c r="K275" s="18"/>
      <c r="L275" s="18"/>
      <c r="M275" s="24"/>
      <c r="R275" s="18"/>
      <c r="T275" s="25"/>
      <c r="W275" s="18"/>
      <c r="X275" s="18"/>
      <c r="Z275" s="18"/>
      <c r="AB275" s="25"/>
      <c r="AC275" s="25"/>
      <c r="AD275" s="25"/>
      <c r="AE275" s="18"/>
      <c r="AF275" s="26"/>
      <c r="AG275" s="26"/>
      <c r="AH275" s="26"/>
    </row>
    <row r="276" spans="6:34" x14ac:dyDescent="0.25">
      <c r="F276" s="18"/>
      <c r="G276" s="18"/>
      <c r="I276" s="18"/>
      <c r="J276" s="18"/>
      <c r="K276" s="18"/>
      <c r="L276" s="18"/>
      <c r="M276" s="24"/>
      <c r="R276" s="18"/>
      <c r="T276" s="25"/>
      <c r="W276" s="18"/>
      <c r="X276" s="18"/>
      <c r="Z276" s="18"/>
      <c r="AB276" s="25"/>
      <c r="AC276" s="25"/>
      <c r="AD276" s="25"/>
      <c r="AE276" s="18"/>
      <c r="AF276" s="26"/>
      <c r="AG276" s="26"/>
      <c r="AH276" s="26"/>
    </row>
    <row r="277" spans="6:34" x14ac:dyDescent="0.25">
      <c r="F277" s="18"/>
      <c r="G277" s="18"/>
      <c r="I277" s="18"/>
      <c r="J277" s="18"/>
      <c r="K277" s="18"/>
      <c r="L277" s="18"/>
      <c r="M277" s="24"/>
      <c r="R277" s="18"/>
      <c r="T277" s="25"/>
      <c r="W277" s="18"/>
      <c r="X277" s="18"/>
      <c r="Z277" s="18"/>
      <c r="AB277" s="25"/>
      <c r="AC277" s="25"/>
      <c r="AD277" s="27"/>
      <c r="AE277" s="18"/>
      <c r="AF277" s="26"/>
      <c r="AG277" s="26"/>
      <c r="AH277" s="26"/>
    </row>
    <row r="278" spans="6:34" x14ac:dyDescent="0.25">
      <c r="F278" s="18"/>
      <c r="G278" s="18"/>
      <c r="I278" s="18"/>
      <c r="J278" s="18"/>
      <c r="K278" s="18"/>
      <c r="L278" s="18"/>
      <c r="M278" s="24"/>
      <c r="R278" s="18"/>
      <c r="T278" s="25"/>
      <c r="W278" s="18"/>
      <c r="X278" s="18"/>
      <c r="Z278" s="18"/>
      <c r="AB278" s="25"/>
      <c r="AC278" s="25"/>
      <c r="AD278" s="27"/>
      <c r="AE278" s="18"/>
      <c r="AF278" s="26"/>
      <c r="AG278" s="26"/>
      <c r="AH278" s="26"/>
    </row>
    <row r="279" spans="6:34" x14ac:dyDescent="0.25">
      <c r="F279" s="18"/>
      <c r="G279" s="18"/>
      <c r="I279" s="18"/>
      <c r="J279" s="18"/>
      <c r="K279" s="18"/>
      <c r="L279" s="18"/>
      <c r="M279" s="24"/>
      <c r="R279" s="18"/>
      <c r="T279" s="25"/>
      <c r="W279" s="18"/>
      <c r="X279" s="18"/>
      <c r="Z279" s="18"/>
      <c r="AB279" s="25"/>
      <c r="AC279" s="25"/>
      <c r="AD279" s="27"/>
      <c r="AE279" s="18"/>
      <c r="AF279" s="26"/>
      <c r="AG279" s="26"/>
      <c r="AH279" s="26"/>
    </row>
    <row r="280" spans="6:34" x14ac:dyDescent="0.25">
      <c r="F280" s="18"/>
      <c r="G280" s="18"/>
      <c r="I280" s="18"/>
      <c r="J280" s="18"/>
      <c r="K280" s="18"/>
      <c r="L280" s="18"/>
      <c r="M280" s="24"/>
      <c r="R280" s="18"/>
      <c r="T280" s="25"/>
      <c r="W280" s="18"/>
      <c r="X280" s="18"/>
      <c r="Z280" s="18"/>
      <c r="AB280" s="25"/>
      <c r="AC280" s="25"/>
      <c r="AD280" s="27"/>
      <c r="AE280" s="18"/>
      <c r="AF280" s="26"/>
      <c r="AG280" s="26"/>
      <c r="AH280" s="26"/>
    </row>
    <row r="281" spans="6:34" x14ac:dyDescent="0.25">
      <c r="F281" s="18"/>
      <c r="G281" s="18"/>
      <c r="I281" s="18"/>
      <c r="J281" s="18"/>
      <c r="K281" s="18"/>
      <c r="L281" s="18"/>
      <c r="M281" s="24"/>
      <c r="R281" s="18"/>
      <c r="T281" s="25"/>
      <c r="W281" s="18"/>
      <c r="X281" s="18"/>
      <c r="Z281" s="18"/>
      <c r="AB281" s="25"/>
      <c r="AC281" s="25"/>
      <c r="AD281" s="27"/>
      <c r="AE281" s="18"/>
      <c r="AF281" s="26"/>
      <c r="AG281" s="26"/>
      <c r="AH281" s="26"/>
    </row>
    <row r="282" spans="6:34" x14ac:dyDescent="0.25">
      <c r="F282" s="18"/>
      <c r="G282" s="18"/>
      <c r="I282" s="18"/>
      <c r="J282" s="18"/>
      <c r="K282" s="18"/>
      <c r="L282" s="18"/>
      <c r="M282" s="24"/>
      <c r="R282" s="18"/>
      <c r="T282" s="25"/>
      <c r="W282" s="18"/>
      <c r="X282" s="18"/>
      <c r="Z282" s="18"/>
      <c r="AB282" s="25"/>
      <c r="AC282" s="25"/>
      <c r="AD282" s="27"/>
      <c r="AE282" s="18"/>
      <c r="AF282" s="26"/>
      <c r="AG282" s="26"/>
      <c r="AH282" s="26"/>
    </row>
    <row r="283" spans="6:34" x14ac:dyDescent="0.25">
      <c r="F283" s="18"/>
      <c r="G283" s="18"/>
      <c r="I283" s="18"/>
      <c r="J283" s="18"/>
      <c r="K283" s="18"/>
      <c r="L283" s="18"/>
      <c r="M283" s="24"/>
      <c r="R283" s="18"/>
      <c r="T283" s="25"/>
      <c r="W283" s="18"/>
      <c r="X283" s="18"/>
      <c r="Z283" s="18"/>
      <c r="AB283" s="25"/>
      <c r="AC283" s="25"/>
      <c r="AD283" s="27"/>
      <c r="AE283" s="18"/>
      <c r="AF283" s="26"/>
      <c r="AG283" s="26"/>
      <c r="AH283" s="26"/>
    </row>
    <row r="284" spans="6:34" x14ac:dyDescent="0.25">
      <c r="F284" s="18"/>
      <c r="G284" s="18"/>
      <c r="I284" s="18"/>
      <c r="J284" s="18"/>
      <c r="K284" s="18"/>
      <c r="L284" s="18"/>
      <c r="M284" s="24"/>
      <c r="R284" s="18"/>
      <c r="T284" s="25"/>
      <c r="W284" s="18"/>
      <c r="X284" s="18"/>
      <c r="Z284" s="18"/>
      <c r="AB284" s="25"/>
      <c r="AC284" s="25"/>
      <c r="AD284" s="27"/>
      <c r="AE284" s="18"/>
      <c r="AF284" s="26"/>
      <c r="AG284" s="26"/>
      <c r="AH284" s="26"/>
    </row>
    <row r="285" spans="6:34" x14ac:dyDescent="0.25">
      <c r="F285" s="18"/>
      <c r="G285" s="18"/>
      <c r="I285" s="18"/>
      <c r="J285" s="18"/>
      <c r="K285" s="18"/>
      <c r="L285" s="18"/>
      <c r="M285" s="24"/>
      <c r="R285" s="18"/>
      <c r="T285" s="25"/>
      <c r="W285" s="18"/>
      <c r="X285" s="18"/>
      <c r="Z285" s="18"/>
      <c r="AB285" s="25"/>
      <c r="AC285" s="25"/>
      <c r="AD285" s="27"/>
      <c r="AE285" s="18"/>
      <c r="AF285" s="26"/>
      <c r="AG285" s="26"/>
      <c r="AH285" s="26"/>
    </row>
    <row r="286" spans="6:34" x14ac:dyDescent="0.25">
      <c r="F286" s="18"/>
      <c r="G286" s="18"/>
      <c r="I286" s="18"/>
      <c r="J286" s="18"/>
      <c r="K286" s="18"/>
      <c r="L286" s="18"/>
      <c r="M286" s="24"/>
      <c r="R286" s="18"/>
      <c r="T286" s="25"/>
      <c r="W286" s="18"/>
      <c r="X286" s="18"/>
      <c r="Z286" s="18"/>
      <c r="AB286" s="25"/>
      <c r="AC286" s="25"/>
      <c r="AD286" s="27"/>
      <c r="AE286" s="18"/>
      <c r="AF286" s="26"/>
      <c r="AG286" s="26"/>
      <c r="AH286" s="26"/>
    </row>
    <row r="287" spans="6:34" x14ac:dyDescent="0.25">
      <c r="F287" s="18"/>
      <c r="G287" s="18"/>
      <c r="I287" s="18"/>
      <c r="J287" s="18"/>
      <c r="K287" s="18"/>
      <c r="L287" s="18"/>
      <c r="M287" s="24"/>
      <c r="R287" s="18"/>
      <c r="T287" s="25"/>
      <c r="W287" s="18"/>
      <c r="X287" s="18"/>
      <c r="Z287" s="18"/>
      <c r="AB287" s="25"/>
      <c r="AC287" s="25"/>
      <c r="AD287" s="27"/>
      <c r="AE287" s="18"/>
      <c r="AF287" s="26"/>
      <c r="AG287" s="26"/>
      <c r="AH287" s="26"/>
    </row>
    <row r="288" spans="6:34" x14ac:dyDescent="0.25">
      <c r="F288" s="18"/>
      <c r="G288" s="18"/>
      <c r="I288" s="18"/>
      <c r="J288" s="18"/>
      <c r="K288" s="18"/>
      <c r="L288" s="18"/>
      <c r="M288" s="24"/>
      <c r="R288" s="18"/>
      <c r="T288" s="25"/>
      <c r="W288" s="18"/>
      <c r="X288" s="18"/>
      <c r="Z288" s="18"/>
      <c r="AB288" s="25"/>
      <c r="AC288" s="25"/>
      <c r="AD288" s="27"/>
      <c r="AE288" s="18"/>
      <c r="AF288" s="26"/>
      <c r="AG288" s="26"/>
      <c r="AH288" s="26"/>
    </row>
    <row r="289" spans="6:34" x14ac:dyDescent="0.25">
      <c r="F289" s="18"/>
      <c r="G289" s="18"/>
      <c r="I289" s="18"/>
      <c r="J289" s="18"/>
      <c r="K289" s="18"/>
      <c r="L289" s="18"/>
      <c r="M289" s="24"/>
      <c r="R289" s="18"/>
      <c r="T289" s="25"/>
      <c r="W289" s="18"/>
      <c r="X289" s="18"/>
      <c r="Z289" s="18"/>
      <c r="AB289" s="25"/>
      <c r="AC289" s="25"/>
      <c r="AD289" s="27"/>
      <c r="AE289" s="18"/>
      <c r="AF289" s="26"/>
      <c r="AG289" s="26"/>
      <c r="AH289" s="26"/>
    </row>
    <row r="290" spans="6:34" x14ac:dyDescent="0.25">
      <c r="F290" s="18"/>
      <c r="G290" s="18"/>
      <c r="I290" s="18"/>
      <c r="J290" s="18"/>
      <c r="K290" s="18"/>
      <c r="L290" s="18"/>
      <c r="M290" s="24"/>
      <c r="R290" s="18"/>
      <c r="T290" s="25"/>
      <c r="W290" s="18"/>
      <c r="X290" s="18"/>
      <c r="Z290" s="18"/>
      <c r="AB290" s="25"/>
      <c r="AC290" s="25"/>
      <c r="AD290" s="27"/>
      <c r="AE290" s="18"/>
      <c r="AF290" s="26"/>
      <c r="AG290" s="26"/>
      <c r="AH290" s="26"/>
    </row>
    <row r="291" spans="6:34" x14ac:dyDescent="0.25">
      <c r="F291" s="18"/>
      <c r="G291" s="18"/>
      <c r="I291" s="18"/>
      <c r="J291" s="18"/>
      <c r="K291" s="18"/>
      <c r="L291" s="18"/>
      <c r="M291" s="24"/>
      <c r="R291" s="18"/>
      <c r="T291" s="25"/>
      <c r="W291" s="18"/>
      <c r="X291" s="18"/>
      <c r="Z291" s="18"/>
      <c r="AB291" s="25"/>
      <c r="AC291" s="25"/>
      <c r="AD291" s="25"/>
      <c r="AE291" s="18"/>
      <c r="AF291" s="26"/>
      <c r="AG291" s="26"/>
      <c r="AH291" s="26"/>
    </row>
    <row r="292" spans="6:34" x14ac:dyDescent="0.25">
      <c r="F292" s="18"/>
      <c r="G292" s="18"/>
      <c r="I292" s="18"/>
      <c r="J292" s="18"/>
      <c r="K292" s="18"/>
      <c r="L292" s="18"/>
      <c r="M292" s="24"/>
      <c r="R292" s="18"/>
      <c r="T292" s="25"/>
      <c r="W292" s="18"/>
      <c r="X292" s="18"/>
      <c r="Z292" s="18"/>
      <c r="AB292" s="25"/>
      <c r="AC292" s="25"/>
      <c r="AD292" s="25"/>
      <c r="AE292" s="18"/>
      <c r="AF292" s="26"/>
      <c r="AG292" s="26"/>
      <c r="AH292" s="26"/>
    </row>
    <row r="293" spans="6:34" x14ac:dyDescent="0.25">
      <c r="F293" s="18"/>
      <c r="G293" s="18"/>
      <c r="I293" s="18"/>
      <c r="J293" s="18"/>
      <c r="K293" s="18"/>
      <c r="L293" s="18"/>
      <c r="M293" s="24"/>
      <c r="R293" s="18"/>
      <c r="T293" s="25"/>
      <c r="W293" s="18"/>
      <c r="X293" s="18"/>
      <c r="Z293" s="18"/>
      <c r="AB293" s="25"/>
      <c r="AC293" s="25"/>
      <c r="AD293" s="25"/>
      <c r="AE293" s="18"/>
      <c r="AF293" s="26"/>
      <c r="AG293" s="26"/>
      <c r="AH293" s="26"/>
    </row>
    <row r="294" spans="6:34" x14ac:dyDescent="0.25">
      <c r="F294" s="18"/>
      <c r="G294" s="18"/>
      <c r="I294" s="18"/>
      <c r="J294" s="18"/>
      <c r="K294" s="18"/>
      <c r="L294" s="18"/>
      <c r="M294" s="24"/>
      <c r="R294" s="18"/>
      <c r="T294" s="25"/>
      <c r="W294" s="18"/>
      <c r="X294" s="18"/>
      <c r="Z294" s="18"/>
      <c r="AB294" s="25"/>
      <c r="AC294" s="25"/>
      <c r="AD294" s="25"/>
      <c r="AE294" s="18"/>
      <c r="AF294" s="26"/>
      <c r="AG294" s="26"/>
      <c r="AH294" s="26"/>
    </row>
    <row r="295" spans="6:34" x14ac:dyDescent="0.25">
      <c r="F295" s="18"/>
      <c r="G295" s="18"/>
      <c r="I295" s="18"/>
      <c r="J295" s="18"/>
      <c r="K295" s="18"/>
      <c r="L295" s="18"/>
      <c r="M295" s="24"/>
      <c r="R295" s="18"/>
      <c r="T295" s="25"/>
      <c r="W295" s="18"/>
      <c r="X295" s="18"/>
      <c r="Z295" s="18"/>
      <c r="AB295" s="25"/>
      <c r="AC295" s="25"/>
      <c r="AD295" s="27"/>
      <c r="AE295" s="18"/>
      <c r="AF295" s="26"/>
      <c r="AG295" s="26"/>
      <c r="AH295" s="26"/>
    </row>
    <row r="296" spans="6:34" x14ac:dyDescent="0.25">
      <c r="F296" s="18"/>
      <c r="G296" s="18"/>
      <c r="I296" s="18"/>
      <c r="J296" s="18"/>
      <c r="K296" s="18"/>
      <c r="L296" s="18"/>
      <c r="M296" s="24"/>
      <c r="R296" s="18"/>
      <c r="T296" s="25"/>
      <c r="W296" s="18"/>
      <c r="X296" s="18"/>
      <c r="Z296" s="18"/>
      <c r="AB296" s="25"/>
      <c r="AC296" s="25"/>
      <c r="AD296" s="27"/>
      <c r="AE296" s="18"/>
      <c r="AF296" s="26"/>
      <c r="AG296" s="26"/>
      <c r="AH296" s="26"/>
    </row>
    <row r="297" spans="6:34" x14ac:dyDescent="0.25">
      <c r="F297" s="18"/>
      <c r="G297" s="18"/>
      <c r="I297" s="18"/>
      <c r="J297" s="18"/>
      <c r="K297" s="18"/>
      <c r="L297" s="18"/>
      <c r="M297" s="24"/>
      <c r="R297" s="18"/>
      <c r="T297" s="25"/>
      <c r="W297" s="18"/>
      <c r="X297" s="18"/>
      <c r="Z297" s="18"/>
      <c r="AB297" s="25"/>
      <c r="AC297" s="25"/>
      <c r="AD297" s="27"/>
      <c r="AE297" s="18"/>
      <c r="AF297" s="26"/>
      <c r="AG297" s="26"/>
      <c r="AH297" s="26"/>
    </row>
    <row r="298" spans="6:34" x14ac:dyDescent="0.25">
      <c r="F298" s="18"/>
      <c r="G298" s="18"/>
      <c r="I298" s="18"/>
      <c r="J298" s="18"/>
      <c r="K298" s="18"/>
      <c r="L298" s="18"/>
      <c r="M298" s="24"/>
      <c r="R298" s="18"/>
      <c r="T298" s="25"/>
      <c r="W298" s="18"/>
      <c r="X298" s="18"/>
      <c r="Z298" s="18"/>
      <c r="AB298" s="25"/>
      <c r="AC298" s="25"/>
      <c r="AD298" s="27"/>
      <c r="AE298" s="18"/>
      <c r="AF298" s="26"/>
      <c r="AG298" s="26"/>
      <c r="AH298" s="26"/>
    </row>
    <row r="299" spans="6:34" x14ac:dyDescent="0.25">
      <c r="F299" s="18"/>
      <c r="G299" s="18"/>
      <c r="I299" s="18"/>
      <c r="J299" s="18"/>
      <c r="K299" s="18"/>
      <c r="L299" s="18"/>
      <c r="M299" s="24"/>
      <c r="R299" s="18"/>
      <c r="T299" s="25"/>
      <c r="W299" s="18"/>
      <c r="X299" s="18"/>
      <c r="Z299" s="18"/>
      <c r="AB299" s="25"/>
      <c r="AC299" s="25"/>
      <c r="AD299" s="27"/>
      <c r="AE299" s="18"/>
      <c r="AF299" s="26"/>
      <c r="AG299" s="26"/>
      <c r="AH299" s="26"/>
    </row>
    <row r="300" spans="6:34" x14ac:dyDescent="0.25">
      <c r="F300" s="18"/>
      <c r="G300" s="18"/>
      <c r="I300" s="18"/>
      <c r="J300" s="18"/>
      <c r="K300" s="18"/>
      <c r="L300" s="18"/>
      <c r="M300" s="24"/>
      <c r="R300" s="18"/>
      <c r="T300" s="25"/>
      <c r="W300" s="18"/>
      <c r="X300" s="18"/>
      <c r="Z300" s="18"/>
      <c r="AB300" s="25"/>
      <c r="AC300" s="25"/>
      <c r="AD300" s="27"/>
      <c r="AE300" s="18"/>
      <c r="AF300" s="26"/>
      <c r="AG300" s="26"/>
      <c r="AH300" s="26"/>
    </row>
    <row r="301" spans="6:34" x14ac:dyDescent="0.25">
      <c r="F301" s="18"/>
      <c r="G301" s="18"/>
      <c r="I301" s="18"/>
      <c r="J301" s="18"/>
      <c r="K301" s="18"/>
      <c r="L301" s="18"/>
      <c r="M301" s="24"/>
      <c r="R301" s="18"/>
      <c r="T301" s="25"/>
      <c r="W301" s="18"/>
      <c r="X301" s="18"/>
      <c r="Z301" s="18"/>
      <c r="AB301" s="25"/>
      <c r="AC301" s="25"/>
      <c r="AD301" s="27"/>
      <c r="AE301" s="18"/>
      <c r="AF301" s="26"/>
      <c r="AG301" s="26"/>
      <c r="AH301" s="26"/>
    </row>
    <row r="302" spans="6:34" x14ac:dyDescent="0.25">
      <c r="F302" s="18"/>
      <c r="G302" s="18"/>
      <c r="I302" s="18"/>
      <c r="J302" s="18"/>
      <c r="K302" s="18"/>
      <c r="L302" s="18"/>
      <c r="M302" s="24"/>
      <c r="R302" s="18"/>
      <c r="T302" s="25"/>
      <c r="W302" s="18"/>
      <c r="X302" s="18"/>
      <c r="Z302" s="18"/>
      <c r="AB302" s="25"/>
      <c r="AC302" s="25"/>
      <c r="AD302" s="25"/>
      <c r="AE302" s="18"/>
      <c r="AF302" s="26"/>
      <c r="AG302" s="26"/>
      <c r="AH302" s="26"/>
    </row>
    <row r="303" spans="6:34" x14ac:dyDescent="0.25">
      <c r="F303" s="18"/>
      <c r="G303" s="18"/>
      <c r="I303" s="18"/>
      <c r="J303" s="18"/>
      <c r="K303" s="18"/>
      <c r="L303" s="18"/>
      <c r="M303" s="24"/>
      <c r="R303" s="18"/>
      <c r="T303" s="25"/>
      <c r="W303" s="18"/>
      <c r="X303" s="18"/>
      <c r="Z303" s="18"/>
      <c r="AB303" s="25"/>
      <c r="AC303" s="25"/>
      <c r="AD303" s="25"/>
      <c r="AE303" s="18"/>
      <c r="AF303" s="26"/>
      <c r="AG303" s="26"/>
      <c r="AH303" s="26"/>
    </row>
    <row r="304" spans="6:34" x14ac:dyDescent="0.25">
      <c r="F304" s="18"/>
      <c r="G304" s="18"/>
      <c r="I304" s="18"/>
      <c r="J304" s="18"/>
      <c r="K304" s="18"/>
      <c r="L304" s="18"/>
      <c r="M304" s="24"/>
      <c r="R304" s="18"/>
      <c r="T304" s="25"/>
      <c r="W304" s="18"/>
      <c r="X304" s="18"/>
      <c r="Z304" s="18"/>
      <c r="AB304" s="25"/>
      <c r="AC304" s="25"/>
      <c r="AD304" s="25"/>
      <c r="AE304" s="18"/>
      <c r="AF304" s="26"/>
      <c r="AG304" s="26"/>
      <c r="AH304" s="26"/>
    </row>
    <row r="305" spans="6:34" x14ac:dyDescent="0.25">
      <c r="F305" s="18"/>
      <c r="G305" s="18"/>
      <c r="I305" s="18"/>
      <c r="J305" s="18"/>
      <c r="K305" s="18"/>
      <c r="L305" s="18"/>
      <c r="M305" s="24"/>
      <c r="R305" s="18"/>
      <c r="T305" s="25"/>
      <c r="W305" s="18"/>
      <c r="X305" s="18"/>
      <c r="Z305" s="18"/>
      <c r="AB305" s="25"/>
      <c r="AC305" s="25"/>
      <c r="AD305" s="25"/>
      <c r="AE305" s="18"/>
      <c r="AF305" s="26"/>
      <c r="AG305" s="26"/>
      <c r="AH305" s="26"/>
    </row>
    <row r="306" spans="6:34" x14ac:dyDescent="0.25">
      <c r="F306" s="18"/>
      <c r="G306" s="18"/>
      <c r="I306" s="18"/>
      <c r="J306" s="18"/>
      <c r="K306" s="18"/>
      <c r="L306" s="18"/>
      <c r="M306" s="24"/>
      <c r="R306" s="18"/>
      <c r="T306" s="25"/>
      <c r="W306" s="18"/>
      <c r="X306" s="18"/>
      <c r="Z306" s="18"/>
      <c r="AB306" s="25"/>
      <c r="AC306" s="25"/>
      <c r="AD306" s="25"/>
      <c r="AE306" s="18"/>
      <c r="AF306" s="26"/>
      <c r="AG306" s="26"/>
      <c r="AH306" s="26"/>
    </row>
    <row r="307" spans="6:34" x14ac:dyDescent="0.25">
      <c r="F307" s="18"/>
      <c r="G307" s="18"/>
      <c r="I307" s="18"/>
      <c r="J307" s="18"/>
      <c r="K307" s="18"/>
      <c r="L307" s="18"/>
      <c r="M307" s="24"/>
      <c r="R307" s="18"/>
      <c r="T307" s="25"/>
      <c r="W307" s="18"/>
      <c r="X307" s="18"/>
      <c r="Z307" s="18"/>
      <c r="AB307" s="25"/>
      <c r="AC307" s="25"/>
      <c r="AD307" s="25"/>
      <c r="AE307" s="18"/>
      <c r="AF307" s="26"/>
      <c r="AG307" s="26"/>
      <c r="AH307" s="26"/>
    </row>
    <row r="308" spans="6:34" x14ac:dyDescent="0.25">
      <c r="F308" s="18"/>
      <c r="G308" s="18"/>
      <c r="I308" s="18"/>
      <c r="J308" s="18"/>
      <c r="K308" s="18"/>
      <c r="L308" s="18"/>
      <c r="M308" s="24"/>
      <c r="R308" s="18"/>
      <c r="T308" s="25"/>
      <c r="W308" s="18"/>
      <c r="X308" s="18"/>
      <c r="Z308" s="18"/>
      <c r="AB308" s="25"/>
      <c r="AC308" s="25"/>
      <c r="AD308" s="25"/>
      <c r="AE308" s="18"/>
      <c r="AF308" s="26"/>
      <c r="AG308" s="26"/>
      <c r="AH308" s="26"/>
    </row>
    <row r="309" spans="6:34" x14ac:dyDescent="0.25">
      <c r="F309" s="18"/>
      <c r="G309" s="18"/>
      <c r="I309" s="18"/>
      <c r="J309" s="18"/>
      <c r="K309" s="18"/>
      <c r="L309" s="18"/>
      <c r="M309" s="24"/>
      <c r="R309" s="18"/>
      <c r="T309" s="25"/>
      <c r="W309" s="18"/>
      <c r="X309" s="18"/>
      <c r="Z309" s="18"/>
      <c r="AB309" s="25"/>
      <c r="AC309" s="25"/>
      <c r="AD309" s="25"/>
      <c r="AE309" s="18"/>
      <c r="AF309" s="26"/>
      <c r="AG309" s="26"/>
      <c r="AH309" s="26"/>
    </row>
    <row r="310" spans="6:34" x14ac:dyDescent="0.25">
      <c r="F310" s="18"/>
      <c r="G310" s="18"/>
      <c r="I310" s="18"/>
      <c r="J310" s="18"/>
      <c r="K310" s="18"/>
      <c r="L310" s="18"/>
      <c r="M310" s="24"/>
      <c r="R310" s="18"/>
      <c r="T310" s="25"/>
      <c r="W310" s="18"/>
      <c r="X310" s="18"/>
      <c r="Z310" s="18"/>
      <c r="AB310" s="25"/>
      <c r="AC310" s="25"/>
      <c r="AD310" s="25"/>
      <c r="AE310" s="18"/>
      <c r="AF310" s="26"/>
      <c r="AG310" s="26"/>
      <c r="AH310" s="26"/>
    </row>
    <row r="311" spans="6:34" x14ac:dyDescent="0.25">
      <c r="F311" s="18"/>
      <c r="G311" s="18"/>
      <c r="I311" s="18"/>
      <c r="J311" s="18"/>
      <c r="K311" s="18"/>
      <c r="L311" s="18"/>
      <c r="M311" s="24"/>
      <c r="R311" s="18"/>
      <c r="T311" s="25"/>
      <c r="W311" s="18"/>
      <c r="X311" s="18"/>
      <c r="Z311" s="18"/>
      <c r="AB311" s="25"/>
      <c r="AC311" s="25"/>
      <c r="AD311" s="25"/>
      <c r="AE311" s="18"/>
      <c r="AF311" s="26"/>
      <c r="AG311" s="26"/>
      <c r="AH311" s="26"/>
    </row>
    <row r="312" spans="6:34" x14ac:dyDescent="0.25">
      <c r="F312" s="18"/>
      <c r="G312" s="18"/>
      <c r="I312" s="18"/>
      <c r="J312" s="18"/>
      <c r="K312" s="18"/>
      <c r="L312" s="18"/>
      <c r="M312" s="24"/>
      <c r="R312" s="18"/>
      <c r="T312" s="25"/>
      <c r="W312" s="18"/>
      <c r="X312" s="18"/>
      <c r="Z312" s="18"/>
      <c r="AB312" s="25"/>
      <c r="AC312" s="25"/>
      <c r="AD312" s="25"/>
      <c r="AE312" s="18"/>
      <c r="AF312" s="26"/>
      <c r="AG312" s="26"/>
      <c r="AH312" s="26"/>
    </row>
    <row r="313" spans="6:34" x14ac:dyDescent="0.25">
      <c r="F313" s="18"/>
      <c r="G313" s="18"/>
      <c r="I313" s="18"/>
      <c r="J313" s="18"/>
      <c r="K313" s="18"/>
      <c r="L313" s="18"/>
      <c r="M313" s="24"/>
      <c r="R313" s="18"/>
      <c r="T313" s="25"/>
      <c r="W313" s="18"/>
      <c r="X313" s="18"/>
      <c r="Z313" s="18"/>
      <c r="AB313" s="25"/>
      <c r="AC313" s="25"/>
      <c r="AD313" s="25"/>
      <c r="AE313" s="18"/>
      <c r="AF313" s="26"/>
      <c r="AG313" s="26"/>
      <c r="AH313" s="26"/>
    </row>
    <row r="314" spans="6:34" x14ac:dyDescent="0.25">
      <c r="F314" s="18"/>
      <c r="G314" s="18"/>
      <c r="I314" s="18"/>
      <c r="J314" s="18"/>
      <c r="K314" s="18"/>
      <c r="L314" s="18"/>
      <c r="M314" s="24"/>
      <c r="R314" s="18"/>
      <c r="T314" s="25"/>
      <c r="W314" s="18"/>
      <c r="X314" s="18"/>
      <c r="Z314" s="18"/>
      <c r="AB314" s="25"/>
      <c r="AC314" s="25"/>
      <c r="AD314" s="25"/>
      <c r="AE314" s="18"/>
      <c r="AF314" s="26"/>
      <c r="AG314" s="26"/>
      <c r="AH314" s="26"/>
    </row>
    <row r="315" spans="6:34" x14ac:dyDescent="0.25">
      <c r="F315" s="18"/>
      <c r="G315" s="18"/>
      <c r="I315" s="18"/>
      <c r="J315" s="18"/>
      <c r="K315" s="18"/>
      <c r="L315" s="18"/>
      <c r="M315" s="24"/>
      <c r="R315" s="18"/>
      <c r="T315" s="25"/>
      <c r="W315" s="18"/>
      <c r="X315" s="18"/>
      <c r="Z315" s="18"/>
      <c r="AB315" s="25"/>
      <c r="AC315" s="25"/>
      <c r="AD315" s="27"/>
      <c r="AE315" s="18"/>
      <c r="AF315" s="26"/>
      <c r="AG315" s="26"/>
      <c r="AH315" s="26"/>
    </row>
    <row r="316" spans="6:34" x14ac:dyDescent="0.25">
      <c r="F316" s="18"/>
      <c r="G316" s="18"/>
      <c r="I316" s="18"/>
      <c r="J316" s="18"/>
      <c r="K316" s="18"/>
      <c r="L316" s="18"/>
      <c r="M316" s="24"/>
      <c r="R316" s="18"/>
      <c r="T316" s="25"/>
      <c r="W316" s="18"/>
      <c r="X316" s="18"/>
      <c r="Z316" s="18"/>
      <c r="AB316" s="25"/>
      <c r="AC316" s="25"/>
      <c r="AD316" s="27"/>
      <c r="AE316" s="18"/>
      <c r="AF316" s="26"/>
      <c r="AG316" s="26"/>
      <c r="AH316" s="26"/>
    </row>
    <row r="317" spans="6:34" x14ac:dyDescent="0.25">
      <c r="F317" s="18"/>
      <c r="G317" s="18"/>
      <c r="I317" s="18"/>
      <c r="J317" s="18"/>
      <c r="K317" s="18"/>
      <c r="L317" s="18"/>
      <c r="M317" s="24"/>
      <c r="R317" s="18"/>
      <c r="T317" s="25"/>
      <c r="W317" s="18"/>
      <c r="X317" s="18"/>
      <c r="Z317" s="18"/>
      <c r="AB317" s="25"/>
      <c r="AC317" s="25"/>
      <c r="AD317" s="27"/>
      <c r="AE317" s="18"/>
      <c r="AF317" s="26"/>
      <c r="AG317" s="26"/>
      <c r="AH317" s="26"/>
    </row>
    <row r="318" spans="6:34" x14ac:dyDescent="0.25">
      <c r="F318" s="18"/>
      <c r="G318" s="18"/>
      <c r="I318" s="18"/>
      <c r="J318" s="18"/>
      <c r="K318" s="18"/>
      <c r="L318" s="18"/>
      <c r="M318" s="24"/>
      <c r="R318" s="18"/>
      <c r="T318" s="25"/>
      <c r="W318" s="18"/>
      <c r="X318" s="18"/>
      <c r="Z318" s="18"/>
      <c r="AB318" s="25"/>
      <c r="AC318" s="25"/>
      <c r="AD318" s="27"/>
      <c r="AE318" s="18"/>
      <c r="AF318" s="26"/>
      <c r="AG318" s="26"/>
      <c r="AH318" s="26"/>
    </row>
    <row r="319" spans="6:34" x14ac:dyDescent="0.25">
      <c r="F319" s="18"/>
      <c r="G319" s="18"/>
      <c r="I319" s="18"/>
      <c r="J319" s="18"/>
      <c r="K319" s="18"/>
      <c r="L319" s="18"/>
      <c r="M319" s="24"/>
      <c r="R319" s="18"/>
      <c r="T319" s="25"/>
      <c r="W319" s="18"/>
      <c r="X319" s="18"/>
      <c r="Z319" s="18"/>
      <c r="AB319" s="25"/>
      <c r="AC319" s="25"/>
      <c r="AD319" s="27"/>
      <c r="AE319" s="18"/>
      <c r="AF319" s="26"/>
      <c r="AG319" s="26"/>
      <c r="AH319" s="26"/>
    </row>
    <row r="320" spans="6:34" x14ac:dyDescent="0.25">
      <c r="F320" s="18"/>
      <c r="G320" s="18"/>
      <c r="I320" s="18"/>
      <c r="J320" s="18"/>
      <c r="K320" s="18"/>
      <c r="L320" s="18"/>
      <c r="M320" s="24"/>
      <c r="R320" s="18"/>
      <c r="T320" s="25"/>
      <c r="W320" s="18"/>
      <c r="X320" s="18"/>
      <c r="Z320" s="18"/>
      <c r="AB320" s="25"/>
      <c r="AC320" s="25"/>
      <c r="AD320" s="27"/>
      <c r="AE320" s="18"/>
      <c r="AF320" s="26"/>
      <c r="AG320" s="26"/>
      <c r="AH320" s="26"/>
    </row>
    <row r="321" spans="6:34" x14ac:dyDescent="0.25">
      <c r="F321" s="18"/>
      <c r="G321" s="18"/>
      <c r="I321" s="18"/>
      <c r="J321" s="18"/>
      <c r="K321" s="18"/>
      <c r="L321" s="18"/>
      <c r="M321" s="24"/>
      <c r="R321" s="18"/>
      <c r="T321" s="25"/>
      <c r="W321" s="18"/>
      <c r="X321" s="18"/>
      <c r="Z321" s="18"/>
      <c r="AB321" s="25"/>
      <c r="AC321" s="25"/>
      <c r="AD321" s="27"/>
      <c r="AE321" s="18"/>
      <c r="AF321" s="26"/>
      <c r="AG321" s="26"/>
      <c r="AH321" s="26"/>
    </row>
    <row r="322" spans="6:34" x14ac:dyDescent="0.25">
      <c r="F322" s="18"/>
      <c r="G322" s="18"/>
      <c r="I322" s="18"/>
      <c r="J322" s="18"/>
      <c r="K322" s="18"/>
      <c r="L322" s="18"/>
      <c r="M322" s="24"/>
      <c r="R322" s="18"/>
      <c r="T322" s="25"/>
      <c r="W322" s="18"/>
      <c r="X322" s="18"/>
      <c r="Z322" s="18"/>
      <c r="AB322" s="25"/>
      <c r="AC322" s="25"/>
      <c r="AD322" s="27"/>
      <c r="AE322" s="18"/>
      <c r="AF322" s="26"/>
      <c r="AG322" s="26"/>
      <c r="AH322" s="26"/>
    </row>
    <row r="323" spans="6:34" x14ac:dyDescent="0.25">
      <c r="F323" s="18"/>
      <c r="G323" s="18"/>
      <c r="I323" s="18"/>
      <c r="J323" s="18"/>
      <c r="K323" s="18"/>
      <c r="L323" s="18"/>
      <c r="M323" s="24"/>
      <c r="R323" s="18"/>
      <c r="T323" s="25"/>
      <c r="W323" s="18"/>
      <c r="X323" s="18"/>
      <c r="Z323" s="18"/>
      <c r="AB323" s="25"/>
      <c r="AC323" s="25"/>
      <c r="AD323" s="27"/>
      <c r="AE323" s="18"/>
      <c r="AF323" s="26"/>
      <c r="AG323" s="26"/>
      <c r="AH323" s="26"/>
    </row>
    <row r="324" spans="6:34" x14ac:dyDescent="0.25">
      <c r="F324" s="18"/>
      <c r="G324" s="18"/>
      <c r="I324" s="18"/>
      <c r="J324" s="18"/>
      <c r="K324" s="18"/>
      <c r="L324" s="18"/>
      <c r="M324" s="24"/>
      <c r="R324" s="18"/>
      <c r="T324" s="25"/>
      <c r="W324" s="18"/>
      <c r="X324" s="18"/>
      <c r="Z324" s="18"/>
      <c r="AB324" s="25"/>
      <c r="AC324" s="25"/>
      <c r="AD324" s="27"/>
      <c r="AE324" s="18"/>
      <c r="AF324" s="26"/>
      <c r="AG324" s="26"/>
      <c r="AH324" s="26"/>
    </row>
    <row r="325" spans="6:34" x14ac:dyDescent="0.25">
      <c r="F325" s="18"/>
      <c r="G325" s="18"/>
      <c r="I325" s="18"/>
      <c r="J325" s="18"/>
      <c r="K325" s="18"/>
      <c r="L325" s="18"/>
      <c r="M325" s="24"/>
      <c r="R325" s="18"/>
      <c r="T325" s="25"/>
      <c r="W325" s="18"/>
      <c r="X325" s="18"/>
      <c r="Z325" s="18"/>
      <c r="AB325" s="25"/>
      <c r="AC325" s="25"/>
      <c r="AD325" s="27"/>
      <c r="AE325" s="18"/>
      <c r="AF325" s="26"/>
      <c r="AG325" s="26"/>
      <c r="AH325" s="26"/>
    </row>
    <row r="326" spans="6:34" x14ac:dyDescent="0.25">
      <c r="F326" s="18"/>
      <c r="G326" s="18"/>
      <c r="I326" s="18"/>
      <c r="J326" s="18"/>
      <c r="K326" s="18"/>
      <c r="L326" s="18"/>
      <c r="M326" s="24"/>
      <c r="R326" s="18"/>
      <c r="T326" s="25"/>
      <c r="W326" s="18"/>
      <c r="X326" s="18"/>
      <c r="Z326" s="18"/>
      <c r="AB326" s="25"/>
      <c r="AC326" s="25"/>
      <c r="AD326" s="27"/>
      <c r="AE326" s="18"/>
      <c r="AF326" s="26"/>
      <c r="AG326" s="26"/>
      <c r="AH326" s="26"/>
    </row>
    <row r="327" spans="6:34" x14ac:dyDescent="0.25">
      <c r="F327" s="18"/>
      <c r="G327" s="18"/>
      <c r="I327" s="18"/>
      <c r="J327" s="18"/>
      <c r="K327" s="18"/>
      <c r="L327" s="18"/>
      <c r="M327" s="24"/>
      <c r="R327" s="18"/>
      <c r="T327" s="25"/>
      <c r="W327" s="18"/>
      <c r="X327" s="18"/>
      <c r="Z327" s="18"/>
      <c r="AB327" s="25"/>
      <c r="AC327" s="25"/>
      <c r="AD327" s="27"/>
      <c r="AE327" s="18"/>
      <c r="AF327" s="26"/>
      <c r="AG327" s="26"/>
      <c r="AH327" s="26"/>
    </row>
    <row r="328" spans="6:34" x14ac:dyDescent="0.25">
      <c r="F328" s="18"/>
      <c r="G328" s="18"/>
      <c r="I328" s="18"/>
      <c r="J328" s="18"/>
      <c r="K328" s="18"/>
      <c r="L328" s="18"/>
      <c r="M328" s="24"/>
      <c r="R328" s="18"/>
      <c r="T328" s="25"/>
      <c r="W328" s="18"/>
      <c r="X328" s="18"/>
      <c r="Z328" s="18"/>
      <c r="AB328" s="25"/>
      <c r="AC328" s="25"/>
      <c r="AD328" s="27"/>
      <c r="AE328" s="18"/>
      <c r="AF328" s="26"/>
      <c r="AG328" s="26"/>
      <c r="AH328" s="26"/>
    </row>
    <row r="329" spans="6:34" x14ac:dyDescent="0.25">
      <c r="F329" s="18"/>
      <c r="G329" s="18"/>
      <c r="I329" s="18"/>
      <c r="J329" s="18"/>
      <c r="K329" s="18"/>
      <c r="L329" s="18"/>
      <c r="M329" s="24"/>
      <c r="R329" s="18"/>
      <c r="T329" s="25"/>
      <c r="W329" s="18"/>
      <c r="X329" s="18"/>
      <c r="Z329" s="18"/>
      <c r="AB329" s="25"/>
      <c r="AC329" s="25"/>
      <c r="AD329" s="27"/>
      <c r="AE329" s="18"/>
      <c r="AF329" s="26"/>
      <c r="AG329" s="26"/>
      <c r="AH329" s="26"/>
    </row>
    <row r="330" spans="6:34" x14ac:dyDescent="0.25">
      <c r="F330" s="18"/>
      <c r="G330" s="18"/>
      <c r="I330" s="18"/>
      <c r="J330" s="18"/>
      <c r="K330" s="18"/>
      <c r="L330" s="18"/>
      <c r="M330" s="24"/>
      <c r="R330" s="18"/>
      <c r="T330" s="25"/>
      <c r="W330" s="18"/>
      <c r="X330" s="18"/>
      <c r="Z330" s="18"/>
      <c r="AB330" s="25"/>
      <c r="AC330" s="25"/>
      <c r="AD330" s="27"/>
      <c r="AE330" s="18"/>
      <c r="AF330" s="26"/>
      <c r="AG330" s="26"/>
      <c r="AH330" s="26"/>
    </row>
    <row r="331" spans="6:34" x14ac:dyDescent="0.25">
      <c r="F331" s="18"/>
      <c r="G331" s="18"/>
      <c r="I331" s="18"/>
      <c r="J331" s="18"/>
      <c r="K331" s="18"/>
      <c r="L331" s="18"/>
      <c r="M331" s="24"/>
      <c r="R331" s="18"/>
      <c r="T331" s="25"/>
      <c r="W331" s="18"/>
      <c r="X331" s="18"/>
      <c r="Z331" s="18"/>
      <c r="AB331" s="25"/>
      <c r="AC331" s="25"/>
      <c r="AD331" s="27"/>
      <c r="AE331" s="18"/>
      <c r="AF331" s="26"/>
      <c r="AG331" s="26"/>
      <c r="AH331" s="26"/>
    </row>
    <row r="332" spans="6:34" x14ac:dyDescent="0.25">
      <c r="F332" s="18"/>
      <c r="G332" s="18"/>
      <c r="I332" s="18"/>
      <c r="J332" s="18"/>
      <c r="K332" s="18"/>
      <c r="L332" s="18"/>
      <c r="M332" s="24"/>
      <c r="R332" s="18"/>
      <c r="T332" s="25"/>
      <c r="W332" s="18"/>
      <c r="X332" s="18"/>
      <c r="Z332" s="18"/>
      <c r="AB332" s="25"/>
      <c r="AC332" s="25"/>
      <c r="AD332" s="27"/>
      <c r="AE332" s="18"/>
      <c r="AF332" s="26"/>
      <c r="AG332" s="26"/>
      <c r="AH332" s="26"/>
    </row>
    <row r="333" spans="6:34" x14ac:dyDescent="0.25">
      <c r="F333" s="18"/>
      <c r="G333" s="18"/>
      <c r="I333" s="18"/>
      <c r="J333" s="18"/>
      <c r="K333" s="18"/>
      <c r="L333" s="18"/>
      <c r="M333" s="24"/>
      <c r="R333" s="18"/>
      <c r="T333" s="25"/>
      <c r="W333" s="18"/>
      <c r="X333" s="18"/>
      <c r="Z333" s="18"/>
      <c r="AB333" s="25"/>
      <c r="AC333" s="25"/>
      <c r="AD333" s="27"/>
      <c r="AE333" s="18"/>
      <c r="AF333" s="26"/>
      <c r="AG333" s="26"/>
      <c r="AH333" s="26"/>
    </row>
    <row r="334" spans="6:34" x14ac:dyDescent="0.25">
      <c r="F334" s="18"/>
      <c r="G334" s="18"/>
      <c r="I334" s="18"/>
      <c r="J334" s="18"/>
      <c r="K334" s="18"/>
      <c r="L334" s="18"/>
      <c r="M334" s="24"/>
      <c r="R334" s="18"/>
      <c r="T334" s="25"/>
      <c r="W334" s="18"/>
      <c r="X334" s="18"/>
      <c r="Z334" s="18"/>
      <c r="AB334" s="25"/>
      <c r="AC334" s="25"/>
      <c r="AD334" s="27"/>
      <c r="AE334" s="18"/>
      <c r="AF334" s="26"/>
      <c r="AG334" s="26"/>
      <c r="AH334" s="26"/>
    </row>
    <row r="335" spans="6:34" x14ac:dyDescent="0.25">
      <c r="F335" s="18"/>
      <c r="G335" s="18"/>
      <c r="I335" s="18"/>
      <c r="J335" s="18"/>
      <c r="K335" s="18"/>
      <c r="L335" s="18"/>
      <c r="M335" s="24"/>
      <c r="R335" s="18"/>
      <c r="T335" s="25"/>
      <c r="W335" s="18"/>
      <c r="X335" s="18"/>
      <c r="Z335" s="18"/>
      <c r="AB335" s="25"/>
      <c r="AC335" s="25"/>
      <c r="AD335" s="27"/>
      <c r="AE335" s="18"/>
      <c r="AF335" s="26"/>
      <c r="AG335" s="26"/>
      <c r="AH335" s="26"/>
    </row>
    <row r="336" spans="6:34" x14ac:dyDescent="0.25">
      <c r="F336" s="18"/>
      <c r="G336" s="18"/>
      <c r="I336" s="18"/>
      <c r="J336" s="18"/>
      <c r="K336" s="18"/>
      <c r="L336" s="18"/>
      <c r="M336" s="24"/>
      <c r="R336" s="18"/>
      <c r="T336" s="25"/>
      <c r="W336" s="18"/>
      <c r="X336" s="18"/>
      <c r="Z336" s="18"/>
      <c r="AB336" s="25"/>
      <c r="AC336" s="25"/>
      <c r="AD336" s="27"/>
      <c r="AE336" s="18"/>
      <c r="AF336" s="26"/>
      <c r="AG336" s="26"/>
      <c r="AH336" s="26"/>
    </row>
    <row r="337" spans="6:34" x14ac:dyDescent="0.25">
      <c r="F337" s="18"/>
      <c r="G337" s="18"/>
      <c r="I337" s="18"/>
      <c r="J337" s="18"/>
      <c r="K337" s="18"/>
      <c r="L337" s="18"/>
      <c r="M337" s="24"/>
      <c r="R337" s="18"/>
      <c r="T337" s="25"/>
      <c r="W337" s="18"/>
      <c r="X337" s="18"/>
      <c r="Z337" s="18"/>
      <c r="AB337" s="25"/>
      <c r="AC337" s="25"/>
      <c r="AD337" s="27"/>
      <c r="AE337" s="18"/>
      <c r="AF337" s="26"/>
      <c r="AG337" s="26"/>
      <c r="AH337" s="26"/>
    </row>
    <row r="338" spans="6:34" x14ac:dyDescent="0.25">
      <c r="F338" s="18"/>
      <c r="G338" s="18"/>
      <c r="I338" s="18"/>
      <c r="J338" s="18"/>
      <c r="K338" s="18"/>
      <c r="L338" s="18"/>
      <c r="M338" s="24"/>
      <c r="R338" s="18"/>
      <c r="T338" s="25"/>
      <c r="W338" s="18"/>
      <c r="X338" s="18"/>
      <c r="Z338" s="18"/>
      <c r="AB338" s="25"/>
      <c r="AC338" s="25"/>
      <c r="AD338" s="27"/>
      <c r="AE338" s="18"/>
      <c r="AF338" s="26"/>
      <c r="AG338" s="26"/>
      <c r="AH338" s="26"/>
    </row>
    <row r="339" spans="6:34" x14ac:dyDescent="0.25">
      <c r="F339" s="18"/>
      <c r="G339" s="18"/>
      <c r="I339" s="18"/>
      <c r="J339" s="18"/>
      <c r="K339" s="18"/>
      <c r="L339" s="18"/>
      <c r="M339" s="24"/>
      <c r="R339" s="18"/>
      <c r="T339" s="25"/>
      <c r="W339" s="18"/>
      <c r="X339" s="18"/>
      <c r="Z339" s="18"/>
      <c r="AB339" s="25"/>
      <c r="AC339" s="25"/>
      <c r="AD339" s="25"/>
      <c r="AE339" s="18"/>
      <c r="AF339" s="26"/>
      <c r="AG339" s="26"/>
      <c r="AH339" s="26"/>
    </row>
    <row r="340" spans="6:34" x14ac:dyDescent="0.25">
      <c r="F340" s="18"/>
      <c r="G340" s="18"/>
      <c r="I340" s="18"/>
      <c r="J340" s="18"/>
      <c r="K340" s="18"/>
      <c r="L340" s="18"/>
      <c r="M340" s="24"/>
      <c r="R340" s="18"/>
      <c r="T340" s="25"/>
      <c r="W340" s="18"/>
      <c r="X340" s="18"/>
      <c r="Z340" s="18"/>
      <c r="AB340" s="25"/>
      <c r="AC340" s="25"/>
      <c r="AD340" s="25"/>
      <c r="AE340" s="18"/>
      <c r="AF340" s="26"/>
      <c r="AG340" s="26"/>
      <c r="AH340" s="26"/>
    </row>
    <row r="341" spans="6:34" x14ac:dyDescent="0.25">
      <c r="F341" s="18"/>
      <c r="G341" s="18"/>
      <c r="I341" s="18"/>
      <c r="J341" s="18"/>
      <c r="K341" s="18"/>
      <c r="L341" s="18"/>
      <c r="M341" s="24"/>
      <c r="R341" s="18"/>
      <c r="T341" s="25"/>
      <c r="W341" s="18"/>
      <c r="X341" s="18"/>
      <c r="Z341" s="18"/>
      <c r="AB341" s="25"/>
      <c r="AC341" s="25"/>
      <c r="AD341" s="25"/>
      <c r="AE341" s="18"/>
      <c r="AF341" s="26"/>
      <c r="AG341" s="26"/>
      <c r="AH341" s="26"/>
    </row>
    <row r="342" spans="6:34" x14ac:dyDescent="0.25">
      <c r="J342" s="18"/>
      <c r="L342" s="18"/>
    </row>
    <row r="343" spans="6:34" x14ac:dyDescent="0.25">
      <c r="J343" s="18"/>
      <c r="L343" s="18"/>
    </row>
    <row r="344" spans="6:34" x14ac:dyDescent="0.25">
      <c r="J344" s="18"/>
      <c r="L344" s="18"/>
    </row>
    <row r="345" spans="6:34" x14ac:dyDescent="0.25">
      <c r="J345" s="18"/>
      <c r="L345" s="18"/>
    </row>
    <row r="346" spans="6:34" x14ac:dyDescent="0.25">
      <c r="J346" s="18"/>
      <c r="L346" s="18"/>
    </row>
    <row r="347" spans="6:34" x14ac:dyDescent="0.25">
      <c r="J347" s="18"/>
      <c r="L347" s="18"/>
    </row>
    <row r="348" spans="6:34" x14ac:dyDescent="0.25">
      <c r="J348" s="18"/>
      <c r="L348" s="18"/>
    </row>
    <row r="349" spans="6:34" x14ac:dyDescent="0.25">
      <c r="J349" s="18"/>
      <c r="L349" s="18"/>
    </row>
    <row r="350" spans="6:34" x14ac:dyDescent="0.25">
      <c r="J350" s="18"/>
      <c r="L350" s="18"/>
    </row>
    <row r="351" spans="6:34" x14ac:dyDescent="0.25">
      <c r="J351" s="18"/>
      <c r="L351" s="18"/>
    </row>
    <row r="352" spans="6:34" x14ac:dyDescent="0.25">
      <c r="J352" s="18"/>
      <c r="L352" s="18"/>
    </row>
    <row r="353" spans="12:12" x14ac:dyDescent="0.25">
      <c r="L353" s="18"/>
    </row>
    <row r="354" spans="12:12" x14ac:dyDescent="0.25">
      <c r="L354" s="18"/>
    </row>
  </sheetData>
  <phoneticPr fontId="6" type="noConversion"/>
  <pageMargins left="0.7" right="0.7" top="0.75" bottom="0.75" header="0.3" footer="0.3"/>
  <pageSetup paperSize="9" scale="11" orientation="portrait" r:id="rId1"/>
  <rowBreaks count="1" manualBreakCount="1">
    <brk id="237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BE7D-FB15-422A-8978-2FA680BF74DF}">
  <dimension ref="A1:AI129"/>
  <sheetViews>
    <sheetView workbookViewId="0">
      <selection activeCell="Y2" sqref="Y2"/>
    </sheetView>
  </sheetViews>
  <sheetFormatPr baseColWidth="10" defaultRowHeight="15" x14ac:dyDescent="0.25"/>
  <cols>
    <col min="4" max="4" width="15.85546875" customWidth="1"/>
    <col min="5" max="5" width="19" customWidth="1"/>
    <col min="6" max="6" width="34.140625" customWidth="1"/>
    <col min="10" max="10" width="20.140625" customWidth="1"/>
    <col min="31" max="31" width="16.85546875" customWidth="1"/>
  </cols>
  <sheetData>
    <row r="1" spans="1:35" s="15" customFormat="1" x14ac:dyDescent="0.25">
      <c r="A1" s="11" t="s">
        <v>18</v>
      </c>
      <c r="B1" s="11" t="s">
        <v>19</v>
      </c>
      <c r="C1" s="11"/>
      <c r="D1" s="12" t="s">
        <v>20</v>
      </c>
      <c r="E1" s="11" t="s">
        <v>21</v>
      </c>
      <c r="F1" s="11" t="s">
        <v>22</v>
      </c>
      <c r="G1" s="11" t="s">
        <v>23</v>
      </c>
      <c r="H1" s="12" t="s">
        <v>24</v>
      </c>
      <c r="I1" s="11" t="s">
        <v>25</v>
      </c>
      <c r="J1" s="11" t="s">
        <v>26</v>
      </c>
      <c r="K1" s="11" t="s">
        <v>8124</v>
      </c>
      <c r="L1" s="12" t="s">
        <v>3324</v>
      </c>
      <c r="M1" s="11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1" t="s">
        <v>32</v>
      </c>
      <c r="S1" s="12" t="s">
        <v>33</v>
      </c>
      <c r="T1" s="13" t="s">
        <v>34</v>
      </c>
      <c r="U1" s="12" t="s">
        <v>35</v>
      </c>
      <c r="V1" s="12" t="s">
        <v>36</v>
      </c>
      <c r="W1" s="11" t="s">
        <v>37</v>
      </c>
      <c r="X1" s="11" t="s">
        <v>38</v>
      </c>
      <c r="Y1" s="12" t="s">
        <v>39</v>
      </c>
      <c r="Z1" s="11" t="s">
        <v>40</v>
      </c>
      <c r="AA1" s="12" t="s">
        <v>41</v>
      </c>
      <c r="AB1" s="11" t="s">
        <v>42</v>
      </c>
      <c r="AC1" s="11" t="s">
        <v>43</v>
      </c>
      <c r="AD1" s="11" t="s">
        <v>44</v>
      </c>
      <c r="AE1" s="12" t="s">
        <v>45</v>
      </c>
      <c r="AF1" s="12" t="s">
        <v>46</v>
      </c>
      <c r="AG1" s="11" t="s">
        <v>47</v>
      </c>
      <c r="AH1" s="12" t="s">
        <v>48</v>
      </c>
      <c r="AI1" s="14"/>
    </row>
    <row r="2" spans="1:35" s="20" customFormat="1" x14ac:dyDescent="0.25">
      <c r="A2" s="21" t="s">
        <v>3323</v>
      </c>
      <c r="B2" s="21" t="s">
        <v>8077</v>
      </c>
      <c r="C2" s="18" t="s">
        <v>4406</v>
      </c>
      <c r="D2" s="21" t="s">
        <v>8074</v>
      </c>
      <c r="E2" s="21" t="s">
        <v>4475</v>
      </c>
      <c r="F2" s="18" t="str">
        <f>CONCATENATE(W2," ",X2)</f>
        <v>CHAMARRA REGULAR</v>
      </c>
      <c r="G2" s="18" t="s">
        <v>4357</v>
      </c>
      <c r="H2" s="21"/>
      <c r="I2" s="18" t="s">
        <v>2910</v>
      </c>
      <c r="J2" s="18" t="str">
        <f t="shared" ref="J2:J9" si="0">CONCATENATE(L2," ",E2)</f>
        <v>chamarras, chamarraz, abrigos, abrigo, avrigo, avrigos, abrigoz, avrigoz, chalecos, chalekos, chalecoz, chalekoz, saco, zaco, sacos, zacos GC14E023BGCHI</v>
      </c>
      <c r="K2" s="18" t="str">
        <f>VLOOKUP(AC2,'seo color'!A:B,2,0)</f>
        <v>, beige</v>
      </c>
      <c r="L2" s="18" t="str">
        <f>VLOOKUP(B2,seo!$A:$B,2,FALSE)</f>
        <v>chamarras, chamarraz, abrigos, abrigo, avrigo, avrigos, abrigoz, avrigoz, chalecos, chalekos, chalecoz, chalekoz, saco, zaco, sacos, zacos</v>
      </c>
      <c r="M2" s="24">
        <v>44281</v>
      </c>
      <c r="N2" s="21"/>
      <c r="O2" s="21"/>
      <c r="P2" s="21"/>
      <c r="Q2" s="21"/>
      <c r="R2" s="18">
        <f>VLOOKUP(C2,bbd!$A:$N,14,FALSE)</f>
        <v>499.9</v>
      </c>
      <c r="S2" s="21"/>
      <c r="T2" s="25">
        <f>VLOOKUP(E2,'inventario '!$A:$D,4,FALSE)</f>
        <v>2</v>
      </c>
      <c r="U2" s="21"/>
      <c r="V2" s="21"/>
      <c r="W2" s="18" t="str">
        <f>VLOOKUP(C2,bbd!$A:$C,3,FALSE)</f>
        <v>CHAMARRA</v>
      </c>
      <c r="X2" s="18" t="str">
        <f>VLOOKUP(C2,bbd!$A:$G,7,FALSE)</f>
        <v>REGULAR</v>
      </c>
      <c r="Y2" s="21" t="e">
        <f>VLOOKUP(carga!#REF!,bbd!A:H,8,0)</f>
        <v>#REF!</v>
      </c>
      <c r="Z2" s="18" t="str">
        <f>VLOOKUP(C2,bbd!$A:$J,10,FALSE)</f>
        <v>ALGODON POLIESTER ELASTANO</v>
      </c>
      <c r="AA2" s="21"/>
      <c r="AB2" s="25" t="str">
        <f>MID(E2,9,2)</f>
        <v>BG</v>
      </c>
      <c r="AC2" s="25" t="str">
        <f>VLOOKUP(AB2,[1]Color_Meli!$A:$B,2,FALSE)</f>
        <v>BEIGE</v>
      </c>
      <c r="AD2" s="25" t="s">
        <v>14</v>
      </c>
      <c r="AE2" s="18" t="str">
        <f>VLOOKUP(AD2,[1]Talla_Meli!$A:$B,2,FALSE)</f>
        <v>10000_S_cadbd3c</v>
      </c>
      <c r="AF2" s="26" t="str">
        <f>VLOOKUP(AC2,[1]Color_Meli!$B:$C,2,FALSE)</f>
        <v>11000_Beige_11000-Beige</v>
      </c>
      <c r="AG2" s="26" t="str">
        <f>CONCATENATE(D2,-1)</f>
        <v>GC14E023BG-1</v>
      </c>
      <c r="AH2" s="26" t="str">
        <f t="shared" ref="AH2:AH33" si="1">CONCATENATE(C2,"-",AC2)</f>
        <v>GC14E023-BEIGE</v>
      </c>
      <c r="AI2" s="21"/>
    </row>
    <row r="3" spans="1:35" s="20" customFormat="1" x14ac:dyDescent="0.25">
      <c r="A3" s="21" t="s">
        <v>3323</v>
      </c>
      <c r="B3" s="21" t="s">
        <v>8077</v>
      </c>
      <c r="C3" s="18" t="s">
        <v>4406</v>
      </c>
      <c r="D3" s="21" t="s">
        <v>8074</v>
      </c>
      <c r="E3" s="21" t="s">
        <v>4477</v>
      </c>
      <c r="F3" s="18" t="str">
        <f>CONCATENATE(W3," ",X3)</f>
        <v>CHAMARRA REGULAR</v>
      </c>
      <c r="G3" s="18" t="s">
        <v>4357</v>
      </c>
      <c r="H3" s="21"/>
      <c r="I3" s="18" t="s">
        <v>2910</v>
      </c>
      <c r="J3" s="18" t="str">
        <f t="shared" si="0"/>
        <v>chamarras, chamarraz, abrigos, abrigo, avrigo, avrigos, abrigoz, avrigoz, chalecos, chalekos, chalecoz, chalekoz, saco, zaco, sacos, zacos GC14E023BGMED</v>
      </c>
      <c r="K3" s="18" t="str">
        <f>VLOOKUP(AC3,'seo color'!A:B,2,0)</f>
        <v>, beige</v>
      </c>
      <c r="L3" s="18" t="str">
        <f>VLOOKUP(B3,seo!$A:$B,2,FALSE)</f>
        <v>chamarras, chamarraz, abrigos, abrigo, avrigo, avrigos, abrigoz, avrigoz, chalecos, chalekos, chalecoz, chalekoz, saco, zaco, sacos, zacos</v>
      </c>
      <c r="M3" s="24">
        <v>44281</v>
      </c>
      <c r="N3" s="21"/>
      <c r="O3" s="21"/>
      <c r="P3" s="21"/>
      <c r="Q3" s="21"/>
      <c r="R3" s="18">
        <f>VLOOKUP(C3,bbd!$A:$N,14,FALSE)</f>
        <v>499.9</v>
      </c>
      <c r="S3" s="21"/>
      <c r="T3" s="25">
        <f>VLOOKUP(E3,'inventario '!$A:$D,4,FALSE)</f>
        <v>3</v>
      </c>
      <c r="U3" s="21"/>
      <c r="V3" s="21"/>
      <c r="W3" s="18" t="str">
        <f>VLOOKUP(C3,bbd!$A:$C,3,FALSE)</f>
        <v>CHAMARRA</v>
      </c>
      <c r="X3" s="18" t="str">
        <f>VLOOKUP(C3,bbd!$A:$G,7,FALSE)</f>
        <v>REGULAR</v>
      </c>
      <c r="Y3" s="21" t="str">
        <f>VLOOKUP(carga!C2,bbd!A:H,8,0)</f>
        <v>CINTURA MEDIA</v>
      </c>
      <c r="Z3" s="18" t="str">
        <f>VLOOKUP(C3,bbd!$A:$J,10,FALSE)</f>
        <v>ALGODON POLIESTER ELASTANO</v>
      </c>
      <c r="AA3" s="21"/>
      <c r="AB3" s="25" t="str">
        <f t="shared" ref="AB3:AB66" si="2">MID(E3,9,2)</f>
        <v>BG</v>
      </c>
      <c r="AC3" s="25" t="str">
        <f>VLOOKUP(AB3,[1]Color_Meli!$A:$B,2,FALSE)</f>
        <v>BEIGE</v>
      </c>
      <c r="AD3" s="25" t="s">
        <v>15</v>
      </c>
      <c r="AE3" s="18" t="str">
        <f>VLOOKUP(AD3,[1]Talla_Meli!$A:$B,2,FALSE)</f>
        <v>10000_M_cbe4ee0</v>
      </c>
      <c r="AF3" s="26" t="str">
        <f>VLOOKUP(AC3,[1]Color_Meli!$B:$C,2,FALSE)</f>
        <v>11000_Beige_11000-Beige</v>
      </c>
      <c r="AG3" s="26" t="str">
        <f t="shared" ref="AG3:AG66" si="3">CONCATENATE(D3,-1)</f>
        <v>GC14E023BG-1</v>
      </c>
      <c r="AH3" s="26" t="str">
        <f t="shared" si="1"/>
        <v>GC14E023-BEIGE</v>
      </c>
      <c r="AI3" s="21"/>
    </row>
    <row r="4" spans="1:35" s="20" customFormat="1" x14ac:dyDescent="0.25">
      <c r="A4" s="21" t="s">
        <v>3323</v>
      </c>
      <c r="B4" s="21" t="s">
        <v>8077</v>
      </c>
      <c r="C4" s="18" t="s">
        <v>4406</v>
      </c>
      <c r="D4" s="21" t="s">
        <v>8074</v>
      </c>
      <c r="E4" s="21" t="s">
        <v>4476</v>
      </c>
      <c r="F4" s="18" t="str">
        <f>CONCATENATE(W4," ",X4)</f>
        <v>CHAMARRA REGULAR</v>
      </c>
      <c r="G4" s="18" t="s">
        <v>4357</v>
      </c>
      <c r="H4" s="21"/>
      <c r="I4" s="18" t="s">
        <v>2910</v>
      </c>
      <c r="J4" s="18" t="str">
        <f t="shared" si="0"/>
        <v>chamarras, chamarraz, abrigos, abrigo, avrigo, avrigos, abrigoz, avrigoz, chalecos, chalekos, chalecoz, chalekoz, saco, zaco, sacos, zacos GC14E023BGGRA</v>
      </c>
      <c r="K4" s="18" t="str">
        <f>VLOOKUP(AC4,'seo color'!A:B,2,0)</f>
        <v>, beige</v>
      </c>
      <c r="L4" s="18" t="str">
        <f>VLOOKUP(B4,seo!$A:$B,2,FALSE)</f>
        <v>chamarras, chamarraz, abrigos, abrigo, avrigo, avrigos, abrigoz, avrigoz, chalecos, chalekos, chalecoz, chalekoz, saco, zaco, sacos, zacos</v>
      </c>
      <c r="M4" s="24">
        <v>44281</v>
      </c>
      <c r="N4" s="21"/>
      <c r="O4" s="21"/>
      <c r="P4" s="21"/>
      <c r="Q4" s="21"/>
      <c r="R4" s="18">
        <f>VLOOKUP(C4,bbd!$A:$N,14,FALSE)</f>
        <v>499.9</v>
      </c>
      <c r="S4" s="21"/>
      <c r="T4" s="25">
        <f>VLOOKUP(E4,'inventario '!$A:$D,4,FALSE)</f>
        <v>2</v>
      </c>
      <c r="U4" s="21"/>
      <c r="V4" s="21"/>
      <c r="W4" s="18" t="str">
        <f>VLOOKUP(C4,bbd!$A:$C,3,FALSE)</f>
        <v>CHAMARRA</v>
      </c>
      <c r="X4" s="18" t="str">
        <f>VLOOKUP(C4,bbd!$A:$G,7,FALSE)</f>
        <v>REGULAR</v>
      </c>
      <c r="Y4" s="21" t="str">
        <f>VLOOKUP(carga!C26,bbd!A:H,8,0)</f>
        <v>CINTURA MEDIA</v>
      </c>
      <c r="Z4" s="18" t="str">
        <f>VLOOKUP(C4,bbd!$A:$J,10,FALSE)</f>
        <v>ALGODON POLIESTER ELASTANO</v>
      </c>
      <c r="AA4" s="21"/>
      <c r="AB4" s="25" t="str">
        <f t="shared" si="2"/>
        <v>BG</v>
      </c>
      <c r="AC4" s="25" t="str">
        <f>VLOOKUP(AB4,[1]Color_Meli!$A:$B,2,FALSE)</f>
        <v>BEIGE</v>
      </c>
      <c r="AD4" s="25" t="s">
        <v>16</v>
      </c>
      <c r="AE4" s="18" t="str">
        <f>VLOOKUP(AD4,[1]Talla_Meli!$A:$B,2,FALSE)</f>
        <v>10000_L_93784da</v>
      </c>
      <c r="AF4" s="26" t="str">
        <f>VLOOKUP(AC4,[1]Color_Meli!$B:$C,2,FALSE)</f>
        <v>11000_Beige_11000-Beige</v>
      </c>
      <c r="AG4" s="26" t="str">
        <f t="shared" si="3"/>
        <v>GC14E023BG-1</v>
      </c>
      <c r="AH4" s="26" t="str">
        <f t="shared" si="1"/>
        <v>GC14E023-BEIGE</v>
      </c>
      <c r="AI4" s="21"/>
    </row>
    <row r="5" spans="1:35" s="20" customFormat="1" x14ac:dyDescent="0.25">
      <c r="A5" s="21" t="s">
        <v>3323</v>
      </c>
      <c r="B5" s="21" t="s">
        <v>8077</v>
      </c>
      <c r="C5" s="18" t="s">
        <v>4406</v>
      </c>
      <c r="D5" s="21" t="s">
        <v>8074</v>
      </c>
      <c r="E5" s="21" t="s">
        <v>4478</v>
      </c>
      <c r="F5" s="18" t="str">
        <f>CONCATENATE(W5," ",X5)</f>
        <v>CHAMARRA REGULAR</v>
      </c>
      <c r="G5" s="18" t="s">
        <v>4357</v>
      </c>
      <c r="H5" s="21"/>
      <c r="I5" s="18" t="s">
        <v>2910</v>
      </c>
      <c r="J5" s="18" t="str">
        <f t="shared" si="0"/>
        <v>chamarras, chamarraz, abrigos, abrigo, avrigo, avrigos, abrigoz, avrigoz, chalecos, chalekos, chalecoz, chalekoz, saco, zaco, sacos, zacos GC14E023BGXGD</v>
      </c>
      <c r="K5" s="18" t="str">
        <f>VLOOKUP(AC5,'seo color'!A:B,2,0)</f>
        <v>, beige</v>
      </c>
      <c r="L5" s="18" t="str">
        <f>VLOOKUP(B5,seo!$A:$B,2,FALSE)</f>
        <v>chamarras, chamarraz, abrigos, abrigo, avrigo, avrigos, abrigoz, avrigoz, chalecos, chalekos, chalecoz, chalekoz, saco, zaco, sacos, zacos</v>
      </c>
      <c r="M5" s="24">
        <v>44281</v>
      </c>
      <c r="N5" s="21"/>
      <c r="O5" s="21"/>
      <c r="P5" s="21"/>
      <c r="Q5" s="21"/>
      <c r="R5" s="18">
        <f>VLOOKUP(C5,bbd!$A:$N,14,FALSE)</f>
        <v>499.9</v>
      </c>
      <c r="S5" s="21"/>
      <c r="T5" s="25">
        <f>VLOOKUP(E5,'inventario '!$A:$D,4,FALSE)</f>
        <v>2</v>
      </c>
      <c r="U5" s="21"/>
      <c r="V5" s="21"/>
      <c r="W5" s="18" t="str">
        <f>VLOOKUP(C5,bbd!$A:$C,3,FALSE)</f>
        <v>CHAMARRA</v>
      </c>
      <c r="X5" s="18" t="str">
        <f>VLOOKUP(C5,bbd!$A:$G,7,FALSE)</f>
        <v>REGULAR</v>
      </c>
      <c r="Y5" s="21" t="str">
        <f>VLOOKUP(carga!C34,bbd!A:H,8,0)</f>
        <v>CINTURA MEDIA</v>
      </c>
      <c r="Z5" s="18" t="str">
        <f>VLOOKUP(C5,bbd!$A:$J,10,FALSE)</f>
        <v>ALGODON POLIESTER ELASTANO</v>
      </c>
      <c r="AA5" s="21"/>
      <c r="AB5" s="25" t="str">
        <f t="shared" si="2"/>
        <v>BG</v>
      </c>
      <c r="AC5" s="25" t="str">
        <f>VLOOKUP(AB5,[1]Color_Meli!$A:$B,2,FALSE)</f>
        <v>BEIGE</v>
      </c>
      <c r="AD5" s="25" t="s">
        <v>17</v>
      </c>
      <c r="AE5" s="18" t="str">
        <f>VLOOKUP(AD5,[1]Talla_Meli!$A:$B,2,FALSE)</f>
        <v>10000_XL_d98a2a0</v>
      </c>
      <c r="AF5" s="26" t="str">
        <f>VLOOKUP(AC5,[1]Color_Meli!$B:$C,2,FALSE)</f>
        <v>11000_Beige_11000-Beige</v>
      </c>
      <c r="AG5" s="26" t="str">
        <f t="shared" si="3"/>
        <v>GC14E023BG-1</v>
      </c>
      <c r="AH5" s="26" t="str">
        <f t="shared" si="1"/>
        <v>GC14E023-BEIGE</v>
      </c>
      <c r="AI5" s="21"/>
    </row>
    <row r="6" spans="1:35" s="20" customFormat="1" x14ac:dyDescent="0.25">
      <c r="A6" s="21" t="s">
        <v>3323</v>
      </c>
      <c r="B6" s="21" t="s">
        <v>49</v>
      </c>
      <c r="C6" s="18" t="s">
        <v>3337</v>
      </c>
      <c r="D6" s="21" t="s">
        <v>3325</v>
      </c>
      <c r="E6" s="21" t="s">
        <v>5668</v>
      </c>
      <c r="F6" s="18" t="s">
        <v>8069</v>
      </c>
      <c r="G6" s="18" t="s">
        <v>4358</v>
      </c>
      <c r="H6" s="21"/>
      <c r="I6" s="18" t="s">
        <v>2910</v>
      </c>
      <c r="J6" s="18" t="str">
        <f t="shared" si="0"/>
        <v>playera, palyeras, plallera, plalleras, payera, payeras, payeraz, remera, remeras, remeraz, camisetas, camicetas, camisetaz, kmisetas, kmicetas, kmisetas, kmizetaz, polo, polos, t.shirt, tank top, tanc top, top, crop top QC240901HSCHI</v>
      </c>
      <c r="K6" s="18" t="str">
        <f>VLOOKUP(AC6,'seo color'!A:B,2,0)</f>
        <v>, hueso</v>
      </c>
      <c r="L6" s="18" t="str">
        <f>VLOOKUP(B6,seo!$A:$B,2,FALSE)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6" s="24">
        <v>44281</v>
      </c>
      <c r="N6" s="21"/>
      <c r="O6" s="21"/>
      <c r="P6" s="21"/>
      <c r="Q6" s="21"/>
      <c r="R6" s="18">
        <f>VLOOKUP(C6,bbd!$A:$N,14,FALSE)</f>
        <v>149.9</v>
      </c>
      <c r="S6" s="21"/>
      <c r="T6" s="25" t="e">
        <f>VLOOKUP(E6,'inventario '!$A:$D,4,FALSE)</f>
        <v>#N/A</v>
      </c>
      <c r="U6" s="21"/>
      <c r="V6" s="21"/>
      <c r="W6" s="18" t="str">
        <f>VLOOKUP(C6,bbd!$A:$C,3,FALSE)</f>
        <v>PLAYERA</v>
      </c>
      <c r="X6" s="18" t="str">
        <f>VLOOKUP(C6,bbd!$A:$G,7,FALSE)</f>
        <v>SLIM</v>
      </c>
      <c r="Y6" s="21" t="str">
        <f>VLOOKUP(carga!C42,bbd!A:H,8,0)</f>
        <v>CINTURA MEDIA</v>
      </c>
      <c r="Z6" s="18" t="str">
        <f>VLOOKUP(C6,bbd!$A:$J,10,FALSE)</f>
        <v>100% POLIESTER</v>
      </c>
      <c r="AA6" s="21"/>
      <c r="AB6" s="25" t="str">
        <f t="shared" si="2"/>
        <v>HS</v>
      </c>
      <c r="AC6" s="25" t="str">
        <f>VLOOKUP(AB6,[1]Color_Meli!$A:$B,2,FALSE)</f>
        <v>HUESO</v>
      </c>
      <c r="AD6" s="25" t="s">
        <v>14</v>
      </c>
      <c r="AE6" s="18" t="str">
        <f>VLOOKUP(AD6,[1]Talla_Meli!$A:$B,2,FALSE)</f>
        <v>10000_S_cadbd3c</v>
      </c>
      <c r="AF6" s="26" t="str">
        <f>VLOOKUP(AC6,[1]Color_Meli!$B:$C,2,FALSE)</f>
        <v>11000_Crema_11000-Crema</v>
      </c>
      <c r="AG6" s="26" t="str">
        <f t="shared" si="3"/>
        <v>QC240901HS-1</v>
      </c>
      <c r="AH6" s="26" t="str">
        <f t="shared" si="1"/>
        <v>QC240901-HUESO</v>
      </c>
      <c r="AI6" s="21"/>
    </row>
    <row r="7" spans="1:35" s="20" customFormat="1" x14ac:dyDescent="0.25">
      <c r="A7" s="21" t="s">
        <v>3323</v>
      </c>
      <c r="B7" s="21" t="s">
        <v>49</v>
      </c>
      <c r="C7" s="18" t="s">
        <v>3337</v>
      </c>
      <c r="D7" s="21" t="s">
        <v>3325</v>
      </c>
      <c r="E7" s="21" t="s">
        <v>4323</v>
      </c>
      <c r="F7" s="18" t="s">
        <v>8069</v>
      </c>
      <c r="G7" s="18" t="s">
        <v>4358</v>
      </c>
      <c r="H7" s="21"/>
      <c r="I7" s="18" t="s">
        <v>2910</v>
      </c>
      <c r="J7" s="18" t="str">
        <f t="shared" si="0"/>
        <v>playera, palyeras, plallera, plalleras, payera, payeras, payeraz, remera, remeras, remeraz, camisetas, camicetas, camisetaz, kmisetas, kmicetas, kmisetas, kmizetaz, polo, polos, t.shirt, tank top, tanc top, top, crop top QC240901HSMED</v>
      </c>
      <c r="K7" s="18" t="str">
        <f>VLOOKUP(AC7,'seo color'!A:B,2,0)</f>
        <v>, hueso</v>
      </c>
      <c r="L7" s="18" t="str">
        <f>VLOOKUP(B7,seo!$A:$B,2,FALSE)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7" s="24">
        <v>44281</v>
      </c>
      <c r="N7" s="21"/>
      <c r="O7" s="21"/>
      <c r="P7" s="21"/>
      <c r="Q7" s="21"/>
      <c r="R7" s="18">
        <f>VLOOKUP(C7,bbd!$A:$N,14,FALSE)</f>
        <v>149.9</v>
      </c>
      <c r="S7" s="21"/>
      <c r="T7" s="25">
        <f>VLOOKUP(E7,'inventario '!$A:$D,4,FALSE)</f>
        <v>2</v>
      </c>
      <c r="U7" s="21"/>
      <c r="V7" s="21"/>
      <c r="W7" s="18" t="str">
        <f>VLOOKUP(C7,bbd!$A:$C,3,FALSE)</f>
        <v>PLAYERA</v>
      </c>
      <c r="X7" s="18" t="str">
        <f>VLOOKUP(C7,bbd!$A:$G,7,FALSE)</f>
        <v>SLIM</v>
      </c>
      <c r="Y7" s="21" t="str">
        <f>VLOOKUP(carga!C58,bbd!A:H,8,0)</f>
        <v>CINTURA MEDIA</v>
      </c>
      <c r="Z7" s="18" t="str">
        <f>VLOOKUP(C7,bbd!$A:$J,10,FALSE)</f>
        <v>100% POLIESTER</v>
      </c>
      <c r="AA7" s="21"/>
      <c r="AB7" s="25" t="str">
        <f t="shared" si="2"/>
        <v>HS</v>
      </c>
      <c r="AC7" s="25" t="str">
        <f>VLOOKUP(AB7,[1]Color_Meli!$A:$B,2,FALSE)</f>
        <v>HUESO</v>
      </c>
      <c r="AD7" s="25" t="s">
        <v>15</v>
      </c>
      <c r="AE7" s="18" t="str">
        <f>VLOOKUP(AD7,[1]Talla_Meli!$A:$B,2,FALSE)</f>
        <v>10000_M_cbe4ee0</v>
      </c>
      <c r="AF7" s="26" t="str">
        <f>VLOOKUP(AC7,[1]Color_Meli!$B:$C,2,FALSE)</f>
        <v>11000_Crema_11000-Crema</v>
      </c>
      <c r="AG7" s="26" t="str">
        <f t="shared" si="3"/>
        <v>QC240901HS-1</v>
      </c>
      <c r="AH7" s="26" t="str">
        <f t="shared" si="1"/>
        <v>QC240901-HUESO</v>
      </c>
      <c r="AI7" s="21"/>
    </row>
    <row r="8" spans="1:35" s="20" customFormat="1" x14ac:dyDescent="0.25">
      <c r="A8" s="21" t="s">
        <v>3323</v>
      </c>
      <c r="B8" s="21" t="s">
        <v>49</v>
      </c>
      <c r="C8" s="18" t="s">
        <v>3337</v>
      </c>
      <c r="D8" s="21" t="s">
        <v>3325</v>
      </c>
      <c r="E8" s="21" t="s">
        <v>4324</v>
      </c>
      <c r="F8" s="18" t="s">
        <v>8069</v>
      </c>
      <c r="G8" s="18" t="s">
        <v>4358</v>
      </c>
      <c r="H8" s="21"/>
      <c r="I8" s="18" t="s">
        <v>2910</v>
      </c>
      <c r="J8" s="18" t="str">
        <f t="shared" si="0"/>
        <v>playera, palyeras, plallera, plalleras, payera, payeras, payeraz, remera, remeras, remeraz, camisetas, camicetas, camisetaz, kmisetas, kmicetas, kmisetas, kmizetaz, polo, polos, t.shirt, tank top, tanc top, top, crop top QC240901HSGRA</v>
      </c>
      <c r="K8" s="18" t="str">
        <f>VLOOKUP(AC8,'seo color'!A:B,2,0)</f>
        <v>, hueso</v>
      </c>
      <c r="L8" s="18" t="str">
        <f>VLOOKUP(B8,seo!$A:$B,2,FALSE)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8" s="24">
        <v>44281</v>
      </c>
      <c r="N8" s="21"/>
      <c r="O8" s="21"/>
      <c r="P8" s="21"/>
      <c r="Q8" s="21"/>
      <c r="R8" s="18">
        <f>VLOOKUP(C8,bbd!$A:$N,14,FALSE)</f>
        <v>149.9</v>
      </c>
      <c r="S8" s="21"/>
      <c r="T8" s="25">
        <f>VLOOKUP(E8,'inventario '!$A:$D,4,FALSE)</f>
        <v>1</v>
      </c>
      <c r="U8" s="21"/>
      <c r="V8" s="21"/>
      <c r="W8" s="18" t="str">
        <f>VLOOKUP(C8,bbd!$A:$C,3,FALSE)</f>
        <v>PLAYERA</v>
      </c>
      <c r="X8" s="18" t="str">
        <f>VLOOKUP(C8,bbd!$A:$G,7,FALSE)</f>
        <v>SLIM</v>
      </c>
      <c r="Y8" s="21" t="str">
        <f>VLOOKUP(carga!C83,bbd!A:H,8,0)</f>
        <v>MANGA LARGA</v>
      </c>
      <c r="Z8" s="18" t="str">
        <f>VLOOKUP(C8,bbd!$A:$J,10,FALSE)</f>
        <v>100% POLIESTER</v>
      </c>
      <c r="AA8" s="21"/>
      <c r="AB8" s="25" t="str">
        <f t="shared" si="2"/>
        <v>HS</v>
      </c>
      <c r="AC8" s="25" t="str">
        <f>VLOOKUP(AB8,[1]Color_Meli!$A:$B,2,FALSE)</f>
        <v>HUESO</v>
      </c>
      <c r="AD8" s="25" t="s">
        <v>16</v>
      </c>
      <c r="AE8" s="18" t="str">
        <f>VLOOKUP(AD8,[1]Talla_Meli!$A:$B,2,FALSE)</f>
        <v>10000_L_93784da</v>
      </c>
      <c r="AF8" s="26" t="str">
        <f>VLOOKUP(AC8,[1]Color_Meli!$B:$C,2,FALSE)</f>
        <v>11000_Crema_11000-Crema</v>
      </c>
      <c r="AG8" s="26" t="str">
        <f t="shared" si="3"/>
        <v>QC240901HS-1</v>
      </c>
      <c r="AH8" s="26" t="str">
        <f t="shared" si="1"/>
        <v>QC240901-HUESO</v>
      </c>
      <c r="AI8" s="21"/>
    </row>
    <row r="9" spans="1:35" s="20" customFormat="1" x14ac:dyDescent="0.25">
      <c r="A9" s="21" t="s">
        <v>3323</v>
      </c>
      <c r="B9" s="21" t="s">
        <v>49</v>
      </c>
      <c r="C9" s="18" t="s">
        <v>3337</v>
      </c>
      <c r="D9" s="21" t="s">
        <v>3325</v>
      </c>
      <c r="E9" s="21" t="s">
        <v>4325</v>
      </c>
      <c r="F9" s="18" t="s">
        <v>8069</v>
      </c>
      <c r="G9" s="18" t="s">
        <v>4358</v>
      </c>
      <c r="H9" s="21"/>
      <c r="I9" s="18" t="s">
        <v>2910</v>
      </c>
      <c r="J9" s="18" t="str">
        <f t="shared" si="0"/>
        <v>playera, palyeras, plallera, plalleras, payera, payeras, payeraz, remera, remeras, remeraz, camisetas, camicetas, camisetaz, kmisetas, kmicetas, kmisetas, kmizetaz, polo, polos, t.shirt, tank top, tanc top, top, crop top QC240901HSXGD</v>
      </c>
      <c r="K9" s="18" t="str">
        <f>VLOOKUP(AC9,'seo color'!A:B,2,0)</f>
        <v>, hueso</v>
      </c>
      <c r="L9" s="18" t="str">
        <f>VLOOKUP(B9,seo!$A:$B,2,FALSE)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9" s="24">
        <v>44281</v>
      </c>
      <c r="N9" s="21"/>
      <c r="O9" s="21"/>
      <c r="P9" s="21"/>
      <c r="Q9" s="21"/>
      <c r="R9" s="18">
        <f>VLOOKUP(C9,bbd!$A:$N,14,FALSE)</f>
        <v>149.9</v>
      </c>
      <c r="S9" s="21"/>
      <c r="T9" s="25">
        <f>VLOOKUP(E9,'inventario '!$A:$D,4,FALSE)</f>
        <v>1</v>
      </c>
      <c r="U9" s="21"/>
      <c r="V9" s="21"/>
      <c r="W9" s="18" t="str">
        <f>VLOOKUP(C9,bbd!$A:$C,3,FALSE)</f>
        <v>PLAYERA</v>
      </c>
      <c r="X9" s="18" t="str">
        <f>VLOOKUP(C9,bbd!$A:$G,7,FALSE)</f>
        <v>SLIM</v>
      </c>
      <c r="Y9" s="21" t="str">
        <f>VLOOKUP(carga!C87,bbd!A:H,8,0)</f>
        <v>MANGA LARGA</v>
      </c>
      <c r="Z9" s="18" t="str">
        <f>VLOOKUP(C9,bbd!$A:$J,10,FALSE)</f>
        <v>100% POLIESTER</v>
      </c>
      <c r="AA9" s="21"/>
      <c r="AB9" s="25" t="str">
        <f t="shared" si="2"/>
        <v>HS</v>
      </c>
      <c r="AC9" s="25" t="str">
        <f>VLOOKUP(AB9,[1]Color_Meli!$A:$B,2,FALSE)</f>
        <v>HUESO</v>
      </c>
      <c r="AD9" s="25" t="s">
        <v>17</v>
      </c>
      <c r="AE9" s="18" t="str">
        <f>VLOOKUP(AD9,[1]Talla_Meli!$A:$B,2,FALSE)</f>
        <v>10000_XL_d98a2a0</v>
      </c>
      <c r="AF9" s="26" t="str">
        <f>VLOOKUP(AC9,[1]Color_Meli!$B:$C,2,FALSE)</f>
        <v>11000_Crema_11000-Crema</v>
      </c>
      <c r="AG9" s="26" t="str">
        <f t="shared" si="3"/>
        <v>QC240901HS-1</v>
      </c>
      <c r="AH9" s="26" t="str">
        <f t="shared" si="1"/>
        <v>QC240901-HUESO</v>
      </c>
      <c r="AI9" s="21"/>
    </row>
    <row r="10" spans="1:35" s="20" customFormat="1" x14ac:dyDescent="0.25">
      <c r="A10" s="21" t="s">
        <v>3323</v>
      </c>
      <c r="B10" s="21" t="s">
        <v>49</v>
      </c>
      <c r="C10" s="18" t="s">
        <v>3338</v>
      </c>
      <c r="D10" s="21" t="s">
        <v>3326</v>
      </c>
      <c r="E10" s="21" t="s">
        <v>5771</v>
      </c>
      <c r="F10" s="18" t="s">
        <v>8070</v>
      </c>
      <c r="G10" s="18" t="s">
        <v>4359</v>
      </c>
      <c r="H10" s="21"/>
      <c r="I10" s="18" t="s">
        <v>2910</v>
      </c>
      <c r="J10" s="18" t="str">
        <f t="shared" ref="J10:J50" si="4">CONCATENATE(L10," ",E10," ",K10)</f>
        <v>playera, palyeras, plallera, plalleras, payera, payeras, payeraz, remera, remeras, remeraz, camisetas, camicetas, camisetaz, kmisetas, kmicetas, kmisetas, kmizetaz, polo, polos, t.shirt, tank top, tanc top, top, crop top QC240911AZCHI , azules, azul</v>
      </c>
      <c r="K10" s="18" t="str">
        <f>VLOOKUP(AC10,'seo color'!A:B,2,0)</f>
        <v>, azules, azul</v>
      </c>
      <c r="L10" s="18" t="str">
        <f>VLOOKUP(B10,seo!$A:$B,2,FALSE)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10" s="24">
        <v>44281</v>
      </c>
      <c r="N10" s="21"/>
      <c r="O10" s="21"/>
      <c r="P10" s="21"/>
      <c r="Q10" s="21"/>
      <c r="R10" s="18">
        <f>VLOOKUP(C10,bbd!$A:$N,14,FALSE)</f>
        <v>249.9</v>
      </c>
      <c r="S10" s="21"/>
      <c r="T10" s="25">
        <f>VLOOKUP(E10,'inventario '!$A:$D,4,FALSE)</f>
        <v>2</v>
      </c>
      <c r="U10" s="21"/>
      <c r="V10" s="21"/>
      <c r="W10" s="18" t="str">
        <f>VLOOKUP(C10,bbd!$A:$C,3,FALSE)</f>
        <v>PLAYERA</v>
      </c>
      <c r="X10" s="18" t="str">
        <f>VLOOKUP(C10,bbd!$A:$G,7,FALSE)</f>
        <v>SLIM FIT</v>
      </c>
      <c r="Y10" s="21">
        <f>VLOOKUP(carga!C111,bbd!A:H,8,0)</f>
        <v>0</v>
      </c>
      <c r="Z10" s="18" t="str">
        <f>VLOOKUP(C10,bbd!$A:$J,10,FALSE)</f>
        <v>50% ALG / 50% POLIESTER</v>
      </c>
      <c r="AA10" s="21"/>
      <c r="AB10" s="25" t="str">
        <f t="shared" si="2"/>
        <v>AZ</v>
      </c>
      <c r="AC10" s="25" t="str">
        <f>VLOOKUP(AB10,[1]Color_Meli!$A:$B,2,FALSE)</f>
        <v>AZUL</v>
      </c>
      <c r="AD10" s="25" t="s">
        <v>14</v>
      </c>
      <c r="AE10" s="18" t="str">
        <f>VLOOKUP(AD10,[1]Talla_Meli!$A:$B,2,FALSE)</f>
        <v>10000_S_cadbd3c</v>
      </c>
      <c r="AF10" s="26" t="str">
        <f>VLOOKUP(AC10,[1]Color_Meli!$B:$C,2,FALSE)</f>
        <v>11000_Azul_11000-Azul</v>
      </c>
      <c r="AG10" s="26" t="str">
        <f t="shared" si="3"/>
        <v>QC240911AZ-1</v>
      </c>
      <c r="AH10" s="26" t="str">
        <f t="shared" si="1"/>
        <v>QC240911-AZUL</v>
      </c>
      <c r="AI10" s="21"/>
    </row>
    <row r="11" spans="1:35" s="20" customFormat="1" x14ac:dyDescent="0.25">
      <c r="A11" s="21" t="s">
        <v>3323</v>
      </c>
      <c r="B11" s="21" t="s">
        <v>49</v>
      </c>
      <c r="C11" s="18" t="s">
        <v>3338</v>
      </c>
      <c r="D11" s="21" t="s">
        <v>3326</v>
      </c>
      <c r="E11" s="21" t="s">
        <v>4326</v>
      </c>
      <c r="F11" s="18" t="s">
        <v>8070</v>
      </c>
      <c r="G11" s="18" t="s">
        <v>4359</v>
      </c>
      <c r="H11" s="21"/>
      <c r="I11" s="18" t="s">
        <v>2910</v>
      </c>
      <c r="J11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QC240911AZMED , azules, azul</v>
      </c>
      <c r="K11" s="18" t="str">
        <f>VLOOKUP(AC11,'seo color'!A:B,2,0)</f>
        <v>, azules, azul</v>
      </c>
      <c r="L11" s="18" t="str">
        <f>VLOOKUP(B11,seo!$A:$B,2,FALSE)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11" s="24">
        <v>44281</v>
      </c>
      <c r="N11" s="21"/>
      <c r="O11" s="21"/>
      <c r="P11" s="21"/>
      <c r="Q11" s="21"/>
      <c r="R11" s="18">
        <f>VLOOKUP(C11,bbd!$A:$N,14,FALSE)</f>
        <v>249.9</v>
      </c>
      <c r="S11" s="21"/>
      <c r="T11" s="25" t="e">
        <f>VLOOKUP(E11,'inventario '!$A:$D,4,FALSE)</f>
        <v>#N/A</v>
      </c>
      <c r="U11" s="21"/>
      <c r="V11" s="21"/>
      <c r="W11" s="18" t="str">
        <f>VLOOKUP(C11,bbd!$A:$C,3,FALSE)</f>
        <v>PLAYERA</v>
      </c>
      <c r="X11" s="18" t="str">
        <f>VLOOKUP(C11,bbd!$A:$G,7,FALSE)</f>
        <v>SLIM FIT</v>
      </c>
      <c r="Y11" s="21">
        <f>VLOOKUP(carga!C143,bbd!A:H,8,0)</f>
        <v>0</v>
      </c>
      <c r="Z11" s="18" t="str">
        <f>VLOOKUP(C11,bbd!$A:$J,10,FALSE)</f>
        <v>50% ALG / 50% POLIESTER</v>
      </c>
      <c r="AA11" s="21"/>
      <c r="AB11" s="25" t="str">
        <f t="shared" si="2"/>
        <v>AZ</v>
      </c>
      <c r="AC11" s="25" t="str">
        <f>VLOOKUP(AB11,[1]Color_Meli!$A:$B,2,FALSE)</f>
        <v>AZUL</v>
      </c>
      <c r="AD11" s="25" t="s">
        <v>15</v>
      </c>
      <c r="AE11" s="18" t="str">
        <f>VLOOKUP(AD11,[1]Talla_Meli!$A:$B,2,FALSE)</f>
        <v>10000_M_cbe4ee0</v>
      </c>
      <c r="AF11" s="26" t="str">
        <f>VLOOKUP(AC11,[1]Color_Meli!$B:$C,2,FALSE)</f>
        <v>11000_Azul_11000-Azul</v>
      </c>
      <c r="AG11" s="26" t="str">
        <f t="shared" si="3"/>
        <v>QC240911AZ-1</v>
      </c>
      <c r="AH11" s="26" t="str">
        <f t="shared" si="1"/>
        <v>QC240911-AZUL</v>
      </c>
      <c r="AI11" s="21"/>
    </row>
    <row r="12" spans="1:35" s="20" customFormat="1" x14ac:dyDescent="0.25">
      <c r="A12" s="21" t="s">
        <v>3323</v>
      </c>
      <c r="B12" s="21" t="s">
        <v>49</v>
      </c>
      <c r="C12" s="18" t="s">
        <v>3338</v>
      </c>
      <c r="D12" s="21" t="s">
        <v>3326</v>
      </c>
      <c r="E12" s="21" t="s">
        <v>4327</v>
      </c>
      <c r="F12" s="18" t="s">
        <v>8070</v>
      </c>
      <c r="G12" s="18" t="s">
        <v>4359</v>
      </c>
      <c r="H12" s="21"/>
      <c r="I12" s="18" t="s">
        <v>2910</v>
      </c>
      <c r="J12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QC240911AZGRA , azules, azul</v>
      </c>
      <c r="K12" s="18" t="str">
        <f>VLOOKUP(AC12,'seo color'!A:B,2,0)</f>
        <v>, azules, azul</v>
      </c>
      <c r="L12" s="18" t="str">
        <f>VLOOKUP(B12,seo!$A:$B,2,FALSE)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12" s="24">
        <v>44281</v>
      </c>
      <c r="N12" s="21"/>
      <c r="O12" s="21"/>
      <c r="P12" s="21"/>
      <c r="Q12" s="21"/>
      <c r="R12" s="18">
        <f>VLOOKUP(C12,bbd!$A:$N,14,FALSE)</f>
        <v>249.9</v>
      </c>
      <c r="S12" s="21"/>
      <c r="T12" s="25">
        <f>VLOOKUP(E12,'inventario '!$A:$D,4,FALSE)</f>
        <v>1</v>
      </c>
      <c r="U12" s="21"/>
      <c r="V12" s="21"/>
      <c r="W12" s="18" t="str">
        <f>VLOOKUP(C12,bbd!$A:$C,3,FALSE)</f>
        <v>PLAYERA</v>
      </c>
      <c r="X12" s="18" t="str">
        <f>VLOOKUP(C12,bbd!$A:$G,7,FALSE)</f>
        <v>SLIM FIT</v>
      </c>
      <c r="Y12" s="21" t="str">
        <f>VLOOKUP(carga!C147,bbd!A:H,8,0)</f>
        <v>CUELLO REDONDO</v>
      </c>
      <c r="Z12" s="18" t="str">
        <f>VLOOKUP(C12,bbd!$A:$J,10,FALSE)</f>
        <v>50% ALG / 50% POLIESTER</v>
      </c>
      <c r="AA12" s="21"/>
      <c r="AB12" s="25" t="str">
        <f t="shared" si="2"/>
        <v>AZ</v>
      </c>
      <c r="AC12" s="25" t="str">
        <f>VLOOKUP(AB12,[1]Color_Meli!$A:$B,2,FALSE)</f>
        <v>AZUL</v>
      </c>
      <c r="AD12" s="25" t="s">
        <v>16</v>
      </c>
      <c r="AE12" s="18" t="str">
        <f>VLOOKUP(AD12,[1]Talla_Meli!$A:$B,2,FALSE)</f>
        <v>10000_L_93784da</v>
      </c>
      <c r="AF12" s="26" t="str">
        <f>VLOOKUP(AC12,[1]Color_Meli!$B:$C,2,FALSE)</f>
        <v>11000_Azul_11000-Azul</v>
      </c>
      <c r="AG12" s="26" t="str">
        <f t="shared" si="3"/>
        <v>QC240911AZ-1</v>
      </c>
      <c r="AH12" s="26" t="str">
        <f t="shared" si="1"/>
        <v>QC240911-AZUL</v>
      </c>
      <c r="AI12" s="21"/>
    </row>
    <row r="13" spans="1:35" s="20" customFormat="1" x14ac:dyDescent="0.25">
      <c r="A13" s="21" t="s">
        <v>3323</v>
      </c>
      <c r="B13" s="21" t="s">
        <v>49</v>
      </c>
      <c r="C13" s="18" t="s">
        <v>3338</v>
      </c>
      <c r="D13" s="21" t="s">
        <v>3326</v>
      </c>
      <c r="E13" s="21" t="s">
        <v>4330</v>
      </c>
      <c r="F13" s="18" t="s">
        <v>8070</v>
      </c>
      <c r="G13" s="18" t="s">
        <v>4359</v>
      </c>
      <c r="H13" s="21"/>
      <c r="I13" s="18" t="s">
        <v>2910</v>
      </c>
      <c r="J13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QC240911AZXGD , azules, azul</v>
      </c>
      <c r="K13" s="18" t="str">
        <f>VLOOKUP(AC13,'seo color'!A:B,2,0)</f>
        <v>, azules, azul</v>
      </c>
      <c r="L13" s="18" t="str">
        <f>VLOOKUP(B13,seo!$A:$B,2,FALSE)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13" s="24">
        <v>44281</v>
      </c>
      <c r="N13" s="21"/>
      <c r="O13" s="21"/>
      <c r="P13" s="21"/>
      <c r="Q13" s="21"/>
      <c r="R13" s="18">
        <f>VLOOKUP(C13,bbd!$A:$N,14,FALSE)</f>
        <v>249.9</v>
      </c>
      <c r="S13" s="21"/>
      <c r="T13" s="25" t="e">
        <f>VLOOKUP(E13,'inventario '!$A:$D,4,FALSE)</f>
        <v>#N/A</v>
      </c>
      <c r="U13" s="21"/>
      <c r="V13" s="21"/>
      <c r="W13" s="18" t="str">
        <f>VLOOKUP(C13,bbd!$A:$C,3,FALSE)</f>
        <v>PLAYERA</v>
      </c>
      <c r="X13" s="18" t="str">
        <f>VLOOKUP(C13,bbd!$A:$G,7,FALSE)</f>
        <v>SLIM FIT</v>
      </c>
      <c r="Y13" s="21" t="str">
        <f>VLOOKUP(carga!C162,bbd!A:H,8,0)</f>
        <v>CUELLO REDONDO</v>
      </c>
      <c r="Z13" s="18" t="str">
        <f>VLOOKUP(C13,bbd!$A:$J,10,FALSE)</f>
        <v>50% ALG / 50% POLIESTER</v>
      </c>
      <c r="AA13" s="21"/>
      <c r="AB13" s="25" t="str">
        <f t="shared" si="2"/>
        <v>AZ</v>
      </c>
      <c r="AC13" s="25" t="str">
        <f>VLOOKUP(AB13,[1]Color_Meli!$A:$B,2,FALSE)</f>
        <v>AZUL</v>
      </c>
      <c r="AD13" s="25" t="s">
        <v>17</v>
      </c>
      <c r="AE13" s="18" t="str">
        <f>VLOOKUP(AD13,[1]Talla_Meli!$A:$B,2,FALSE)</f>
        <v>10000_XL_d98a2a0</v>
      </c>
      <c r="AF13" s="26" t="str">
        <f>VLOOKUP(AC13,[1]Color_Meli!$B:$C,2,FALSE)</f>
        <v>11000_Azul_11000-Azul</v>
      </c>
      <c r="AG13" s="26" t="str">
        <f t="shared" si="3"/>
        <v>QC240911AZ-1</v>
      </c>
      <c r="AH13" s="26" t="str">
        <f t="shared" si="1"/>
        <v>QC240911-AZUL</v>
      </c>
      <c r="AI13" s="21"/>
    </row>
    <row r="14" spans="1:35" s="20" customFormat="1" x14ac:dyDescent="0.25">
      <c r="A14" s="21" t="s">
        <v>3323</v>
      </c>
      <c r="B14" s="21" t="s">
        <v>49</v>
      </c>
      <c r="C14" s="18" t="s">
        <v>3338</v>
      </c>
      <c r="D14" s="21" t="s">
        <v>3327</v>
      </c>
      <c r="E14" s="21" t="s">
        <v>5775</v>
      </c>
      <c r="F14" s="18" t="s">
        <v>8070</v>
      </c>
      <c r="G14" s="18" t="s">
        <v>4360</v>
      </c>
      <c r="H14" s="21"/>
      <c r="I14" s="18" t="s">
        <v>2910</v>
      </c>
      <c r="J14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QC240911GRCHI , grises, gris</v>
      </c>
      <c r="K14" s="18" t="str">
        <f>VLOOKUP(AC14,'seo color'!A:B,2,0)</f>
        <v>, grises, gris</v>
      </c>
      <c r="L14" s="18" t="str">
        <f>VLOOKUP(B14,seo!$A:$B,2,FALSE)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14" s="24">
        <v>44281</v>
      </c>
      <c r="N14" s="21"/>
      <c r="O14" s="21"/>
      <c r="P14" s="21"/>
      <c r="Q14" s="21"/>
      <c r="R14" s="18">
        <f>VLOOKUP(C14,bbd!$A:$N,14,FALSE)</f>
        <v>249.9</v>
      </c>
      <c r="S14" s="21"/>
      <c r="T14" s="25">
        <f>VLOOKUP(E14,'inventario '!$A:$D,4,FALSE)</f>
        <v>2</v>
      </c>
      <c r="U14" s="21"/>
      <c r="V14" s="21"/>
      <c r="W14" s="18" t="str">
        <f>VLOOKUP(C14,bbd!$A:$C,3,FALSE)</f>
        <v>PLAYERA</v>
      </c>
      <c r="X14" s="18" t="str">
        <f>VLOOKUP(C14,bbd!$A:$G,7,FALSE)</f>
        <v>SLIM FIT</v>
      </c>
      <c r="Y14" s="21" t="str">
        <f>VLOOKUP(carga!C165,bbd!A:H,8,0)</f>
        <v>CUELLO REDONDO</v>
      </c>
      <c r="Z14" s="18" t="str">
        <f>VLOOKUP(C14,bbd!$A:$J,10,FALSE)</f>
        <v>50% ALG / 50% POLIESTER</v>
      </c>
      <c r="AA14" s="21"/>
      <c r="AB14" s="25" t="str">
        <f t="shared" si="2"/>
        <v>GR</v>
      </c>
      <c r="AC14" s="25" t="str">
        <f>VLOOKUP(AB14,[1]Color_Meli!$A:$B,2,FALSE)</f>
        <v>GRIS</v>
      </c>
      <c r="AD14" s="25" t="s">
        <v>14</v>
      </c>
      <c r="AE14" s="18" t="str">
        <f>VLOOKUP(AD14,[1]Talla_Meli!$A:$B,2,FALSE)</f>
        <v>10000_S_cadbd3c</v>
      </c>
      <c r="AF14" s="26" t="str">
        <f>VLOOKUP(AC14,[1]Color_Meli!$B:$C,2,FALSE)</f>
        <v>11000_Gris_11000-Gris</v>
      </c>
      <c r="AG14" s="26" t="str">
        <f t="shared" si="3"/>
        <v>QC240911GR-1</v>
      </c>
      <c r="AH14" s="26" t="str">
        <f t="shared" si="1"/>
        <v>QC240911-GRIS</v>
      </c>
      <c r="AI14" s="21"/>
    </row>
    <row r="15" spans="1:35" s="20" customFormat="1" x14ac:dyDescent="0.25">
      <c r="A15" s="21" t="s">
        <v>3323</v>
      </c>
      <c r="B15" s="21" t="s">
        <v>49</v>
      </c>
      <c r="C15" s="18" t="s">
        <v>3338</v>
      </c>
      <c r="D15" s="21" t="s">
        <v>3327</v>
      </c>
      <c r="E15" s="21" t="s">
        <v>4328</v>
      </c>
      <c r="F15" s="18" t="s">
        <v>8070</v>
      </c>
      <c r="G15" s="18" t="s">
        <v>4360</v>
      </c>
      <c r="H15" s="21"/>
      <c r="I15" s="18" t="s">
        <v>2910</v>
      </c>
      <c r="J15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QC240911GRMED , grises, gris</v>
      </c>
      <c r="K15" s="18" t="str">
        <f>VLOOKUP(AC15,'seo color'!A:B,2,0)</f>
        <v>, grises, gris</v>
      </c>
      <c r="L15" s="18" t="str">
        <f>VLOOKUP(B15,seo!$A:$B,2,FALSE)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15" s="24">
        <v>44281</v>
      </c>
      <c r="N15" s="21"/>
      <c r="O15" s="21"/>
      <c r="P15" s="21"/>
      <c r="Q15" s="21"/>
      <c r="R15" s="18">
        <f>VLOOKUP(C15,bbd!$A:$N,14,FALSE)</f>
        <v>249.9</v>
      </c>
      <c r="S15" s="21"/>
      <c r="T15" s="25">
        <f>VLOOKUP(E15,'inventario '!$A:$D,4,FALSE)</f>
        <v>2</v>
      </c>
      <c r="U15" s="21"/>
      <c r="V15" s="21"/>
      <c r="W15" s="18" t="str">
        <f>VLOOKUP(C15,bbd!$A:$C,3,FALSE)</f>
        <v>PLAYERA</v>
      </c>
      <c r="X15" s="18" t="str">
        <f>VLOOKUP(C15,bbd!$A:$G,7,FALSE)</f>
        <v>SLIM FIT</v>
      </c>
      <c r="Y15" s="21" t="str">
        <f>VLOOKUP(carga!C168,bbd!A:H,8,0)</f>
        <v>CUELLO ALTO</v>
      </c>
      <c r="Z15" s="18" t="str">
        <f>VLOOKUP(C15,bbd!$A:$J,10,FALSE)</f>
        <v>50% ALG / 50% POLIESTER</v>
      </c>
      <c r="AA15" s="21"/>
      <c r="AB15" s="25" t="str">
        <f t="shared" si="2"/>
        <v>GR</v>
      </c>
      <c r="AC15" s="25" t="str">
        <f>VLOOKUP(AB15,[1]Color_Meli!$A:$B,2,FALSE)</f>
        <v>GRIS</v>
      </c>
      <c r="AD15" s="25" t="s">
        <v>15</v>
      </c>
      <c r="AE15" s="18" t="str">
        <f>VLOOKUP(AD15,[1]Talla_Meli!$A:$B,2,FALSE)</f>
        <v>10000_M_cbe4ee0</v>
      </c>
      <c r="AF15" s="26" t="str">
        <f>VLOOKUP(AC15,[1]Color_Meli!$B:$C,2,FALSE)</f>
        <v>11000_Gris_11000-Gris</v>
      </c>
      <c r="AG15" s="26" t="str">
        <f t="shared" si="3"/>
        <v>QC240911GR-1</v>
      </c>
      <c r="AH15" s="26" t="str">
        <f t="shared" si="1"/>
        <v>QC240911-GRIS</v>
      </c>
      <c r="AI15" s="21"/>
    </row>
    <row r="16" spans="1:35" s="20" customFormat="1" x14ac:dyDescent="0.25">
      <c r="A16" s="21" t="s">
        <v>3323</v>
      </c>
      <c r="B16" s="21" t="s">
        <v>49</v>
      </c>
      <c r="C16" s="18" t="s">
        <v>3338</v>
      </c>
      <c r="D16" s="21" t="s">
        <v>3327</v>
      </c>
      <c r="E16" s="21" t="s">
        <v>4329</v>
      </c>
      <c r="F16" s="18" t="s">
        <v>8070</v>
      </c>
      <c r="G16" s="18" t="s">
        <v>4360</v>
      </c>
      <c r="H16" s="21"/>
      <c r="I16" s="18" t="s">
        <v>2910</v>
      </c>
      <c r="J16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QC240911GRGRA , grises, gris</v>
      </c>
      <c r="K16" s="18" t="str">
        <f>VLOOKUP(AC16,'seo color'!A:B,2,0)</f>
        <v>, grises, gris</v>
      </c>
      <c r="L16" s="18" t="str">
        <f>VLOOKUP(B16,seo!$A:$B,2,FALSE)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16" s="24">
        <v>44281</v>
      </c>
      <c r="N16" s="21"/>
      <c r="O16" s="21"/>
      <c r="P16" s="21"/>
      <c r="Q16" s="21"/>
      <c r="R16" s="18">
        <f>VLOOKUP(C16,bbd!$A:$N,14,FALSE)</f>
        <v>249.9</v>
      </c>
      <c r="S16" s="21"/>
      <c r="T16" s="25">
        <f>VLOOKUP(E16,'inventario '!$A:$D,4,FALSE)</f>
        <v>2</v>
      </c>
      <c r="U16" s="21"/>
      <c r="V16" s="21"/>
      <c r="W16" s="18" t="str">
        <f>VLOOKUP(C16,bbd!$A:$C,3,FALSE)</f>
        <v>PLAYERA</v>
      </c>
      <c r="X16" s="18" t="str">
        <f>VLOOKUP(C16,bbd!$A:$G,7,FALSE)</f>
        <v>SLIM FIT</v>
      </c>
      <c r="Y16" s="21" t="str">
        <f>VLOOKUP(carga!C173,bbd!A:H,8,0)</f>
        <v>CUELLO REDONDO</v>
      </c>
      <c r="Z16" s="18" t="str">
        <f>VLOOKUP(C16,bbd!$A:$J,10,FALSE)</f>
        <v>50% ALG / 50% POLIESTER</v>
      </c>
      <c r="AA16" s="21"/>
      <c r="AB16" s="25" t="str">
        <f t="shared" si="2"/>
        <v>GR</v>
      </c>
      <c r="AC16" s="25" t="str">
        <f>VLOOKUP(AB16,[1]Color_Meli!$A:$B,2,FALSE)</f>
        <v>GRIS</v>
      </c>
      <c r="AD16" s="25" t="s">
        <v>16</v>
      </c>
      <c r="AE16" s="18" t="str">
        <f>VLOOKUP(AD16,[1]Talla_Meli!$A:$B,2,FALSE)</f>
        <v>10000_L_93784da</v>
      </c>
      <c r="AF16" s="26" t="str">
        <f>VLOOKUP(AC16,[1]Color_Meli!$B:$C,2,FALSE)</f>
        <v>11000_Gris_11000-Gris</v>
      </c>
      <c r="AG16" s="26" t="str">
        <f t="shared" si="3"/>
        <v>QC240911GR-1</v>
      </c>
      <c r="AH16" s="26" t="str">
        <f t="shared" si="1"/>
        <v>QC240911-GRIS</v>
      </c>
      <c r="AI16" s="21"/>
    </row>
    <row r="17" spans="1:35" s="20" customFormat="1" x14ac:dyDescent="0.25">
      <c r="A17" s="21" t="s">
        <v>3323</v>
      </c>
      <c r="B17" s="21" t="s">
        <v>49</v>
      </c>
      <c r="C17" s="18" t="s">
        <v>3338</v>
      </c>
      <c r="D17" s="21" t="s">
        <v>3327</v>
      </c>
      <c r="E17" s="21" t="s">
        <v>4331</v>
      </c>
      <c r="F17" s="18" t="s">
        <v>8070</v>
      </c>
      <c r="G17" s="18" t="s">
        <v>4360</v>
      </c>
      <c r="H17" s="21"/>
      <c r="I17" s="18" t="s">
        <v>2910</v>
      </c>
      <c r="J17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QC240911GRXGD , grises, gris</v>
      </c>
      <c r="K17" s="18" t="str">
        <f>VLOOKUP(AC17,'seo color'!A:B,2,0)</f>
        <v>, grises, gris</v>
      </c>
      <c r="L17" s="18" t="str">
        <f>VLOOKUP(B17,seo!$A:$B,2,FALSE)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17" s="24">
        <v>44281</v>
      </c>
      <c r="N17" s="21"/>
      <c r="O17" s="21"/>
      <c r="P17" s="21"/>
      <c r="Q17" s="21"/>
      <c r="R17" s="18">
        <f>VLOOKUP(C17,bbd!$A:$N,14,FALSE)</f>
        <v>249.9</v>
      </c>
      <c r="S17" s="21"/>
      <c r="T17" s="25" t="e">
        <f>VLOOKUP(E17,'inventario '!$A:$D,4,FALSE)</f>
        <v>#N/A</v>
      </c>
      <c r="U17" s="21"/>
      <c r="V17" s="21"/>
      <c r="W17" s="18" t="str">
        <f>VLOOKUP(C17,bbd!$A:$C,3,FALSE)</f>
        <v>PLAYERA</v>
      </c>
      <c r="X17" s="18" t="str">
        <f>VLOOKUP(C17,bbd!$A:$G,7,FALSE)</f>
        <v>SLIM FIT</v>
      </c>
      <c r="Y17" s="21" t="str">
        <f>VLOOKUP(carga!C176,bbd!A:H,8,0)</f>
        <v>CUELLO REDONDO</v>
      </c>
      <c r="Z17" s="18" t="str">
        <f>VLOOKUP(C17,bbd!$A:$J,10,FALSE)</f>
        <v>50% ALG / 50% POLIESTER</v>
      </c>
      <c r="AA17" s="21"/>
      <c r="AB17" s="25" t="str">
        <f t="shared" si="2"/>
        <v>GR</v>
      </c>
      <c r="AC17" s="25" t="str">
        <f>VLOOKUP(AB17,[1]Color_Meli!$A:$B,2,FALSE)</f>
        <v>GRIS</v>
      </c>
      <c r="AD17" s="25" t="s">
        <v>17</v>
      </c>
      <c r="AE17" s="18" t="str">
        <f>VLOOKUP(AD17,[1]Talla_Meli!$A:$B,2,FALSE)</f>
        <v>10000_XL_d98a2a0</v>
      </c>
      <c r="AF17" s="26" t="str">
        <f>VLOOKUP(AC17,[1]Color_Meli!$B:$C,2,FALSE)</f>
        <v>11000_Gris_11000-Gris</v>
      </c>
      <c r="AG17" s="26" t="str">
        <f t="shared" si="3"/>
        <v>QC240911GR-1</v>
      </c>
      <c r="AH17" s="26" t="str">
        <f t="shared" si="1"/>
        <v>QC240911-GRIS</v>
      </c>
      <c r="AI17" s="21"/>
    </row>
    <row r="18" spans="1:35" s="20" customFormat="1" x14ac:dyDescent="0.25">
      <c r="A18" s="21" t="s">
        <v>3323</v>
      </c>
      <c r="B18" s="21" t="s">
        <v>49</v>
      </c>
      <c r="C18" s="18" t="s">
        <v>3339</v>
      </c>
      <c r="D18" s="21" t="s">
        <v>3328</v>
      </c>
      <c r="E18" s="21" t="s">
        <v>5785</v>
      </c>
      <c r="F18" s="18" t="s">
        <v>8070</v>
      </c>
      <c r="G18" s="18" t="s">
        <v>4361</v>
      </c>
      <c r="H18" s="21"/>
      <c r="I18" s="18" t="s">
        <v>2910</v>
      </c>
      <c r="J18" s="18" t="str">
        <f>CONCATENATE(L18," ",E18)</f>
        <v>playera, palyeras, plallera, plalleras, payera, payeras, payeraz, remera, remeras, remeraz, camisetas, camicetas, camisetaz, kmisetas, kmicetas, kmisetas, kmizetaz, polo, polos, t.shirt, tank top, tanc top, top, crop top QC240913AMCHI</v>
      </c>
      <c r="K18" s="18" t="str">
        <f>VLOOKUP(AC18,'seo color'!A:B,2,0)</f>
        <v>, azul, azul marino</v>
      </c>
      <c r="L18" s="18" t="str">
        <f>VLOOKUP(B18,seo!$A:$B,2,FALSE)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18" s="24">
        <v>44281</v>
      </c>
      <c r="N18" s="21"/>
      <c r="O18" s="21"/>
      <c r="P18" s="21"/>
      <c r="Q18" s="21"/>
      <c r="R18" s="18">
        <f>VLOOKUP(C18,bbd!$A:$N,14,FALSE)</f>
        <v>249.9</v>
      </c>
      <c r="S18" s="21"/>
      <c r="T18" s="25">
        <f>VLOOKUP(E18,'inventario '!$A:$D,4,FALSE)</f>
        <v>2</v>
      </c>
      <c r="U18" s="21"/>
      <c r="V18" s="21"/>
      <c r="W18" s="18" t="str">
        <f>VLOOKUP(C18,bbd!$A:$C,3,FALSE)</f>
        <v>PLAYERA</v>
      </c>
      <c r="X18" s="18" t="str">
        <f>VLOOKUP(C18,bbd!$A:$G,7,FALSE)</f>
        <v>SLIM FIT</v>
      </c>
      <c r="Y18" s="21" t="str">
        <f>VLOOKUP(carga!C179,bbd!A:H,8,0)</f>
        <v>CON CAPUCHA</v>
      </c>
      <c r="Z18" s="18" t="str">
        <f>VLOOKUP(C18,bbd!$A:$J,10,FALSE)</f>
        <v>50% ALG / 50% POLIESTER</v>
      </c>
      <c r="AA18" s="21"/>
      <c r="AB18" s="25" t="str">
        <f t="shared" si="2"/>
        <v>AM</v>
      </c>
      <c r="AC18" s="25" t="str">
        <f>VLOOKUP(AB18,[1]Color_Meli!$A:$B,2,FALSE)</f>
        <v>AZUL MARINO</v>
      </c>
      <c r="AD18" s="25" t="s">
        <v>14</v>
      </c>
      <c r="AE18" s="18" t="str">
        <f>VLOOKUP(AD18,[1]Talla_Meli!$A:$B,2,FALSE)</f>
        <v>10000_S_cadbd3c</v>
      </c>
      <c r="AF18" s="26" t="str">
        <f>VLOOKUP(AC18,[1]Color_Meli!$B:$C,2,FALSE)</f>
        <v>11000_Azul marino_11000-AzulMarino</v>
      </c>
      <c r="AG18" s="26" t="str">
        <f t="shared" si="3"/>
        <v>QC240913AM-1</v>
      </c>
      <c r="AH18" s="26" t="str">
        <f t="shared" si="1"/>
        <v>QC240913-AZUL MARINO</v>
      </c>
      <c r="AI18" s="21"/>
    </row>
    <row r="19" spans="1:35" s="20" customFormat="1" x14ac:dyDescent="0.25">
      <c r="A19" s="21" t="s">
        <v>3323</v>
      </c>
      <c r="B19" s="21" t="s">
        <v>49</v>
      </c>
      <c r="C19" s="18" t="s">
        <v>3339</v>
      </c>
      <c r="D19" s="21" t="s">
        <v>3328</v>
      </c>
      <c r="E19" s="21" t="s">
        <v>4335</v>
      </c>
      <c r="F19" s="18" t="s">
        <v>8070</v>
      </c>
      <c r="G19" s="18" t="s">
        <v>4361</v>
      </c>
      <c r="H19" s="21"/>
      <c r="I19" s="18" t="s">
        <v>2910</v>
      </c>
      <c r="J19" s="18" t="str">
        <f>CONCATENATE(L19," ",E19)</f>
        <v>playera, palyeras, plallera, plalleras, payera, payeras, payeraz, remera, remeras, remeraz, camisetas, camicetas, camisetaz, kmisetas, kmicetas, kmisetas, kmizetaz, polo, polos, t.shirt, tank top, tanc top, top, crop top QC240913AMMED</v>
      </c>
      <c r="K19" s="18" t="str">
        <f>VLOOKUP(AC19,'seo color'!A:B,2,0)</f>
        <v>, azul, azul marino</v>
      </c>
      <c r="L19" s="18" t="str">
        <f>VLOOKUP(B19,seo!$A:$B,2,FALSE)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19" s="24">
        <v>44281</v>
      </c>
      <c r="N19" s="21"/>
      <c r="O19" s="21"/>
      <c r="P19" s="21"/>
      <c r="Q19" s="21"/>
      <c r="R19" s="18">
        <f>VLOOKUP(C19,bbd!$A:$N,14,FALSE)</f>
        <v>249.9</v>
      </c>
      <c r="S19" s="21"/>
      <c r="T19" s="25">
        <f>VLOOKUP(E19,'inventario '!$A:$D,4,FALSE)</f>
        <v>3</v>
      </c>
      <c r="U19" s="21"/>
      <c r="V19" s="21"/>
      <c r="W19" s="18" t="str">
        <f>VLOOKUP(C19,bbd!$A:$C,3,FALSE)</f>
        <v>PLAYERA</v>
      </c>
      <c r="X19" s="18" t="str">
        <f>VLOOKUP(C19,bbd!$A:$G,7,FALSE)</f>
        <v>SLIM FIT</v>
      </c>
      <c r="Y19" s="21" t="str">
        <f>VLOOKUP(carga!C191,bbd!A:H,8,0)</f>
        <v>CON CAPUCHA</v>
      </c>
      <c r="Z19" s="18" t="str">
        <f>VLOOKUP(C19,bbd!$A:$J,10,FALSE)</f>
        <v>50% ALG / 50% POLIESTER</v>
      </c>
      <c r="AA19" s="21"/>
      <c r="AB19" s="25" t="str">
        <f t="shared" si="2"/>
        <v>AM</v>
      </c>
      <c r="AC19" s="25" t="str">
        <f>VLOOKUP(AB19,[1]Color_Meli!$A:$B,2,FALSE)</f>
        <v>AZUL MARINO</v>
      </c>
      <c r="AD19" s="25" t="s">
        <v>15</v>
      </c>
      <c r="AE19" s="18" t="str">
        <f>VLOOKUP(AD19,[1]Talla_Meli!$A:$B,2,FALSE)</f>
        <v>10000_M_cbe4ee0</v>
      </c>
      <c r="AF19" s="26" t="str">
        <f>VLOOKUP(AC19,[1]Color_Meli!$B:$C,2,FALSE)</f>
        <v>11000_Azul marino_11000-AzulMarino</v>
      </c>
      <c r="AG19" s="26" t="str">
        <f t="shared" si="3"/>
        <v>QC240913AM-1</v>
      </c>
      <c r="AH19" s="26" t="str">
        <f t="shared" si="1"/>
        <v>QC240913-AZUL MARINO</v>
      </c>
      <c r="AI19" s="21"/>
    </row>
    <row r="20" spans="1:35" s="20" customFormat="1" x14ac:dyDescent="0.25">
      <c r="A20" s="21" t="s">
        <v>3323</v>
      </c>
      <c r="B20" s="21" t="s">
        <v>49</v>
      </c>
      <c r="C20" s="18" t="s">
        <v>3339</v>
      </c>
      <c r="D20" s="21" t="s">
        <v>3328</v>
      </c>
      <c r="E20" s="21" t="s">
        <v>4336</v>
      </c>
      <c r="F20" s="18" t="s">
        <v>8070</v>
      </c>
      <c r="G20" s="18" t="s">
        <v>4361</v>
      </c>
      <c r="H20" s="21"/>
      <c r="I20" s="18" t="s">
        <v>2910</v>
      </c>
      <c r="J20" s="18" t="str">
        <f>CONCATENATE(L20," ",E20)</f>
        <v>playera, palyeras, plallera, plalleras, payera, payeras, payeraz, remera, remeras, remeraz, camisetas, camicetas, camisetaz, kmisetas, kmicetas, kmisetas, kmizetaz, polo, polos, t.shirt, tank top, tanc top, top, crop top QC240913AMGRA</v>
      </c>
      <c r="K20" s="18" t="str">
        <f>VLOOKUP(AC20,'seo color'!A:B,2,0)</f>
        <v>, azul, azul marino</v>
      </c>
      <c r="L20" s="18" t="str">
        <f>VLOOKUP(B20,seo!$A:$B,2,FALSE)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20" s="24">
        <v>44281</v>
      </c>
      <c r="N20" s="21"/>
      <c r="O20" s="21"/>
      <c r="P20" s="21"/>
      <c r="Q20" s="21"/>
      <c r="R20" s="18">
        <f>VLOOKUP(C20,bbd!$A:$N,14,FALSE)</f>
        <v>249.9</v>
      </c>
      <c r="S20" s="21"/>
      <c r="T20" s="25">
        <f>VLOOKUP(E20,'inventario '!$A:$D,4,FALSE)</f>
        <v>1</v>
      </c>
      <c r="U20" s="21"/>
      <c r="V20" s="21"/>
      <c r="W20" s="18" t="str">
        <f>VLOOKUP(C20,bbd!$A:$C,3,FALSE)</f>
        <v>PLAYERA</v>
      </c>
      <c r="X20" s="18" t="str">
        <f>VLOOKUP(C20,bbd!$A:$G,7,FALSE)</f>
        <v>SLIM FIT</v>
      </c>
      <c r="Y20" s="21" t="str">
        <f>VLOOKUP(carga!C194,bbd!A:H,8,0)</f>
        <v>CON CAPUCHA</v>
      </c>
      <c r="Z20" s="18" t="str">
        <f>VLOOKUP(C20,bbd!$A:$J,10,FALSE)</f>
        <v>50% ALG / 50% POLIESTER</v>
      </c>
      <c r="AA20" s="21"/>
      <c r="AB20" s="25" t="str">
        <f t="shared" si="2"/>
        <v>AM</v>
      </c>
      <c r="AC20" s="25" t="str">
        <f>VLOOKUP(AB20,[1]Color_Meli!$A:$B,2,FALSE)</f>
        <v>AZUL MARINO</v>
      </c>
      <c r="AD20" s="25" t="s">
        <v>16</v>
      </c>
      <c r="AE20" s="18" t="str">
        <f>VLOOKUP(AD20,[1]Talla_Meli!$A:$B,2,FALSE)</f>
        <v>10000_L_93784da</v>
      </c>
      <c r="AF20" s="26" t="str">
        <f>VLOOKUP(AC20,[1]Color_Meli!$B:$C,2,FALSE)</f>
        <v>11000_Azul marino_11000-AzulMarino</v>
      </c>
      <c r="AG20" s="26" t="str">
        <f t="shared" si="3"/>
        <v>QC240913AM-1</v>
      </c>
      <c r="AH20" s="26" t="str">
        <f t="shared" si="1"/>
        <v>QC240913-AZUL MARINO</v>
      </c>
      <c r="AI20" s="21"/>
    </row>
    <row r="21" spans="1:35" s="20" customFormat="1" x14ac:dyDescent="0.25">
      <c r="A21" s="21" t="s">
        <v>3323</v>
      </c>
      <c r="B21" s="21" t="s">
        <v>49</v>
      </c>
      <c r="C21" s="18" t="s">
        <v>3339</v>
      </c>
      <c r="D21" s="21" t="s">
        <v>3328</v>
      </c>
      <c r="E21" s="21" t="s">
        <v>4332</v>
      </c>
      <c r="F21" s="18" t="s">
        <v>8070</v>
      </c>
      <c r="G21" s="18" t="s">
        <v>4361</v>
      </c>
      <c r="H21" s="21"/>
      <c r="I21" s="18" t="s">
        <v>2910</v>
      </c>
      <c r="J21" s="18" t="str">
        <f>CONCATENATE(L21," ",E21)</f>
        <v>playera, palyeras, plallera, plalleras, payera, payeras, payeraz, remera, remeras, remeraz, camisetas, camicetas, camisetaz, kmisetas, kmicetas, kmisetas, kmizetaz, polo, polos, t.shirt, tank top, tanc top, top, crop top QC240913AMXGD</v>
      </c>
      <c r="K21" s="18" t="str">
        <f>VLOOKUP(AC21,'seo color'!A:B,2,0)</f>
        <v>, azul, azul marino</v>
      </c>
      <c r="L21" s="18" t="str">
        <f>VLOOKUP(B21,seo!$A:$B,2,FALSE)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21" s="24">
        <v>44281</v>
      </c>
      <c r="N21" s="21"/>
      <c r="O21" s="21"/>
      <c r="P21" s="21"/>
      <c r="Q21" s="21"/>
      <c r="R21" s="18">
        <f>VLOOKUP(C21,bbd!$A:$N,14,FALSE)</f>
        <v>249.9</v>
      </c>
      <c r="S21" s="21"/>
      <c r="T21" s="25" t="e">
        <f>VLOOKUP(E21,'inventario '!$A:$D,4,FALSE)</f>
        <v>#N/A</v>
      </c>
      <c r="U21" s="21"/>
      <c r="V21" s="21"/>
      <c r="W21" s="18" t="str">
        <f>VLOOKUP(C21,bbd!$A:$C,3,FALSE)</f>
        <v>PLAYERA</v>
      </c>
      <c r="X21" s="18" t="str">
        <f>VLOOKUP(C21,bbd!$A:$G,7,FALSE)</f>
        <v>SLIM FIT</v>
      </c>
      <c r="Y21" s="21" t="str">
        <f>VLOOKUP(carga!C197,bbd!A:H,8,0)</f>
        <v>CON CAPUCHA</v>
      </c>
      <c r="Z21" s="18" t="str">
        <f>VLOOKUP(C21,bbd!$A:$J,10,FALSE)</f>
        <v>50% ALG / 50% POLIESTER</v>
      </c>
      <c r="AA21" s="21"/>
      <c r="AB21" s="25" t="str">
        <f t="shared" si="2"/>
        <v>AM</v>
      </c>
      <c r="AC21" s="25" t="str">
        <f>VLOOKUP(AB21,[1]Color_Meli!$A:$B,2,FALSE)</f>
        <v>AZUL MARINO</v>
      </c>
      <c r="AD21" s="25" t="s">
        <v>17</v>
      </c>
      <c r="AE21" s="18" t="str">
        <f>VLOOKUP(AD21,[1]Talla_Meli!$A:$B,2,FALSE)</f>
        <v>10000_XL_d98a2a0</v>
      </c>
      <c r="AF21" s="26" t="str">
        <f>VLOOKUP(AC21,[1]Color_Meli!$B:$C,2,FALSE)</f>
        <v>11000_Azul marino_11000-AzulMarino</v>
      </c>
      <c r="AG21" s="26" t="str">
        <f t="shared" si="3"/>
        <v>QC240913AM-1</v>
      </c>
      <c r="AH21" s="26" t="str">
        <f t="shared" si="1"/>
        <v>QC240913-AZUL MARINO</v>
      </c>
      <c r="AI21" s="21"/>
    </row>
    <row r="22" spans="1:35" s="20" customFormat="1" x14ac:dyDescent="0.25">
      <c r="A22" s="21" t="s">
        <v>3323</v>
      </c>
      <c r="B22" s="21" t="s">
        <v>49</v>
      </c>
      <c r="C22" s="18" t="s">
        <v>3339</v>
      </c>
      <c r="D22" s="21" t="s">
        <v>3329</v>
      </c>
      <c r="E22" s="21" t="s">
        <v>5786</v>
      </c>
      <c r="F22" s="18" t="s">
        <v>8070</v>
      </c>
      <c r="G22" s="18" t="s">
        <v>4361</v>
      </c>
      <c r="H22" s="21"/>
      <c r="I22" s="18" t="s">
        <v>2910</v>
      </c>
      <c r="J22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QC240913NGCHI , negra, negras, negro</v>
      </c>
      <c r="K22" s="18" t="str">
        <f>VLOOKUP(AC22,'seo color'!A:B,2,0)</f>
        <v>, negra, negras, negro</v>
      </c>
      <c r="L22" s="18" t="str">
        <f>VLOOKUP(B22,seo!$A:$B,2,FALSE)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22" s="24">
        <v>44281</v>
      </c>
      <c r="N22" s="21"/>
      <c r="O22" s="21"/>
      <c r="P22" s="21"/>
      <c r="Q22" s="21"/>
      <c r="R22" s="18">
        <f>VLOOKUP(C22,bbd!$A:$N,14,FALSE)</f>
        <v>249.9</v>
      </c>
      <c r="S22" s="21"/>
      <c r="T22" s="25">
        <f>VLOOKUP(E22,'inventario '!$A:$D,4,FALSE)</f>
        <v>1</v>
      </c>
      <c r="U22" s="21"/>
      <c r="V22" s="21"/>
      <c r="W22" s="18" t="str">
        <f>VLOOKUP(C22,bbd!$A:$C,3,FALSE)</f>
        <v>PLAYERA</v>
      </c>
      <c r="X22" s="18" t="str">
        <f>VLOOKUP(C22,bbd!$A:$G,7,FALSE)</f>
        <v>SLIM FIT</v>
      </c>
      <c r="Y22" s="21" t="str">
        <f>VLOOKUP(carga!C200,bbd!A:H,8,0)</f>
        <v>CON CAPUCHA</v>
      </c>
      <c r="Z22" s="18" t="str">
        <f>VLOOKUP(C22,bbd!$A:$J,10,FALSE)</f>
        <v>50% ALG / 50% POLIESTER</v>
      </c>
      <c r="AA22" s="21"/>
      <c r="AB22" s="25" t="str">
        <f t="shared" si="2"/>
        <v>NG</v>
      </c>
      <c r="AC22" s="25" t="str">
        <f>VLOOKUP(AB22,[1]Color_Meli!$A:$B,2,FALSE)</f>
        <v>NEGRO</v>
      </c>
      <c r="AD22" s="25" t="s">
        <v>14</v>
      </c>
      <c r="AE22" s="18" t="str">
        <f>VLOOKUP(AD22,[1]Talla_Meli!$A:$B,2,FALSE)</f>
        <v>10000_S_cadbd3c</v>
      </c>
      <c r="AF22" s="26" t="str">
        <f>VLOOKUP(AC22,[1]Color_Meli!$B:$C,2,FALSE)</f>
        <v>11000_Negro_11000-Negro</v>
      </c>
      <c r="AG22" s="26" t="str">
        <f t="shared" si="3"/>
        <v>QC240913NG-1</v>
      </c>
      <c r="AH22" s="26" t="str">
        <f t="shared" si="1"/>
        <v>QC240913-NEGRO</v>
      </c>
      <c r="AI22" s="21"/>
    </row>
    <row r="23" spans="1:35" s="20" customFormat="1" x14ac:dyDescent="0.25">
      <c r="A23" s="21" t="s">
        <v>3323</v>
      </c>
      <c r="B23" s="21" t="s">
        <v>49</v>
      </c>
      <c r="C23" s="18" t="s">
        <v>3339</v>
      </c>
      <c r="D23" s="21" t="s">
        <v>3329</v>
      </c>
      <c r="E23" s="21" t="s">
        <v>4337</v>
      </c>
      <c r="F23" s="18" t="s">
        <v>8070</v>
      </c>
      <c r="G23" s="18" t="s">
        <v>4361</v>
      </c>
      <c r="H23" s="21"/>
      <c r="I23" s="18" t="s">
        <v>2910</v>
      </c>
      <c r="J23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QC240913NGMED , negra, negras, negro</v>
      </c>
      <c r="K23" s="18" t="str">
        <f>VLOOKUP(AC23,'seo color'!A:B,2,0)</f>
        <v>, negra, negras, negro</v>
      </c>
      <c r="L23" s="18" t="str">
        <f>VLOOKUP(B23,seo!$A:$B,2,FALSE)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23" s="24">
        <v>44281</v>
      </c>
      <c r="N23" s="21"/>
      <c r="O23" s="21"/>
      <c r="P23" s="21"/>
      <c r="Q23" s="21"/>
      <c r="R23" s="18">
        <f>VLOOKUP(C23,bbd!$A:$N,14,FALSE)</f>
        <v>249.9</v>
      </c>
      <c r="S23" s="21"/>
      <c r="T23" s="25">
        <f>VLOOKUP(E23,'inventario '!$A:$D,4,FALSE)</f>
        <v>3</v>
      </c>
      <c r="U23" s="21"/>
      <c r="V23" s="21"/>
      <c r="W23" s="18" t="str">
        <f>VLOOKUP(C23,bbd!$A:$C,3,FALSE)</f>
        <v>PLAYERA</v>
      </c>
      <c r="X23" s="18" t="str">
        <f>VLOOKUP(C23,bbd!$A:$G,7,FALSE)</f>
        <v>SLIM FIT</v>
      </c>
      <c r="Y23" s="21" t="str">
        <f>VLOOKUP(carga!C203,bbd!A:H,8,0)</f>
        <v>CON CAPUCHA</v>
      </c>
      <c r="Z23" s="18" t="str">
        <f>VLOOKUP(C23,bbd!$A:$J,10,FALSE)</f>
        <v>50% ALG / 50% POLIESTER</v>
      </c>
      <c r="AA23" s="21"/>
      <c r="AB23" s="25" t="str">
        <f t="shared" si="2"/>
        <v>NG</v>
      </c>
      <c r="AC23" s="25" t="str">
        <f>VLOOKUP(AB23,[1]Color_Meli!$A:$B,2,FALSE)</f>
        <v>NEGRO</v>
      </c>
      <c r="AD23" s="25" t="s">
        <v>15</v>
      </c>
      <c r="AE23" s="18" t="str">
        <f>VLOOKUP(AD23,[1]Talla_Meli!$A:$B,2,FALSE)</f>
        <v>10000_M_cbe4ee0</v>
      </c>
      <c r="AF23" s="26" t="str">
        <f>VLOOKUP(AC23,[1]Color_Meli!$B:$C,2,FALSE)</f>
        <v>11000_Negro_11000-Negro</v>
      </c>
      <c r="AG23" s="26" t="str">
        <f t="shared" si="3"/>
        <v>QC240913NG-1</v>
      </c>
      <c r="AH23" s="26" t="str">
        <f t="shared" si="1"/>
        <v>QC240913-NEGRO</v>
      </c>
      <c r="AI23" s="21"/>
    </row>
    <row r="24" spans="1:35" s="20" customFormat="1" x14ac:dyDescent="0.25">
      <c r="A24" s="21" t="s">
        <v>3323</v>
      </c>
      <c r="B24" s="21" t="s">
        <v>49</v>
      </c>
      <c r="C24" s="18" t="s">
        <v>3339</v>
      </c>
      <c r="D24" s="21" t="s">
        <v>3329</v>
      </c>
      <c r="E24" s="21" t="s">
        <v>4338</v>
      </c>
      <c r="F24" s="18" t="s">
        <v>8070</v>
      </c>
      <c r="G24" s="18" t="s">
        <v>4361</v>
      </c>
      <c r="H24" s="21"/>
      <c r="I24" s="18" t="s">
        <v>2910</v>
      </c>
      <c r="J24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QC240913NGGRA , negra, negras, negro</v>
      </c>
      <c r="K24" s="18" t="str">
        <f>VLOOKUP(AC24,'seo color'!A:B,2,0)</f>
        <v>, negra, negras, negro</v>
      </c>
      <c r="L24" s="18" t="str">
        <f>VLOOKUP(B24,seo!$A:$B,2,FALSE)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24" s="24">
        <v>44281</v>
      </c>
      <c r="N24" s="21"/>
      <c r="O24" s="21"/>
      <c r="P24" s="21"/>
      <c r="Q24" s="21"/>
      <c r="R24" s="18">
        <f>VLOOKUP(C24,bbd!$A:$N,14,FALSE)</f>
        <v>249.9</v>
      </c>
      <c r="S24" s="21"/>
      <c r="T24" s="25">
        <f>VLOOKUP(E24,'inventario '!$A:$D,4,FALSE)</f>
        <v>2</v>
      </c>
      <c r="U24" s="21"/>
      <c r="V24" s="21"/>
      <c r="W24" s="18" t="str">
        <f>VLOOKUP(C24,bbd!$A:$C,3,FALSE)</f>
        <v>PLAYERA</v>
      </c>
      <c r="X24" s="18" t="str">
        <f>VLOOKUP(C24,bbd!$A:$G,7,FALSE)</f>
        <v>SLIM FIT</v>
      </c>
      <c r="Y24" s="21" t="str">
        <f>VLOOKUP(carga!C206,bbd!A:H,8,0)</f>
        <v>CON CAPUCHA</v>
      </c>
      <c r="Z24" s="18" t="str">
        <f>VLOOKUP(C24,bbd!$A:$J,10,FALSE)</f>
        <v>50% ALG / 50% POLIESTER</v>
      </c>
      <c r="AA24" s="21"/>
      <c r="AB24" s="25" t="str">
        <f t="shared" si="2"/>
        <v>NG</v>
      </c>
      <c r="AC24" s="25" t="str">
        <f>VLOOKUP(AB24,[1]Color_Meli!$A:$B,2,FALSE)</f>
        <v>NEGRO</v>
      </c>
      <c r="AD24" s="25" t="s">
        <v>16</v>
      </c>
      <c r="AE24" s="18" t="str">
        <f>VLOOKUP(AD24,[1]Talla_Meli!$A:$B,2,FALSE)</f>
        <v>10000_L_93784da</v>
      </c>
      <c r="AF24" s="26" t="str">
        <f>VLOOKUP(AC24,[1]Color_Meli!$B:$C,2,FALSE)</f>
        <v>11000_Negro_11000-Negro</v>
      </c>
      <c r="AG24" s="26" t="str">
        <f t="shared" si="3"/>
        <v>QC240913NG-1</v>
      </c>
      <c r="AH24" s="26" t="str">
        <f t="shared" si="1"/>
        <v>QC240913-NEGRO</v>
      </c>
      <c r="AI24" s="21"/>
    </row>
    <row r="25" spans="1:35" s="20" customFormat="1" x14ac:dyDescent="0.25">
      <c r="A25" s="21" t="s">
        <v>3323</v>
      </c>
      <c r="B25" s="21" t="s">
        <v>49</v>
      </c>
      <c r="C25" s="18" t="s">
        <v>3339</v>
      </c>
      <c r="D25" s="21" t="s">
        <v>3329</v>
      </c>
      <c r="E25" s="21" t="s">
        <v>4333</v>
      </c>
      <c r="F25" s="18" t="s">
        <v>8070</v>
      </c>
      <c r="G25" s="18" t="s">
        <v>4361</v>
      </c>
      <c r="H25" s="21"/>
      <c r="I25" s="18" t="s">
        <v>2910</v>
      </c>
      <c r="J25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QC240913NGXGD , negra, negras, negro</v>
      </c>
      <c r="K25" s="18" t="str">
        <f>VLOOKUP(AC25,'seo color'!A:B,2,0)</f>
        <v>, negra, negras, negro</v>
      </c>
      <c r="L25" s="18" t="str">
        <f>VLOOKUP(B25,seo!$A:$B,2,FALSE)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25" s="24">
        <v>44281</v>
      </c>
      <c r="N25" s="21"/>
      <c r="O25" s="21"/>
      <c r="P25" s="21"/>
      <c r="Q25" s="21"/>
      <c r="R25" s="18">
        <f>VLOOKUP(C25,bbd!$A:$N,14,FALSE)</f>
        <v>249.9</v>
      </c>
      <c r="S25" s="21"/>
      <c r="T25" s="25" t="e">
        <f>VLOOKUP(E25,'inventario '!$A:$D,4,FALSE)</f>
        <v>#N/A</v>
      </c>
      <c r="U25" s="21"/>
      <c r="V25" s="21"/>
      <c r="W25" s="18" t="str">
        <f>VLOOKUP(C25,bbd!$A:$C,3,FALSE)</f>
        <v>PLAYERA</v>
      </c>
      <c r="X25" s="18" t="str">
        <f>VLOOKUP(C25,bbd!$A:$G,7,FALSE)</f>
        <v>SLIM FIT</v>
      </c>
      <c r="Y25" s="21" t="str">
        <f>VLOOKUP(carga!C209,bbd!A:H,8,0)</f>
        <v>CON CAPUCHA</v>
      </c>
      <c r="Z25" s="18" t="str">
        <f>VLOOKUP(C25,bbd!$A:$J,10,FALSE)</f>
        <v>50% ALG / 50% POLIESTER</v>
      </c>
      <c r="AA25" s="21"/>
      <c r="AB25" s="25" t="str">
        <f t="shared" si="2"/>
        <v>NG</v>
      </c>
      <c r="AC25" s="25" t="str">
        <f>VLOOKUP(AB25,[1]Color_Meli!$A:$B,2,FALSE)</f>
        <v>NEGRO</v>
      </c>
      <c r="AD25" s="25" t="s">
        <v>17</v>
      </c>
      <c r="AE25" s="18" t="str">
        <f>VLOOKUP(AD25,[1]Talla_Meli!$A:$B,2,FALSE)</f>
        <v>10000_XL_d98a2a0</v>
      </c>
      <c r="AF25" s="26" t="str">
        <f>VLOOKUP(AC25,[1]Color_Meli!$B:$C,2,FALSE)</f>
        <v>11000_Negro_11000-Negro</v>
      </c>
      <c r="AG25" s="26" t="str">
        <f t="shared" si="3"/>
        <v>QC240913NG-1</v>
      </c>
      <c r="AH25" s="26" t="str">
        <f t="shared" si="1"/>
        <v>QC240913-NEGRO</v>
      </c>
      <c r="AI25" s="21"/>
    </row>
    <row r="26" spans="1:35" s="20" customFormat="1" x14ac:dyDescent="0.25">
      <c r="A26" s="21" t="s">
        <v>3323</v>
      </c>
      <c r="B26" s="21" t="s">
        <v>49</v>
      </c>
      <c r="C26" s="18" t="s">
        <v>3340</v>
      </c>
      <c r="D26" s="21" t="s">
        <v>3330</v>
      </c>
      <c r="E26" s="21" t="s">
        <v>8122</v>
      </c>
      <c r="F26" s="18" t="s">
        <v>8068</v>
      </c>
      <c r="G26" s="18" t="s">
        <v>4362</v>
      </c>
      <c r="H26" s="21"/>
      <c r="I26" s="18" t="s">
        <v>2910</v>
      </c>
      <c r="J26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QC2409212RJCHI , roja, rojas, rojo</v>
      </c>
      <c r="K26" s="18" t="str">
        <f>VLOOKUP(AC26,'seo color'!A:B,2,0)</f>
        <v>, roja, rojas, rojo</v>
      </c>
      <c r="L26" s="18" t="str">
        <f>VLOOKUP(B26,seo!$A:$B,2,FALSE)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26" s="24">
        <v>44281</v>
      </c>
      <c r="N26" s="21"/>
      <c r="O26" s="21"/>
      <c r="P26" s="21"/>
      <c r="Q26" s="21"/>
      <c r="R26" s="18">
        <f>VLOOKUP(C26,bbd!$A:$N,14,FALSE)</f>
        <v>189.9</v>
      </c>
      <c r="S26" s="21"/>
      <c r="T26" s="25" t="e">
        <f>VLOOKUP(E26,'inventario '!$A:$D,4,FALSE)</f>
        <v>#N/A</v>
      </c>
      <c r="U26" s="21"/>
      <c r="V26" s="21"/>
      <c r="W26" s="18" t="str">
        <f>VLOOKUP(C26,bbd!$A:$C,3,FALSE)</f>
        <v>PLAYERA</v>
      </c>
      <c r="X26" s="18" t="str">
        <f>VLOOKUP(C26,bbd!$A:$G,7,FALSE)</f>
        <v>REGULAR</v>
      </c>
      <c r="Y26" s="21" t="str">
        <f>VLOOKUP(carga!C212,bbd!A:H,8,0)</f>
        <v>CON CAPUCHA</v>
      </c>
      <c r="Z26" s="18" t="str">
        <f>VLOOKUP(C26,bbd!$A:$J,10,FALSE)</f>
        <v>100% ALGODON</v>
      </c>
      <c r="AA26" s="21"/>
      <c r="AB26" s="25" t="str">
        <f t="shared" si="2"/>
        <v>2R</v>
      </c>
      <c r="AC26" s="25" t="s">
        <v>236</v>
      </c>
      <c r="AD26" s="25" t="s">
        <v>14</v>
      </c>
      <c r="AE26" s="18" t="str">
        <f>VLOOKUP(AD26,[1]Talla_Meli!$A:$B,2,FALSE)</f>
        <v>10000_S_cadbd3c</v>
      </c>
      <c r="AF26" s="26" t="str">
        <f>VLOOKUP(AC26,[1]Color_Meli!$B:$C,2,FALSE)</f>
        <v>11000_Rojo_11000-Rojo</v>
      </c>
      <c r="AG26" s="26" t="str">
        <f t="shared" si="3"/>
        <v>QC2409212RJ-1</v>
      </c>
      <c r="AH26" s="26" t="str">
        <f t="shared" si="1"/>
        <v>QC240921-ROJO</v>
      </c>
      <c r="AI26" s="21"/>
    </row>
    <row r="27" spans="1:35" s="20" customFormat="1" x14ac:dyDescent="0.25">
      <c r="A27" s="21" t="s">
        <v>3323</v>
      </c>
      <c r="B27" s="21" t="s">
        <v>49</v>
      </c>
      <c r="C27" s="18" t="s">
        <v>3340</v>
      </c>
      <c r="D27" s="21" t="s">
        <v>3330</v>
      </c>
      <c r="E27" s="21" t="s">
        <v>4339</v>
      </c>
      <c r="F27" s="18" t="s">
        <v>8068</v>
      </c>
      <c r="G27" s="18" t="s">
        <v>4362</v>
      </c>
      <c r="H27" s="21"/>
      <c r="I27" s="18" t="s">
        <v>2910</v>
      </c>
      <c r="J27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QC2409212RJMED , roja, rojas, rojo</v>
      </c>
      <c r="K27" s="18" t="str">
        <f>VLOOKUP(AC27,'seo color'!A:B,2,0)</f>
        <v>, roja, rojas, rojo</v>
      </c>
      <c r="L27" s="18" t="str">
        <f>VLOOKUP(B27,seo!$A:$B,2,FALSE)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27" s="24">
        <v>44281</v>
      </c>
      <c r="N27" s="21"/>
      <c r="O27" s="21"/>
      <c r="P27" s="21"/>
      <c r="Q27" s="21"/>
      <c r="R27" s="18">
        <f>VLOOKUP(C27,bbd!$A:$N,14,FALSE)</f>
        <v>189.9</v>
      </c>
      <c r="S27" s="21"/>
      <c r="T27" s="25" t="e">
        <f>VLOOKUP(E27,'inventario '!$A:$D,4,FALSE)</f>
        <v>#N/A</v>
      </c>
      <c r="U27" s="21"/>
      <c r="V27" s="21"/>
      <c r="W27" s="18" t="str">
        <f>VLOOKUP(C27,bbd!$A:$C,3,FALSE)</f>
        <v>PLAYERA</v>
      </c>
      <c r="X27" s="18" t="str">
        <f>VLOOKUP(C27,bbd!$A:$G,7,FALSE)</f>
        <v>REGULAR</v>
      </c>
      <c r="Y27" s="21" t="str">
        <f>VLOOKUP(carga!C215,bbd!A:H,8,0)</f>
        <v>CON CAPUCHA</v>
      </c>
      <c r="Z27" s="18" t="str">
        <f>VLOOKUP(C27,bbd!$A:$J,10,FALSE)</f>
        <v>100% ALGODON</v>
      </c>
      <c r="AA27" s="21"/>
      <c r="AB27" s="25" t="str">
        <f t="shared" si="2"/>
        <v>2R</v>
      </c>
      <c r="AC27" s="25" t="s">
        <v>236</v>
      </c>
      <c r="AD27" s="25" t="s">
        <v>15</v>
      </c>
      <c r="AE27" s="18" t="str">
        <f>VLOOKUP(AD27,[1]Talla_Meli!$A:$B,2,FALSE)</f>
        <v>10000_M_cbe4ee0</v>
      </c>
      <c r="AF27" s="26" t="str">
        <f>VLOOKUP(AC27,[1]Color_Meli!$B:$C,2,FALSE)</f>
        <v>11000_Rojo_11000-Rojo</v>
      </c>
      <c r="AG27" s="26" t="str">
        <f t="shared" si="3"/>
        <v>QC2409212RJ-1</v>
      </c>
      <c r="AH27" s="26" t="str">
        <f t="shared" si="1"/>
        <v>QC240921-ROJO</v>
      </c>
      <c r="AI27" s="21"/>
    </row>
    <row r="28" spans="1:35" s="20" customFormat="1" x14ac:dyDescent="0.25">
      <c r="A28" s="21" t="s">
        <v>3323</v>
      </c>
      <c r="B28" s="21" t="s">
        <v>49</v>
      </c>
      <c r="C28" s="18" t="s">
        <v>3340</v>
      </c>
      <c r="D28" s="21" t="s">
        <v>3330</v>
      </c>
      <c r="E28" s="21" t="s">
        <v>8123</v>
      </c>
      <c r="F28" s="18" t="s">
        <v>8068</v>
      </c>
      <c r="G28" s="18" t="s">
        <v>4362</v>
      </c>
      <c r="H28" s="21"/>
      <c r="I28" s="18" t="s">
        <v>2910</v>
      </c>
      <c r="J28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QC2409212RJGRA , roja, rojas, rojo</v>
      </c>
      <c r="K28" s="18" t="str">
        <f>VLOOKUP(AC28,'seo color'!A:B,2,0)</f>
        <v>, roja, rojas, rojo</v>
      </c>
      <c r="L28" s="18" t="str">
        <f>VLOOKUP(B28,seo!$A:$B,2,FALSE)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28" s="24">
        <v>44281</v>
      </c>
      <c r="N28" s="21"/>
      <c r="O28" s="21"/>
      <c r="P28" s="21"/>
      <c r="Q28" s="21"/>
      <c r="R28" s="18">
        <f>VLOOKUP(C28,bbd!$A:$N,14,FALSE)</f>
        <v>189.9</v>
      </c>
      <c r="S28" s="21"/>
      <c r="T28" s="25" t="e">
        <f>VLOOKUP(E28,'inventario '!$A:$D,4,FALSE)</f>
        <v>#N/A</v>
      </c>
      <c r="U28" s="21"/>
      <c r="V28" s="21"/>
      <c r="W28" s="18" t="str">
        <f>VLOOKUP(C28,bbd!$A:$C,3,FALSE)</f>
        <v>PLAYERA</v>
      </c>
      <c r="X28" s="18" t="str">
        <f>VLOOKUP(C28,bbd!$A:$G,7,FALSE)</f>
        <v>REGULAR</v>
      </c>
      <c r="Y28" s="21" t="str">
        <f>VLOOKUP(carga!C218,bbd!A:H,8,0)</f>
        <v>CON CAPUCHA</v>
      </c>
      <c r="Z28" s="18" t="str">
        <f>VLOOKUP(C28,bbd!$A:$J,10,FALSE)</f>
        <v>100% ALGODON</v>
      </c>
      <c r="AA28" s="21"/>
      <c r="AB28" s="25" t="str">
        <f t="shared" si="2"/>
        <v>2R</v>
      </c>
      <c r="AC28" s="25" t="s">
        <v>236</v>
      </c>
      <c r="AD28" s="25" t="s">
        <v>16</v>
      </c>
      <c r="AE28" s="18" t="str">
        <f>VLOOKUP(AD28,[1]Talla_Meli!$A:$B,2,FALSE)</f>
        <v>10000_L_93784da</v>
      </c>
      <c r="AF28" s="26" t="str">
        <f>VLOOKUP(AC28,[1]Color_Meli!$B:$C,2,FALSE)</f>
        <v>11000_Rojo_11000-Rojo</v>
      </c>
      <c r="AG28" s="26" t="str">
        <f t="shared" si="3"/>
        <v>QC2409212RJ-1</v>
      </c>
      <c r="AH28" s="26" t="str">
        <f t="shared" si="1"/>
        <v>QC240921-ROJO</v>
      </c>
      <c r="AI28" s="21"/>
    </row>
    <row r="29" spans="1:35" s="20" customFormat="1" x14ac:dyDescent="0.25">
      <c r="A29" s="21" t="s">
        <v>3323</v>
      </c>
      <c r="B29" s="21" t="s">
        <v>49</v>
      </c>
      <c r="C29" s="18" t="s">
        <v>3340</v>
      </c>
      <c r="D29" s="21" t="s">
        <v>3330</v>
      </c>
      <c r="E29" s="21" t="s">
        <v>4334</v>
      </c>
      <c r="F29" s="18" t="s">
        <v>8068</v>
      </c>
      <c r="G29" s="18" t="s">
        <v>4362</v>
      </c>
      <c r="H29" s="21"/>
      <c r="I29" s="18" t="s">
        <v>2910</v>
      </c>
      <c r="J29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QC2409212RJXGD , roja, rojas, rojo</v>
      </c>
      <c r="K29" s="18" t="str">
        <f>VLOOKUP(AC29,'seo color'!A:B,2,0)</f>
        <v>, roja, rojas, rojo</v>
      </c>
      <c r="L29" s="18" t="str">
        <f>VLOOKUP(B29,seo!$A:$B,2,FALSE)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29" s="24">
        <v>44281</v>
      </c>
      <c r="N29" s="21"/>
      <c r="O29" s="21"/>
      <c r="P29" s="21"/>
      <c r="Q29" s="21"/>
      <c r="R29" s="18">
        <f>VLOOKUP(C29,bbd!$A:$N,14,FALSE)</f>
        <v>189.9</v>
      </c>
      <c r="S29" s="21"/>
      <c r="T29" s="25" t="e">
        <f>VLOOKUP(E29,'inventario '!$A:$D,4,FALSE)</f>
        <v>#N/A</v>
      </c>
      <c r="U29" s="21"/>
      <c r="V29" s="21"/>
      <c r="W29" s="18" t="str">
        <f>VLOOKUP(C29,bbd!$A:$C,3,FALSE)</f>
        <v>PLAYERA</v>
      </c>
      <c r="X29" s="18" t="str">
        <f>VLOOKUP(C29,bbd!$A:$G,7,FALSE)</f>
        <v>REGULAR</v>
      </c>
      <c r="Y29" s="21" t="str">
        <f>VLOOKUP(carga!C221,bbd!A:H,8,0)</f>
        <v>CON CAPUCHA</v>
      </c>
      <c r="Z29" s="18" t="str">
        <f>VLOOKUP(C29,bbd!$A:$J,10,FALSE)</f>
        <v>100% ALGODON</v>
      </c>
      <c r="AA29" s="21"/>
      <c r="AB29" s="25" t="str">
        <f t="shared" si="2"/>
        <v>2R</v>
      </c>
      <c r="AC29" s="25" t="s">
        <v>236</v>
      </c>
      <c r="AD29" s="25" t="s">
        <v>17</v>
      </c>
      <c r="AE29" s="18" t="str">
        <f>VLOOKUP(AD29,[1]Talla_Meli!$A:$B,2,FALSE)</f>
        <v>10000_XL_d98a2a0</v>
      </c>
      <c r="AF29" s="26" t="str">
        <f>VLOOKUP(AC29,[1]Color_Meli!$B:$C,2,FALSE)</f>
        <v>11000_Rojo_11000-Rojo</v>
      </c>
      <c r="AG29" s="26" t="str">
        <f t="shared" si="3"/>
        <v>QC2409212RJ-1</v>
      </c>
      <c r="AH29" s="26" t="str">
        <f t="shared" si="1"/>
        <v>QC240921-ROJO</v>
      </c>
      <c r="AI29" s="21"/>
    </row>
    <row r="30" spans="1:35" s="20" customFormat="1" x14ac:dyDescent="0.25">
      <c r="A30" s="21" t="s">
        <v>2911</v>
      </c>
      <c r="B30" s="21" t="s">
        <v>49</v>
      </c>
      <c r="C30" s="18" t="str">
        <f>MID(D30,1,8)</f>
        <v>QD240504</v>
      </c>
      <c r="D30" s="21" t="s">
        <v>8121</v>
      </c>
      <c r="E30" s="21" t="s">
        <v>7508</v>
      </c>
      <c r="F30" s="18" t="s">
        <v>8071</v>
      </c>
      <c r="G30" s="18" t="s">
        <v>4363</v>
      </c>
      <c r="H30" s="21"/>
      <c r="I30" s="18" t="s">
        <v>2910</v>
      </c>
      <c r="J30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QD240504NGCHI , negra, negras, negro</v>
      </c>
      <c r="K30" s="18" t="str">
        <f>VLOOKUP(AC30,'seo color'!A:B,2,0)</f>
        <v>, negra, negras, negro</v>
      </c>
      <c r="L30" s="18" t="str">
        <f>VLOOKUP(B30,seo!$A:$B,2,FALSE)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30" s="24">
        <v>44281</v>
      </c>
      <c r="N30" s="21"/>
      <c r="O30" s="21"/>
      <c r="P30" s="21"/>
      <c r="Q30" s="21"/>
      <c r="R30" s="18">
        <f>VLOOKUP(C30,bbd!$A:$N,14,FALSE)</f>
        <v>89.9</v>
      </c>
      <c r="S30" s="21"/>
      <c r="T30" s="25">
        <f>VLOOKUP(E30,'inventario '!$A:$D,4,FALSE)</f>
        <v>3</v>
      </c>
      <c r="U30" s="21"/>
      <c r="V30" s="21"/>
      <c r="W30" s="18" t="str">
        <f>VLOOKUP(C30,bbd!$A:$C,3,FALSE)</f>
        <v>PLAYERA</v>
      </c>
      <c r="X30" s="18">
        <f>VLOOKUP(C30,bbd!$A:$G,7,FALSE)</f>
        <v>0</v>
      </c>
      <c r="Y30" s="21" t="str">
        <f>VLOOKUP(carga!C224,bbd!A:H,8,0)</f>
        <v>CON CAPUCHA</v>
      </c>
      <c r="Z30" s="18">
        <f>VLOOKUP(C30,bbd!$A:$J,10,FALSE)</f>
        <v>0</v>
      </c>
      <c r="AA30" s="21"/>
      <c r="AB30" s="25" t="str">
        <f t="shared" si="2"/>
        <v>NG</v>
      </c>
      <c r="AC30" s="25" t="str">
        <f>VLOOKUP(AB30,[1]Color_Meli!$A:$B,2,FALSE)</f>
        <v>NEGRO</v>
      </c>
      <c r="AD30" s="25" t="s">
        <v>14</v>
      </c>
      <c r="AE30" s="18" t="str">
        <f>VLOOKUP(AD30,[1]Talla_Meli!$A:$B,2,FALSE)</f>
        <v>10000_S_cadbd3c</v>
      </c>
      <c r="AF30" s="26" t="str">
        <f>VLOOKUP(AC30,[1]Color_Meli!$B:$C,2,FALSE)</f>
        <v>11000_Negro_11000-Negro</v>
      </c>
      <c r="AG30" s="26" t="str">
        <f t="shared" si="3"/>
        <v>QD240504NG-1</v>
      </c>
      <c r="AH30" s="26" t="str">
        <f t="shared" si="1"/>
        <v>QD240504-NEGRO</v>
      </c>
      <c r="AI30" s="21"/>
    </row>
    <row r="31" spans="1:35" s="20" customFormat="1" x14ac:dyDescent="0.25">
      <c r="A31" s="21" t="s">
        <v>2911</v>
      </c>
      <c r="B31" s="21" t="s">
        <v>49</v>
      </c>
      <c r="C31" s="18" t="str">
        <f t="shared" ref="C31:C32" si="5">MID(D31,1,8)</f>
        <v>QD240504</v>
      </c>
      <c r="D31" s="21" t="s">
        <v>8121</v>
      </c>
      <c r="E31" s="21" t="s">
        <v>7510</v>
      </c>
      <c r="F31" s="18" t="s">
        <v>8071</v>
      </c>
      <c r="G31" s="18" t="s">
        <v>4363</v>
      </c>
      <c r="H31" s="21"/>
      <c r="I31" s="18" t="s">
        <v>2910</v>
      </c>
      <c r="J31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QD240504NGMED , negra, negras, negro</v>
      </c>
      <c r="K31" s="18" t="str">
        <f>VLOOKUP(AC31,'seo color'!A:B,2,0)</f>
        <v>, negra, negras, negro</v>
      </c>
      <c r="L31" s="18" t="str">
        <f>VLOOKUP(B31,seo!$A:$B,2,FALSE)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31" s="24">
        <v>44281</v>
      </c>
      <c r="N31" s="21"/>
      <c r="O31" s="21"/>
      <c r="P31" s="21"/>
      <c r="Q31" s="21"/>
      <c r="R31" s="18">
        <f>VLOOKUP(C31,bbd!$A:$N,14,FALSE)</f>
        <v>89.9</v>
      </c>
      <c r="S31" s="21"/>
      <c r="T31" s="25" t="e">
        <f>VLOOKUP(E31,'inventario '!$A:$D,4,FALSE)</f>
        <v>#N/A</v>
      </c>
      <c r="U31" s="21"/>
      <c r="V31" s="21"/>
      <c r="W31" s="18" t="str">
        <f>VLOOKUP(C31,bbd!$A:$C,3,FALSE)</f>
        <v>PLAYERA</v>
      </c>
      <c r="X31" s="18">
        <f>VLOOKUP(C31,bbd!$A:$G,7,FALSE)</f>
        <v>0</v>
      </c>
      <c r="Y31" s="21" t="str">
        <f>VLOOKUP(carga!C225,bbd!A:H,8,0)</f>
        <v>CON CAPUCHA</v>
      </c>
      <c r="Z31" s="18">
        <f>VLOOKUP(C31,bbd!$A:$J,10,FALSE)</f>
        <v>0</v>
      </c>
      <c r="AA31" s="21"/>
      <c r="AB31" s="25" t="str">
        <f t="shared" si="2"/>
        <v>NG</v>
      </c>
      <c r="AC31" s="25" t="str">
        <f>VLOOKUP(AB31,[1]Color_Meli!$A:$B,2,FALSE)</f>
        <v>NEGRO</v>
      </c>
      <c r="AD31" s="25" t="s">
        <v>15</v>
      </c>
      <c r="AE31" s="18" t="str">
        <f>VLOOKUP(AD31,[1]Talla_Meli!$A:$B,2,FALSE)</f>
        <v>10000_M_cbe4ee0</v>
      </c>
      <c r="AF31" s="26" t="str">
        <f>VLOOKUP(AC31,[1]Color_Meli!$B:$C,2,FALSE)</f>
        <v>11000_Negro_11000-Negro</v>
      </c>
      <c r="AG31" s="26" t="str">
        <f t="shared" si="3"/>
        <v>QD240504NG-1</v>
      </c>
      <c r="AH31" s="26" t="str">
        <f t="shared" si="1"/>
        <v>QD240504-NEGRO</v>
      </c>
      <c r="AI31" s="21"/>
    </row>
    <row r="32" spans="1:35" s="20" customFormat="1" x14ac:dyDescent="0.25">
      <c r="A32" s="21" t="s">
        <v>2911</v>
      </c>
      <c r="B32" s="21" t="s">
        <v>49</v>
      </c>
      <c r="C32" s="18" t="str">
        <f t="shared" si="5"/>
        <v>QD240504</v>
      </c>
      <c r="D32" s="21" t="s">
        <v>8121</v>
      </c>
      <c r="E32" s="21" t="s">
        <v>7509</v>
      </c>
      <c r="F32" s="18" t="s">
        <v>8071</v>
      </c>
      <c r="G32" s="18" t="s">
        <v>4363</v>
      </c>
      <c r="H32" s="21"/>
      <c r="I32" s="18" t="s">
        <v>2910</v>
      </c>
      <c r="J32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QD240504NGGRA , negra, negras, negro</v>
      </c>
      <c r="K32" s="18" t="str">
        <f>VLOOKUP(AC32,'seo color'!A:B,2,0)</f>
        <v>, negra, negras, negro</v>
      </c>
      <c r="L32" s="18" t="str">
        <f>VLOOKUP(B32,seo!$A:$B,2,FALSE)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32" s="24">
        <v>44281</v>
      </c>
      <c r="N32" s="21"/>
      <c r="O32" s="21"/>
      <c r="P32" s="21"/>
      <c r="Q32" s="21"/>
      <c r="R32" s="18">
        <f>VLOOKUP(C32,bbd!$A:$N,14,FALSE)</f>
        <v>89.9</v>
      </c>
      <c r="S32" s="21"/>
      <c r="T32" s="25">
        <f>VLOOKUP(E32,'inventario '!$A:$D,4,FALSE)</f>
        <v>2</v>
      </c>
      <c r="U32" s="21"/>
      <c r="V32" s="21"/>
      <c r="W32" s="18" t="str">
        <f>VLOOKUP(C32,bbd!$A:$C,3,FALSE)</f>
        <v>PLAYERA</v>
      </c>
      <c r="X32" s="18">
        <f>VLOOKUP(C32,bbd!$A:$G,7,FALSE)</f>
        <v>0</v>
      </c>
      <c r="Y32" s="21" t="str">
        <f>VLOOKUP(carga!C226,bbd!A:H,8,0)</f>
        <v>CON CAPUCHA</v>
      </c>
      <c r="Z32" s="18">
        <f>VLOOKUP(C32,bbd!$A:$J,10,FALSE)</f>
        <v>0</v>
      </c>
      <c r="AA32" s="21"/>
      <c r="AB32" s="25" t="str">
        <f t="shared" si="2"/>
        <v>NG</v>
      </c>
      <c r="AC32" s="25" t="str">
        <f>VLOOKUP(AB32,[1]Color_Meli!$A:$B,2,FALSE)</f>
        <v>NEGRO</v>
      </c>
      <c r="AD32" s="25" t="s">
        <v>16</v>
      </c>
      <c r="AE32" s="18" t="str">
        <f>VLOOKUP(AD32,[1]Talla_Meli!$A:$B,2,FALSE)</f>
        <v>10000_L_93784da</v>
      </c>
      <c r="AF32" s="26" t="str">
        <f>VLOOKUP(AC32,[1]Color_Meli!$B:$C,2,FALSE)</f>
        <v>11000_Negro_11000-Negro</v>
      </c>
      <c r="AG32" s="26" t="str">
        <f t="shared" si="3"/>
        <v>QD240504NG-1</v>
      </c>
      <c r="AH32" s="26" t="str">
        <f t="shared" si="1"/>
        <v>QD240504-NEGRO</v>
      </c>
      <c r="AI32" s="21"/>
    </row>
    <row r="33" spans="1:35" s="20" customFormat="1" x14ac:dyDescent="0.25">
      <c r="A33" s="21" t="s">
        <v>2911</v>
      </c>
      <c r="B33" s="21" t="s">
        <v>64</v>
      </c>
      <c r="C33" s="18" t="s">
        <v>3341</v>
      </c>
      <c r="D33" s="21" t="s">
        <v>3331</v>
      </c>
      <c r="E33" s="21" t="s">
        <v>4340</v>
      </c>
      <c r="F33" s="18" t="str">
        <f t="shared" ref="F33:F38" si="6">CONCATENATE(W33," ",X33)</f>
        <v>JEANS PUSH UP</v>
      </c>
      <c r="G33" s="18" t="s">
        <v>4364</v>
      </c>
      <c r="H33" s="21"/>
      <c r="I33" s="18" t="s">
        <v>2910</v>
      </c>
      <c r="J33" s="18" t="str">
        <f t="shared" ref="J33:J38" si="7">CONCATENATE(L33," ",E33)</f>
        <v>jeans, jean, mezclilla, mezcliya, mesclilla, mescliya, pantalon, pantalones, pantalon mezclilla, pantalon mesclilla, bleach, stone, stone medio, entintado, destrucciones, jeans rotos, negro, jeans deslavados, jeans de moda QD210819ST3</v>
      </c>
      <c r="K33" s="18" t="str">
        <f>VLOOKUP(AC33,'seo color'!A:B,2,0)</f>
        <v>, azul, azules</v>
      </c>
      <c r="L33" s="18" t="str">
        <f>VLOOKUP(B33,seo!$A:$B,2,FALSE)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33" s="24">
        <v>44281</v>
      </c>
      <c r="N33" s="21"/>
      <c r="O33" s="21"/>
      <c r="P33" s="21"/>
      <c r="Q33" s="21"/>
      <c r="R33" s="18">
        <f>VLOOKUP(C33,bbd!$A:$N,14,FALSE)</f>
        <v>299.89999999999998</v>
      </c>
      <c r="S33" s="21"/>
      <c r="T33" s="25" t="e">
        <f>VLOOKUP(E33,'inventario '!$A:$D,4,FALSE)</f>
        <v>#N/A</v>
      </c>
      <c r="U33" s="21"/>
      <c r="V33" s="21"/>
      <c r="W33" s="18" t="str">
        <f>VLOOKUP(C33,bbd!$A:$C,3,FALSE)</f>
        <v>JEANS</v>
      </c>
      <c r="X33" s="18" t="str">
        <f>VLOOKUP(C33,bbd!$A:$G,7,FALSE)</f>
        <v>PUSH UP</v>
      </c>
      <c r="Y33" s="21" t="e">
        <f>VLOOKUP(carga!C227,bbd!A:H,8,0)</f>
        <v>#N/A</v>
      </c>
      <c r="Z33" s="18" t="str">
        <f>VLOOKUP(C33,bbd!$A:$J,10,FALSE)</f>
        <v>ALGODON  ELASTANO</v>
      </c>
      <c r="AA33" s="21"/>
      <c r="AB33" s="25" t="str">
        <f t="shared" si="2"/>
        <v>ST</v>
      </c>
      <c r="AC33" s="25" t="str">
        <f>VLOOKUP(AB33,[1]Color_Meli!$A:$B,2,FALSE)</f>
        <v>STONE</v>
      </c>
      <c r="AD33" s="25">
        <v>3</v>
      </c>
      <c r="AE33" s="18" t="str">
        <f>VLOOKUP(AD33,[1]Talla_Meli!$A:$B,2,FALSE)</f>
        <v>10000_26_10000-26</v>
      </c>
      <c r="AF33" s="26" t="str">
        <f>VLOOKUP(AC33,[1]Color_Meli!$B:$C,2,FALSE)</f>
        <v>11000_Azul_11000-Azul</v>
      </c>
      <c r="AG33" s="26" t="str">
        <f t="shared" si="3"/>
        <v>QD210819ST-1</v>
      </c>
      <c r="AH33" s="26" t="str">
        <f t="shared" si="1"/>
        <v>QD210819-STONE</v>
      </c>
      <c r="AI33" s="21"/>
    </row>
    <row r="34" spans="1:35" s="20" customFormat="1" x14ac:dyDescent="0.25">
      <c r="A34" s="21" t="s">
        <v>2911</v>
      </c>
      <c r="B34" s="21" t="s">
        <v>64</v>
      </c>
      <c r="C34" s="18" t="s">
        <v>3341</v>
      </c>
      <c r="D34" s="21" t="s">
        <v>3331</v>
      </c>
      <c r="E34" s="21" t="s">
        <v>4341</v>
      </c>
      <c r="F34" s="18" t="str">
        <f t="shared" si="6"/>
        <v>JEANS PUSH UP</v>
      </c>
      <c r="G34" s="18" t="s">
        <v>4364</v>
      </c>
      <c r="H34" s="21"/>
      <c r="I34" s="18" t="s">
        <v>2910</v>
      </c>
      <c r="J34" s="18" t="str">
        <f t="shared" si="7"/>
        <v>jeans, jean, mezclilla, mezcliya, mesclilla, mescliya, pantalon, pantalones, pantalon mezclilla, pantalon mesclilla, bleach, stone, stone medio, entintado, destrucciones, jeans rotos, negro, jeans deslavados, jeans de moda QD210819ST5</v>
      </c>
      <c r="K34" s="18" t="str">
        <f>VLOOKUP(AC34,'seo color'!A:B,2,0)</f>
        <v>, azul, azules</v>
      </c>
      <c r="L34" s="18" t="str">
        <f>VLOOKUP(B34,seo!$A:$B,2,FALSE)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34" s="24">
        <v>44281</v>
      </c>
      <c r="N34" s="21"/>
      <c r="O34" s="21"/>
      <c r="P34" s="21"/>
      <c r="Q34" s="21"/>
      <c r="R34" s="18">
        <f>VLOOKUP(C34,bbd!$A:$N,14,FALSE)</f>
        <v>299.89999999999998</v>
      </c>
      <c r="S34" s="21"/>
      <c r="T34" s="25">
        <f>VLOOKUP(E34,'inventario '!$A:$D,4,FALSE)</f>
        <v>3</v>
      </c>
      <c r="U34" s="21"/>
      <c r="V34" s="21"/>
      <c r="W34" s="18" t="str">
        <f>VLOOKUP(C34,bbd!$A:$C,3,FALSE)</f>
        <v>JEANS</v>
      </c>
      <c r="X34" s="18" t="str">
        <f>VLOOKUP(C34,bbd!$A:$G,7,FALSE)</f>
        <v>PUSH UP</v>
      </c>
      <c r="Y34" s="21" t="e">
        <f>VLOOKUP(carga!C228,bbd!A:H,8,0)</f>
        <v>#N/A</v>
      </c>
      <c r="Z34" s="18" t="str">
        <f>VLOOKUP(C34,bbd!$A:$J,10,FALSE)</f>
        <v>ALGODON  ELASTANO</v>
      </c>
      <c r="AA34" s="21"/>
      <c r="AB34" s="25" t="str">
        <f t="shared" si="2"/>
        <v>ST</v>
      </c>
      <c r="AC34" s="25" t="str">
        <f>VLOOKUP(AB34,[1]Color_Meli!$A:$B,2,FALSE)</f>
        <v>STONE</v>
      </c>
      <c r="AD34" s="25">
        <v>5</v>
      </c>
      <c r="AE34" s="18" t="str">
        <f>VLOOKUP(AD34,[1]Talla_Meli!$A:$B,2,FALSE)</f>
        <v>10000_28_10000-28</v>
      </c>
      <c r="AF34" s="26" t="str">
        <f>VLOOKUP(AC34,[1]Color_Meli!$B:$C,2,FALSE)</f>
        <v>11000_Azul_11000-Azul</v>
      </c>
      <c r="AG34" s="26" t="str">
        <f t="shared" si="3"/>
        <v>QD210819ST-1</v>
      </c>
      <c r="AH34" s="26" t="str">
        <f t="shared" ref="AH34:AH65" si="8">CONCATENATE(C34,"-",AC34)</f>
        <v>QD210819-STONE</v>
      </c>
      <c r="AI34" s="21"/>
    </row>
    <row r="35" spans="1:35" s="20" customFormat="1" x14ac:dyDescent="0.25">
      <c r="A35" s="21" t="s">
        <v>2911</v>
      </c>
      <c r="B35" s="21" t="s">
        <v>64</v>
      </c>
      <c r="C35" s="18" t="s">
        <v>3341</v>
      </c>
      <c r="D35" s="21" t="s">
        <v>3331</v>
      </c>
      <c r="E35" s="21" t="s">
        <v>4342</v>
      </c>
      <c r="F35" s="18" t="str">
        <f t="shared" si="6"/>
        <v>JEANS PUSH UP</v>
      </c>
      <c r="G35" s="18" t="s">
        <v>4364</v>
      </c>
      <c r="H35" s="21"/>
      <c r="I35" s="18" t="s">
        <v>2910</v>
      </c>
      <c r="J35" s="18" t="str">
        <f t="shared" si="7"/>
        <v>jeans, jean, mezclilla, mezcliya, mesclilla, mescliya, pantalon, pantalones, pantalon mezclilla, pantalon mesclilla, bleach, stone, stone medio, entintado, destrucciones, jeans rotos, negro, jeans deslavados, jeans de moda QD210819ST7</v>
      </c>
      <c r="K35" s="18" t="str">
        <f>VLOOKUP(AC35,'seo color'!A:B,2,0)</f>
        <v>, azul, azules</v>
      </c>
      <c r="L35" s="18" t="str">
        <f>VLOOKUP(B35,seo!$A:$B,2,FALSE)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35" s="24">
        <v>44281</v>
      </c>
      <c r="N35" s="21"/>
      <c r="O35" s="21"/>
      <c r="P35" s="21"/>
      <c r="Q35" s="21"/>
      <c r="R35" s="18">
        <f>VLOOKUP(C35,bbd!$A:$N,14,FALSE)</f>
        <v>299.89999999999998</v>
      </c>
      <c r="S35" s="21"/>
      <c r="T35" s="25" t="e">
        <f>VLOOKUP(E35,'inventario '!$A:$D,4,FALSE)</f>
        <v>#N/A</v>
      </c>
      <c r="U35" s="21"/>
      <c r="V35" s="21"/>
      <c r="W35" s="18" t="str">
        <f>VLOOKUP(C35,bbd!$A:$C,3,FALSE)</f>
        <v>JEANS</v>
      </c>
      <c r="X35" s="18" t="str">
        <f>VLOOKUP(C35,bbd!$A:$G,7,FALSE)</f>
        <v>PUSH UP</v>
      </c>
      <c r="Y35" s="21" t="e">
        <f>VLOOKUP(carga!C229,bbd!A:H,8,0)</f>
        <v>#N/A</v>
      </c>
      <c r="Z35" s="18" t="str">
        <f>VLOOKUP(C35,bbd!$A:$J,10,FALSE)</f>
        <v>ALGODON  ELASTANO</v>
      </c>
      <c r="AA35" s="21"/>
      <c r="AB35" s="25" t="str">
        <f t="shared" si="2"/>
        <v>ST</v>
      </c>
      <c r="AC35" s="25" t="str">
        <f>VLOOKUP(AB35,[1]Color_Meli!$A:$B,2,FALSE)</f>
        <v>STONE</v>
      </c>
      <c r="AD35" s="27">
        <v>7</v>
      </c>
      <c r="AE35" s="18" t="str">
        <f>VLOOKUP(AD35,[1]Talla_Meli!$A:$B,2,FALSE)</f>
        <v>10000_30_10000-30</v>
      </c>
      <c r="AF35" s="26" t="str">
        <f>VLOOKUP(AC35,[1]Color_Meli!$B:$C,2,FALSE)</f>
        <v>11000_Azul_11000-Azul</v>
      </c>
      <c r="AG35" s="26" t="str">
        <f t="shared" si="3"/>
        <v>QD210819ST-1</v>
      </c>
      <c r="AH35" s="26" t="str">
        <f t="shared" si="8"/>
        <v>QD210819-STONE</v>
      </c>
      <c r="AI35" s="21"/>
    </row>
    <row r="36" spans="1:35" s="20" customFormat="1" x14ac:dyDescent="0.25">
      <c r="A36" s="21" t="s">
        <v>2911</v>
      </c>
      <c r="B36" s="21" t="s">
        <v>64</v>
      </c>
      <c r="C36" s="18" t="s">
        <v>3341</v>
      </c>
      <c r="D36" s="21" t="s">
        <v>3331</v>
      </c>
      <c r="E36" s="21" t="s">
        <v>4343</v>
      </c>
      <c r="F36" s="18" t="str">
        <f t="shared" si="6"/>
        <v>JEANS PUSH UP</v>
      </c>
      <c r="G36" s="18" t="s">
        <v>4364</v>
      </c>
      <c r="H36" s="21"/>
      <c r="I36" s="18" t="s">
        <v>2910</v>
      </c>
      <c r="J36" s="18" t="str">
        <f t="shared" si="7"/>
        <v>jeans, jean, mezclilla, mezcliya, mesclilla, mescliya, pantalon, pantalones, pantalon mezclilla, pantalon mesclilla, bleach, stone, stone medio, entintado, destrucciones, jeans rotos, negro, jeans deslavados, jeans de moda QD210819ST9</v>
      </c>
      <c r="K36" s="18" t="str">
        <f>VLOOKUP(AC36,'seo color'!A:B,2,0)</f>
        <v>, azul, azules</v>
      </c>
      <c r="L36" s="18" t="str">
        <f>VLOOKUP(B36,seo!$A:$B,2,FALSE)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36" s="24">
        <v>44281</v>
      </c>
      <c r="N36" s="21"/>
      <c r="O36" s="21"/>
      <c r="P36" s="21"/>
      <c r="Q36" s="21"/>
      <c r="R36" s="18">
        <f>VLOOKUP(C36,bbd!$A:$N,14,FALSE)</f>
        <v>299.89999999999998</v>
      </c>
      <c r="S36" s="21"/>
      <c r="T36" s="25">
        <f>VLOOKUP(E36,'inventario '!$A:$D,4,FALSE)</f>
        <v>1</v>
      </c>
      <c r="U36" s="21"/>
      <c r="V36" s="21"/>
      <c r="W36" s="18" t="str">
        <f>VLOOKUP(C36,bbd!$A:$C,3,FALSE)</f>
        <v>JEANS</v>
      </c>
      <c r="X36" s="18" t="str">
        <f>VLOOKUP(C36,bbd!$A:$G,7,FALSE)</f>
        <v>PUSH UP</v>
      </c>
      <c r="Y36" s="21" t="e">
        <f>VLOOKUP(carga!C230,bbd!A:H,8,0)</f>
        <v>#N/A</v>
      </c>
      <c r="Z36" s="18" t="str">
        <f>VLOOKUP(C36,bbd!$A:$J,10,FALSE)</f>
        <v>ALGODON  ELASTANO</v>
      </c>
      <c r="AA36" s="21"/>
      <c r="AB36" s="25" t="str">
        <f t="shared" si="2"/>
        <v>ST</v>
      </c>
      <c r="AC36" s="25" t="str">
        <f>VLOOKUP(AB36,[1]Color_Meli!$A:$B,2,FALSE)</f>
        <v>STONE</v>
      </c>
      <c r="AD36" s="27">
        <v>9</v>
      </c>
      <c r="AE36" s="18" t="str">
        <f>VLOOKUP(AD36,[1]Talla_Meli!$A:$B,2,FALSE)</f>
        <v>10000_32_873edff</v>
      </c>
      <c r="AF36" s="26" t="str">
        <f>VLOOKUP(AC36,[1]Color_Meli!$B:$C,2,FALSE)</f>
        <v>11000_Azul_11000-Azul</v>
      </c>
      <c r="AG36" s="26" t="str">
        <f t="shared" si="3"/>
        <v>QD210819ST-1</v>
      </c>
      <c r="AH36" s="26" t="str">
        <f t="shared" si="8"/>
        <v>QD210819-STONE</v>
      </c>
      <c r="AI36" s="21"/>
    </row>
    <row r="37" spans="1:35" s="20" customFormat="1" x14ac:dyDescent="0.25">
      <c r="A37" s="21" t="s">
        <v>2911</v>
      </c>
      <c r="B37" s="21" t="s">
        <v>64</v>
      </c>
      <c r="C37" s="18" t="s">
        <v>3341</v>
      </c>
      <c r="D37" s="21" t="s">
        <v>3331</v>
      </c>
      <c r="E37" s="21" t="s">
        <v>4344</v>
      </c>
      <c r="F37" s="18" t="str">
        <f t="shared" si="6"/>
        <v>JEANS PUSH UP</v>
      </c>
      <c r="G37" s="18" t="s">
        <v>4364</v>
      </c>
      <c r="H37" s="21"/>
      <c r="I37" s="18" t="s">
        <v>2910</v>
      </c>
      <c r="J37" s="18" t="str">
        <f t="shared" si="7"/>
        <v>jeans, jean, mezclilla, mezcliya, mesclilla, mescliya, pantalon, pantalones, pantalon mezclilla, pantalon mesclilla, bleach, stone, stone medio, entintado, destrucciones, jeans rotos, negro, jeans deslavados, jeans de moda QD210819ST11</v>
      </c>
      <c r="K37" s="18" t="str">
        <f>VLOOKUP(AC37,'seo color'!A:B,2,0)</f>
        <v>, azul, azules</v>
      </c>
      <c r="L37" s="18" t="str">
        <f>VLOOKUP(B37,seo!$A:$B,2,FALSE)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37" s="24">
        <v>44281</v>
      </c>
      <c r="N37" s="21"/>
      <c r="O37" s="21"/>
      <c r="P37" s="21"/>
      <c r="Q37" s="21"/>
      <c r="R37" s="18">
        <f>VLOOKUP(C37,bbd!$A:$N,14,FALSE)</f>
        <v>299.89999999999998</v>
      </c>
      <c r="S37" s="21"/>
      <c r="T37" s="25" t="e">
        <f>VLOOKUP(E37,'inventario '!$A:$D,4,FALSE)</f>
        <v>#N/A</v>
      </c>
      <c r="U37" s="21"/>
      <c r="V37" s="21"/>
      <c r="W37" s="18" t="str">
        <f>VLOOKUP(C37,bbd!$A:$C,3,FALSE)</f>
        <v>JEANS</v>
      </c>
      <c r="X37" s="18" t="str">
        <f>VLOOKUP(C37,bbd!$A:$G,7,FALSE)</f>
        <v>PUSH UP</v>
      </c>
      <c r="Y37" s="21" t="e">
        <f>VLOOKUP(carga!C231,bbd!A:H,8,0)</f>
        <v>#N/A</v>
      </c>
      <c r="Z37" s="18" t="str">
        <f>VLOOKUP(C37,bbd!$A:$J,10,FALSE)</f>
        <v>ALGODON  ELASTANO</v>
      </c>
      <c r="AA37" s="21"/>
      <c r="AB37" s="25" t="str">
        <f t="shared" si="2"/>
        <v>ST</v>
      </c>
      <c r="AC37" s="25" t="str">
        <f>VLOOKUP(AB37,[1]Color_Meli!$A:$B,2,FALSE)</f>
        <v>STONE</v>
      </c>
      <c r="AD37" s="27">
        <v>11</v>
      </c>
      <c r="AE37" s="18" t="str">
        <f>VLOOKUP(AD37,[1]Talla_Meli!$A:$B,2,FALSE)</f>
        <v>10000_34_da934b5</v>
      </c>
      <c r="AF37" s="26" t="str">
        <f>VLOOKUP(AC37,[1]Color_Meli!$B:$C,2,FALSE)</f>
        <v>11000_Azul_11000-Azul</v>
      </c>
      <c r="AG37" s="26" t="str">
        <f t="shared" si="3"/>
        <v>QD210819ST-1</v>
      </c>
      <c r="AH37" s="26" t="str">
        <f t="shared" si="8"/>
        <v>QD210819-STONE</v>
      </c>
      <c r="AI37" s="21"/>
    </row>
    <row r="38" spans="1:35" s="20" customFormat="1" x14ac:dyDescent="0.25">
      <c r="A38" s="21" t="s">
        <v>2911</v>
      </c>
      <c r="B38" s="21" t="s">
        <v>64</v>
      </c>
      <c r="C38" s="18" t="s">
        <v>3341</v>
      </c>
      <c r="D38" s="21" t="s">
        <v>3331</v>
      </c>
      <c r="E38" s="21" t="s">
        <v>4345</v>
      </c>
      <c r="F38" s="18" t="str">
        <f t="shared" si="6"/>
        <v>JEANS PUSH UP</v>
      </c>
      <c r="G38" s="18" t="s">
        <v>4364</v>
      </c>
      <c r="H38" s="21"/>
      <c r="I38" s="18" t="s">
        <v>2910</v>
      </c>
      <c r="J38" s="18" t="str">
        <f t="shared" si="7"/>
        <v>jeans, jean, mezclilla, mezcliya, mesclilla, mescliya, pantalon, pantalones, pantalon mezclilla, pantalon mesclilla, bleach, stone, stone medio, entintado, destrucciones, jeans rotos, negro, jeans deslavados, jeans de moda QD210819ST13</v>
      </c>
      <c r="K38" s="18" t="str">
        <f>VLOOKUP(AC38,'seo color'!A:B,2,0)</f>
        <v>, azul, azules</v>
      </c>
      <c r="L38" s="18" t="str">
        <f>VLOOKUP(B38,seo!$A:$B,2,FALSE)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38" s="24">
        <v>44281</v>
      </c>
      <c r="N38" s="21"/>
      <c r="O38" s="21"/>
      <c r="P38" s="21"/>
      <c r="Q38" s="21"/>
      <c r="R38" s="18">
        <f>VLOOKUP(C38,bbd!$A:$N,14,FALSE)</f>
        <v>299.89999999999998</v>
      </c>
      <c r="S38" s="21"/>
      <c r="T38" s="25" t="e">
        <f>VLOOKUP(E38,'inventario '!$A:$D,4,FALSE)</f>
        <v>#N/A</v>
      </c>
      <c r="U38" s="21"/>
      <c r="V38" s="21"/>
      <c r="W38" s="18" t="str">
        <f>VLOOKUP(C38,bbd!$A:$C,3,FALSE)</f>
        <v>JEANS</v>
      </c>
      <c r="X38" s="18" t="str">
        <f>VLOOKUP(C38,bbd!$A:$G,7,FALSE)</f>
        <v>PUSH UP</v>
      </c>
      <c r="Y38" s="21" t="e">
        <f>VLOOKUP(carga!C232,bbd!A:H,8,0)</f>
        <v>#N/A</v>
      </c>
      <c r="Z38" s="18" t="str">
        <f>VLOOKUP(C38,bbd!$A:$J,10,FALSE)</f>
        <v>ALGODON  ELASTANO</v>
      </c>
      <c r="AA38" s="21"/>
      <c r="AB38" s="25" t="str">
        <f t="shared" si="2"/>
        <v>ST</v>
      </c>
      <c r="AC38" s="25" t="str">
        <f>VLOOKUP(AB38,[1]Color_Meli!$A:$B,2,FALSE)</f>
        <v>STONE</v>
      </c>
      <c r="AD38" s="27">
        <v>13</v>
      </c>
      <c r="AE38" s="18" t="str">
        <f>VLOOKUP(AD38,[1]Talla_Meli!$A:$B,2,FALSE)</f>
        <v>10000_36_c4b8f6b</v>
      </c>
      <c r="AF38" s="26" t="str">
        <f>VLOOKUP(AC38,[1]Color_Meli!$B:$C,2,FALSE)</f>
        <v>11000_Azul_11000-Azul</v>
      </c>
      <c r="AG38" s="26" t="str">
        <f t="shared" si="3"/>
        <v>QD210819ST-1</v>
      </c>
      <c r="AH38" s="26" t="str">
        <f t="shared" si="8"/>
        <v>QD210819-STONE</v>
      </c>
      <c r="AI38" s="21"/>
    </row>
    <row r="39" spans="1:35" s="20" customFormat="1" x14ac:dyDescent="0.25">
      <c r="A39" s="21" t="s">
        <v>2911</v>
      </c>
      <c r="B39" s="21" t="s">
        <v>49</v>
      </c>
      <c r="C39" s="18" t="s">
        <v>3342</v>
      </c>
      <c r="D39" s="21" t="s">
        <v>3332</v>
      </c>
      <c r="E39" s="21" t="s">
        <v>7335</v>
      </c>
      <c r="F39" s="18" t="s">
        <v>8067</v>
      </c>
      <c r="G39" s="18" t="s">
        <v>4365</v>
      </c>
      <c r="H39" s="21"/>
      <c r="I39" s="18" t="s">
        <v>2910</v>
      </c>
      <c r="J39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QD240443BCCHI , blanca, blancas, blanco</v>
      </c>
      <c r="K39" s="18" t="str">
        <f>VLOOKUP(AC39,'seo color'!A:B,2,0)</f>
        <v>, blanca, blancas, blanco</v>
      </c>
      <c r="L39" s="18" t="str">
        <f>VLOOKUP(B39,seo!$A:$B,2,FALSE)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39" s="24">
        <v>44281</v>
      </c>
      <c r="N39" s="21"/>
      <c r="O39" s="21"/>
      <c r="P39" s="21"/>
      <c r="Q39" s="21"/>
      <c r="R39" s="18">
        <f>VLOOKUP(C39,bbd!$A:$N,14,FALSE)</f>
        <v>119.9</v>
      </c>
      <c r="S39" s="21"/>
      <c r="T39" s="25">
        <f>VLOOKUP(E39,'inventario '!$A:$D,4,FALSE)</f>
        <v>2</v>
      </c>
      <c r="U39" s="21"/>
      <c r="V39" s="21"/>
      <c r="W39" s="18" t="str">
        <f>VLOOKUP(C39,bbd!$A:$C,3,FALSE)</f>
        <v>PLAYERA</v>
      </c>
      <c r="X39" s="18">
        <f>VLOOKUP(C39,bbd!$A:$G,7,FALSE)</f>
        <v>0</v>
      </c>
      <c r="Y39" s="21" t="e">
        <f>VLOOKUP(carga!C233,bbd!A:H,8,0)</f>
        <v>#N/A</v>
      </c>
      <c r="Z39" s="18">
        <f>VLOOKUP(C39,bbd!$A:$J,10,FALSE)</f>
        <v>0</v>
      </c>
      <c r="AA39" s="21"/>
      <c r="AB39" s="25" t="str">
        <f t="shared" si="2"/>
        <v>BC</v>
      </c>
      <c r="AC39" s="25" t="str">
        <f>VLOOKUP(AB39,[1]Color_Meli!$A:$B,2,FALSE)</f>
        <v>BLANCO</v>
      </c>
      <c r="AD39" s="25" t="s">
        <v>14</v>
      </c>
      <c r="AE39" s="18" t="str">
        <f>VLOOKUP(AD39,[1]Talla_Meli!$A:$B,2,FALSE)</f>
        <v>10000_S_cadbd3c</v>
      </c>
      <c r="AF39" s="26" t="str">
        <f>VLOOKUP(AC39,[1]Color_Meli!$B:$C,2,FALSE)</f>
        <v>11000_Blanco_11000-Blanco</v>
      </c>
      <c r="AG39" s="26" t="str">
        <f t="shared" si="3"/>
        <v>QD240443BC-1</v>
      </c>
      <c r="AH39" s="26" t="str">
        <f t="shared" si="8"/>
        <v>QD240443-BLANCO</v>
      </c>
      <c r="AI39" s="21"/>
    </row>
    <row r="40" spans="1:35" s="20" customFormat="1" x14ac:dyDescent="0.25">
      <c r="A40" s="21" t="s">
        <v>2911</v>
      </c>
      <c r="B40" s="21" t="s">
        <v>49</v>
      </c>
      <c r="C40" s="18" t="s">
        <v>3342</v>
      </c>
      <c r="D40" s="21" t="s">
        <v>3332</v>
      </c>
      <c r="E40" s="21" t="s">
        <v>4346</v>
      </c>
      <c r="F40" s="18" t="s">
        <v>8067</v>
      </c>
      <c r="G40" s="18" t="s">
        <v>4365</v>
      </c>
      <c r="H40" s="21"/>
      <c r="I40" s="18" t="s">
        <v>2910</v>
      </c>
      <c r="J40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QD240443BCMED , blanca, blancas, blanco</v>
      </c>
      <c r="K40" s="18" t="str">
        <f>VLOOKUP(AC40,'seo color'!A:B,2,0)</f>
        <v>, blanca, blancas, blanco</v>
      </c>
      <c r="L40" s="18" t="str">
        <f>VLOOKUP(B40,seo!$A:$B,2,FALSE)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40" s="24">
        <v>44281</v>
      </c>
      <c r="N40" s="21"/>
      <c r="O40" s="21"/>
      <c r="P40" s="21"/>
      <c r="Q40" s="21"/>
      <c r="R40" s="18">
        <f>VLOOKUP(C40,bbd!$A:$N,14,FALSE)</f>
        <v>119.9</v>
      </c>
      <c r="S40" s="21"/>
      <c r="T40" s="25">
        <f>VLOOKUP(E40,'inventario '!$A:$D,4,FALSE)</f>
        <v>2</v>
      </c>
      <c r="U40" s="21"/>
      <c r="V40" s="21"/>
      <c r="W40" s="18" t="str">
        <f>VLOOKUP(C40,bbd!$A:$C,3,FALSE)</f>
        <v>PLAYERA</v>
      </c>
      <c r="X40" s="18">
        <f>VLOOKUP(C40,bbd!$A:$G,7,FALSE)</f>
        <v>0</v>
      </c>
      <c r="Y40" s="21" t="e">
        <f>VLOOKUP(carga!C234,bbd!A:H,8,0)</f>
        <v>#N/A</v>
      </c>
      <c r="Z40" s="18">
        <f>VLOOKUP(C40,bbd!$A:$J,10,FALSE)</f>
        <v>0</v>
      </c>
      <c r="AA40" s="21"/>
      <c r="AB40" s="25" t="str">
        <f t="shared" si="2"/>
        <v>BC</v>
      </c>
      <c r="AC40" s="25" t="str">
        <f>VLOOKUP(AB40,[1]Color_Meli!$A:$B,2,FALSE)</f>
        <v>BLANCO</v>
      </c>
      <c r="AD40" s="25" t="s">
        <v>15</v>
      </c>
      <c r="AE40" s="18" t="str">
        <f>VLOOKUP(AD40,[1]Talla_Meli!$A:$B,2,FALSE)</f>
        <v>10000_M_cbe4ee0</v>
      </c>
      <c r="AF40" s="26" t="str">
        <f>VLOOKUP(AC40,[1]Color_Meli!$B:$C,2,FALSE)</f>
        <v>11000_Blanco_11000-Blanco</v>
      </c>
      <c r="AG40" s="26" t="str">
        <f t="shared" si="3"/>
        <v>QD240443BC-1</v>
      </c>
      <c r="AH40" s="26" t="str">
        <f t="shared" si="8"/>
        <v>QD240443-BLANCO</v>
      </c>
      <c r="AI40" s="21"/>
    </row>
    <row r="41" spans="1:35" s="20" customFormat="1" x14ac:dyDescent="0.25">
      <c r="A41" s="21" t="s">
        <v>2911</v>
      </c>
      <c r="B41" s="21" t="s">
        <v>49</v>
      </c>
      <c r="C41" s="18" t="s">
        <v>3342</v>
      </c>
      <c r="D41" s="21" t="s">
        <v>3332</v>
      </c>
      <c r="E41" s="21" t="s">
        <v>4347</v>
      </c>
      <c r="F41" s="18" t="s">
        <v>8067</v>
      </c>
      <c r="G41" s="18" t="s">
        <v>4365</v>
      </c>
      <c r="H41" s="21"/>
      <c r="I41" s="18" t="s">
        <v>2910</v>
      </c>
      <c r="J41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QD240443BCGRA , blanca, blancas, blanco</v>
      </c>
      <c r="K41" s="18" t="str">
        <f>VLOOKUP(AC41,'seo color'!A:B,2,0)</f>
        <v>, blanca, blancas, blanco</v>
      </c>
      <c r="L41" s="18" t="str">
        <f>VLOOKUP(B41,seo!$A:$B,2,FALSE)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41" s="24">
        <v>44281</v>
      </c>
      <c r="N41" s="21"/>
      <c r="O41" s="21"/>
      <c r="P41" s="21"/>
      <c r="Q41" s="21"/>
      <c r="R41" s="18">
        <f>VLOOKUP(C41,bbd!$A:$N,14,FALSE)</f>
        <v>119.9</v>
      </c>
      <c r="S41" s="21"/>
      <c r="T41" s="25">
        <f>VLOOKUP(E41,'inventario '!$A:$D,4,FALSE)</f>
        <v>2</v>
      </c>
      <c r="U41" s="21"/>
      <c r="V41" s="21"/>
      <c r="W41" s="18" t="str">
        <f>VLOOKUP(C41,bbd!$A:$C,3,FALSE)</f>
        <v>PLAYERA</v>
      </c>
      <c r="X41" s="18">
        <f>VLOOKUP(C41,bbd!$A:$G,7,FALSE)</f>
        <v>0</v>
      </c>
      <c r="Y41" s="21" t="e">
        <f>VLOOKUP(carga!C235,bbd!A:H,8,0)</f>
        <v>#N/A</v>
      </c>
      <c r="Z41" s="18">
        <f>VLOOKUP(C41,bbd!$A:$J,10,FALSE)</f>
        <v>0</v>
      </c>
      <c r="AA41" s="21"/>
      <c r="AB41" s="25" t="str">
        <f t="shared" si="2"/>
        <v>BC</v>
      </c>
      <c r="AC41" s="25" t="str">
        <f>VLOOKUP(AB41,[1]Color_Meli!$A:$B,2,FALSE)</f>
        <v>BLANCO</v>
      </c>
      <c r="AD41" s="25" t="s">
        <v>16</v>
      </c>
      <c r="AE41" s="18" t="str">
        <f>VLOOKUP(AD41,[1]Talla_Meli!$A:$B,2,FALSE)</f>
        <v>10000_L_93784da</v>
      </c>
      <c r="AF41" s="26" t="str">
        <f>VLOOKUP(AC41,[1]Color_Meli!$B:$C,2,FALSE)</f>
        <v>11000_Blanco_11000-Blanco</v>
      </c>
      <c r="AG41" s="26" t="str">
        <f t="shared" si="3"/>
        <v>QD240443BC-1</v>
      </c>
      <c r="AH41" s="26" t="str">
        <f t="shared" si="8"/>
        <v>QD240443-BLANCO</v>
      </c>
      <c r="AI41" s="21"/>
    </row>
    <row r="42" spans="1:35" s="20" customFormat="1" x14ac:dyDescent="0.25">
      <c r="A42" s="21" t="s">
        <v>2911</v>
      </c>
      <c r="B42" s="21" t="s">
        <v>49</v>
      </c>
      <c r="C42" s="18" t="s">
        <v>3343</v>
      </c>
      <c r="D42" s="21" t="s">
        <v>3333</v>
      </c>
      <c r="E42" s="21" t="s">
        <v>7425</v>
      </c>
      <c r="F42" s="18" t="s">
        <v>8065</v>
      </c>
      <c r="G42" s="18" t="s">
        <v>4366</v>
      </c>
      <c r="H42" s="21"/>
      <c r="I42" s="18" t="s">
        <v>2910</v>
      </c>
      <c r="J42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QD240463RNCHI , rosas, rosa</v>
      </c>
      <c r="K42" s="18" t="str">
        <f>VLOOKUP(AC42,'seo color'!A:B,2,0)</f>
        <v>, rosas, rosa</v>
      </c>
      <c r="L42" s="18" t="str">
        <f>VLOOKUP(B42,seo!$A:$B,2,FALSE)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42" s="24">
        <v>44281</v>
      </c>
      <c r="N42" s="21"/>
      <c r="O42" s="21"/>
      <c r="P42" s="21"/>
      <c r="Q42" s="21"/>
      <c r="R42" s="18">
        <f>VLOOKUP(C42,bbd!$A:$N,14,FALSE)</f>
        <v>69.900000000000006</v>
      </c>
      <c r="S42" s="21"/>
      <c r="T42" s="25">
        <f>VLOOKUP(E42,'inventario '!$A:$D,4,FALSE)</f>
        <v>2</v>
      </c>
      <c r="U42" s="21"/>
      <c r="V42" s="21"/>
      <c r="W42" s="18" t="str">
        <f>VLOOKUP(C42,bbd!$A:$C,3,FALSE)</f>
        <v>PLAYERA</v>
      </c>
      <c r="X42" s="18" t="str">
        <f>VLOOKUP(C42,bbd!$A:$G,7,FALSE)</f>
        <v>SLIM</v>
      </c>
      <c r="Y42" s="21" t="e">
        <f>VLOOKUP(carga!C236,bbd!A:H,8,0)</f>
        <v>#N/A</v>
      </c>
      <c r="Z42" s="18">
        <f>VLOOKUP(C42,bbd!$A:$J,10,FALSE)</f>
        <v>0</v>
      </c>
      <c r="AA42" s="21"/>
      <c r="AB42" s="25" t="str">
        <f t="shared" si="2"/>
        <v>RN</v>
      </c>
      <c r="AC42" s="25" t="s">
        <v>238</v>
      </c>
      <c r="AD42" s="25" t="s">
        <v>14</v>
      </c>
      <c r="AE42" s="18" t="str">
        <f>VLOOKUP(AD42,[1]Talla_Meli!$A:$B,2,FALSE)</f>
        <v>10000_S_cadbd3c</v>
      </c>
      <c r="AF42" s="26" t="str">
        <f>VLOOKUP(AC42,[1]Color_Meli!$B:$C,2,FALSE)</f>
        <v>11000_Rosa_11000-Rosa</v>
      </c>
      <c r="AG42" s="26" t="str">
        <f t="shared" si="3"/>
        <v>QD240463RN-1</v>
      </c>
      <c r="AH42" s="26" t="str">
        <f t="shared" si="8"/>
        <v>QD240463-ROSA</v>
      </c>
      <c r="AI42" s="21"/>
    </row>
    <row r="43" spans="1:35" s="20" customFormat="1" x14ac:dyDescent="0.25">
      <c r="A43" s="21" t="s">
        <v>2911</v>
      </c>
      <c r="B43" s="21" t="s">
        <v>49</v>
      </c>
      <c r="C43" s="18" t="s">
        <v>3343</v>
      </c>
      <c r="D43" s="21" t="s">
        <v>3333</v>
      </c>
      <c r="E43" s="21" t="s">
        <v>4348</v>
      </c>
      <c r="F43" s="18" t="s">
        <v>8065</v>
      </c>
      <c r="G43" s="18" t="s">
        <v>4366</v>
      </c>
      <c r="H43" s="21"/>
      <c r="I43" s="18" t="s">
        <v>2910</v>
      </c>
      <c r="J43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QD240463RNMED , rosas, rosa</v>
      </c>
      <c r="K43" s="18" t="str">
        <f>VLOOKUP(AC43,'seo color'!A:B,2,0)</f>
        <v>, rosas, rosa</v>
      </c>
      <c r="L43" s="18" t="str">
        <f>VLOOKUP(B43,seo!$A:$B,2,FALSE)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43" s="24">
        <v>44281</v>
      </c>
      <c r="N43" s="21"/>
      <c r="O43" s="21"/>
      <c r="P43" s="21"/>
      <c r="Q43" s="21"/>
      <c r="R43" s="18">
        <f>VLOOKUP(C43,bbd!$A:$N,14,FALSE)</f>
        <v>69.900000000000006</v>
      </c>
      <c r="S43" s="21"/>
      <c r="T43" s="25" t="e">
        <f>VLOOKUP(E43,'inventario '!$A:$D,4,FALSE)</f>
        <v>#N/A</v>
      </c>
      <c r="U43" s="21"/>
      <c r="V43" s="21"/>
      <c r="W43" s="18" t="str">
        <f>VLOOKUP(C43,bbd!$A:$C,3,FALSE)</f>
        <v>PLAYERA</v>
      </c>
      <c r="X43" s="18" t="str">
        <f>VLOOKUP(C43,bbd!$A:$G,7,FALSE)</f>
        <v>SLIM</v>
      </c>
      <c r="Y43" s="21" t="e">
        <f>VLOOKUP(carga!C237,bbd!A:H,8,0)</f>
        <v>#N/A</v>
      </c>
      <c r="Z43" s="18">
        <f>VLOOKUP(C43,bbd!$A:$J,10,FALSE)</f>
        <v>0</v>
      </c>
      <c r="AA43" s="21"/>
      <c r="AB43" s="25" t="str">
        <f t="shared" si="2"/>
        <v>RN</v>
      </c>
      <c r="AC43" s="25" t="s">
        <v>238</v>
      </c>
      <c r="AD43" s="25" t="s">
        <v>15</v>
      </c>
      <c r="AE43" s="18" t="str">
        <f>VLOOKUP(AD43,[1]Talla_Meli!$A:$B,2,FALSE)</f>
        <v>10000_M_cbe4ee0</v>
      </c>
      <c r="AF43" s="26" t="str">
        <f>VLOOKUP(AC43,[1]Color_Meli!$B:$C,2,FALSE)</f>
        <v>11000_Rosa_11000-Rosa</v>
      </c>
      <c r="AG43" s="26" t="str">
        <f t="shared" si="3"/>
        <v>QD240463RN-1</v>
      </c>
      <c r="AH43" s="26" t="str">
        <f t="shared" si="8"/>
        <v>QD240463-ROSA</v>
      </c>
      <c r="AI43" s="21"/>
    </row>
    <row r="44" spans="1:35" s="20" customFormat="1" x14ac:dyDescent="0.25">
      <c r="A44" s="21" t="s">
        <v>2911</v>
      </c>
      <c r="B44" s="21" t="s">
        <v>49</v>
      </c>
      <c r="C44" s="18" t="s">
        <v>3343</v>
      </c>
      <c r="D44" s="21" t="s">
        <v>3333</v>
      </c>
      <c r="E44" s="21" t="s">
        <v>4349</v>
      </c>
      <c r="F44" s="18" t="s">
        <v>8065</v>
      </c>
      <c r="G44" s="18" t="s">
        <v>4366</v>
      </c>
      <c r="H44" s="21"/>
      <c r="I44" s="18" t="s">
        <v>2910</v>
      </c>
      <c r="J44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QD240463RNGRA , rosas, rosa</v>
      </c>
      <c r="K44" s="18" t="str">
        <f>VLOOKUP(AC44,'seo color'!A:B,2,0)</f>
        <v>, rosas, rosa</v>
      </c>
      <c r="L44" s="18" t="str">
        <f>VLOOKUP(B44,seo!$A:$B,2,FALSE)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44" s="24">
        <v>44281</v>
      </c>
      <c r="N44" s="21"/>
      <c r="O44" s="21"/>
      <c r="P44" s="21"/>
      <c r="Q44" s="21"/>
      <c r="R44" s="18">
        <f>VLOOKUP(C44,bbd!$A:$N,14,FALSE)</f>
        <v>69.900000000000006</v>
      </c>
      <c r="S44" s="21"/>
      <c r="T44" s="25">
        <f>VLOOKUP(E44,'inventario '!$A:$D,4,FALSE)</f>
        <v>1</v>
      </c>
      <c r="U44" s="21"/>
      <c r="V44" s="21"/>
      <c r="W44" s="18" t="str">
        <f>VLOOKUP(C44,bbd!$A:$C,3,FALSE)</f>
        <v>PLAYERA</v>
      </c>
      <c r="X44" s="18" t="str">
        <f>VLOOKUP(C44,bbd!$A:$G,7,FALSE)</f>
        <v>SLIM</v>
      </c>
      <c r="Y44" s="21" t="e">
        <f>VLOOKUP(carga!C238,bbd!A:H,8,0)</f>
        <v>#N/A</v>
      </c>
      <c r="Z44" s="18">
        <f>VLOOKUP(C44,bbd!$A:$J,10,FALSE)</f>
        <v>0</v>
      </c>
      <c r="AA44" s="21"/>
      <c r="AB44" s="25" t="str">
        <f t="shared" si="2"/>
        <v>RN</v>
      </c>
      <c r="AC44" s="25" t="s">
        <v>238</v>
      </c>
      <c r="AD44" s="25" t="s">
        <v>16</v>
      </c>
      <c r="AE44" s="18" t="str">
        <f>VLOOKUP(AD44,[1]Talla_Meli!$A:$B,2,FALSE)</f>
        <v>10000_L_93784da</v>
      </c>
      <c r="AF44" s="26" t="str">
        <f>VLOOKUP(AC44,[1]Color_Meli!$B:$C,2,FALSE)</f>
        <v>11000_Rosa_11000-Rosa</v>
      </c>
      <c r="AG44" s="26" t="str">
        <f t="shared" si="3"/>
        <v>QD240463RN-1</v>
      </c>
      <c r="AH44" s="26" t="str">
        <f t="shared" si="8"/>
        <v>QD240463-ROSA</v>
      </c>
      <c r="AI44" s="21"/>
    </row>
    <row r="45" spans="1:35" s="20" customFormat="1" x14ac:dyDescent="0.25">
      <c r="A45" s="21" t="s">
        <v>2911</v>
      </c>
      <c r="B45" s="21" t="s">
        <v>49</v>
      </c>
      <c r="C45" s="18" t="s">
        <v>3344</v>
      </c>
      <c r="D45" s="21" t="s">
        <v>3334</v>
      </c>
      <c r="E45" s="21" t="s">
        <v>7485</v>
      </c>
      <c r="F45" s="18" t="s">
        <v>8066</v>
      </c>
      <c r="G45" s="18" t="s">
        <v>4367</v>
      </c>
      <c r="H45" s="21"/>
      <c r="I45" s="18" t="s">
        <v>2910</v>
      </c>
      <c r="J45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QD240489BCCHI , blanca, blancas, blanco</v>
      </c>
      <c r="K45" s="18" t="str">
        <f>VLOOKUP(AC45,'seo color'!A:B,2,0)</f>
        <v>, blanca, blancas, blanco</v>
      </c>
      <c r="L45" s="18" t="str">
        <f>VLOOKUP(B45,seo!$A:$B,2,FALSE)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45" s="24">
        <v>44281</v>
      </c>
      <c r="N45" s="21"/>
      <c r="O45" s="21"/>
      <c r="P45" s="21"/>
      <c r="Q45" s="21"/>
      <c r="R45" s="18">
        <f>VLOOKUP(C45,bbd!$A:$N,14,FALSE)</f>
        <v>119.9</v>
      </c>
      <c r="S45" s="21"/>
      <c r="T45" s="25">
        <f>VLOOKUP(E45,'inventario '!$A:$D,4,FALSE)</f>
        <v>2</v>
      </c>
      <c r="U45" s="21"/>
      <c r="V45" s="21"/>
      <c r="W45" s="18" t="str">
        <f>VLOOKUP(C45,bbd!$A:$C,3,FALSE)</f>
        <v>PLAYERA</v>
      </c>
      <c r="X45" s="18">
        <f>VLOOKUP(C45,bbd!$A:$G,7,FALSE)</f>
        <v>0</v>
      </c>
      <c r="Y45" s="21" t="e">
        <f>VLOOKUP(carga!C239,bbd!A:H,8,0)</f>
        <v>#N/A</v>
      </c>
      <c r="Z45" s="18">
        <f>VLOOKUP(C45,bbd!$A:$J,10,FALSE)</f>
        <v>0</v>
      </c>
      <c r="AA45" s="21"/>
      <c r="AB45" s="25" t="str">
        <f t="shared" si="2"/>
        <v>BC</v>
      </c>
      <c r="AC45" s="25" t="str">
        <f>VLOOKUP(AB45,[1]Color_Meli!$A:$B,2,FALSE)</f>
        <v>BLANCO</v>
      </c>
      <c r="AD45" s="25" t="s">
        <v>14</v>
      </c>
      <c r="AE45" s="18" t="str">
        <f>VLOOKUP(AD45,[1]Talla_Meli!$A:$B,2,FALSE)</f>
        <v>10000_S_cadbd3c</v>
      </c>
      <c r="AF45" s="26" t="str">
        <f>VLOOKUP(AC45,[1]Color_Meli!$B:$C,2,FALSE)</f>
        <v>11000_Blanco_11000-Blanco</v>
      </c>
      <c r="AG45" s="26" t="str">
        <f t="shared" si="3"/>
        <v>QD240489BC-1</v>
      </c>
      <c r="AH45" s="26" t="str">
        <f t="shared" si="8"/>
        <v>QD240489-BLANCO</v>
      </c>
      <c r="AI45" s="21"/>
    </row>
    <row r="46" spans="1:35" s="20" customFormat="1" x14ac:dyDescent="0.25">
      <c r="A46" s="21" t="s">
        <v>2911</v>
      </c>
      <c r="B46" s="21" t="s">
        <v>49</v>
      </c>
      <c r="C46" s="18" t="s">
        <v>3344</v>
      </c>
      <c r="D46" s="21" t="s">
        <v>3334</v>
      </c>
      <c r="E46" s="21" t="s">
        <v>4350</v>
      </c>
      <c r="F46" s="18" t="s">
        <v>8066</v>
      </c>
      <c r="G46" s="18" t="s">
        <v>4367</v>
      </c>
      <c r="H46" s="21"/>
      <c r="I46" s="18" t="s">
        <v>2910</v>
      </c>
      <c r="J46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QD240489BCMED , blanca, blancas, blanco</v>
      </c>
      <c r="K46" s="18" t="str">
        <f>VLOOKUP(AC46,'seo color'!A:B,2,0)</f>
        <v>, blanca, blancas, blanco</v>
      </c>
      <c r="L46" s="18" t="str">
        <f>VLOOKUP(B46,seo!$A:$B,2,FALSE)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46" s="24">
        <v>44281</v>
      </c>
      <c r="N46" s="21"/>
      <c r="O46" s="21"/>
      <c r="P46" s="21"/>
      <c r="Q46" s="21"/>
      <c r="R46" s="18">
        <f>VLOOKUP(C46,bbd!$A:$N,14,FALSE)</f>
        <v>119.9</v>
      </c>
      <c r="S46" s="21"/>
      <c r="T46" s="25" t="e">
        <f>VLOOKUP(E46,'inventario '!$A:$D,4,FALSE)</f>
        <v>#N/A</v>
      </c>
      <c r="U46" s="21"/>
      <c r="V46" s="21"/>
      <c r="W46" s="18" t="str">
        <f>VLOOKUP(C46,bbd!$A:$C,3,FALSE)</f>
        <v>PLAYERA</v>
      </c>
      <c r="X46" s="18">
        <f>VLOOKUP(C46,bbd!$A:$G,7,FALSE)</f>
        <v>0</v>
      </c>
      <c r="Y46" s="21" t="e">
        <f>VLOOKUP(carga!C240,bbd!A:H,8,0)</f>
        <v>#N/A</v>
      </c>
      <c r="Z46" s="18">
        <f>VLOOKUP(C46,bbd!$A:$J,10,FALSE)</f>
        <v>0</v>
      </c>
      <c r="AA46" s="21"/>
      <c r="AB46" s="25" t="str">
        <f t="shared" si="2"/>
        <v>BC</v>
      </c>
      <c r="AC46" s="25" t="str">
        <f>VLOOKUP(AB46,[1]Color_Meli!$A:$B,2,FALSE)</f>
        <v>BLANCO</v>
      </c>
      <c r="AD46" s="25" t="s">
        <v>15</v>
      </c>
      <c r="AE46" s="18" t="str">
        <f>VLOOKUP(AD46,[1]Talla_Meli!$A:$B,2,FALSE)</f>
        <v>10000_M_cbe4ee0</v>
      </c>
      <c r="AF46" s="26" t="str">
        <f>VLOOKUP(AC46,[1]Color_Meli!$B:$C,2,FALSE)</f>
        <v>11000_Blanco_11000-Blanco</v>
      </c>
      <c r="AG46" s="26" t="str">
        <f t="shared" si="3"/>
        <v>QD240489BC-1</v>
      </c>
      <c r="AH46" s="26" t="str">
        <f t="shared" si="8"/>
        <v>QD240489-BLANCO</v>
      </c>
      <c r="AI46" s="21"/>
    </row>
    <row r="47" spans="1:35" s="20" customFormat="1" x14ac:dyDescent="0.25">
      <c r="A47" s="21" t="s">
        <v>2911</v>
      </c>
      <c r="B47" s="21" t="s">
        <v>49</v>
      </c>
      <c r="C47" s="18" t="s">
        <v>3344</v>
      </c>
      <c r="D47" s="21" t="s">
        <v>3334</v>
      </c>
      <c r="E47" s="21" t="s">
        <v>4351</v>
      </c>
      <c r="F47" s="18" t="s">
        <v>8066</v>
      </c>
      <c r="G47" s="18" t="s">
        <v>4367</v>
      </c>
      <c r="H47" s="21"/>
      <c r="I47" s="18" t="s">
        <v>2910</v>
      </c>
      <c r="J47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QD240489BCGRA , blanca, blancas, blanco</v>
      </c>
      <c r="K47" s="18" t="str">
        <f>VLOOKUP(AC47,'seo color'!A:B,2,0)</f>
        <v>, blanca, blancas, blanco</v>
      </c>
      <c r="L47" s="18" t="str">
        <f>VLOOKUP(B47,seo!$A:$B,2,FALSE)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47" s="24">
        <v>44281</v>
      </c>
      <c r="N47" s="21"/>
      <c r="O47" s="21"/>
      <c r="P47" s="21"/>
      <c r="Q47" s="21"/>
      <c r="R47" s="18">
        <f>VLOOKUP(C47,bbd!$A:$N,14,FALSE)</f>
        <v>119.9</v>
      </c>
      <c r="S47" s="21"/>
      <c r="T47" s="25">
        <f>VLOOKUP(E47,'inventario '!$A:$D,4,FALSE)</f>
        <v>1</v>
      </c>
      <c r="U47" s="21"/>
      <c r="V47" s="21"/>
      <c r="W47" s="18" t="str">
        <f>VLOOKUP(C47,bbd!$A:$C,3,FALSE)</f>
        <v>PLAYERA</v>
      </c>
      <c r="X47" s="18">
        <f>VLOOKUP(C47,bbd!$A:$G,7,FALSE)</f>
        <v>0</v>
      </c>
      <c r="Y47" s="21" t="e">
        <f>VLOOKUP(carga!C241,bbd!A:H,8,0)</f>
        <v>#N/A</v>
      </c>
      <c r="Z47" s="18">
        <f>VLOOKUP(C47,bbd!$A:$J,10,FALSE)</f>
        <v>0</v>
      </c>
      <c r="AA47" s="21"/>
      <c r="AB47" s="25" t="str">
        <f t="shared" si="2"/>
        <v>BC</v>
      </c>
      <c r="AC47" s="25" t="str">
        <f>VLOOKUP(AB47,[1]Color_Meli!$A:$B,2,FALSE)</f>
        <v>BLANCO</v>
      </c>
      <c r="AD47" s="25" t="s">
        <v>16</v>
      </c>
      <c r="AE47" s="18" t="str">
        <f>VLOOKUP(AD47,[1]Talla_Meli!$A:$B,2,FALSE)</f>
        <v>10000_L_93784da</v>
      </c>
      <c r="AF47" s="26" t="str">
        <f>VLOOKUP(AC47,[1]Color_Meli!$B:$C,2,FALSE)</f>
        <v>11000_Blanco_11000-Blanco</v>
      </c>
      <c r="AG47" s="26" t="str">
        <f t="shared" si="3"/>
        <v>QD240489BC-1</v>
      </c>
      <c r="AH47" s="26" t="str">
        <f t="shared" si="8"/>
        <v>QD240489-BLANCO</v>
      </c>
      <c r="AI47" s="21"/>
    </row>
    <row r="48" spans="1:35" s="20" customFormat="1" x14ac:dyDescent="0.25">
      <c r="A48" s="21" t="s">
        <v>2911</v>
      </c>
      <c r="B48" s="21" t="s">
        <v>49</v>
      </c>
      <c r="C48" s="18" t="s">
        <v>3345</v>
      </c>
      <c r="D48" s="21" t="s">
        <v>3335</v>
      </c>
      <c r="E48" s="21" t="s">
        <v>7498</v>
      </c>
      <c r="F48" s="18" t="s">
        <v>8066</v>
      </c>
      <c r="G48" s="18" t="s">
        <v>4368</v>
      </c>
      <c r="H48" s="21"/>
      <c r="I48" s="18" t="s">
        <v>2910</v>
      </c>
      <c r="J48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QD240494GRCHI , grises, gris</v>
      </c>
      <c r="K48" s="18" t="str">
        <f>VLOOKUP(AC48,'seo color'!A:B,2,0)</f>
        <v>, grises, gris</v>
      </c>
      <c r="L48" s="18" t="str">
        <f>VLOOKUP(B48,seo!$A:$B,2,FALSE)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48" s="24">
        <v>44281</v>
      </c>
      <c r="N48" s="21"/>
      <c r="O48" s="21"/>
      <c r="P48" s="21"/>
      <c r="Q48" s="21"/>
      <c r="R48" s="18">
        <f>VLOOKUP(C48,bbd!$A:$N,14,FALSE)</f>
        <v>119.9</v>
      </c>
      <c r="S48" s="21"/>
      <c r="T48" s="25">
        <f>VLOOKUP(E48,'inventario '!$A:$D,4,FALSE)</f>
        <v>2</v>
      </c>
      <c r="U48" s="21"/>
      <c r="V48" s="21"/>
      <c r="W48" s="18" t="str">
        <f>VLOOKUP(C48,bbd!$A:$C,3,FALSE)</f>
        <v>PLAYERA</v>
      </c>
      <c r="X48" s="18">
        <f>VLOOKUP(C48,bbd!$A:$G,7,FALSE)</f>
        <v>0</v>
      </c>
      <c r="Y48" s="21" t="e">
        <f>VLOOKUP(carga!C242,bbd!A:H,8,0)</f>
        <v>#N/A</v>
      </c>
      <c r="Z48" s="18">
        <f>VLOOKUP(C48,bbd!$A:$J,10,FALSE)</f>
        <v>0</v>
      </c>
      <c r="AA48" s="21"/>
      <c r="AB48" s="25" t="str">
        <f t="shared" si="2"/>
        <v>GR</v>
      </c>
      <c r="AC48" s="25" t="str">
        <f>VLOOKUP(AB48,[1]Color_Meli!$A:$B,2,FALSE)</f>
        <v>GRIS</v>
      </c>
      <c r="AD48" s="25" t="s">
        <v>14</v>
      </c>
      <c r="AE48" s="18" t="str">
        <f>VLOOKUP(AD48,[1]Talla_Meli!$A:$B,2,FALSE)</f>
        <v>10000_S_cadbd3c</v>
      </c>
      <c r="AF48" s="26" t="str">
        <f>VLOOKUP(AC48,[1]Color_Meli!$B:$C,2,FALSE)</f>
        <v>11000_Gris_11000-Gris</v>
      </c>
      <c r="AG48" s="26" t="str">
        <f t="shared" si="3"/>
        <v>QD240494GR-1</v>
      </c>
      <c r="AH48" s="26" t="str">
        <f t="shared" si="8"/>
        <v>QD240494-GRIS</v>
      </c>
      <c r="AI48" s="21"/>
    </row>
    <row r="49" spans="1:35" s="20" customFormat="1" x14ac:dyDescent="0.25">
      <c r="A49" s="21" t="s">
        <v>2911</v>
      </c>
      <c r="B49" s="21" t="s">
        <v>49</v>
      </c>
      <c r="C49" s="18" t="s">
        <v>3345</v>
      </c>
      <c r="D49" s="21" t="s">
        <v>3335</v>
      </c>
      <c r="E49" s="21" t="s">
        <v>4352</v>
      </c>
      <c r="F49" s="18" t="s">
        <v>8066</v>
      </c>
      <c r="G49" s="18" t="s">
        <v>4368</v>
      </c>
      <c r="H49" s="21"/>
      <c r="I49" s="18" t="s">
        <v>2910</v>
      </c>
      <c r="J49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QD240494GRMED , grises, gris</v>
      </c>
      <c r="K49" s="18" t="str">
        <f>VLOOKUP(AC49,'seo color'!A:B,2,0)</f>
        <v>, grises, gris</v>
      </c>
      <c r="L49" s="18" t="str">
        <f>VLOOKUP(B49,seo!$A:$B,2,FALSE)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49" s="24">
        <v>44281</v>
      </c>
      <c r="N49" s="21"/>
      <c r="O49" s="21"/>
      <c r="P49" s="21"/>
      <c r="Q49" s="21"/>
      <c r="R49" s="18">
        <f>VLOOKUP(C49,bbd!$A:$N,14,FALSE)</f>
        <v>119.9</v>
      </c>
      <c r="S49" s="21"/>
      <c r="T49" s="25">
        <f>VLOOKUP(E49,'inventario '!$A:$D,4,FALSE)</f>
        <v>1</v>
      </c>
      <c r="U49" s="21"/>
      <c r="V49" s="21"/>
      <c r="W49" s="18" t="str">
        <f>VLOOKUP(C49,bbd!$A:$C,3,FALSE)</f>
        <v>PLAYERA</v>
      </c>
      <c r="X49" s="18">
        <f>VLOOKUP(C49,bbd!$A:$G,7,FALSE)</f>
        <v>0</v>
      </c>
      <c r="Y49" s="21" t="e">
        <f>VLOOKUP(carga!C243,bbd!A:H,8,0)</f>
        <v>#N/A</v>
      </c>
      <c r="Z49" s="18">
        <f>VLOOKUP(C49,bbd!$A:$J,10,FALSE)</f>
        <v>0</v>
      </c>
      <c r="AA49" s="21"/>
      <c r="AB49" s="25" t="str">
        <f t="shared" si="2"/>
        <v>GR</v>
      </c>
      <c r="AC49" s="25" t="str">
        <f>VLOOKUP(AB49,[1]Color_Meli!$A:$B,2,FALSE)</f>
        <v>GRIS</v>
      </c>
      <c r="AD49" s="25" t="s">
        <v>15</v>
      </c>
      <c r="AE49" s="18" t="str">
        <f>VLOOKUP(AD49,[1]Talla_Meli!$A:$B,2,FALSE)</f>
        <v>10000_M_cbe4ee0</v>
      </c>
      <c r="AF49" s="26" t="str">
        <f>VLOOKUP(AC49,[1]Color_Meli!$B:$C,2,FALSE)</f>
        <v>11000_Gris_11000-Gris</v>
      </c>
      <c r="AG49" s="26" t="str">
        <f t="shared" si="3"/>
        <v>QD240494GR-1</v>
      </c>
      <c r="AH49" s="26" t="str">
        <f t="shared" si="8"/>
        <v>QD240494-GRIS</v>
      </c>
      <c r="AI49" s="21"/>
    </row>
    <row r="50" spans="1:35" s="20" customFormat="1" x14ac:dyDescent="0.25">
      <c r="A50" s="21" t="s">
        <v>2911</v>
      </c>
      <c r="B50" s="21" t="s">
        <v>49</v>
      </c>
      <c r="C50" s="18" t="s">
        <v>3345</v>
      </c>
      <c r="D50" s="21" t="s">
        <v>3335</v>
      </c>
      <c r="E50" s="21" t="s">
        <v>4353</v>
      </c>
      <c r="F50" s="18" t="s">
        <v>8066</v>
      </c>
      <c r="G50" s="18" t="s">
        <v>4368</v>
      </c>
      <c r="H50" s="21"/>
      <c r="I50" s="18" t="s">
        <v>2910</v>
      </c>
      <c r="J50" s="18" t="str">
        <f t="shared" si="4"/>
        <v>playera, palyeras, plallera, plalleras, payera, payeras, payeraz, remera, remeras, remeraz, camisetas, camicetas, camisetaz, kmisetas, kmicetas, kmisetas, kmizetaz, polo, polos, t.shirt, tank top, tanc top, top, crop top QD240494GRGRA , grises, gris</v>
      </c>
      <c r="K50" s="18" t="str">
        <f>VLOOKUP(AC50,'seo color'!A:B,2,0)</f>
        <v>, grises, gris</v>
      </c>
      <c r="L50" s="18" t="str">
        <f>VLOOKUP(B50,seo!$A:$B,2,FALSE)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50" s="24">
        <v>44281</v>
      </c>
      <c r="N50" s="21"/>
      <c r="O50" s="21"/>
      <c r="P50" s="21"/>
      <c r="Q50" s="21"/>
      <c r="R50" s="18">
        <f>VLOOKUP(C50,bbd!$A:$N,14,FALSE)</f>
        <v>119.9</v>
      </c>
      <c r="S50" s="21"/>
      <c r="T50" s="25">
        <f>VLOOKUP(E50,'inventario '!$A:$D,4,FALSE)</f>
        <v>1</v>
      </c>
      <c r="U50" s="21"/>
      <c r="V50" s="21"/>
      <c r="W50" s="18" t="str">
        <f>VLOOKUP(C50,bbd!$A:$C,3,FALSE)</f>
        <v>PLAYERA</v>
      </c>
      <c r="X50" s="18">
        <f>VLOOKUP(C50,bbd!$A:$G,7,FALSE)</f>
        <v>0</v>
      </c>
      <c r="Y50" s="21" t="e">
        <f>VLOOKUP(carga!C244,bbd!A:H,8,0)</f>
        <v>#N/A</v>
      </c>
      <c r="Z50" s="18">
        <f>VLOOKUP(C50,bbd!$A:$J,10,FALSE)</f>
        <v>0</v>
      </c>
      <c r="AA50" s="21"/>
      <c r="AB50" s="25" t="str">
        <f t="shared" si="2"/>
        <v>GR</v>
      </c>
      <c r="AC50" s="25" t="str">
        <f>VLOOKUP(AB50,[1]Color_Meli!$A:$B,2,FALSE)</f>
        <v>GRIS</v>
      </c>
      <c r="AD50" s="25" t="s">
        <v>16</v>
      </c>
      <c r="AE50" s="18" t="str">
        <f>VLOOKUP(AD50,[1]Talla_Meli!$A:$B,2,FALSE)</f>
        <v>10000_L_93784da</v>
      </c>
      <c r="AF50" s="26" t="str">
        <f>VLOOKUP(AC50,[1]Color_Meli!$B:$C,2,FALSE)</f>
        <v>11000_Gris_11000-Gris</v>
      </c>
      <c r="AG50" s="26" t="str">
        <f t="shared" si="3"/>
        <v>QD240494GR-1</v>
      </c>
      <c r="AH50" s="26" t="str">
        <f t="shared" si="8"/>
        <v>QD240494-GRIS</v>
      </c>
      <c r="AI50" s="21"/>
    </row>
    <row r="51" spans="1:35" s="20" customFormat="1" x14ac:dyDescent="0.25">
      <c r="A51" s="21" t="s">
        <v>2911</v>
      </c>
      <c r="B51" s="21" t="s">
        <v>59</v>
      </c>
      <c r="C51" s="18" t="s">
        <v>3346</v>
      </c>
      <c r="D51" s="21" t="s">
        <v>3336</v>
      </c>
      <c r="E51" s="21" t="s">
        <v>7757</v>
      </c>
      <c r="F51" s="18" t="s">
        <v>8064</v>
      </c>
      <c r="G51" s="18" t="s">
        <v>4369</v>
      </c>
      <c r="H51" s="21"/>
      <c r="I51" s="18" t="s">
        <v>2910</v>
      </c>
      <c r="J51" s="18" t="str">
        <f t="shared" ref="J51:J60" si="9">CONCATENATE(L51," ",E51)</f>
        <v>sudadera, sudaderas, zudadera, zudaderas, zudaderaz, sudaderaz, sueter, sweater, sueters, sweaters, zueter, zueters, zueterz, punto, jersey, cardigan, cardigang QD250029HSCHI</v>
      </c>
      <c r="K51" s="18" t="str">
        <f>VLOOKUP(AC51,'seo color'!A:B,2,0)</f>
        <v>, hueso</v>
      </c>
      <c r="L51" s="18" t="str">
        <f>VLOOKUP(B51,seo!$A:$B,2,FALSE)</f>
        <v>sudadera, sudaderas, zudadera, zudaderas, zudaderaz, sudaderaz, sueter, sweater, sueters, sweaters, zueter, zueters, zueterz, punto, jersey, cardigan, cardigang</v>
      </c>
      <c r="M51" s="24">
        <v>44281</v>
      </c>
      <c r="N51" s="21"/>
      <c r="O51" s="21"/>
      <c r="P51" s="21"/>
      <c r="Q51" s="21"/>
      <c r="R51" s="18">
        <f>VLOOKUP(C51,bbd!$A:$N,14,FALSE)</f>
        <v>229.9</v>
      </c>
      <c r="S51" s="21"/>
      <c r="T51" s="25" t="e">
        <f>VLOOKUP(E51,'inventario '!$A:$D,4,FALSE)</f>
        <v>#N/A</v>
      </c>
      <c r="U51" s="21"/>
      <c r="V51" s="21"/>
      <c r="W51" s="18" t="str">
        <f>VLOOKUP(C51,bbd!$A:$C,3,FALSE)</f>
        <v>SUDADERA</v>
      </c>
      <c r="X51" s="18">
        <f>VLOOKUP(C51,bbd!$A:$G,7,FALSE)</f>
        <v>0</v>
      </c>
      <c r="Y51" s="21" t="e">
        <f>VLOOKUP(carga!C245,bbd!A:H,8,0)</f>
        <v>#N/A</v>
      </c>
      <c r="Z51" s="18">
        <f>VLOOKUP(C51,bbd!$A:$J,10,FALSE)</f>
        <v>0</v>
      </c>
      <c r="AA51" s="21"/>
      <c r="AB51" s="25" t="str">
        <f t="shared" si="2"/>
        <v>HS</v>
      </c>
      <c r="AC51" s="25" t="str">
        <f>VLOOKUP(AB51,[1]Color_Meli!$A:$B,2,FALSE)</f>
        <v>HUESO</v>
      </c>
      <c r="AD51" s="25" t="s">
        <v>14</v>
      </c>
      <c r="AE51" s="18" t="str">
        <f>VLOOKUP(AD51,[1]Talla_Meli!$A:$B,2,FALSE)</f>
        <v>10000_S_cadbd3c</v>
      </c>
      <c r="AF51" s="26" t="str">
        <f>VLOOKUP(AC51,[1]Color_Meli!$B:$C,2,FALSE)</f>
        <v>11000_Crema_11000-Crema</v>
      </c>
      <c r="AG51" s="26" t="str">
        <f t="shared" si="3"/>
        <v>QD250029HS-1</v>
      </c>
      <c r="AH51" s="26" t="str">
        <f t="shared" si="8"/>
        <v>QD250029-HUESO</v>
      </c>
      <c r="AI51" s="21"/>
    </row>
    <row r="52" spans="1:35" s="20" customFormat="1" x14ac:dyDescent="0.25">
      <c r="A52" s="21" t="s">
        <v>2911</v>
      </c>
      <c r="B52" s="21" t="s">
        <v>59</v>
      </c>
      <c r="C52" s="18" t="s">
        <v>3346</v>
      </c>
      <c r="D52" s="21" t="s">
        <v>3336</v>
      </c>
      <c r="E52" s="21" t="s">
        <v>4354</v>
      </c>
      <c r="F52" s="18" t="s">
        <v>8064</v>
      </c>
      <c r="G52" s="18" t="s">
        <v>4369</v>
      </c>
      <c r="H52" s="21"/>
      <c r="I52" s="18" t="s">
        <v>2910</v>
      </c>
      <c r="J52" s="18" t="str">
        <f t="shared" si="9"/>
        <v>sudadera, sudaderas, zudadera, zudaderas, zudaderaz, sudaderaz, sueter, sweater, sueters, sweaters, zueter, zueters, zueterz, punto, jersey, cardigan, cardigang QD250029HSMED</v>
      </c>
      <c r="K52" s="18" t="str">
        <f>VLOOKUP(AC52,'seo color'!A:B,2,0)</f>
        <v>, hueso</v>
      </c>
      <c r="L52" s="18" t="str">
        <f>VLOOKUP(B52,seo!$A:$B,2,FALSE)</f>
        <v>sudadera, sudaderas, zudadera, zudaderas, zudaderaz, sudaderaz, sueter, sweater, sueters, sweaters, zueter, zueters, zueterz, punto, jersey, cardigan, cardigang</v>
      </c>
      <c r="M52" s="24">
        <v>44281</v>
      </c>
      <c r="N52" s="21"/>
      <c r="O52" s="21"/>
      <c r="P52" s="21"/>
      <c r="Q52" s="21"/>
      <c r="R52" s="18">
        <f>VLOOKUP(C52,bbd!$A:$N,14,FALSE)</f>
        <v>229.9</v>
      </c>
      <c r="S52" s="21"/>
      <c r="T52" s="25">
        <f>VLOOKUP(E52,'inventario '!$A:$D,4,FALSE)</f>
        <v>3</v>
      </c>
      <c r="U52" s="21"/>
      <c r="V52" s="21"/>
      <c r="W52" s="18" t="str">
        <f>VLOOKUP(C52,bbd!$A:$C,3,FALSE)</f>
        <v>SUDADERA</v>
      </c>
      <c r="X52" s="18">
        <f>VLOOKUP(C52,bbd!$A:$G,7,FALSE)</f>
        <v>0</v>
      </c>
      <c r="Y52" s="21" t="e">
        <f>VLOOKUP(carga!C246,bbd!A:H,8,0)</f>
        <v>#N/A</v>
      </c>
      <c r="Z52" s="18">
        <f>VLOOKUP(C52,bbd!$A:$J,10,FALSE)</f>
        <v>0</v>
      </c>
      <c r="AA52" s="21"/>
      <c r="AB52" s="25" t="str">
        <f t="shared" si="2"/>
        <v>HS</v>
      </c>
      <c r="AC52" s="25" t="str">
        <f>VLOOKUP(AB52,[1]Color_Meli!$A:$B,2,FALSE)</f>
        <v>HUESO</v>
      </c>
      <c r="AD52" s="25" t="s">
        <v>15</v>
      </c>
      <c r="AE52" s="18" t="str">
        <f>VLOOKUP(AD52,[1]Talla_Meli!$A:$B,2,FALSE)</f>
        <v>10000_M_cbe4ee0</v>
      </c>
      <c r="AF52" s="26" t="str">
        <f>VLOOKUP(AC52,[1]Color_Meli!$B:$C,2,FALSE)</f>
        <v>11000_Crema_11000-Crema</v>
      </c>
      <c r="AG52" s="26" t="str">
        <f t="shared" si="3"/>
        <v>QD250029HS-1</v>
      </c>
      <c r="AH52" s="26" t="str">
        <f t="shared" si="8"/>
        <v>QD250029-HUESO</v>
      </c>
      <c r="AI52" s="21"/>
    </row>
    <row r="53" spans="1:35" s="20" customFormat="1" x14ac:dyDescent="0.25">
      <c r="A53" s="21" t="s">
        <v>2911</v>
      </c>
      <c r="B53" s="21" t="s">
        <v>59</v>
      </c>
      <c r="C53" s="18" t="s">
        <v>3346</v>
      </c>
      <c r="D53" s="21" t="s">
        <v>3336</v>
      </c>
      <c r="E53" s="21" t="s">
        <v>4355</v>
      </c>
      <c r="F53" s="18" t="s">
        <v>8064</v>
      </c>
      <c r="G53" s="18" t="s">
        <v>4369</v>
      </c>
      <c r="H53" s="21"/>
      <c r="I53" s="18" t="s">
        <v>2910</v>
      </c>
      <c r="J53" s="18" t="str">
        <f t="shared" si="9"/>
        <v>sudadera, sudaderas, zudadera, zudaderas, zudaderaz, sudaderaz, sueter, sweater, sueters, sweaters, zueter, zueters, zueterz, punto, jersey, cardigan, cardigang QD250029HSGRA</v>
      </c>
      <c r="K53" s="18" t="str">
        <f>VLOOKUP(AC53,'seo color'!A:B,2,0)</f>
        <v>, hueso</v>
      </c>
      <c r="L53" s="18" t="str">
        <f>VLOOKUP(B53,seo!$A:$B,2,FALSE)</f>
        <v>sudadera, sudaderas, zudadera, zudaderas, zudaderaz, sudaderaz, sueter, sweater, sueters, sweaters, zueter, zueters, zueterz, punto, jersey, cardigan, cardigang</v>
      </c>
      <c r="M53" s="24">
        <v>44281</v>
      </c>
      <c r="N53" s="21"/>
      <c r="O53" s="21"/>
      <c r="P53" s="21"/>
      <c r="Q53" s="21"/>
      <c r="R53" s="18">
        <f>VLOOKUP(C53,bbd!$A:$N,14,FALSE)</f>
        <v>229.9</v>
      </c>
      <c r="S53" s="21"/>
      <c r="T53" s="25" t="e">
        <f>VLOOKUP(E53,'inventario '!$A:$D,4,FALSE)</f>
        <v>#N/A</v>
      </c>
      <c r="U53" s="21"/>
      <c r="V53" s="21"/>
      <c r="W53" s="18" t="str">
        <f>VLOOKUP(C53,bbd!$A:$C,3,FALSE)</f>
        <v>SUDADERA</v>
      </c>
      <c r="X53" s="18">
        <f>VLOOKUP(C53,bbd!$A:$G,7,FALSE)</f>
        <v>0</v>
      </c>
      <c r="Y53" s="21" t="e">
        <f>VLOOKUP(carga!C247,bbd!A:H,8,0)</f>
        <v>#N/A</v>
      </c>
      <c r="Z53" s="18">
        <f>VLOOKUP(C53,bbd!$A:$J,10,FALSE)</f>
        <v>0</v>
      </c>
      <c r="AA53" s="21"/>
      <c r="AB53" s="25" t="str">
        <f t="shared" si="2"/>
        <v>HS</v>
      </c>
      <c r="AC53" s="25" t="str">
        <f>VLOOKUP(AB53,[1]Color_Meli!$A:$B,2,FALSE)</f>
        <v>HUESO</v>
      </c>
      <c r="AD53" s="25" t="s">
        <v>16</v>
      </c>
      <c r="AE53" s="18" t="str">
        <f>VLOOKUP(AD53,[1]Talla_Meli!$A:$B,2,FALSE)</f>
        <v>10000_L_93784da</v>
      </c>
      <c r="AF53" s="26" t="str">
        <f>VLOOKUP(AC53,[1]Color_Meli!$B:$C,2,FALSE)</f>
        <v>11000_Crema_11000-Crema</v>
      </c>
      <c r="AG53" s="26" t="str">
        <f t="shared" si="3"/>
        <v>QD250029HS-1</v>
      </c>
      <c r="AH53" s="26" t="str">
        <f t="shared" si="8"/>
        <v>QD250029-HUESO</v>
      </c>
      <c r="AI53" s="21"/>
    </row>
    <row r="54" spans="1:35" s="20" customFormat="1" x14ac:dyDescent="0.25">
      <c r="A54" s="21" t="s">
        <v>3323</v>
      </c>
      <c r="B54" s="21" t="s">
        <v>64</v>
      </c>
      <c r="C54" s="21" t="str">
        <f t="shared" ref="C54:C60" si="10">MID(D54,1,8)</f>
        <v>GC210568</v>
      </c>
      <c r="D54" s="21" t="s">
        <v>8075</v>
      </c>
      <c r="E54" s="21" t="s">
        <v>4562</v>
      </c>
      <c r="F54" s="18" t="s">
        <v>8079</v>
      </c>
      <c r="G54" s="18" t="s">
        <v>8078</v>
      </c>
      <c r="H54" s="21"/>
      <c r="I54" s="18" t="s">
        <v>2910</v>
      </c>
      <c r="J54" s="18" t="str">
        <f t="shared" si="9"/>
        <v>jeans, jean, mezclilla, mezcliya, mesclilla, mescliya, pantalon, pantalones, pantalon mezclilla, pantalon mesclilla, bleach, stone, stone medio, entintado, destrucciones, jeans rotos, negro, jeans deslavados, jeans de moda GC210568SM28</v>
      </c>
      <c r="K54" s="18" t="str">
        <f>VLOOKUP(AC54,'seo color'!A:B,2,0)</f>
        <v>, azul, azules</v>
      </c>
      <c r="L54" s="18" t="str">
        <f>VLOOKUP(B54,seo!$A:$B,2,FALSE)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54" s="24">
        <v>44281</v>
      </c>
      <c r="N54" s="21"/>
      <c r="O54" s="21"/>
      <c r="P54" s="21"/>
      <c r="Q54" s="21"/>
      <c r="R54" s="18">
        <f>VLOOKUP(C54,bbd!$A:$N,14,FALSE)</f>
        <v>379.9</v>
      </c>
      <c r="S54" s="21"/>
      <c r="T54" s="25" t="e">
        <f>VLOOKUP(E54,'inventario '!$A:$D,4,FALSE)</f>
        <v>#N/A</v>
      </c>
      <c r="U54" s="21"/>
      <c r="V54" s="21"/>
      <c r="W54" s="18" t="str">
        <f>VLOOKUP(C54,bbd!$A:$C,3,FALSE)</f>
        <v>JEANS</v>
      </c>
      <c r="X54" s="18" t="str">
        <f>VLOOKUP(C54,bbd!$A:$G,7,FALSE)</f>
        <v>SUPER SKYNNY</v>
      </c>
      <c r="Y54" s="21" t="e">
        <f>VLOOKUP(carga!C248,bbd!A:H,8,0)</f>
        <v>#N/A</v>
      </c>
      <c r="Z54" s="18" t="str">
        <f>VLOOKUP(C54,bbd!$A:$J,10,FALSE)</f>
        <v>ALGODON POLIESTER ELASTANO</v>
      </c>
      <c r="AA54" s="21"/>
      <c r="AB54" s="25" t="str">
        <f t="shared" si="2"/>
        <v>SM</v>
      </c>
      <c r="AC54" s="25" t="str">
        <f>VLOOKUP(AB54,[1]Color_Meli!$A:$B,2,FALSE)</f>
        <v>STONE MEDIO</v>
      </c>
      <c r="AD54" s="27">
        <v>28</v>
      </c>
      <c r="AE54" s="18" t="str">
        <f>VLOOKUP(AD54,[1]Talla_Meli!$A:$B,2,FALSE)</f>
        <v>10000_28_10000-28</v>
      </c>
      <c r="AF54" s="26" t="str">
        <f>VLOOKUP(AC54,[1]Color_Meli!$B:$C,2,FALSE)</f>
        <v>11000_Azul_11000-Azul</v>
      </c>
      <c r="AG54" s="26" t="str">
        <f t="shared" si="3"/>
        <v>GC210568SM-1</v>
      </c>
      <c r="AH54" s="26" t="str">
        <f t="shared" si="8"/>
        <v>GC210568-STONE MEDIO</v>
      </c>
      <c r="AI54" s="21"/>
    </row>
    <row r="55" spans="1:35" s="20" customFormat="1" x14ac:dyDescent="0.25">
      <c r="A55" s="21" t="s">
        <v>3323</v>
      </c>
      <c r="B55" s="21" t="s">
        <v>64</v>
      </c>
      <c r="C55" s="21" t="str">
        <f t="shared" si="10"/>
        <v>GC210568</v>
      </c>
      <c r="D55" s="21" t="s">
        <v>8075</v>
      </c>
      <c r="E55" s="21" t="s">
        <v>4563</v>
      </c>
      <c r="F55" s="18" t="s">
        <v>8079</v>
      </c>
      <c r="G55" s="18" t="s">
        <v>8078</v>
      </c>
      <c r="H55" s="21"/>
      <c r="I55" s="18" t="s">
        <v>2910</v>
      </c>
      <c r="J55" s="18" t="str">
        <f t="shared" si="9"/>
        <v>jeans, jean, mezclilla, mezcliya, mesclilla, mescliya, pantalon, pantalones, pantalon mezclilla, pantalon mesclilla, bleach, stone, stone medio, entintado, destrucciones, jeans rotos, negro, jeans deslavados, jeans de moda GC210568SM29</v>
      </c>
      <c r="K55" s="18" t="str">
        <f>VLOOKUP(AC55,'seo color'!A:B,2,0)</f>
        <v>, azul, azules</v>
      </c>
      <c r="L55" s="18" t="str">
        <f>VLOOKUP(B55,seo!$A:$B,2,FALSE)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55" s="24">
        <v>44281</v>
      </c>
      <c r="N55" s="21"/>
      <c r="O55" s="21"/>
      <c r="P55" s="21"/>
      <c r="Q55" s="21"/>
      <c r="R55" s="18">
        <f>VLOOKUP(C55,bbd!$A:$N,14,FALSE)</f>
        <v>379.9</v>
      </c>
      <c r="S55" s="21"/>
      <c r="T55" s="25" t="e">
        <f>VLOOKUP(E55,'inventario '!$A:$D,4,FALSE)</f>
        <v>#N/A</v>
      </c>
      <c r="U55" s="21"/>
      <c r="V55" s="21"/>
      <c r="W55" s="18" t="str">
        <f>VLOOKUP(C55,bbd!$A:$C,3,FALSE)</f>
        <v>JEANS</v>
      </c>
      <c r="X55" s="18" t="str">
        <f>VLOOKUP(C55,bbd!$A:$G,7,FALSE)</f>
        <v>SUPER SKYNNY</v>
      </c>
      <c r="Y55" s="21" t="e">
        <f>VLOOKUP(carga!C249,bbd!A:H,8,0)</f>
        <v>#N/A</v>
      </c>
      <c r="Z55" s="18" t="str">
        <f>VLOOKUP(C55,bbd!$A:$J,10,FALSE)</f>
        <v>ALGODON POLIESTER ELASTANO</v>
      </c>
      <c r="AA55" s="21"/>
      <c r="AB55" s="25" t="str">
        <f t="shared" si="2"/>
        <v>SM</v>
      </c>
      <c r="AC55" s="25" t="str">
        <f>VLOOKUP(AB55,[1]Color_Meli!$A:$B,2,FALSE)</f>
        <v>STONE MEDIO</v>
      </c>
      <c r="AD55" s="27">
        <v>29</v>
      </c>
      <c r="AE55" s="18" t="str">
        <f>VLOOKUP(AD55,[1]Talla_Meli!$A:$B,2,FALSE)</f>
        <v>10000_29_10000_29</v>
      </c>
      <c r="AF55" s="26" t="str">
        <f>VLOOKUP(AC55,[1]Color_Meli!$B:$C,2,FALSE)</f>
        <v>11000_Azul_11000-Azul</v>
      </c>
      <c r="AG55" s="26" t="str">
        <f t="shared" si="3"/>
        <v>GC210568SM-1</v>
      </c>
      <c r="AH55" s="26" t="str">
        <f t="shared" si="8"/>
        <v>GC210568-STONE MEDIO</v>
      </c>
      <c r="AI55" s="21"/>
    </row>
    <row r="56" spans="1:35" s="20" customFormat="1" x14ac:dyDescent="0.25">
      <c r="A56" s="21" t="s">
        <v>3323</v>
      </c>
      <c r="B56" s="21" t="s">
        <v>64</v>
      </c>
      <c r="C56" s="21" t="str">
        <f t="shared" si="10"/>
        <v>GC210568</v>
      </c>
      <c r="D56" s="21" t="s">
        <v>8075</v>
      </c>
      <c r="E56" s="21" t="s">
        <v>4564</v>
      </c>
      <c r="F56" s="18" t="s">
        <v>8079</v>
      </c>
      <c r="G56" s="18" t="s">
        <v>8078</v>
      </c>
      <c r="H56" s="21"/>
      <c r="I56" s="18" t="s">
        <v>2910</v>
      </c>
      <c r="J56" s="18" t="str">
        <f t="shared" si="9"/>
        <v>jeans, jean, mezclilla, mezcliya, mesclilla, mescliya, pantalon, pantalones, pantalon mezclilla, pantalon mesclilla, bleach, stone, stone medio, entintado, destrucciones, jeans rotos, negro, jeans deslavados, jeans de moda GC210568SM30</v>
      </c>
      <c r="K56" s="18" t="str">
        <f>VLOOKUP(AC56,'seo color'!A:B,2,0)</f>
        <v>, azul, azules</v>
      </c>
      <c r="L56" s="18" t="str">
        <f>VLOOKUP(B56,seo!$A:$B,2,FALSE)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56" s="24">
        <v>44281</v>
      </c>
      <c r="N56" s="21"/>
      <c r="O56" s="21"/>
      <c r="P56" s="21"/>
      <c r="Q56" s="21"/>
      <c r="R56" s="18">
        <f>VLOOKUP(C56,bbd!$A:$N,14,FALSE)</f>
        <v>379.9</v>
      </c>
      <c r="S56" s="21"/>
      <c r="T56" s="25" t="e">
        <f>VLOOKUP(E56,'inventario '!$A:$D,4,FALSE)</f>
        <v>#N/A</v>
      </c>
      <c r="U56" s="21"/>
      <c r="V56" s="21"/>
      <c r="W56" s="18" t="str">
        <f>VLOOKUP(C56,bbd!$A:$C,3,FALSE)</f>
        <v>JEANS</v>
      </c>
      <c r="X56" s="18" t="str">
        <f>VLOOKUP(C56,bbd!$A:$G,7,FALSE)</f>
        <v>SUPER SKYNNY</v>
      </c>
      <c r="Y56" s="21" t="e">
        <f>VLOOKUP(carga!C250,bbd!A:H,8,0)</f>
        <v>#N/A</v>
      </c>
      <c r="Z56" s="18" t="str">
        <f>VLOOKUP(C56,bbd!$A:$J,10,FALSE)</f>
        <v>ALGODON POLIESTER ELASTANO</v>
      </c>
      <c r="AA56" s="21"/>
      <c r="AB56" s="25" t="str">
        <f t="shared" si="2"/>
        <v>SM</v>
      </c>
      <c r="AC56" s="25" t="str">
        <f>VLOOKUP(AB56,[1]Color_Meli!$A:$B,2,FALSE)</f>
        <v>STONE MEDIO</v>
      </c>
      <c r="AD56" s="27">
        <v>30</v>
      </c>
      <c r="AE56" s="18" t="str">
        <f>VLOOKUP(AD56,[1]Talla_Meli!$A:$B,2,FALSE)</f>
        <v>10000_30_10000-30</v>
      </c>
      <c r="AF56" s="26" t="str">
        <f>VLOOKUP(AC56,[1]Color_Meli!$B:$C,2,FALSE)</f>
        <v>11000_Azul_11000-Azul</v>
      </c>
      <c r="AG56" s="26" t="str">
        <f t="shared" si="3"/>
        <v>GC210568SM-1</v>
      </c>
      <c r="AH56" s="26" t="str">
        <f t="shared" si="8"/>
        <v>GC210568-STONE MEDIO</v>
      </c>
      <c r="AI56" s="21"/>
    </row>
    <row r="57" spans="1:35" s="20" customFormat="1" x14ac:dyDescent="0.25">
      <c r="A57" s="21" t="s">
        <v>3323</v>
      </c>
      <c r="B57" s="21" t="s">
        <v>64</v>
      </c>
      <c r="C57" s="21" t="str">
        <f t="shared" si="10"/>
        <v>GC210568</v>
      </c>
      <c r="D57" s="21" t="s">
        <v>8075</v>
      </c>
      <c r="E57" s="21" t="s">
        <v>4565</v>
      </c>
      <c r="F57" s="18" t="s">
        <v>8079</v>
      </c>
      <c r="G57" s="18" t="s">
        <v>8078</v>
      </c>
      <c r="H57" s="21"/>
      <c r="I57" s="18" t="s">
        <v>2910</v>
      </c>
      <c r="J57" s="18" t="str">
        <f t="shared" si="9"/>
        <v>jeans, jean, mezclilla, mezcliya, mesclilla, mescliya, pantalon, pantalones, pantalon mezclilla, pantalon mesclilla, bleach, stone, stone medio, entintado, destrucciones, jeans rotos, negro, jeans deslavados, jeans de moda GC210568SM31</v>
      </c>
      <c r="K57" s="18" t="str">
        <f>VLOOKUP(AC57,'seo color'!A:B,2,0)</f>
        <v>, azul, azules</v>
      </c>
      <c r="L57" s="18" t="str">
        <f>VLOOKUP(B57,seo!$A:$B,2,FALSE)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57" s="24">
        <v>44281</v>
      </c>
      <c r="N57" s="21"/>
      <c r="O57" s="21"/>
      <c r="P57" s="21"/>
      <c r="Q57" s="21"/>
      <c r="R57" s="18">
        <f>VLOOKUP(C57,bbd!$A:$N,14,FALSE)</f>
        <v>379.9</v>
      </c>
      <c r="S57" s="21"/>
      <c r="T57" s="25" t="e">
        <f>VLOOKUP(E57,'inventario '!$A:$D,4,FALSE)</f>
        <v>#N/A</v>
      </c>
      <c r="U57" s="21"/>
      <c r="V57" s="21"/>
      <c r="W57" s="18" t="str">
        <f>VLOOKUP(C57,bbd!$A:$C,3,FALSE)</f>
        <v>JEANS</v>
      </c>
      <c r="X57" s="18" t="str">
        <f>VLOOKUP(C57,bbd!$A:$G,7,FALSE)</f>
        <v>SUPER SKYNNY</v>
      </c>
      <c r="Y57" s="21" t="e">
        <f>VLOOKUP(carga!C251,bbd!A:H,8,0)</f>
        <v>#N/A</v>
      </c>
      <c r="Z57" s="18" t="str">
        <f>VLOOKUP(C57,bbd!$A:$J,10,FALSE)</f>
        <v>ALGODON POLIESTER ELASTANO</v>
      </c>
      <c r="AA57" s="21"/>
      <c r="AB57" s="25" t="str">
        <f t="shared" si="2"/>
        <v>SM</v>
      </c>
      <c r="AC57" s="25" t="str">
        <f>VLOOKUP(AB57,[1]Color_Meli!$A:$B,2,FALSE)</f>
        <v>STONE MEDIO</v>
      </c>
      <c r="AD57" s="27">
        <v>31</v>
      </c>
      <c r="AE57" s="18" t="str">
        <f>VLOOKUP(AD57,[1]Talla_Meli!$A:$B,2,FALSE)</f>
        <v>10000_31_10000-31</v>
      </c>
      <c r="AF57" s="26" t="str">
        <f>VLOOKUP(AC57,[1]Color_Meli!$B:$C,2,FALSE)</f>
        <v>11000_Azul_11000-Azul</v>
      </c>
      <c r="AG57" s="26" t="str">
        <f t="shared" si="3"/>
        <v>GC210568SM-1</v>
      </c>
      <c r="AH57" s="26" t="str">
        <f t="shared" si="8"/>
        <v>GC210568-STONE MEDIO</v>
      </c>
      <c r="AI57" s="21"/>
    </row>
    <row r="58" spans="1:35" s="20" customFormat="1" x14ac:dyDescent="0.25">
      <c r="A58" s="21" t="s">
        <v>3323</v>
      </c>
      <c r="B58" s="21" t="s">
        <v>64</v>
      </c>
      <c r="C58" s="21" t="str">
        <f t="shared" si="10"/>
        <v>GC210568</v>
      </c>
      <c r="D58" s="21" t="s">
        <v>8075</v>
      </c>
      <c r="E58" s="21" t="s">
        <v>4566</v>
      </c>
      <c r="F58" s="18" t="s">
        <v>8079</v>
      </c>
      <c r="G58" s="18" t="s">
        <v>8078</v>
      </c>
      <c r="H58" s="21"/>
      <c r="I58" s="18" t="s">
        <v>2910</v>
      </c>
      <c r="J58" s="18" t="str">
        <f t="shared" si="9"/>
        <v>jeans, jean, mezclilla, mezcliya, mesclilla, mescliya, pantalon, pantalones, pantalon mezclilla, pantalon mesclilla, bleach, stone, stone medio, entintado, destrucciones, jeans rotos, negro, jeans deslavados, jeans de moda GC210568SM32</v>
      </c>
      <c r="K58" s="18" t="str">
        <f>VLOOKUP(AC58,'seo color'!A:B,2,0)</f>
        <v>, azul, azules</v>
      </c>
      <c r="L58" s="18" t="str">
        <f>VLOOKUP(B58,seo!$A:$B,2,FALSE)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58" s="24">
        <v>44281</v>
      </c>
      <c r="N58" s="21"/>
      <c r="O58" s="21"/>
      <c r="P58" s="21"/>
      <c r="Q58" s="21"/>
      <c r="R58" s="18">
        <f>VLOOKUP(C58,bbd!$A:$N,14,FALSE)</f>
        <v>379.9</v>
      </c>
      <c r="S58" s="21"/>
      <c r="T58" s="25" t="e">
        <f>VLOOKUP(E58,'inventario '!$A:$D,4,FALSE)</f>
        <v>#N/A</v>
      </c>
      <c r="U58" s="21"/>
      <c r="V58" s="21"/>
      <c r="W58" s="18" t="str">
        <f>VLOOKUP(C58,bbd!$A:$C,3,FALSE)</f>
        <v>JEANS</v>
      </c>
      <c r="X58" s="18" t="str">
        <f>VLOOKUP(C58,bbd!$A:$G,7,FALSE)</f>
        <v>SUPER SKYNNY</v>
      </c>
      <c r="Y58" s="21" t="e">
        <f>VLOOKUP(carga!C252,bbd!A:H,8,0)</f>
        <v>#N/A</v>
      </c>
      <c r="Z58" s="18" t="str">
        <f>VLOOKUP(C58,bbd!$A:$J,10,FALSE)</f>
        <v>ALGODON POLIESTER ELASTANO</v>
      </c>
      <c r="AA58" s="21"/>
      <c r="AB58" s="25" t="str">
        <f t="shared" si="2"/>
        <v>SM</v>
      </c>
      <c r="AC58" s="25" t="str">
        <f>VLOOKUP(AB58,[1]Color_Meli!$A:$B,2,FALSE)</f>
        <v>STONE MEDIO</v>
      </c>
      <c r="AD58" s="27">
        <v>32</v>
      </c>
      <c r="AE58" s="18" t="str">
        <f>VLOOKUP(AD58,[1]Talla_Meli!$A:$B,2,FALSE)</f>
        <v>10000_32_873edff</v>
      </c>
      <c r="AF58" s="26" t="str">
        <f>VLOOKUP(AC58,[1]Color_Meli!$B:$C,2,FALSE)</f>
        <v>11000_Azul_11000-Azul</v>
      </c>
      <c r="AG58" s="26" t="str">
        <f t="shared" si="3"/>
        <v>GC210568SM-1</v>
      </c>
      <c r="AH58" s="26" t="str">
        <f t="shared" si="8"/>
        <v>GC210568-STONE MEDIO</v>
      </c>
      <c r="AI58" s="21"/>
    </row>
    <row r="59" spans="1:35" s="20" customFormat="1" x14ac:dyDescent="0.25">
      <c r="A59" s="21" t="s">
        <v>3323</v>
      </c>
      <c r="B59" s="21" t="s">
        <v>64</v>
      </c>
      <c r="C59" s="21" t="str">
        <f t="shared" si="10"/>
        <v>GC210568</v>
      </c>
      <c r="D59" s="21" t="s">
        <v>8075</v>
      </c>
      <c r="E59" s="21" t="s">
        <v>4567</v>
      </c>
      <c r="F59" s="18" t="s">
        <v>8079</v>
      </c>
      <c r="G59" s="18" t="s">
        <v>8078</v>
      </c>
      <c r="H59" s="21"/>
      <c r="I59" s="18" t="s">
        <v>2910</v>
      </c>
      <c r="J59" s="18" t="str">
        <f t="shared" si="9"/>
        <v>jeans, jean, mezclilla, mezcliya, mesclilla, mescliya, pantalon, pantalones, pantalon mezclilla, pantalon mesclilla, bleach, stone, stone medio, entintado, destrucciones, jeans rotos, negro, jeans deslavados, jeans de moda GC210568SM33</v>
      </c>
      <c r="K59" s="18" t="str">
        <f>VLOOKUP(AC59,'seo color'!A:B,2,0)</f>
        <v>, azul, azules</v>
      </c>
      <c r="L59" s="18" t="str">
        <f>VLOOKUP(B59,seo!$A:$B,2,FALSE)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59" s="24">
        <v>44281</v>
      </c>
      <c r="N59" s="21"/>
      <c r="O59" s="21"/>
      <c r="P59" s="21"/>
      <c r="Q59" s="21"/>
      <c r="R59" s="18">
        <f>VLOOKUP(C59,bbd!$A:$N,14,FALSE)</f>
        <v>379.9</v>
      </c>
      <c r="S59" s="21"/>
      <c r="T59" s="25">
        <f>VLOOKUP(E59,'inventario '!$A:$D,4,FALSE)</f>
        <v>1</v>
      </c>
      <c r="U59" s="21"/>
      <c r="V59" s="21"/>
      <c r="W59" s="18" t="str">
        <f>VLOOKUP(C59,bbd!$A:$C,3,FALSE)</f>
        <v>JEANS</v>
      </c>
      <c r="X59" s="18" t="str">
        <f>VLOOKUP(C59,bbd!$A:$G,7,FALSE)</f>
        <v>SUPER SKYNNY</v>
      </c>
      <c r="Y59" s="21" t="e">
        <f>VLOOKUP(carga!C253,bbd!A:H,8,0)</f>
        <v>#N/A</v>
      </c>
      <c r="Z59" s="18" t="str">
        <f>VLOOKUP(C59,bbd!$A:$J,10,FALSE)</f>
        <v>ALGODON POLIESTER ELASTANO</v>
      </c>
      <c r="AA59" s="21"/>
      <c r="AB59" s="25" t="str">
        <f t="shared" si="2"/>
        <v>SM</v>
      </c>
      <c r="AC59" s="25" t="str">
        <f>VLOOKUP(AB59,[1]Color_Meli!$A:$B,2,FALSE)</f>
        <v>STONE MEDIO</v>
      </c>
      <c r="AD59" s="27">
        <v>33</v>
      </c>
      <c r="AE59" s="18" t="str">
        <f>VLOOKUP(AD59,[1]Talla_Meli!$A:$B,2,FALSE)</f>
        <v>10000_33_2624c93</v>
      </c>
      <c r="AF59" s="26" t="str">
        <f>VLOOKUP(AC59,[1]Color_Meli!$B:$C,2,FALSE)</f>
        <v>11000_Azul_11000-Azul</v>
      </c>
      <c r="AG59" s="26" t="str">
        <f t="shared" si="3"/>
        <v>GC210568SM-1</v>
      </c>
      <c r="AH59" s="26" t="str">
        <f t="shared" si="8"/>
        <v>GC210568-STONE MEDIO</v>
      </c>
      <c r="AI59" s="21"/>
    </row>
    <row r="60" spans="1:35" s="20" customFormat="1" x14ac:dyDescent="0.25">
      <c r="A60" s="21" t="s">
        <v>3323</v>
      </c>
      <c r="B60" s="21" t="s">
        <v>64</v>
      </c>
      <c r="C60" s="21" t="str">
        <f t="shared" si="10"/>
        <v>GC210568</v>
      </c>
      <c r="D60" s="21" t="s">
        <v>8075</v>
      </c>
      <c r="E60" s="21" t="s">
        <v>4568</v>
      </c>
      <c r="F60" s="18" t="s">
        <v>8079</v>
      </c>
      <c r="G60" s="18" t="s">
        <v>8078</v>
      </c>
      <c r="H60" s="21"/>
      <c r="I60" s="18" t="s">
        <v>2910</v>
      </c>
      <c r="J60" s="18" t="str">
        <f t="shared" si="9"/>
        <v>jeans, jean, mezclilla, mezcliya, mesclilla, mescliya, pantalon, pantalones, pantalon mezclilla, pantalon mesclilla, bleach, stone, stone medio, entintado, destrucciones, jeans rotos, negro, jeans deslavados, jeans de moda GC210568SM34</v>
      </c>
      <c r="K60" s="18" t="str">
        <f>VLOOKUP(AC60,'seo color'!A:B,2,0)</f>
        <v>, azul, azules</v>
      </c>
      <c r="L60" s="18" t="str">
        <f>VLOOKUP(B60,seo!$A:$B,2,FALSE)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60" s="24">
        <v>44281</v>
      </c>
      <c r="N60" s="21"/>
      <c r="O60" s="21"/>
      <c r="P60" s="21"/>
      <c r="Q60" s="21"/>
      <c r="R60" s="18">
        <f>VLOOKUP(C60,bbd!$A:$N,14,FALSE)</f>
        <v>379.9</v>
      </c>
      <c r="S60" s="21"/>
      <c r="T60" s="25">
        <f>VLOOKUP(E60,'inventario '!$A:$D,4,FALSE)</f>
        <v>1</v>
      </c>
      <c r="U60" s="21"/>
      <c r="V60" s="21"/>
      <c r="W60" s="18" t="str">
        <f>VLOOKUP(C60,bbd!$A:$C,3,FALSE)</f>
        <v>JEANS</v>
      </c>
      <c r="X60" s="18" t="str">
        <f>VLOOKUP(C60,bbd!$A:$G,7,FALSE)</f>
        <v>SUPER SKYNNY</v>
      </c>
      <c r="Y60" s="21" t="e">
        <f>VLOOKUP(carga!C254,bbd!A:H,8,0)</f>
        <v>#N/A</v>
      </c>
      <c r="Z60" s="18" t="str">
        <f>VLOOKUP(C60,bbd!$A:$J,10,FALSE)</f>
        <v>ALGODON POLIESTER ELASTANO</v>
      </c>
      <c r="AA60" s="21"/>
      <c r="AB60" s="25" t="str">
        <f t="shared" si="2"/>
        <v>SM</v>
      </c>
      <c r="AC60" s="25" t="str">
        <f>VLOOKUP(AB60,[1]Color_Meli!$A:$B,2,FALSE)</f>
        <v>STONE MEDIO</v>
      </c>
      <c r="AD60" s="27">
        <v>34</v>
      </c>
      <c r="AE60" s="18" t="str">
        <f>VLOOKUP(AD60,[1]Talla_Meli!$A:$B,2,FALSE)</f>
        <v>10000_34_da934b5</v>
      </c>
      <c r="AF60" s="26" t="str">
        <f>VLOOKUP(AC60,[1]Color_Meli!$B:$C,2,FALSE)</f>
        <v>11000_Azul_11000-Azul</v>
      </c>
      <c r="AG60" s="26" t="str">
        <f t="shared" si="3"/>
        <v>GC210568SM-1</v>
      </c>
      <c r="AH60" s="26" t="str">
        <f t="shared" si="8"/>
        <v>GC210568-STONE MEDIO</v>
      </c>
      <c r="AI60" s="21"/>
    </row>
    <row r="61" spans="1:35" s="20" customFormat="1" x14ac:dyDescent="0.25">
      <c r="A61" s="21" t="s">
        <v>3323</v>
      </c>
      <c r="B61" s="21" t="s">
        <v>49</v>
      </c>
      <c r="C61" s="21" t="s">
        <v>3745</v>
      </c>
      <c r="D61" s="21" t="s">
        <v>8076</v>
      </c>
      <c r="E61" s="21" t="s">
        <v>5740</v>
      </c>
      <c r="F61" s="18" t="s">
        <v>8080</v>
      </c>
      <c r="G61" s="18" t="s">
        <v>4356</v>
      </c>
      <c r="H61" s="21"/>
      <c r="I61" s="18" t="s">
        <v>2910</v>
      </c>
      <c r="J61" s="18" t="str">
        <f t="shared" ref="J61:J64" si="11">CONCATENATE(L61," ",E61," ",K61)</f>
        <v>playera, palyeras, plallera, plalleras, payera, payeras, payeraz, remera, remeras, remeraz, camisetas, camicetas, camisetaz, kmisetas, kmicetas, kmisetas, kmizetaz, polo, polos, t.shirt, tank top, tanc top, top, crop top QC240907BCCHI , blanca, blancas, blanco</v>
      </c>
      <c r="K61" s="18" t="str">
        <f>VLOOKUP(AC61,'seo color'!A:B,2,0)</f>
        <v>, blanca, blancas, blanco</v>
      </c>
      <c r="L61" s="18" t="str">
        <f>VLOOKUP(B61,seo!$A:$B,2,FALSE)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61" s="24">
        <v>44281</v>
      </c>
      <c r="N61" s="21"/>
      <c r="O61" s="21"/>
      <c r="P61" s="21"/>
      <c r="Q61" s="21"/>
      <c r="R61" s="18">
        <f>VLOOKUP(C61,bbd!$A:$N,14,FALSE)</f>
        <v>79.900000000000006</v>
      </c>
      <c r="S61" s="21"/>
      <c r="T61" s="25">
        <f>VLOOKUP(E61,'inventario '!$A:$D,4,FALSE)</f>
        <v>2</v>
      </c>
      <c r="U61" s="21"/>
      <c r="V61" s="21"/>
      <c r="W61" s="18" t="str">
        <f>VLOOKUP(C61,bbd!$A:$C,3,FALSE)</f>
        <v>PLAYERA</v>
      </c>
      <c r="X61" s="18" t="str">
        <f>VLOOKUP(C61,bbd!$A:$G,7,FALSE)</f>
        <v>SLIM FIT</v>
      </c>
      <c r="Y61" s="21" t="e">
        <f>VLOOKUP(carga!C255,bbd!A:H,8,0)</f>
        <v>#N/A</v>
      </c>
      <c r="Z61" s="18" t="str">
        <f>VLOOKUP(C61,bbd!$A:$J,10,FALSE)</f>
        <v>100% POLIESTER</v>
      </c>
      <c r="AA61" s="21"/>
      <c r="AB61" s="25" t="str">
        <f t="shared" si="2"/>
        <v>BC</v>
      </c>
      <c r="AC61" s="25" t="str">
        <f>VLOOKUP(AB61,[1]Color_Meli!$A:$B,2,FALSE)</f>
        <v>BLANCO</v>
      </c>
      <c r="AD61" s="25" t="s">
        <v>14</v>
      </c>
      <c r="AE61" s="18" t="str">
        <f>VLOOKUP(AD61,[1]Talla_Meli!$A:$B,2,FALSE)</f>
        <v>10000_S_cadbd3c</v>
      </c>
      <c r="AF61" s="26" t="str">
        <f>VLOOKUP(AC61,[1]Color_Meli!$B:$C,2,FALSE)</f>
        <v>11000_Blanco_11000-Blanco</v>
      </c>
      <c r="AG61" s="26" t="str">
        <f t="shared" si="3"/>
        <v>QC240907BC-1</v>
      </c>
      <c r="AH61" s="26" t="str">
        <f t="shared" si="8"/>
        <v>QC240907-BLANCO</v>
      </c>
      <c r="AI61" s="21"/>
    </row>
    <row r="62" spans="1:35" s="20" customFormat="1" x14ac:dyDescent="0.25">
      <c r="A62" s="21" t="s">
        <v>3323</v>
      </c>
      <c r="B62" s="21" t="s">
        <v>49</v>
      </c>
      <c r="C62" s="21" t="s">
        <v>3745</v>
      </c>
      <c r="D62" s="21" t="s">
        <v>8076</v>
      </c>
      <c r="E62" s="21" t="s">
        <v>5742</v>
      </c>
      <c r="F62" s="18" t="s">
        <v>8067</v>
      </c>
      <c r="G62" s="18" t="s">
        <v>4356</v>
      </c>
      <c r="H62" s="21"/>
      <c r="I62" s="18" t="s">
        <v>2910</v>
      </c>
      <c r="J62" s="18" t="str">
        <f t="shared" si="11"/>
        <v>playera, palyeras, plallera, plalleras, payera, payeras, payeraz, remera, remeras, remeraz, camisetas, camicetas, camisetaz, kmisetas, kmicetas, kmisetas, kmizetaz, polo, polos, t.shirt, tank top, tanc top, top, crop top QC240907BCMED , blanca, blancas, blanco</v>
      </c>
      <c r="K62" s="18" t="str">
        <f>VLOOKUP(AC62,'seo color'!A:B,2,0)</f>
        <v>, blanca, blancas, blanco</v>
      </c>
      <c r="L62" s="18" t="str">
        <f>VLOOKUP(B62,seo!$A:$B,2,FALSE)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62" s="24">
        <v>44281</v>
      </c>
      <c r="N62" s="21"/>
      <c r="O62" s="21"/>
      <c r="P62" s="21"/>
      <c r="Q62" s="21"/>
      <c r="R62" s="18">
        <f>VLOOKUP(C62,bbd!$A:$N,14,FALSE)</f>
        <v>79.900000000000006</v>
      </c>
      <c r="S62" s="21"/>
      <c r="T62" s="25" t="e">
        <f>VLOOKUP(E62,'inventario '!$A:$D,4,FALSE)</f>
        <v>#N/A</v>
      </c>
      <c r="U62" s="21"/>
      <c r="V62" s="21"/>
      <c r="W62" s="18" t="str">
        <f>VLOOKUP(C62,bbd!$A:$C,3,FALSE)</f>
        <v>PLAYERA</v>
      </c>
      <c r="X62" s="18" t="str">
        <f>VLOOKUP(C62,bbd!$A:$G,7,FALSE)</f>
        <v>SLIM FIT</v>
      </c>
      <c r="Y62" s="21" t="e">
        <f>VLOOKUP(carga!C256,bbd!A:H,8,0)</f>
        <v>#N/A</v>
      </c>
      <c r="Z62" s="18" t="str">
        <f>VLOOKUP(C62,bbd!$A:$J,10,FALSE)</f>
        <v>100% POLIESTER</v>
      </c>
      <c r="AA62" s="21"/>
      <c r="AB62" s="25" t="str">
        <f t="shared" si="2"/>
        <v>BC</v>
      </c>
      <c r="AC62" s="25" t="str">
        <f>VLOOKUP(AB62,[1]Color_Meli!$A:$B,2,FALSE)</f>
        <v>BLANCO</v>
      </c>
      <c r="AD62" s="25" t="s">
        <v>15</v>
      </c>
      <c r="AE62" s="18" t="str">
        <f>VLOOKUP(AD62,[1]Talla_Meli!$A:$B,2,FALSE)</f>
        <v>10000_M_cbe4ee0</v>
      </c>
      <c r="AF62" s="26" t="str">
        <f>VLOOKUP(AC62,[1]Color_Meli!$B:$C,2,FALSE)</f>
        <v>11000_Blanco_11000-Blanco</v>
      </c>
      <c r="AG62" s="26" t="str">
        <f t="shared" si="3"/>
        <v>QC240907BC-1</v>
      </c>
      <c r="AH62" s="26" t="str">
        <f t="shared" si="8"/>
        <v>QC240907-BLANCO</v>
      </c>
      <c r="AI62" s="21"/>
    </row>
    <row r="63" spans="1:35" s="20" customFormat="1" x14ac:dyDescent="0.25">
      <c r="A63" s="21" t="s">
        <v>3323</v>
      </c>
      <c r="B63" s="21" t="s">
        <v>49</v>
      </c>
      <c r="C63" s="21" t="s">
        <v>3745</v>
      </c>
      <c r="D63" s="21" t="s">
        <v>8076</v>
      </c>
      <c r="E63" s="21" t="s">
        <v>5741</v>
      </c>
      <c r="F63" s="18" t="s">
        <v>8067</v>
      </c>
      <c r="G63" s="18" t="s">
        <v>4356</v>
      </c>
      <c r="H63" s="21"/>
      <c r="I63" s="18" t="s">
        <v>2910</v>
      </c>
      <c r="J63" s="18" t="str">
        <f t="shared" si="11"/>
        <v>playera, palyeras, plallera, plalleras, payera, payeras, payeraz, remera, remeras, remeraz, camisetas, camicetas, camisetaz, kmisetas, kmicetas, kmisetas, kmizetaz, polo, polos, t.shirt, tank top, tanc top, top, crop top QC240907BCGRA , blanca, blancas, blanco</v>
      </c>
      <c r="K63" s="18" t="str">
        <f>VLOOKUP(AC63,'seo color'!A:B,2,0)</f>
        <v>, blanca, blancas, blanco</v>
      </c>
      <c r="L63" s="18" t="str">
        <f>VLOOKUP(B63,seo!$A:$B,2,FALSE)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63" s="24">
        <v>44281</v>
      </c>
      <c r="N63" s="21"/>
      <c r="O63" s="21"/>
      <c r="P63" s="21"/>
      <c r="Q63" s="21"/>
      <c r="R63" s="18">
        <f>VLOOKUP(C63,bbd!$A:$N,14,FALSE)</f>
        <v>79.900000000000006</v>
      </c>
      <c r="S63" s="21"/>
      <c r="T63" s="25" t="e">
        <f>VLOOKUP(E63,'inventario '!$A:$D,4,FALSE)</f>
        <v>#N/A</v>
      </c>
      <c r="U63" s="21"/>
      <c r="V63" s="21"/>
      <c r="W63" s="18" t="str">
        <f>VLOOKUP(C63,bbd!$A:$C,3,FALSE)</f>
        <v>PLAYERA</v>
      </c>
      <c r="X63" s="18" t="str">
        <f>VLOOKUP(C63,bbd!$A:$G,7,FALSE)</f>
        <v>SLIM FIT</v>
      </c>
      <c r="Y63" s="21" t="e">
        <f>VLOOKUP(carga!C257,bbd!A:H,8,0)</f>
        <v>#N/A</v>
      </c>
      <c r="Z63" s="18" t="str">
        <f>VLOOKUP(C63,bbd!$A:$J,10,FALSE)</f>
        <v>100% POLIESTER</v>
      </c>
      <c r="AA63" s="21"/>
      <c r="AB63" s="25" t="str">
        <f t="shared" si="2"/>
        <v>BC</v>
      </c>
      <c r="AC63" s="25" t="str">
        <f>VLOOKUP(AB63,[1]Color_Meli!$A:$B,2,FALSE)</f>
        <v>BLANCO</v>
      </c>
      <c r="AD63" s="25" t="s">
        <v>16</v>
      </c>
      <c r="AE63" s="18" t="str">
        <f>VLOOKUP(AD63,[1]Talla_Meli!$A:$B,2,FALSE)</f>
        <v>10000_L_93784da</v>
      </c>
      <c r="AF63" s="26" t="str">
        <f>VLOOKUP(AC63,[1]Color_Meli!$B:$C,2,FALSE)</f>
        <v>11000_Blanco_11000-Blanco</v>
      </c>
      <c r="AG63" s="26" t="str">
        <f t="shared" si="3"/>
        <v>QC240907BC-1</v>
      </c>
      <c r="AH63" s="26" t="str">
        <f t="shared" si="8"/>
        <v>QC240907-BLANCO</v>
      </c>
      <c r="AI63" s="21"/>
    </row>
    <row r="64" spans="1:35" s="20" customFormat="1" x14ac:dyDescent="0.25">
      <c r="A64" s="21" t="s">
        <v>3323</v>
      </c>
      <c r="B64" s="21" t="s">
        <v>49</v>
      </c>
      <c r="C64" s="21" t="s">
        <v>3745</v>
      </c>
      <c r="D64" s="21" t="s">
        <v>8076</v>
      </c>
      <c r="E64" s="21" t="s">
        <v>5743</v>
      </c>
      <c r="F64" s="18" t="s">
        <v>8067</v>
      </c>
      <c r="G64" s="18" t="s">
        <v>4356</v>
      </c>
      <c r="H64" s="21"/>
      <c r="I64" s="18" t="s">
        <v>2910</v>
      </c>
      <c r="J64" s="18" t="str">
        <f t="shared" si="11"/>
        <v>playera, palyeras, plallera, plalleras, payera, payeras, payeraz, remera, remeras, remeraz, camisetas, camicetas, camisetaz, kmisetas, kmicetas, kmisetas, kmizetaz, polo, polos, t.shirt, tank top, tanc top, top, crop top QC240907BCXGD , blanca, blancas, blanco</v>
      </c>
      <c r="K64" s="18" t="str">
        <f>VLOOKUP(AC64,'seo color'!A:B,2,0)</f>
        <v>, blanca, blancas, blanco</v>
      </c>
      <c r="L64" s="18" t="str">
        <f>VLOOKUP(B64,seo!$A:$B,2,FALSE)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64" s="24">
        <v>44281</v>
      </c>
      <c r="N64" s="21"/>
      <c r="O64" s="21"/>
      <c r="P64" s="21"/>
      <c r="Q64" s="21"/>
      <c r="R64" s="18">
        <f>VLOOKUP(C64,bbd!$A:$N,14,FALSE)</f>
        <v>79.900000000000006</v>
      </c>
      <c r="S64" s="21"/>
      <c r="T64" s="25" t="e">
        <f>VLOOKUP(E64,'inventario '!$A:$D,4,FALSE)</f>
        <v>#N/A</v>
      </c>
      <c r="U64" s="21"/>
      <c r="V64" s="21"/>
      <c r="W64" s="18" t="str">
        <f>VLOOKUP(C64,bbd!$A:$C,3,FALSE)</f>
        <v>PLAYERA</v>
      </c>
      <c r="X64" s="18" t="str">
        <f>VLOOKUP(C64,bbd!$A:$G,7,FALSE)</f>
        <v>SLIM FIT</v>
      </c>
      <c r="Y64" s="21" t="e">
        <f>VLOOKUP(carga!C258,bbd!A:H,8,0)</f>
        <v>#N/A</v>
      </c>
      <c r="Z64" s="18" t="str">
        <f>VLOOKUP(C64,bbd!$A:$J,10,FALSE)</f>
        <v>100% POLIESTER</v>
      </c>
      <c r="AA64" s="21"/>
      <c r="AB64" s="25" t="str">
        <f t="shared" si="2"/>
        <v>BC</v>
      </c>
      <c r="AC64" s="25" t="str">
        <f>VLOOKUP(AB64,[1]Color_Meli!$A:$B,2,FALSE)</f>
        <v>BLANCO</v>
      </c>
      <c r="AD64" s="25" t="s">
        <v>17</v>
      </c>
      <c r="AE64" s="18" t="str">
        <f>VLOOKUP(AD64,[1]Talla_Meli!$A:$B,2,FALSE)</f>
        <v>10000_XL_d98a2a0</v>
      </c>
      <c r="AF64" s="26" t="str">
        <f>VLOOKUP(AC64,[1]Color_Meli!$B:$C,2,FALSE)</f>
        <v>11000_Blanco_11000-Blanco</v>
      </c>
      <c r="AG64" s="26" t="str">
        <f t="shared" si="3"/>
        <v>QC240907BC-1</v>
      </c>
      <c r="AH64" s="26" t="str">
        <f t="shared" si="8"/>
        <v>QC240907-BLANCO</v>
      </c>
      <c r="AI64" s="21"/>
    </row>
    <row r="65" spans="1:35" s="20" customFormat="1" x14ac:dyDescent="0.25">
      <c r="A65" s="21" t="s">
        <v>3323</v>
      </c>
      <c r="B65" s="21" t="s">
        <v>64</v>
      </c>
      <c r="C65" s="21" t="str">
        <f t="shared" ref="C65:C96" si="12">MID(D65,1,8)</f>
        <v>GC21A011</v>
      </c>
      <c r="D65" s="21" t="s">
        <v>8081</v>
      </c>
      <c r="E65" s="21" t="s">
        <v>4623</v>
      </c>
      <c r="F65" s="18" t="s">
        <v>8109</v>
      </c>
      <c r="G65" s="18" t="s">
        <v>8082</v>
      </c>
      <c r="H65" s="21"/>
      <c r="I65" s="18" t="s">
        <v>2910</v>
      </c>
      <c r="J65" s="18" t="str">
        <f t="shared" ref="J65:J89" si="13">CONCATENATE(L65," ",E65)</f>
        <v>jeans, jean, mezclilla, mezcliya, mesclilla, mescliya, pantalon, pantalones, pantalon mezclilla, pantalon mesclilla, bleach, stone, stone medio, entintado, destrucciones, jeans rotos, negro, jeans deslavados, jeans de moda GC21A011TI28</v>
      </c>
      <c r="K65" s="18" t="e">
        <f>VLOOKUP(AC65,'seo color'!A:B,2,0)</f>
        <v>#N/A</v>
      </c>
      <c r="L65" s="18" t="str">
        <f>VLOOKUP(B65,seo!$A:$B,2,FALSE)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65" s="24">
        <v>44281</v>
      </c>
      <c r="N65" s="21"/>
      <c r="O65" s="21"/>
      <c r="P65" s="21"/>
      <c r="Q65" s="21"/>
      <c r="R65" s="18">
        <f>VLOOKUP(C65,bbd!$A:$N,14,FALSE)</f>
        <v>379.9</v>
      </c>
      <c r="S65" s="21"/>
      <c r="T65" s="25">
        <f>VLOOKUP(E65,'inventario '!$A:$D,4,FALSE)</f>
        <v>1</v>
      </c>
      <c r="U65" s="21"/>
      <c r="V65" s="21"/>
      <c r="W65" s="18" t="str">
        <f>VLOOKUP(C65,bbd!$A:$C,3,FALSE)</f>
        <v>JEANS</v>
      </c>
      <c r="X65" s="18" t="str">
        <f>VLOOKUP(C65,bbd!$A:$G,7,FALSE)</f>
        <v>SLIM</v>
      </c>
      <c r="Y65" s="21" t="e">
        <f>VLOOKUP(carga!C259,bbd!A:H,8,0)</f>
        <v>#N/A</v>
      </c>
      <c r="Z65" s="18" t="str">
        <f>VLOOKUP(C65,bbd!$A:$J,10,FALSE)</f>
        <v>ALGODON  ELASTANO</v>
      </c>
      <c r="AA65" s="21"/>
      <c r="AB65" s="25" t="str">
        <f t="shared" si="2"/>
        <v>TI</v>
      </c>
      <c r="AC65" s="25" t="str">
        <f>VLOOKUP(AB65,[1]Color_Meli!$A:$B,2,FALSE)</f>
        <v>OXIDADO</v>
      </c>
      <c r="AD65" s="27">
        <v>28</v>
      </c>
      <c r="AE65" s="18" t="str">
        <f>VLOOKUP(AD65,[1]Talla_Meli!$A:$B,2,FALSE)</f>
        <v>10000_28_10000-28</v>
      </c>
      <c r="AF65" s="26" t="str">
        <f>VLOOKUP(AC65,[1]Color_Meli!$B:$C,2,FALSE)</f>
        <v>11000_Azul_11000-Azul</v>
      </c>
      <c r="AG65" s="26" t="str">
        <f t="shared" si="3"/>
        <v>GC21A011TI-1</v>
      </c>
      <c r="AH65" s="26" t="str">
        <f t="shared" si="8"/>
        <v>GC21A011-OXIDADO</v>
      </c>
      <c r="AI65" s="21"/>
    </row>
    <row r="66" spans="1:35" s="20" customFormat="1" x14ac:dyDescent="0.25">
      <c r="A66" s="21" t="s">
        <v>3323</v>
      </c>
      <c r="B66" s="21" t="s">
        <v>64</v>
      </c>
      <c r="C66" s="21" t="str">
        <f t="shared" si="12"/>
        <v>GC21A011</v>
      </c>
      <c r="D66" s="21" t="s">
        <v>8081</v>
      </c>
      <c r="E66" s="21" t="s">
        <v>4624</v>
      </c>
      <c r="F66" s="18" t="s">
        <v>8109</v>
      </c>
      <c r="G66" s="18" t="s">
        <v>8082</v>
      </c>
      <c r="H66" s="21"/>
      <c r="I66" s="18" t="s">
        <v>2910</v>
      </c>
      <c r="J66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GC21A011TI29</v>
      </c>
      <c r="K66" s="18" t="e">
        <f>VLOOKUP(AC66,'seo color'!A:B,2,0)</f>
        <v>#N/A</v>
      </c>
      <c r="L66" s="18" t="str">
        <f>VLOOKUP(B66,seo!$A:$B,2,FALSE)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66" s="24">
        <v>44281</v>
      </c>
      <c r="N66" s="21"/>
      <c r="O66" s="21"/>
      <c r="P66" s="21"/>
      <c r="Q66" s="21"/>
      <c r="R66" s="18">
        <f>VLOOKUP(C66,bbd!$A:$N,14,FALSE)</f>
        <v>379.9</v>
      </c>
      <c r="S66" s="21"/>
      <c r="T66" s="25">
        <f>VLOOKUP(E66,'inventario '!$A:$D,4,FALSE)</f>
        <v>1</v>
      </c>
      <c r="U66" s="21"/>
      <c r="V66" s="21"/>
      <c r="W66" s="18" t="str">
        <f>VLOOKUP(C66,bbd!$A:$C,3,FALSE)</f>
        <v>JEANS</v>
      </c>
      <c r="X66" s="18" t="str">
        <f>VLOOKUP(C66,bbd!$A:$G,7,FALSE)</f>
        <v>SLIM</v>
      </c>
      <c r="Y66" s="21" t="e">
        <f>VLOOKUP(carga!C260,bbd!A:H,8,0)</f>
        <v>#N/A</v>
      </c>
      <c r="Z66" s="18" t="str">
        <f>VLOOKUP(C66,bbd!$A:$J,10,FALSE)</f>
        <v>ALGODON  ELASTANO</v>
      </c>
      <c r="AA66" s="21"/>
      <c r="AB66" s="25" t="str">
        <f t="shared" si="2"/>
        <v>TI</v>
      </c>
      <c r="AC66" s="25" t="str">
        <f>VLOOKUP(AB66,[1]Color_Meli!$A:$B,2,FALSE)</f>
        <v>OXIDADO</v>
      </c>
      <c r="AD66" s="27">
        <v>29</v>
      </c>
      <c r="AE66" s="18" t="str">
        <f>VLOOKUP(AD66,[1]Talla_Meli!$A:$B,2,FALSE)</f>
        <v>10000_29_10000_29</v>
      </c>
      <c r="AF66" s="26" t="str">
        <f>VLOOKUP(AC66,[1]Color_Meli!$B:$C,2,FALSE)</f>
        <v>11000_Azul_11000-Azul</v>
      </c>
      <c r="AG66" s="26" t="str">
        <f t="shared" si="3"/>
        <v>GC21A011TI-1</v>
      </c>
      <c r="AH66" s="26" t="str">
        <f t="shared" ref="AH66:AH97" si="14">CONCATENATE(C66,"-",AC66)</f>
        <v>GC21A011-OXIDADO</v>
      </c>
      <c r="AI66" s="21"/>
    </row>
    <row r="67" spans="1:35" s="20" customFormat="1" x14ac:dyDescent="0.25">
      <c r="A67" s="21" t="s">
        <v>3323</v>
      </c>
      <c r="B67" s="21" t="s">
        <v>64</v>
      </c>
      <c r="C67" s="21" t="str">
        <f t="shared" si="12"/>
        <v>GC21A011</v>
      </c>
      <c r="D67" s="21" t="s">
        <v>8081</v>
      </c>
      <c r="E67" s="21" t="s">
        <v>4625</v>
      </c>
      <c r="F67" s="18" t="s">
        <v>8109</v>
      </c>
      <c r="G67" s="18" t="s">
        <v>8082</v>
      </c>
      <c r="H67" s="21"/>
      <c r="I67" s="18" t="s">
        <v>2910</v>
      </c>
      <c r="J67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GC21A011TI30</v>
      </c>
      <c r="K67" s="18" t="e">
        <f>VLOOKUP(AC67,'seo color'!A:B,2,0)</f>
        <v>#N/A</v>
      </c>
      <c r="L67" s="18" t="str">
        <f>VLOOKUP(B67,seo!$A:$B,2,FALSE)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67" s="24">
        <v>44281</v>
      </c>
      <c r="N67" s="21"/>
      <c r="O67" s="21"/>
      <c r="P67" s="21"/>
      <c r="Q67" s="21"/>
      <c r="R67" s="18">
        <f>VLOOKUP(C67,bbd!$A:$N,14,FALSE)</f>
        <v>379.9</v>
      </c>
      <c r="S67" s="21"/>
      <c r="T67" s="25" t="e">
        <f>VLOOKUP(E67,'inventario '!$A:$D,4,FALSE)</f>
        <v>#N/A</v>
      </c>
      <c r="U67" s="21"/>
      <c r="V67" s="21"/>
      <c r="W67" s="18" t="str">
        <f>VLOOKUP(C67,bbd!$A:$C,3,FALSE)</f>
        <v>JEANS</v>
      </c>
      <c r="X67" s="18" t="str">
        <f>VLOOKUP(C67,bbd!$A:$G,7,FALSE)</f>
        <v>SLIM</v>
      </c>
      <c r="Y67" s="21" t="e">
        <f>VLOOKUP(carga!C261,bbd!A:H,8,0)</f>
        <v>#N/A</v>
      </c>
      <c r="Z67" s="18" t="str">
        <f>VLOOKUP(C67,bbd!$A:$J,10,FALSE)</f>
        <v>ALGODON  ELASTANO</v>
      </c>
      <c r="AA67" s="21"/>
      <c r="AB67" s="25" t="str">
        <f t="shared" ref="AB67:AB98" si="15">MID(E67,9,2)</f>
        <v>TI</v>
      </c>
      <c r="AC67" s="25" t="str">
        <f>VLOOKUP(AB67,[1]Color_Meli!$A:$B,2,FALSE)</f>
        <v>OXIDADO</v>
      </c>
      <c r="AD67" s="27">
        <v>30</v>
      </c>
      <c r="AE67" s="18" t="str">
        <f>VLOOKUP(AD67,[1]Talla_Meli!$A:$B,2,FALSE)</f>
        <v>10000_30_10000-30</v>
      </c>
      <c r="AF67" s="26" t="str">
        <f>VLOOKUP(AC67,[1]Color_Meli!$B:$C,2,FALSE)</f>
        <v>11000_Azul_11000-Azul</v>
      </c>
      <c r="AG67" s="26" t="str">
        <f t="shared" ref="AG67:AG98" si="16">CONCATENATE(D67,-1)</f>
        <v>GC21A011TI-1</v>
      </c>
      <c r="AH67" s="26" t="str">
        <f t="shared" si="14"/>
        <v>GC21A011-OXIDADO</v>
      </c>
      <c r="AI67" s="21"/>
    </row>
    <row r="68" spans="1:35" s="20" customFormat="1" x14ac:dyDescent="0.25">
      <c r="A68" s="21" t="s">
        <v>3323</v>
      </c>
      <c r="B68" s="21" t="s">
        <v>64</v>
      </c>
      <c r="C68" s="21" t="str">
        <f t="shared" si="12"/>
        <v>GC21A011</v>
      </c>
      <c r="D68" s="21" t="s">
        <v>8081</v>
      </c>
      <c r="E68" s="21" t="s">
        <v>4626</v>
      </c>
      <c r="F68" s="18" t="s">
        <v>8109</v>
      </c>
      <c r="G68" s="18" t="s">
        <v>8082</v>
      </c>
      <c r="H68" s="21"/>
      <c r="I68" s="18" t="s">
        <v>2910</v>
      </c>
      <c r="J68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GC21A011TI31</v>
      </c>
      <c r="K68" s="18" t="e">
        <f>VLOOKUP(AC68,'seo color'!A:B,2,0)</f>
        <v>#N/A</v>
      </c>
      <c r="L68" s="18" t="str">
        <f>VLOOKUP(B68,seo!$A:$B,2,FALSE)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68" s="24">
        <v>44281</v>
      </c>
      <c r="N68" s="21"/>
      <c r="O68" s="21"/>
      <c r="P68" s="21"/>
      <c r="Q68" s="21"/>
      <c r="R68" s="18">
        <f>VLOOKUP(C68,bbd!$A:$N,14,FALSE)</f>
        <v>379.9</v>
      </c>
      <c r="S68" s="21"/>
      <c r="T68" s="25">
        <f>VLOOKUP(E68,'inventario '!$A:$D,4,FALSE)</f>
        <v>2</v>
      </c>
      <c r="U68" s="21"/>
      <c r="V68" s="21"/>
      <c r="W68" s="18" t="str">
        <f>VLOOKUP(C68,bbd!$A:$C,3,FALSE)</f>
        <v>JEANS</v>
      </c>
      <c r="X68" s="18" t="str">
        <f>VLOOKUP(C68,bbd!$A:$G,7,FALSE)</f>
        <v>SLIM</v>
      </c>
      <c r="Y68" s="21" t="e">
        <f>VLOOKUP(carga!C262,bbd!A:H,8,0)</f>
        <v>#N/A</v>
      </c>
      <c r="Z68" s="18" t="str">
        <f>VLOOKUP(C68,bbd!$A:$J,10,FALSE)</f>
        <v>ALGODON  ELASTANO</v>
      </c>
      <c r="AA68" s="21"/>
      <c r="AB68" s="25" t="str">
        <f t="shared" si="15"/>
        <v>TI</v>
      </c>
      <c r="AC68" s="25" t="str">
        <f>VLOOKUP(AB68,[1]Color_Meli!$A:$B,2,FALSE)</f>
        <v>OXIDADO</v>
      </c>
      <c r="AD68" s="27">
        <v>31</v>
      </c>
      <c r="AE68" s="18" t="str">
        <f>VLOOKUP(AD68,[1]Talla_Meli!$A:$B,2,FALSE)</f>
        <v>10000_31_10000-31</v>
      </c>
      <c r="AF68" s="26" t="str">
        <f>VLOOKUP(AC68,[1]Color_Meli!$B:$C,2,FALSE)</f>
        <v>11000_Azul_11000-Azul</v>
      </c>
      <c r="AG68" s="26" t="str">
        <f t="shared" si="16"/>
        <v>GC21A011TI-1</v>
      </c>
      <c r="AH68" s="26" t="str">
        <f t="shared" si="14"/>
        <v>GC21A011-OXIDADO</v>
      </c>
      <c r="AI68" s="21"/>
    </row>
    <row r="69" spans="1:35" s="20" customFormat="1" x14ac:dyDescent="0.25">
      <c r="A69" s="21" t="s">
        <v>3323</v>
      </c>
      <c r="B69" s="21" t="s">
        <v>64</v>
      </c>
      <c r="C69" s="21" t="str">
        <f t="shared" si="12"/>
        <v>GC21A011</v>
      </c>
      <c r="D69" s="21" t="s">
        <v>8081</v>
      </c>
      <c r="E69" s="21" t="s">
        <v>4627</v>
      </c>
      <c r="F69" s="18" t="s">
        <v>8109</v>
      </c>
      <c r="G69" s="18" t="s">
        <v>8082</v>
      </c>
      <c r="H69" s="21"/>
      <c r="I69" s="18" t="s">
        <v>2910</v>
      </c>
      <c r="J69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GC21A011TI32</v>
      </c>
      <c r="K69" s="18" t="e">
        <f>VLOOKUP(AC69,'seo color'!A:B,2,0)</f>
        <v>#N/A</v>
      </c>
      <c r="L69" s="18" t="str">
        <f>VLOOKUP(B69,seo!$A:$B,2,FALSE)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69" s="24">
        <v>44281</v>
      </c>
      <c r="N69" s="21"/>
      <c r="O69" s="21"/>
      <c r="P69" s="21"/>
      <c r="Q69" s="21"/>
      <c r="R69" s="18">
        <f>VLOOKUP(C69,bbd!$A:$N,14,FALSE)</f>
        <v>379.9</v>
      </c>
      <c r="S69" s="21"/>
      <c r="T69" s="25">
        <f>VLOOKUP(E69,'inventario '!$A:$D,4,FALSE)</f>
        <v>2</v>
      </c>
      <c r="U69" s="21"/>
      <c r="V69" s="21"/>
      <c r="W69" s="18" t="str">
        <f>VLOOKUP(C69,bbd!$A:$C,3,FALSE)</f>
        <v>JEANS</v>
      </c>
      <c r="X69" s="18" t="str">
        <f>VLOOKUP(C69,bbd!$A:$G,7,FALSE)</f>
        <v>SLIM</v>
      </c>
      <c r="Y69" s="21" t="e">
        <f>VLOOKUP(carga!C263,bbd!A:H,8,0)</f>
        <v>#N/A</v>
      </c>
      <c r="Z69" s="18" t="str">
        <f>VLOOKUP(C69,bbd!$A:$J,10,FALSE)</f>
        <v>ALGODON  ELASTANO</v>
      </c>
      <c r="AA69" s="21"/>
      <c r="AB69" s="25" t="str">
        <f t="shared" si="15"/>
        <v>TI</v>
      </c>
      <c r="AC69" s="25" t="str">
        <f>VLOOKUP(AB69,[1]Color_Meli!$A:$B,2,FALSE)</f>
        <v>OXIDADO</v>
      </c>
      <c r="AD69" s="27">
        <v>32</v>
      </c>
      <c r="AE69" s="18" t="str">
        <f>VLOOKUP(AD69,[1]Talla_Meli!$A:$B,2,FALSE)</f>
        <v>10000_32_873edff</v>
      </c>
      <c r="AF69" s="26" t="str">
        <f>VLOOKUP(AC69,[1]Color_Meli!$B:$C,2,FALSE)</f>
        <v>11000_Azul_11000-Azul</v>
      </c>
      <c r="AG69" s="26" t="str">
        <f t="shared" si="16"/>
        <v>GC21A011TI-1</v>
      </c>
      <c r="AH69" s="26" t="str">
        <f t="shared" si="14"/>
        <v>GC21A011-OXIDADO</v>
      </c>
      <c r="AI69" s="21"/>
    </row>
    <row r="70" spans="1:35" s="20" customFormat="1" x14ac:dyDescent="0.25">
      <c r="A70" s="21" t="s">
        <v>3323</v>
      </c>
      <c r="B70" s="21" t="s">
        <v>64</v>
      </c>
      <c r="C70" s="21" t="str">
        <f t="shared" si="12"/>
        <v>GC21A011</v>
      </c>
      <c r="D70" s="21" t="s">
        <v>8081</v>
      </c>
      <c r="E70" s="21" t="s">
        <v>4628</v>
      </c>
      <c r="F70" s="18" t="s">
        <v>8109</v>
      </c>
      <c r="G70" s="18" t="s">
        <v>8082</v>
      </c>
      <c r="H70" s="21"/>
      <c r="I70" s="18" t="s">
        <v>2910</v>
      </c>
      <c r="J70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GC21A011TI33</v>
      </c>
      <c r="K70" s="18" t="e">
        <f>VLOOKUP(AC70,'seo color'!A:B,2,0)</f>
        <v>#N/A</v>
      </c>
      <c r="L70" s="18" t="str">
        <f>VLOOKUP(B70,seo!$A:$B,2,FALSE)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70" s="24">
        <v>44281</v>
      </c>
      <c r="N70" s="21"/>
      <c r="O70" s="21"/>
      <c r="P70" s="21"/>
      <c r="Q70" s="21"/>
      <c r="R70" s="18">
        <f>VLOOKUP(C70,bbd!$A:$N,14,FALSE)</f>
        <v>379.9</v>
      </c>
      <c r="S70" s="21"/>
      <c r="T70" s="25" t="e">
        <f>VLOOKUP(E70,'inventario '!$A:$D,4,FALSE)</f>
        <v>#N/A</v>
      </c>
      <c r="U70" s="21"/>
      <c r="V70" s="21"/>
      <c r="W70" s="18" t="str">
        <f>VLOOKUP(C70,bbd!$A:$C,3,FALSE)</f>
        <v>JEANS</v>
      </c>
      <c r="X70" s="18" t="str">
        <f>VLOOKUP(C70,bbd!$A:$G,7,FALSE)</f>
        <v>SLIM</v>
      </c>
      <c r="Y70" s="21" t="e">
        <f>VLOOKUP(carga!C264,bbd!A:H,8,0)</f>
        <v>#N/A</v>
      </c>
      <c r="Z70" s="18" t="str">
        <f>VLOOKUP(C70,bbd!$A:$J,10,FALSE)</f>
        <v>ALGODON  ELASTANO</v>
      </c>
      <c r="AA70" s="21"/>
      <c r="AB70" s="25" t="str">
        <f t="shared" si="15"/>
        <v>TI</v>
      </c>
      <c r="AC70" s="25" t="str">
        <f>VLOOKUP(AB70,[1]Color_Meli!$A:$B,2,FALSE)</f>
        <v>OXIDADO</v>
      </c>
      <c r="AD70" s="27">
        <v>33</v>
      </c>
      <c r="AE70" s="18" t="str">
        <f>VLOOKUP(AD70,[1]Talla_Meli!$A:$B,2,FALSE)</f>
        <v>10000_33_2624c93</v>
      </c>
      <c r="AF70" s="26" t="str">
        <f>VLOOKUP(AC70,[1]Color_Meli!$B:$C,2,FALSE)</f>
        <v>11000_Azul_11000-Azul</v>
      </c>
      <c r="AG70" s="26" t="str">
        <f t="shared" si="16"/>
        <v>GC21A011TI-1</v>
      </c>
      <c r="AH70" s="26" t="str">
        <f t="shared" si="14"/>
        <v>GC21A011-OXIDADO</v>
      </c>
      <c r="AI70" s="21"/>
    </row>
    <row r="71" spans="1:35" s="20" customFormat="1" x14ac:dyDescent="0.25">
      <c r="A71" s="21" t="s">
        <v>3323</v>
      </c>
      <c r="B71" s="21" t="s">
        <v>64</v>
      </c>
      <c r="C71" s="21" t="str">
        <f t="shared" si="12"/>
        <v>GC21A011</v>
      </c>
      <c r="D71" s="21" t="s">
        <v>8081</v>
      </c>
      <c r="E71" s="21" t="s">
        <v>4629</v>
      </c>
      <c r="F71" s="18" t="s">
        <v>8109</v>
      </c>
      <c r="G71" s="18" t="s">
        <v>8082</v>
      </c>
      <c r="H71" s="21"/>
      <c r="I71" s="18" t="s">
        <v>2910</v>
      </c>
      <c r="J71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GC21A011TI34</v>
      </c>
      <c r="K71" s="18" t="e">
        <f>VLOOKUP(AC71,'seo color'!A:B,2,0)</f>
        <v>#N/A</v>
      </c>
      <c r="L71" s="18" t="str">
        <f>VLOOKUP(B71,seo!$A:$B,2,FALSE)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71" s="24">
        <v>44281</v>
      </c>
      <c r="N71" s="21"/>
      <c r="O71" s="21"/>
      <c r="P71" s="21"/>
      <c r="Q71" s="21"/>
      <c r="R71" s="18">
        <f>VLOOKUP(C71,bbd!$A:$N,14,FALSE)</f>
        <v>379.9</v>
      </c>
      <c r="S71" s="21"/>
      <c r="T71" s="25">
        <f>VLOOKUP(E71,'inventario '!$A:$D,4,FALSE)</f>
        <v>2</v>
      </c>
      <c r="U71" s="21"/>
      <c r="V71" s="21"/>
      <c r="W71" s="18" t="str">
        <f>VLOOKUP(C71,bbd!$A:$C,3,FALSE)</f>
        <v>JEANS</v>
      </c>
      <c r="X71" s="18" t="str">
        <f>VLOOKUP(C71,bbd!$A:$G,7,FALSE)</f>
        <v>SLIM</v>
      </c>
      <c r="Y71" s="21" t="e">
        <f>VLOOKUP(carga!C265,bbd!A:H,8,0)</f>
        <v>#N/A</v>
      </c>
      <c r="Z71" s="18" t="str">
        <f>VLOOKUP(C71,bbd!$A:$J,10,FALSE)</f>
        <v>ALGODON  ELASTANO</v>
      </c>
      <c r="AA71" s="21"/>
      <c r="AB71" s="25" t="str">
        <f t="shared" si="15"/>
        <v>TI</v>
      </c>
      <c r="AC71" s="25" t="str">
        <f>VLOOKUP(AB71,[1]Color_Meli!$A:$B,2,FALSE)</f>
        <v>OXIDADO</v>
      </c>
      <c r="AD71" s="27">
        <v>34</v>
      </c>
      <c r="AE71" s="18" t="str">
        <f>VLOOKUP(AD71,[1]Talla_Meli!$A:$B,2,FALSE)</f>
        <v>10000_34_da934b5</v>
      </c>
      <c r="AF71" s="26" t="str">
        <f>VLOOKUP(AC71,[1]Color_Meli!$B:$C,2,FALSE)</f>
        <v>11000_Azul_11000-Azul</v>
      </c>
      <c r="AG71" s="26" t="str">
        <f t="shared" si="16"/>
        <v>GC21A011TI-1</v>
      </c>
      <c r="AH71" s="26" t="str">
        <f t="shared" si="14"/>
        <v>GC21A011-OXIDADO</v>
      </c>
      <c r="AI71" s="21"/>
    </row>
    <row r="72" spans="1:35" s="20" customFormat="1" x14ac:dyDescent="0.25">
      <c r="A72" s="21" t="s">
        <v>3323</v>
      </c>
      <c r="B72" s="21" t="s">
        <v>64</v>
      </c>
      <c r="C72" s="21" t="str">
        <f t="shared" si="12"/>
        <v>GC21A011</v>
      </c>
      <c r="D72" s="21" t="s">
        <v>8081</v>
      </c>
      <c r="E72" s="21" t="s">
        <v>4630</v>
      </c>
      <c r="F72" s="18" t="s">
        <v>8109</v>
      </c>
      <c r="G72" s="18" t="s">
        <v>8082</v>
      </c>
      <c r="H72" s="21"/>
      <c r="I72" s="18" t="s">
        <v>2910</v>
      </c>
      <c r="J72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GC21A011TI36</v>
      </c>
      <c r="K72" s="18" t="e">
        <f>VLOOKUP(AC72,'seo color'!A:B,2,0)</f>
        <v>#N/A</v>
      </c>
      <c r="L72" s="18" t="str">
        <f>VLOOKUP(B72,seo!$A:$B,2,FALSE)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72" s="24">
        <v>44281</v>
      </c>
      <c r="N72" s="21"/>
      <c r="O72" s="21"/>
      <c r="P72" s="21"/>
      <c r="Q72" s="21"/>
      <c r="R72" s="18">
        <f>VLOOKUP(C72,bbd!$A:$N,14,FALSE)</f>
        <v>379.9</v>
      </c>
      <c r="S72" s="21"/>
      <c r="T72" s="25">
        <f>VLOOKUP(E72,'inventario '!$A:$D,4,FALSE)</f>
        <v>2</v>
      </c>
      <c r="U72" s="21"/>
      <c r="V72" s="21"/>
      <c r="W72" s="18" t="str">
        <f>VLOOKUP(C72,bbd!$A:$C,3,FALSE)</f>
        <v>JEANS</v>
      </c>
      <c r="X72" s="18" t="str">
        <f>VLOOKUP(C72,bbd!$A:$G,7,FALSE)</f>
        <v>SLIM</v>
      </c>
      <c r="Y72" s="21" t="e">
        <f>VLOOKUP(carga!C266,bbd!A:H,8,0)</f>
        <v>#N/A</v>
      </c>
      <c r="Z72" s="18" t="str">
        <f>VLOOKUP(C72,bbd!$A:$J,10,FALSE)</f>
        <v>ALGODON  ELASTANO</v>
      </c>
      <c r="AA72" s="21"/>
      <c r="AB72" s="25" t="str">
        <f t="shared" si="15"/>
        <v>TI</v>
      </c>
      <c r="AC72" s="25" t="str">
        <f>VLOOKUP(AB72,[1]Color_Meli!$A:$B,2,FALSE)</f>
        <v>OXIDADO</v>
      </c>
      <c r="AD72" s="27">
        <v>36</v>
      </c>
      <c r="AE72" s="18" t="str">
        <f>VLOOKUP(AD72,[1]Talla_Meli!$A:$B,2,FALSE)</f>
        <v>10000_36_c4b8f6b</v>
      </c>
      <c r="AF72" s="26" t="str">
        <f>VLOOKUP(AC72,[1]Color_Meli!$B:$C,2,FALSE)</f>
        <v>11000_Azul_11000-Azul</v>
      </c>
      <c r="AG72" s="26" t="str">
        <f t="shared" si="16"/>
        <v>GC21A011TI-1</v>
      </c>
      <c r="AH72" s="26" t="str">
        <f t="shared" si="14"/>
        <v>GC21A011-OXIDADO</v>
      </c>
      <c r="AI72" s="21"/>
    </row>
    <row r="73" spans="1:35" s="20" customFormat="1" x14ac:dyDescent="0.25">
      <c r="A73" s="21" t="s">
        <v>3323</v>
      </c>
      <c r="B73" s="21" t="s">
        <v>64</v>
      </c>
      <c r="C73" s="21" t="str">
        <f t="shared" si="12"/>
        <v>GC21A012</v>
      </c>
      <c r="D73" s="21" t="s">
        <v>8083</v>
      </c>
      <c r="E73" s="21" t="s">
        <v>4631</v>
      </c>
      <c r="F73" s="18" t="s">
        <v>8110</v>
      </c>
      <c r="G73" s="18" t="s">
        <v>8084</v>
      </c>
      <c r="H73" s="21"/>
      <c r="I73" s="18" t="s">
        <v>2910</v>
      </c>
      <c r="J73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GC21A012TI30</v>
      </c>
      <c r="K73" s="18" t="e">
        <f>VLOOKUP(AC73,'seo color'!A:B,2,0)</f>
        <v>#N/A</v>
      </c>
      <c r="L73" s="18" t="str">
        <f>VLOOKUP(B73,seo!$A:$B,2,FALSE)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73" s="24">
        <v>44281</v>
      </c>
      <c r="N73" s="21"/>
      <c r="O73" s="21"/>
      <c r="P73" s="21"/>
      <c r="Q73" s="21"/>
      <c r="R73" s="18">
        <f>VLOOKUP(C73,bbd!$A:$N,14,FALSE)</f>
        <v>379.9</v>
      </c>
      <c r="S73" s="21"/>
      <c r="T73" s="25">
        <f>VLOOKUP(E73,'inventario '!$A:$D,4,FALSE)</f>
        <v>1</v>
      </c>
      <c r="U73" s="21"/>
      <c r="V73" s="21"/>
      <c r="W73" s="18" t="str">
        <f>VLOOKUP(C73,bbd!$A:$C,3,FALSE)</f>
        <v>JEANS</v>
      </c>
      <c r="X73" s="18" t="str">
        <f>VLOOKUP(C73,bbd!$A:$G,7,FALSE)</f>
        <v>SLIM STRAIGHT</v>
      </c>
      <c r="Y73" s="21" t="e">
        <f>VLOOKUP(carga!C267,bbd!A:H,8,0)</f>
        <v>#N/A</v>
      </c>
      <c r="Z73" s="18" t="str">
        <f>VLOOKUP(C73,bbd!$A:$J,10,FALSE)</f>
        <v>ALGODON  ELASTANO</v>
      </c>
      <c r="AA73" s="21"/>
      <c r="AB73" s="25" t="str">
        <f t="shared" si="15"/>
        <v>TI</v>
      </c>
      <c r="AC73" s="25" t="str">
        <f>VLOOKUP(AB73,[1]Color_Meli!$A:$B,2,FALSE)</f>
        <v>OXIDADO</v>
      </c>
      <c r="AD73" s="27">
        <v>30</v>
      </c>
      <c r="AE73" s="18" t="str">
        <f>VLOOKUP(AD73,[1]Talla_Meli!$A:$B,2,FALSE)</f>
        <v>10000_30_10000-30</v>
      </c>
      <c r="AF73" s="26" t="str">
        <f>VLOOKUP(AC73,[1]Color_Meli!$B:$C,2,FALSE)</f>
        <v>11000_Azul_11000-Azul</v>
      </c>
      <c r="AG73" s="26" t="str">
        <f t="shared" si="16"/>
        <v>GC21A012TI-1</v>
      </c>
      <c r="AH73" s="26" t="str">
        <f t="shared" si="14"/>
        <v>GC21A012-OXIDADO</v>
      </c>
      <c r="AI73" s="21"/>
    </row>
    <row r="74" spans="1:35" s="20" customFormat="1" x14ac:dyDescent="0.25">
      <c r="A74" s="21" t="s">
        <v>3323</v>
      </c>
      <c r="B74" s="21" t="s">
        <v>64</v>
      </c>
      <c r="C74" s="21" t="str">
        <f t="shared" si="12"/>
        <v>GC21A012</v>
      </c>
      <c r="D74" s="21" t="s">
        <v>8083</v>
      </c>
      <c r="E74" s="21" t="s">
        <v>4632</v>
      </c>
      <c r="F74" s="18" t="s">
        <v>8110</v>
      </c>
      <c r="G74" s="18" t="s">
        <v>8084</v>
      </c>
      <c r="H74" s="21"/>
      <c r="I74" s="18" t="s">
        <v>2910</v>
      </c>
      <c r="J74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GC21A012TI31</v>
      </c>
      <c r="K74" s="18" t="e">
        <f>VLOOKUP(AC74,'seo color'!A:B,2,0)</f>
        <v>#N/A</v>
      </c>
      <c r="L74" s="18" t="str">
        <f>VLOOKUP(B74,seo!$A:$B,2,FALSE)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74" s="24">
        <v>44281</v>
      </c>
      <c r="N74" s="21"/>
      <c r="O74" s="21"/>
      <c r="P74" s="21"/>
      <c r="Q74" s="21"/>
      <c r="R74" s="18">
        <f>VLOOKUP(C74,bbd!$A:$N,14,FALSE)</f>
        <v>379.9</v>
      </c>
      <c r="S74" s="21"/>
      <c r="T74" s="25">
        <f>VLOOKUP(E74,'inventario '!$A:$D,4,FALSE)</f>
        <v>3</v>
      </c>
      <c r="U74" s="21"/>
      <c r="V74" s="21"/>
      <c r="W74" s="18" t="str">
        <f>VLOOKUP(C74,bbd!$A:$C,3,FALSE)</f>
        <v>JEANS</v>
      </c>
      <c r="X74" s="18" t="str">
        <f>VLOOKUP(C74,bbd!$A:$G,7,FALSE)</f>
        <v>SLIM STRAIGHT</v>
      </c>
      <c r="Y74" s="21" t="e">
        <f>VLOOKUP(carga!C268,bbd!A:H,8,0)</f>
        <v>#N/A</v>
      </c>
      <c r="Z74" s="18" t="str">
        <f>VLOOKUP(C74,bbd!$A:$J,10,FALSE)</f>
        <v>ALGODON  ELASTANO</v>
      </c>
      <c r="AA74" s="21"/>
      <c r="AB74" s="25" t="str">
        <f t="shared" si="15"/>
        <v>TI</v>
      </c>
      <c r="AC74" s="25" t="str">
        <f>VLOOKUP(AB74,[1]Color_Meli!$A:$B,2,FALSE)</f>
        <v>OXIDADO</v>
      </c>
      <c r="AD74" s="27">
        <v>31</v>
      </c>
      <c r="AE74" s="18" t="str">
        <f>VLOOKUP(AD74,[1]Talla_Meli!$A:$B,2,FALSE)</f>
        <v>10000_31_10000-31</v>
      </c>
      <c r="AF74" s="26" t="str">
        <f>VLOOKUP(AC74,[1]Color_Meli!$B:$C,2,FALSE)</f>
        <v>11000_Azul_11000-Azul</v>
      </c>
      <c r="AG74" s="26" t="str">
        <f t="shared" si="16"/>
        <v>GC21A012TI-1</v>
      </c>
      <c r="AH74" s="26" t="str">
        <f t="shared" si="14"/>
        <v>GC21A012-OXIDADO</v>
      </c>
      <c r="AI74" s="21"/>
    </row>
    <row r="75" spans="1:35" s="20" customFormat="1" x14ac:dyDescent="0.25">
      <c r="A75" s="21" t="s">
        <v>3323</v>
      </c>
      <c r="B75" s="21" t="s">
        <v>64</v>
      </c>
      <c r="C75" s="21" t="str">
        <f t="shared" si="12"/>
        <v>GC21A012</v>
      </c>
      <c r="D75" s="21" t="s">
        <v>8083</v>
      </c>
      <c r="E75" s="21" t="s">
        <v>4633</v>
      </c>
      <c r="F75" s="18" t="s">
        <v>8110</v>
      </c>
      <c r="G75" s="18" t="s">
        <v>8084</v>
      </c>
      <c r="H75" s="21"/>
      <c r="I75" s="18" t="s">
        <v>2910</v>
      </c>
      <c r="J75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GC21A012TI32</v>
      </c>
      <c r="K75" s="18" t="e">
        <f>VLOOKUP(AC75,'seo color'!A:B,2,0)</f>
        <v>#N/A</v>
      </c>
      <c r="L75" s="18" t="str">
        <f>VLOOKUP(B75,seo!$A:$B,2,FALSE)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75" s="24">
        <v>44281</v>
      </c>
      <c r="N75" s="21"/>
      <c r="O75" s="21"/>
      <c r="P75" s="21"/>
      <c r="Q75" s="21"/>
      <c r="R75" s="18">
        <f>VLOOKUP(C75,bbd!$A:$N,14,FALSE)</f>
        <v>379.9</v>
      </c>
      <c r="S75" s="21"/>
      <c r="T75" s="25">
        <f>VLOOKUP(E75,'inventario '!$A:$D,4,FALSE)</f>
        <v>2</v>
      </c>
      <c r="U75" s="21"/>
      <c r="V75" s="21"/>
      <c r="W75" s="18" t="str">
        <f>VLOOKUP(C75,bbd!$A:$C,3,FALSE)</f>
        <v>JEANS</v>
      </c>
      <c r="X75" s="18" t="str">
        <f>VLOOKUP(C75,bbd!$A:$G,7,FALSE)</f>
        <v>SLIM STRAIGHT</v>
      </c>
      <c r="Y75" s="21" t="e">
        <f>VLOOKUP(carga!C269,bbd!A:H,8,0)</f>
        <v>#N/A</v>
      </c>
      <c r="Z75" s="18" t="str">
        <f>VLOOKUP(C75,bbd!$A:$J,10,FALSE)</f>
        <v>ALGODON  ELASTANO</v>
      </c>
      <c r="AA75" s="21"/>
      <c r="AB75" s="25" t="str">
        <f t="shared" si="15"/>
        <v>TI</v>
      </c>
      <c r="AC75" s="25" t="str">
        <f>VLOOKUP(AB75,[1]Color_Meli!$A:$B,2,FALSE)</f>
        <v>OXIDADO</v>
      </c>
      <c r="AD75" s="27">
        <v>32</v>
      </c>
      <c r="AE75" s="18" t="str">
        <f>VLOOKUP(AD75,[1]Talla_Meli!$A:$B,2,FALSE)</f>
        <v>10000_32_873edff</v>
      </c>
      <c r="AF75" s="26" t="str">
        <f>VLOOKUP(AC75,[1]Color_Meli!$B:$C,2,FALSE)</f>
        <v>11000_Azul_11000-Azul</v>
      </c>
      <c r="AG75" s="26" t="str">
        <f t="shared" si="16"/>
        <v>GC21A012TI-1</v>
      </c>
      <c r="AH75" s="26" t="str">
        <f t="shared" si="14"/>
        <v>GC21A012-OXIDADO</v>
      </c>
      <c r="AI75" s="21"/>
    </row>
    <row r="76" spans="1:35" s="20" customFormat="1" x14ac:dyDescent="0.25">
      <c r="A76" s="21" t="s">
        <v>3323</v>
      </c>
      <c r="B76" s="21" t="s">
        <v>64</v>
      </c>
      <c r="C76" s="21" t="str">
        <f t="shared" si="12"/>
        <v>GC21A012</v>
      </c>
      <c r="D76" s="21" t="s">
        <v>8083</v>
      </c>
      <c r="E76" s="21" t="s">
        <v>4634</v>
      </c>
      <c r="F76" s="18" t="s">
        <v>8110</v>
      </c>
      <c r="G76" s="18" t="s">
        <v>8084</v>
      </c>
      <c r="H76" s="21"/>
      <c r="I76" s="18" t="s">
        <v>2910</v>
      </c>
      <c r="J76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GC21A012TI33</v>
      </c>
      <c r="K76" s="18" t="e">
        <f>VLOOKUP(AC76,'seo color'!A:B,2,0)</f>
        <v>#N/A</v>
      </c>
      <c r="L76" s="18" t="str">
        <f>VLOOKUP(B76,seo!$A:$B,2,FALSE)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76" s="24">
        <v>44281</v>
      </c>
      <c r="N76" s="21"/>
      <c r="O76" s="21"/>
      <c r="P76" s="21"/>
      <c r="Q76" s="21"/>
      <c r="R76" s="18">
        <f>VLOOKUP(C76,bbd!$A:$N,14,FALSE)</f>
        <v>379.9</v>
      </c>
      <c r="S76" s="21"/>
      <c r="T76" s="25">
        <f>VLOOKUP(E76,'inventario '!$A:$D,4,FALSE)</f>
        <v>2</v>
      </c>
      <c r="U76" s="21"/>
      <c r="V76" s="21"/>
      <c r="W76" s="18" t="str">
        <f>VLOOKUP(C76,bbd!$A:$C,3,FALSE)</f>
        <v>JEANS</v>
      </c>
      <c r="X76" s="18" t="str">
        <f>VLOOKUP(C76,bbd!$A:$G,7,FALSE)</f>
        <v>SLIM STRAIGHT</v>
      </c>
      <c r="Y76" s="21" t="e">
        <f>VLOOKUP(carga!C270,bbd!A:H,8,0)</f>
        <v>#N/A</v>
      </c>
      <c r="Z76" s="18" t="str">
        <f>VLOOKUP(C76,bbd!$A:$J,10,FALSE)</f>
        <v>ALGODON  ELASTANO</v>
      </c>
      <c r="AA76" s="21"/>
      <c r="AB76" s="25" t="str">
        <f t="shared" si="15"/>
        <v>TI</v>
      </c>
      <c r="AC76" s="25" t="str">
        <f>VLOOKUP(AB76,[1]Color_Meli!$A:$B,2,FALSE)</f>
        <v>OXIDADO</v>
      </c>
      <c r="AD76" s="27">
        <v>33</v>
      </c>
      <c r="AE76" s="18" t="str">
        <f>VLOOKUP(AD76,[1]Talla_Meli!$A:$B,2,FALSE)</f>
        <v>10000_33_2624c93</v>
      </c>
      <c r="AF76" s="26" t="str">
        <f>VLOOKUP(AC76,[1]Color_Meli!$B:$C,2,FALSE)</f>
        <v>11000_Azul_11000-Azul</v>
      </c>
      <c r="AG76" s="26" t="str">
        <f t="shared" si="16"/>
        <v>GC21A012TI-1</v>
      </c>
      <c r="AH76" s="26" t="str">
        <f t="shared" si="14"/>
        <v>GC21A012-OXIDADO</v>
      </c>
      <c r="AI76" s="21"/>
    </row>
    <row r="77" spans="1:35" s="20" customFormat="1" x14ac:dyDescent="0.25">
      <c r="A77" s="21" t="s">
        <v>3323</v>
      </c>
      <c r="B77" s="21" t="s">
        <v>64</v>
      </c>
      <c r="C77" s="21" t="str">
        <f t="shared" si="12"/>
        <v>GC21A012</v>
      </c>
      <c r="D77" s="21" t="s">
        <v>8083</v>
      </c>
      <c r="E77" s="21" t="s">
        <v>4635</v>
      </c>
      <c r="F77" s="18" t="s">
        <v>8110</v>
      </c>
      <c r="G77" s="18" t="s">
        <v>8084</v>
      </c>
      <c r="H77" s="21"/>
      <c r="I77" s="18" t="s">
        <v>2910</v>
      </c>
      <c r="J77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GC21A012TI34</v>
      </c>
      <c r="K77" s="18" t="e">
        <f>VLOOKUP(AC77,'seo color'!A:B,2,0)</f>
        <v>#N/A</v>
      </c>
      <c r="L77" s="18" t="str">
        <f>VLOOKUP(B77,seo!$A:$B,2,FALSE)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77" s="24">
        <v>44281</v>
      </c>
      <c r="N77" s="21"/>
      <c r="O77" s="21"/>
      <c r="P77" s="21"/>
      <c r="Q77" s="21"/>
      <c r="R77" s="18">
        <f>VLOOKUP(C77,bbd!$A:$N,14,FALSE)</f>
        <v>379.9</v>
      </c>
      <c r="S77" s="21"/>
      <c r="T77" s="25">
        <f>VLOOKUP(E77,'inventario '!$A:$D,4,FALSE)</f>
        <v>1</v>
      </c>
      <c r="U77" s="21"/>
      <c r="V77" s="21"/>
      <c r="W77" s="18" t="str">
        <f>VLOOKUP(C77,bbd!$A:$C,3,FALSE)</f>
        <v>JEANS</v>
      </c>
      <c r="X77" s="18" t="str">
        <f>VLOOKUP(C77,bbd!$A:$G,7,FALSE)</f>
        <v>SLIM STRAIGHT</v>
      </c>
      <c r="Y77" s="21" t="e">
        <f>VLOOKUP(carga!C271,bbd!A:H,8,0)</f>
        <v>#N/A</v>
      </c>
      <c r="Z77" s="18" t="str">
        <f>VLOOKUP(C77,bbd!$A:$J,10,FALSE)</f>
        <v>ALGODON  ELASTANO</v>
      </c>
      <c r="AA77" s="21"/>
      <c r="AB77" s="25" t="str">
        <f t="shared" si="15"/>
        <v>TI</v>
      </c>
      <c r="AC77" s="25" t="str">
        <f>VLOOKUP(AB77,[1]Color_Meli!$A:$B,2,FALSE)</f>
        <v>OXIDADO</v>
      </c>
      <c r="AD77" s="27">
        <v>34</v>
      </c>
      <c r="AE77" s="18" t="str">
        <f>VLOOKUP(AD77,[1]Talla_Meli!$A:$B,2,FALSE)</f>
        <v>10000_34_da934b5</v>
      </c>
      <c r="AF77" s="26" t="str">
        <f>VLOOKUP(AC77,[1]Color_Meli!$B:$C,2,FALSE)</f>
        <v>11000_Azul_11000-Azul</v>
      </c>
      <c r="AG77" s="26" t="str">
        <f t="shared" si="16"/>
        <v>GC21A012TI-1</v>
      </c>
      <c r="AH77" s="26" t="str">
        <f t="shared" si="14"/>
        <v>GC21A012-OXIDADO</v>
      </c>
      <c r="AI77" s="21"/>
    </row>
    <row r="78" spans="1:35" s="20" customFormat="1" x14ac:dyDescent="0.25">
      <c r="A78" s="21" t="s">
        <v>3323</v>
      </c>
      <c r="B78" s="21" t="s">
        <v>64</v>
      </c>
      <c r="C78" s="21" t="str">
        <f t="shared" si="12"/>
        <v>GC21A012</v>
      </c>
      <c r="D78" s="21" t="s">
        <v>8083</v>
      </c>
      <c r="E78" s="21" t="s">
        <v>4636</v>
      </c>
      <c r="F78" s="18" t="s">
        <v>8110</v>
      </c>
      <c r="G78" s="18" t="s">
        <v>8084</v>
      </c>
      <c r="H78" s="21"/>
      <c r="I78" s="18" t="s">
        <v>2910</v>
      </c>
      <c r="J78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GC21A012TI36</v>
      </c>
      <c r="K78" s="18" t="e">
        <f>VLOOKUP(AC78,'seo color'!A:B,2,0)</f>
        <v>#N/A</v>
      </c>
      <c r="L78" s="18" t="str">
        <f>VLOOKUP(B78,seo!$A:$B,2,FALSE)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78" s="24">
        <v>44281</v>
      </c>
      <c r="N78" s="21"/>
      <c r="O78" s="21"/>
      <c r="P78" s="21"/>
      <c r="Q78" s="21"/>
      <c r="R78" s="18">
        <f>VLOOKUP(C78,bbd!$A:$N,14,FALSE)</f>
        <v>379.9</v>
      </c>
      <c r="S78" s="21"/>
      <c r="T78" s="25">
        <f>VLOOKUP(E78,'inventario '!$A:$D,4,FALSE)</f>
        <v>3</v>
      </c>
      <c r="U78" s="21"/>
      <c r="V78" s="21"/>
      <c r="W78" s="18" t="str">
        <f>VLOOKUP(C78,bbd!$A:$C,3,FALSE)</f>
        <v>JEANS</v>
      </c>
      <c r="X78" s="18" t="str">
        <f>VLOOKUP(C78,bbd!$A:$G,7,FALSE)</f>
        <v>SLIM STRAIGHT</v>
      </c>
      <c r="Y78" s="21" t="e">
        <f>VLOOKUP(carga!C272,bbd!A:H,8,0)</f>
        <v>#N/A</v>
      </c>
      <c r="Z78" s="18" t="str">
        <f>VLOOKUP(C78,bbd!$A:$J,10,FALSE)</f>
        <v>ALGODON  ELASTANO</v>
      </c>
      <c r="AA78" s="21"/>
      <c r="AB78" s="25" t="str">
        <f t="shared" si="15"/>
        <v>TI</v>
      </c>
      <c r="AC78" s="25" t="str">
        <f>VLOOKUP(AB78,[1]Color_Meli!$A:$B,2,FALSE)</f>
        <v>OXIDADO</v>
      </c>
      <c r="AD78" s="27">
        <v>36</v>
      </c>
      <c r="AE78" s="18" t="str">
        <f>VLOOKUP(AD78,[1]Talla_Meli!$A:$B,2,FALSE)</f>
        <v>10000_36_c4b8f6b</v>
      </c>
      <c r="AF78" s="26" t="str">
        <f>VLOOKUP(AC78,[1]Color_Meli!$B:$C,2,FALSE)</f>
        <v>11000_Azul_11000-Azul</v>
      </c>
      <c r="AG78" s="26" t="str">
        <f t="shared" si="16"/>
        <v>GC21A012TI-1</v>
      </c>
      <c r="AH78" s="26" t="str">
        <f t="shared" si="14"/>
        <v>GC21A012-OXIDADO</v>
      </c>
      <c r="AI78" s="21"/>
    </row>
    <row r="79" spans="1:35" s="20" customFormat="1" x14ac:dyDescent="0.25">
      <c r="A79" s="21" t="s">
        <v>3323</v>
      </c>
      <c r="B79" s="21" t="s">
        <v>104</v>
      </c>
      <c r="C79" s="21" t="str">
        <f t="shared" si="12"/>
        <v>GC210566</v>
      </c>
      <c r="D79" s="21" t="s">
        <v>8085</v>
      </c>
      <c r="E79" s="21" t="s">
        <v>4541</v>
      </c>
      <c r="F79" s="18" t="s">
        <v>8111</v>
      </c>
      <c r="G79" s="18" t="s">
        <v>8086</v>
      </c>
      <c r="H79" s="21"/>
      <c r="I79" s="18" t="s">
        <v>2910</v>
      </c>
      <c r="J79" s="18" t="str">
        <f t="shared" si="13"/>
        <v>pantalon, pantalones, parte baja, pantalones lisos, pantalones strech, pantalones ajustados, pantalones, pegados GC210566AMCHI</v>
      </c>
      <c r="K79" s="18" t="str">
        <f>VLOOKUP(AC79,'seo color'!A:B,2,0)</f>
        <v>, azul, azul marino</v>
      </c>
      <c r="L79" s="18" t="str">
        <f>VLOOKUP(B79,seo!$A:$B,2,FALSE)</f>
        <v>pantalon, pantalones, parte baja, pantalones lisos, pantalones strech, pantalones ajustados, pantalones, pegados</v>
      </c>
      <c r="M79" s="24">
        <v>44281</v>
      </c>
      <c r="N79" s="21"/>
      <c r="O79" s="21"/>
      <c r="P79" s="21"/>
      <c r="Q79" s="21"/>
      <c r="R79" s="18">
        <f>VLOOKUP(C79,bbd!$A:$N,14,FALSE)</f>
        <v>379.9</v>
      </c>
      <c r="S79" s="21"/>
      <c r="T79" s="25">
        <f>VLOOKUP(E79,'inventario '!$A:$D,4,FALSE)</f>
        <v>2</v>
      </c>
      <c r="U79" s="21"/>
      <c r="V79" s="21"/>
      <c r="W79" s="18" t="str">
        <f>VLOOKUP(C79,bbd!$A:$C,3,FALSE)</f>
        <v>JEANS</v>
      </c>
      <c r="X79" s="18" t="str">
        <f>VLOOKUP(C79,bbd!$A:$G,7,FALSE)</f>
        <v>SLIM STRAIGHT</v>
      </c>
      <c r="Y79" s="21" t="e">
        <f>VLOOKUP(carga!C273,bbd!A:H,8,0)</f>
        <v>#N/A</v>
      </c>
      <c r="Z79" s="18" t="str">
        <f>VLOOKUP(C79,bbd!$A:$J,10,FALSE)</f>
        <v>ALGODON POLIESTER ELASTANO</v>
      </c>
      <c r="AA79" s="21"/>
      <c r="AB79" s="25" t="str">
        <f t="shared" si="15"/>
        <v>AM</v>
      </c>
      <c r="AC79" s="25" t="str">
        <f>VLOOKUP(AB79,[1]Color_Meli!$A:$B,2,FALSE)</f>
        <v>AZUL MARINO</v>
      </c>
      <c r="AD79" s="25" t="s">
        <v>14</v>
      </c>
      <c r="AE79" s="18" t="str">
        <f>VLOOKUP(AD79,[1]Talla_Meli!$A:$B,2,FALSE)</f>
        <v>10000_S_cadbd3c</v>
      </c>
      <c r="AF79" s="26" t="str">
        <f>VLOOKUP(AC79,[1]Color_Meli!$B:$C,2,FALSE)</f>
        <v>11000_Azul marino_11000-AzulMarino</v>
      </c>
      <c r="AG79" s="26" t="str">
        <f t="shared" si="16"/>
        <v>GC210566AM-1</v>
      </c>
      <c r="AH79" s="26" t="str">
        <f t="shared" si="14"/>
        <v>GC210566-AZUL MARINO</v>
      </c>
      <c r="AI79" s="21"/>
    </row>
    <row r="80" spans="1:35" s="20" customFormat="1" x14ac:dyDescent="0.25">
      <c r="A80" s="21" t="s">
        <v>3323</v>
      </c>
      <c r="B80" s="21" t="s">
        <v>104</v>
      </c>
      <c r="C80" s="21" t="str">
        <f t="shared" si="12"/>
        <v>GC210566</v>
      </c>
      <c r="D80" s="21" t="s">
        <v>8085</v>
      </c>
      <c r="E80" s="21" t="s">
        <v>4543</v>
      </c>
      <c r="F80" s="18" t="s">
        <v>8111</v>
      </c>
      <c r="G80" s="18" t="s">
        <v>8086</v>
      </c>
      <c r="H80" s="21"/>
      <c r="I80" s="18" t="s">
        <v>2910</v>
      </c>
      <c r="J80" s="18" t="str">
        <f t="shared" si="13"/>
        <v>pantalon, pantalones, parte baja, pantalones lisos, pantalones strech, pantalones ajustados, pantalones, pegados GC210566AMMED</v>
      </c>
      <c r="K80" s="18" t="str">
        <f>VLOOKUP(AC80,'seo color'!A:B,2,0)</f>
        <v>, azul, azul marino</v>
      </c>
      <c r="L80" s="18" t="str">
        <f>VLOOKUP(B80,seo!$A:$B,2,FALSE)</f>
        <v>pantalon, pantalones, parte baja, pantalones lisos, pantalones strech, pantalones ajustados, pantalones, pegados</v>
      </c>
      <c r="M80" s="24">
        <v>44281</v>
      </c>
      <c r="N80" s="21"/>
      <c r="O80" s="21"/>
      <c r="P80" s="21"/>
      <c r="Q80" s="21"/>
      <c r="R80" s="18">
        <f>VLOOKUP(C80,bbd!$A:$N,14,FALSE)</f>
        <v>379.9</v>
      </c>
      <c r="S80" s="21"/>
      <c r="T80" s="25">
        <f>VLOOKUP(E80,'inventario '!$A:$D,4,FALSE)</f>
        <v>2</v>
      </c>
      <c r="U80" s="21"/>
      <c r="V80" s="21"/>
      <c r="W80" s="18" t="str">
        <f>VLOOKUP(C80,bbd!$A:$C,3,FALSE)</f>
        <v>JEANS</v>
      </c>
      <c r="X80" s="18" t="str">
        <f>VLOOKUP(C80,bbd!$A:$G,7,FALSE)</f>
        <v>SLIM STRAIGHT</v>
      </c>
      <c r="Y80" s="21" t="e">
        <f>VLOOKUP(carga!C274,bbd!A:H,8,0)</f>
        <v>#N/A</v>
      </c>
      <c r="Z80" s="18" t="str">
        <f>VLOOKUP(C80,bbd!$A:$J,10,FALSE)</f>
        <v>ALGODON POLIESTER ELASTANO</v>
      </c>
      <c r="AA80" s="21"/>
      <c r="AB80" s="25" t="str">
        <f t="shared" si="15"/>
        <v>AM</v>
      </c>
      <c r="AC80" s="25" t="str">
        <f>VLOOKUP(AB80,[1]Color_Meli!$A:$B,2,FALSE)</f>
        <v>AZUL MARINO</v>
      </c>
      <c r="AD80" s="25" t="s">
        <v>15</v>
      </c>
      <c r="AE80" s="18" t="str">
        <f>VLOOKUP(AD80,[1]Talla_Meli!$A:$B,2,FALSE)</f>
        <v>10000_M_cbe4ee0</v>
      </c>
      <c r="AF80" s="26" t="str">
        <f>VLOOKUP(AC80,[1]Color_Meli!$B:$C,2,FALSE)</f>
        <v>11000_Azul marino_11000-AzulMarino</v>
      </c>
      <c r="AG80" s="26" t="str">
        <f t="shared" si="16"/>
        <v>GC210566AM-1</v>
      </c>
      <c r="AH80" s="26" t="str">
        <f t="shared" si="14"/>
        <v>GC210566-AZUL MARINO</v>
      </c>
      <c r="AI80" s="21"/>
    </row>
    <row r="81" spans="1:35" s="20" customFormat="1" x14ac:dyDescent="0.25">
      <c r="A81" s="21" t="s">
        <v>3323</v>
      </c>
      <c r="B81" s="21" t="s">
        <v>104</v>
      </c>
      <c r="C81" s="21" t="str">
        <f t="shared" si="12"/>
        <v>GC210566</v>
      </c>
      <c r="D81" s="21" t="s">
        <v>8085</v>
      </c>
      <c r="E81" s="21" t="s">
        <v>4542</v>
      </c>
      <c r="F81" s="18" t="s">
        <v>8111</v>
      </c>
      <c r="G81" s="18" t="s">
        <v>8086</v>
      </c>
      <c r="H81" s="21"/>
      <c r="I81" s="18" t="s">
        <v>2910</v>
      </c>
      <c r="J81" s="18" t="str">
        <f t="shared" si="13"/>
        <v>pantalon, pantalones, parte baja, pantalones lisos, pantalones strech, pantalones ajustados, pantalones, pegados GC210566AMGRA</v>
      </c>
      <c r="K81" s="18" t="str">
        <f>VLOOKUP(AC81,'seo color'!A:B,2,0)</f>
        <v>, azul, azul marino</v>
      </c>
      <c r="L81" s="18" t="str">
        <f>VLOOKUP(B81,seo!$A:$B,2,FALSE)</f>
        <v>pantalon, pantalones, parte baja, pantalones lisos, pantalones strech, pantalones ajustados, pantalones, pegados</v>
      </c>
      <c r="M81" s="24">
        <v>44281</v>
      </c>
      <c r="N81" s="21"/>
      <c r="O81" s="21"/>
      <c r="P81" s="21"/>
      <c r="Q81" s="21"/>
      <c r="R81" s="18">
        <f>VLOOKUP(C81,bbd!$A:$N,14,FALSE)</f>
        <v>379.9</v>
      </c>
      <c r="S81" s="21"/>
      <c r="T81" s="25">
        <f>VLOOKUP(E81,'inventario '!$A:$D,4,FALSE)</f>
        <v>1</v>
      </c>
      <c r="U81" s="21"/>
      <c r="V81" s="21"/>
      <c r="W81" s="18" t="str">
        <f>VLOOKUP(C81,bbd!$A:$C,3,FALSE)</f>
        <v>JEANS</v>
      </c>
      <c r="X81" s="18" t="str">
        <f>VLOOKUP(C81,bbd!$A:$G,7,FALSE)</f>
        <v>SLIM STRAIGHT</v>
      </c>
      <c r="Y81" s="21" t="e">
        <f>VLOOKUP(carga!C275,bbd!A:H,8,0)</f>
        <v>#N/A</v>
      </c>
      <c r="Z81" s="18" t="str">
        <f>VLOOKUP(C81,bbd!$A:$J,10,FALSE)</f>
        <v>ALGODON POLIESTER ELASTANO</v>
      </c>
      <c r="AA81" s="21"/>
      <c r="AB81" s="25" t="str">
        <f t="shared" si="15"/>
        <v>AM</v>
      </c>
      <c r="AC81" s="25" t="str">
        <f>VLOOKUP(AB81,[1]Color_Meli!$A:$B,2,FALSE)</f>
        <v>AZUL MARINO</v>
      </c>
      <c r="AD81" s="25" t="s">
        <v>16</v>
      </c>
      <c r="AE81" s="18" t="str">
        <f>VLOOKUP(AD81,[1]Talla_Meli!$A:$B,2,FALSE)</f>
        <v>10000_L_93784da</v>
      </c>
      <c r="AF81" s="26" t="str">
        <f>VLOOKUP(AC81,[1]Color_Meli!$B:$C,2,FALSE)</f>
        <v>11000_Azul marino_11000-AzulMarino</v>
      </c>
      <c r="AG81" s="26" t="str">
        <f t="shared" si="16"/>
        <v>GC210566AM-1</v>
      </c>
      <c r="AH81" s="26" t="str">
        <f t="shared" si="14"/>
        <v>GC210566-AZUL MARINO</v>
      </c>
      <c r="AI81" s="21"/>
    </row>
    <row r="82" spans="1:35" s="20" customFormat="1" x14ac:dyDescent="0.25">
      <c r="A82" s="21" t="s">
        <v>3323</v>
      </c>
      <c r="B82" s="21" t="s">
        <v>104</v>
      </c>
      <c r="C82" s="21" t="str">
        <f t="shared" si="12"/>
        <v>GC210566</v>
      </c>
      <c r="D82" s="21" t="s">
        <v>8085</v>
      </c>
      <c r="E82" s="21" t="s">
        <v>8107</v>
      </c>
      <c r="F82" s="18" t="s">
        <v>8111</v>
      </c>
      <c r="G82" s="18" t="s">
        <v>8086</v>
      </c>
      <c r="H82" s="21"/>
      <c r="I82" s="18" t="s">
        <v>2910</v>
      </c>
      <c r="J82" s="18" t="str">
        <f t="shared" si="13"/>
        <v>pantalon, pantalones, parte baja, pantalones lisos, pantalones strech, pantalones ajustados, pantalones, pegados GC210566AMXGD</v>
      </c>
      <c r="K82" s="18" t="str">
        <f>VLOOKUP(AC82,'seo color'!A:B,2,0)</f>
        <v>, azul, azul marino</v>
      </c>
      <c r="L82" s="18" t="str">
        <f>VLOOKUP(B82,seo!$A:$B,2,FALSE)</f>
        <v>pantalon, pantalones, parte baja, pantalones lisos, pantalones strech, pantalones ajustados, pantalones, pegados</v>
      </c>
      <c r="M82" s="24">
        <v>44281</v>
      </c>
      <c r="N82" s="21"/>
      <c r="O82" s="21"/>
      <c r="P82" s="21"/>
      <c r="Q82" s="21"/>
      <c r="R82" s="18">
        <f>VLOOKUP(C82,bbd!$A:$N,14,FALSE)</f>
        <v>379.9</v>
      </c>
      <c r="S82" s="21"/>
      <c r="T82" s="25" t="e">
        <f>VLOOKUP(E82,'inventario '!$A:$D,4,FALSE)</f>
        <v>#N/A</v>
      </c>
      <c r="U82" s="21"/>
      <c r="V82" s="21"/>
      <c r="W82" s="18" t="str">
        <f>VLOOKUP(C82,bbd!$A:$C,3,FALSE)</f>
        <v>JEANS</v>
      </c>
      <c r="X82" s="18" t="str">
        <f>VLOOKUP(C82,bbd!$A:$G,7,FALSE)</f>
        <v>SLIM STRAIGHT</v>
      </c>
      <c r="Y82" s="21" t="e">
        <f>VLOOKUP(carga!C276,bbd!A:H,8,0)</f>
        <v>#N/A</v>
      </c>
      <c r="Z82" s="18" t="str">
        <f>VLOOKUP(C82,bbd!$A:$J,10,FALSE)</f>
        <v>ALGODON POLIESTER ELASTANO</v>
      </c>
      <c r="AA82" s="21"/>
      <c r="AB82" s="25" t="str">
        <f t="shared" si="15"/>
        <v>AM</v>
      </c>
      <c r="AC82" s="25" t="str">
        <f>VLOOKUP(AB82,[1]Color_Meli!$A:$B,2,FALSE)</f>
        <v>AZUL MARINO</v>
      </c>
      <c r="AD82" s="25" t="s">
        <v>17</v>
      </c>
      <c r="AE82" s="18" t="str">
        <f>VLOOKUP(AD82,[1]Talla_Meli!$A:$B,2,FALSE)</f>
        <v>10000_XL_d98a2a0</v>
      </c>
      <c r="AF82" s="26" t="str">
        <f>VLOOKUP(AC82,[1]Color_Meli!$B:$C,2,FALSE)</f>
        <v>11000_Azul marino_11000-AzulMarino</v>
      </c>
      <c r="AG82" s="26" t="str">
        <f t="shared" si="16"/>
        <v>GC210566AM-1</v>
      </c>
      <c r="AH82" s="26" t="str">
        <f t="shared" si="14"/>
        <v>GC210566-AZUL MARINO</v>
      </c>
      <c r="AI82" s="21"/>
    </row>
    <row r="83" spans="1:35" s="20" customFormat="1" x14ac:dyDescent="0.25">
      <c r="A83" s="21" t="s">
        <v>3323</v>
      </c>
      <c r="B83" s="21" t="s">
        <v>64</v>
      </c>
      <c r="C83" s="21" t="str">
        <f t="shared" si="12"/>
        <v>GC210568</v>
      </c>
      <c r="D83" s="21" t="s">
        <v>8087</v>
      </c>
      <c r="E83" s="21" t="s">
        <v>4555</v>
      </c>
      <c r="F83" s="18" t="s">
        <v>8112</v>
      </c>
      <c r="G83" s="18" t="s">
        <v>8088</v>
      </c>
      <c r="H83" s="21"/>
      <c r="I83" s="18" t="s">
        <v>2910</v>
      </c>
      <c r="J83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GC210568BL28</v>
      </c>
      <c r="K83" s="18" t="str">
        <f>VLOOKUP(AC83,'seo color'!A:B,2,0)</f>
        <v>, azul, azules</v>
      </c>
      <c r="L83" s="18" t="str">
        <f>VLOOKUP(B83,seo!$A:$B,2,FALSE)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83" s="24">
        <v>44281</v>
      </c>
      <c r="N83" s="21"/>
      <c r="O83" s="21"/>
      <c r="P83" s="21"/>
      <c r="Q83" s="21"/>
      <c r="R83" s="18">
        <f>VLOOKUP(C83,bbd!$A:$N,14,FALSE)</f>
        <v>379.9</v>
      </c>
      <c r="S83" s="21"/>
      <c r="T83" s="25">
        <f>VLOOKUP(E83,'inventario '!$A:$D,4,FALSE)</f>
        <v>1</v>
      </c>
      <c r="U83" s="21"/>
      <c r="V83" s="21"/>
      <c r="W83" s="18" t="str">
        <f>VLOOKUP(C83,bbd!$A:$C,3,FALSE)</f>
        <v>JEANS</v>
      </c>
      <c r="X83" s="18" t="str">
        <f>VLOOKUP(C83,bbd!$A:$G,7,FALSE)</f>
        <v>SUPER SKYNNY</v>
      </c>
      <c r="Y83" s="21" t="e">
        <f>VLOOKUP(carga!C277,bbd!A:H,8,0)</f>
        <v>#N/A</v>
      </c>
      <c r="Z83" s="18" t="str">
        <f>VLOOKUP(C83,bbd!$A:$J,10,FALSE)</f>
        <v>ALGODON POLIESTER ELASTANO</v>
      </c>
      <c r="AA83" s="21"/>
      <c r="AB83" s="25" t="str">
        <f t="shared" si="15"/>
        <v>BL</v>
      </c>
      <c r="AC83" s="25" t="str">
        <f>VLOOKUP(AB83,[1]Color_Meli!$A:$B,2,FALSE)</f>
        <v>BLEACH</v>
      </c>
      <c r="AD83" s="27">
        <v>28</v>
      </c>
      <c r="AE83" s="18" t="str">
        <f>VLOOKUP(AD83,[1]Talla_Meli!$A:$B,2,FALSE)</f>
        <v>10000_28_10000-28</v>
      </c>
      <c r="AF83" s="26" t="str">
        <f>VLOOKUP(AC83,[1]Color_Meli!$B:$C,2,FALSE)</f>
        <v>11000_Azul_11000-Azul</v>
      </c>
      <c r="AG83" s="26" t="str">
        <f t="shared" si="16"/>
        <v>GC210568BL-1</v>
      </c>
      <c r="AH83" s="26" t="str">
        <f t="shared" si="14"/>
        <v>GC210568-BLEACH</v>
      </c>
      <c r="AI83" s="21"/>
    </row>
    <row r="84" spans="1:35" s="20" customFormat="1" x14ac:dyDescent="0.25">
      <c r="A84" s="21" t="s">
        <v>3323</v>
      </c>
      <c r="B84" s="21" t="s">
        <v>64</v>
      </c>
      <c r="C84" s="21" t="str">
        <f t="shared" si="12"/>
        <v>GC210568</v>
      </c>
      <c r="D84" s="21" t="s">
        <v>8087</v>
      </c>
      <c r="E84" s="21" t="s">
        <v>4556</v>
      </c>
      <c r="F84" s="18" t="s">
        <v>8112</v>
      </c>
      <c r="G84" s="18" t="s">
        <v>8088</v>
      </c>
      <c r="H84" s="21"/>
      <c r="I84" s="18" t="s">
        <v>2910</v>
      </c>
      <c r="J84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GC210568BL29</v>
      </c>
      <c r="K84" s="18" t="str">
        <f>VLOOKUP(AC84,'seo color'!A:B,2,0)</f>
        <v>, azul, azules</v>
      </c>
      <c r="L84" s="18" t="str">
        <f>VLOOKUP(B84,seo!$A:$B,2,FALSE)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84" s="24">
        <v>44281</v>
      </c>
      <c r="N84" s="21"/>
      <c r="O84" s="21"/>
      <c r="P84" s="21"/>
      <c r="Q84" s="21"/>
      <c r="R84" s="18">
        <f>VLOOKUP(C84,bbd!$A:$N,14,FALSE)</f>
        <v>379.9</v>
      </c>
      <c r="S84" s="21"/>
      <c r="T84" s="25" t="e">
        <f>VLOOKUP(E84,'inventario '!$A:$D,4,FALSE)</f>
        <v>#N/A</v>
      </c>
      <c r="U84" s="21"/>
      <c r="V84" s="21"/>
      <c r="W84" s="18" t="str">
        <f>VLOOKUP(C84,bbd!$A:$C,3,FALSE)</f>
        <v>JEANS</v>
      </c>
      <c r="X84" s="18" t="str">
        <f>VLOOKUP(C84,bbd!$A:$G,7,FALSE)</f>
        <v>SUPER SKYNNY</v>
      </c>
      <c r="Y84" s="21" t="e">
        <f>VLOOKUP(carga!C278,bbd!A:H,8,0)</f>
        <v>#N/A</v>
      </c>
      <c r="Z84" s="18" t="str">
        <f>VLOOKUP(C84,bbd!$A:$J,10,FALSE)</f>
        <v>ALGODON POLIESTER ELASTANO</v>
      </c>
      <c r="AA84" s="21"/>
      <c r="AB84" s="25" t="str">
        <f t="shared" si="15"/>
        <v>BL</v>
      </c>
      <c r="AC84" s="25" t="str">
        <f>VLOOKUP(AB84,[1]Color_Meli!$A:$B,2,FALSE)</f>
        <v>BLEACH</v>
      </c>
      <c r="AD84" s="27">
        <v>29</v>
      </c>
      <c r="AE84" s="18" t="str">
        <f>VLOOKUP(AD84,[1]Talla_Meli!$A:$B,2,FALSE)</f>
        <v>10000_29_10000_29</v>
      </c>
      <c r="AF84" s="26" t="str">
        <f>VLOOKUP(AC84,[1]Color_Meli!$B:$C,2,FALSE)</f>
        <v>11000_Azul_11000-Azul</v>
      </c>
      <c r="AG84" s="26" t="str">
        <f t="shared" si="16"/>
        <v>GC210568BL-1</v>
      </c>
      <c r="AH84" s="26" t="str">
        <f t="shared" si="14"/>
        <v>GC210568-BLEACH</v>
      </c>
      <c r="AI84" s="21"/>
    </row>
    <row r="85" spans="1:35" s="20" customFormat="1" x14ac:dyDescent="0.25">
      <c r="A85" s="21" t="s">
        <v>3323</v>
      </c>
      <c r="B85" s="21" t="s">
        <v>64</v>
      </c>
      <c r="C85" s="21" t="str">
        <f t="shared" si="12"/>
        <v>GC210568</v>
      </c>
      <c r="D85" s="21" t="s">
        <v>8087</v>
      </c>
      <c r="E85" s="21" t="s">
        <v>4557</v>
      </c>
      <c r="F85" s="18" t="s">
        <v>8112</v>
      </c>
      <c r="G85" s="18" t="s">
        <v>8088</v>
      </c>
      <c r="H85" s="21"/>
      <c r="I85" s="18" t="s">
        <v>2910</v>
      </c>
      <c r="J85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GC210568BL30</v>
      </c>
      <c r="K85" s="18" t="str">
        <f>VLOOKUP(AC85,'seo color'!A:B,2,0)</f>
        <v>, azul, azules</v>
      </c>
      <c r="L85" s="18" t="str">
        <f>VLOOKUP(B85,seo!$A:$B,2,FALSE)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85" s="24">
        <v>44281</v>
      </c>
      <c r="N85" s="21"/>
      <c r="O85" s="21"/>
      <c r="P85" s="21"/>
      <c r="Q85" s="21"/>
      <c r="R85" s="18">
        <f>VLOOKUP(C85,bbd!$A:$N,14,FALSE)</f>
        <v>379.9</v>
      </c>
      <c r="S85" s="21"/>
      <c r="T85" s="25" t="e">
        <f>VLOOKUP(E85,'inventario '!$A:$D,4,FALSE)</f>
        <v>#N/A</v>
      </c>
      <c r="U85" s="21"/>
      <c r="V85" s="21"/>
      <c r="W85" s="18" t="str">
        <f>VLOOKUP(C85,bbd!$A:$C,3,FALSE)</f>
        <v>JEANS</v>
      </c>
      <c r="X85" s="18" t="str">
        <f>VLOOKUP(C85,bbd!$A:$G,7,FALSE)</f>
        <v>SUPER SKYNNY</v>
      </c>
      <c r="Y85" s="21" t="e">
        <f>VLOOKUP(carga!C279,bbd!A:H,8,0)</f>
        <v>#N/A</v>
      </c>
      <c r="Z85" s="18" t="str">
        <f>VLOOKUP(C85,bbd!$A:$J,10,FALSE)</f>
        <v>ALGODON POLIESTER ELASTANO</v>
      </c>
      <c r="AA85" s="21"/>
      <c r="AB85" s="25" t="str">
        <f t="shared" si="15"/>
        <v>BL</v>
      </c>
      <c r="AC85" s="25" t="str">
        <f>VLOOKUP(AB85,[1]Color_Meli!$A:$B,2,FALSE)</f>
        <v>BLEACH</v>
      </c>
      <c r="AD85" s="27">
        <v>30</v>
      </c>
      <c r="AE85" s="18" t="str">
        <f>VLOOKUP(AD85,[1]Talla_Meli!$A:$B,2,FALSE)</f>
        <v>10000_30_10000-30</v>
      </c>
      <c r="AF85" s="26" t="str">
        <f>VLOOKUP(AC85,[1]Color_Meli!$B:$C,2,FALSE)</f>
        <v>11000_Azul_11000-Azul</v>
      </c>
      <c r="AG85" s="26" t="str">
        <f t="shared" si="16"/>
        <v>GC210568BL-1</v>
      </c>
      <c r="AH85" s="26" t="str">
        <f t="shared" si="14"/>
        <v>GC210568-BLEACH</v>
      </c>
      <c r="AI85" s="21"/>
    </row>
    <row r="86" spans="1:35" s="20" customFormat="1" x14ac:dyDescent="0.25">
      <c r="A86" s="21" t="s">
        <v>3323</v>
      </c>
      <c r="B86" s="21" t="s">
        <v>64</v>
      </c>
      <c r="C86" s="21" t="str">
        <f t="shared" si="12"/>
        <v>GC210568</v>
      </c>
      <c r="D86" s="21" t="s">
        <v>8087</v>
      </c>
      <c r="E86" s="21" t="s">
        <v>4558</v>
      </c>
      <c r="F86" s="18" t="s">
        <v>8112</v>
      </c>
      <c r="G86" s="18" t="s">
        <v>8088</v>
      </c>
      <c r="H86" s="21"/>
      <c r="I86" s="18" t="s">
        <v>2910</v>
      </c>
      <c r="J86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GC210568BL31</v>
      </c>
      <c r="K86" s="18" t="str">
        <f>VLOOKUP(AC86,'seo color'!A:B,2,0)</f>
        <v>, azul, azules</v>
      </c>
      <c r="L86" s="18" t="str">
        <f>VLOOKUP(B86,seo!$A:$B,2,FALSE)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86" s="24">
        <v>44281</v>
      </c>
      <c r="N86" s="21"/>
      <c r="O86" s="21"/>
      <c r="P86" s="21"/>
      <c r="Q86" s="21"/>
      <c r="R86" s="18">
        <f>VLOOKUP(C86,bbd!$A:$N,14,FALSE)</f>
        <v>379.9</v>
      </c>
      <c r="S86" s="21"/>
      <c r="T86" s="25">
        <f>VLOOKUP(E86,'inventario '!$A:$D,4,FALSE)</f>
        <v>1</v>
      </c>
      <c r="U86" s="21"/>
      <c r="V86" s="21"/>
      <c r="W86" s="18" t="str">
        <f>VLOOKUP(C86,bbd!$A:$C,3,FALSE)</f>
        <v>JEANS</v>
      </c>
      <c r="X86" s="18" t="str">
        <f>VLOOKUP(C86,bbd!$A:$G,7,FALSE)</f>
        <v>SUPER SKYNNY</v>
      </c>
      <c r="Y86" s="21" t="e">
        <f>VLOOKUP(carga!C280,bbd!A:H,8,0)</f>
        <v>#N/A</v>
      </c>
      <c r="Z86" s="18" t="str">
        <f>VLOOKUP(C86,bbd!$A:$J,10,FALSE)</f>
        <v>ALGODON POLIESTER ELASTANO</v>
      </c>
      <c r="AA86" s="21"/>
      <c r="AB86" s="25" t="str">
        <f t="shared" si="15"/>
        <v>BL</v>
      </c>
      <c r="AC86" s="25" t="str">
        <f>VLOOKUP(AB86,[1]Color_Meli!$A:$B,2,FALSE)</f>
        <v>BLEACH</v>
      </c>
      <c r="AD86" s="27">
        <v>31</v>
      </c>
      <c r="AE86" s="18" t="str">
        <f>VLOOKUP(AD86,[1]Talla_Meli!$A:$B,2,FALSE)</f>
        <v>10000_31_10000-31</v>
      </c>
      <c r="AF86" s="26" t="str">
        <f>VLOOKUP(AC86,[1]Color_Meli!$B:$C,2,FALSE)</f>
        <v>11000_Azul_11000-Azul</v>
      </c>
      <c r="AG86" s="26" t="str">
        <f t="shared" si="16"/>
        <v>GC210568BL-1</v>
      </c>
      <c r="AH86" s="26" t="str">
        <f t="shared" si="14"/>
        <v>GC210568-BLEACH</v>
      </c>
      <c r="AI86" s="21"/>
    </row>
    <row r="87" spans="1:35" s="20" customFormat="1" x14ac:dyDescent="0.25">
      <c r="A87" s="21" t="s">
        <v>3323</v>
      </c>
      <c r="B87" s="21" t="s">
        <v>64</v>
      </c>
      <c r="C87" s="21" t="str">
        <f t="shared" si="12"/>
        <v>GC210568</v>
      </c>
      <c r="D87" s="21" t="s">
        <v>8087</v>
      </c>
      <c r="E87" s="21" t="s">
        <v>4559</v>
      </c>
      <c r="F87" s="18" t="s">
        <v>8112</v>
      </c>
      <c r="G87" s="18" t="s">
        <v>8088</v>
      </c>
      <c r="H87" s="21"/>
      <c r="I87" s="18" t="s">
        <v>2910</v>
      </c>
      <c r="J87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GC210568BL32</v>
      </c>
      <c r="K87" s="18" t="str">
        <f>VLOOKUP(AC87,'seo color'!A:B,2,0)</f>
        <v>, azul, azules</v>
      </c>
      <c r="L87" s="18" t="str">
        <f>VLOOKUP(B87,seo!$A:$B,2,FALSE)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87" s="24">
        <v>44281</v>
      </c>
      <c r="N87" s="21"/>
      <c r="O87" s="21"/>
      <c r="P87" s="21"/>
      <c r="Q87" s="21"/>
      <c r="R87" s="18">
        <f>VLOOKUP(C87,bbd!$A:$N,14,FALSE)</f>
        <v>379.9</v>
      </c>
      <c r="S87" s="21"/>
      <c r="T87" s="25">
        <f>VLOOKUP(E87,'inventario '!$A:$D,4,FALSE)</f>
        <v>4</v>
      </c>
      <c r="U87" s="21"/>
      <c r="V87" s="21"/>
      <c r="W87" s="18" t="str">
        <f>VLOOKUP(C87,bbd!$A:$C,3,FALSE)</f>
        <v>JEANS</v>
      </c>
      <c r="X87" s="18" t="str">
        <f>VLOOKUP(C87,bbd!$A:$G,7,FALSE)</f>
        <v>SUPER SKYNNY</v>
      </c>
      <c r="Y87" s="21" t="e">
        <f>VLOOKUP(carga!C281,bbd!A:H,8,0)</f>
        <v>#N/A</v>
      </c>
      <c r="Z87" s="18" t="str">
        <f>VLOOKUP(C87,bbd!$A:$J,10,FALSE)</f>
        <v>ALGODON POLIESTER ELASTANO</v>
      </c>
      <c r="AA87" s="21"/>
      <c r="AB87" s="25" t="str">
        <f t="shared" si="15"/>
        <v>BL</v>
      </c>
      <c r="AC87" s="25" t="str">
        <f>VLOOKUP(AB87,[1]Color_Meli!$A:$B,2,FALSE)</f>
        <v>BLEACH</v>
      </c>
      <c r="AD87" s="27">
        <v>32</v>
      </c>
      <c r="AE87" s="18" t="str">
        <f>VLOOKUP(AD87,[1]Talla_Meli!$A:$B,2,FALSE)</f>
        <v>10000_32_873edff</v>
      </c>
      <c r="AF87" s="26" t="str">
        <f>VLOOKUP(AC87,[1]Color_Meli!$B:$C,2,FALSE)</f>
        <v>11000_Azul_11000-Azul</v>
      </c>
      <c r="AG87" s="26" t="str">
        <f t="shared" si="16"/>
        <v>GC210568BL-1</v>
      </c>
      <c r="AH87" s="26" t="str">
        <f t="shared" si="14"/>
        <v>GC210568-BLEACH</v>
      </c>
      <c r="AI87" s="21"/>
    </row>
    <row r="88" spans="1:35" s="20" customFormat="1" x14ac:dyDescent="0.25">
      <c r="A88" s="21" t="s">
        <v>3323</v>
      </c>
      <c r="B88" s="21" t="s">
        <v>64</v>
      </c>
      <c r="C88" s="21" t="str">
        <f t="shared" si="12"/>
        <v>GC210568</v>
      </c>
      <c r="D88" s="21" t="s">
        <v>8087</v>
      </c>
      <c r="E88" s="21" t="s">
        <v>4560</v>
      </c>
      <c r="F88" s="18" t="s">
        <v>8112</v>
      </c>
      <c r="G88" s="18" t="s">
        <v>8088</v>
      </c>
      <c r="H88" s="21"/>
      <c r="I88" s="18" t="s">
        <v>2910</v>
      </c>
      <c r="J88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GC210568BL33</v>
      </c>
      <c r="K88" s="18" t="str">
        <f>VLOOKUP(AC88,'seo color'!A:B,2,0)</f>
        <v>, azul, azules</v>
      </c>
      <c r="L88" s="18" t="str">
        <f>VLOOKUP(B88,seo!$A:$B,2,FALSE)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88" s="24">
        <v>44281</v>
      </c>
      <c r="N88" s="21"/>
      <c r="O88" s="21"/>
      <c r="P88" s="21"/>
      <c r="Q88" s="21"/>
      <c r="R88" s="18">
        <f>VLOOKUP(C88,bbd!$A:$N,14,FALSE)</f>
        <v>379.9</v>
      </c>
      <c r="S88" s="21"/>
      <c r="T88" s="25">
        <f>VLOOKUP(E88,'inventario '!$A:$D,4,FALSE)</f>
        <v>1</v>
      </c>
      <c r="U88" s="21"/>
      <c r="V88" s="21"/>
      <c r="W88" s="18" t="str">
        <f>VLOOKUP(C88,bbd!$A:$C,3,FALSE)</f>
        <v>JEANS</v>
      </c>
      <c r="X88" s="18" t="str">
        <f>VLOOKUP(C88,bbd!$A:$G,7,FALSE)</f>
        <v>SUPER SKYNNY</v>
      </c>
      <c r="Y88" s="21" t="e">
        <f>VLOOKUP(carga!C282,bbd!A:H,8,0)</f>
        <v>#N/A</v>
      </c>
      <c r="Z88" s="18" t="str">
        <f>VLOOKUP(C88,bbd!$A:$J,10,FALSE)</f>
        <v>ALGODON POLIESTER ELASTANO</v>
      </c>
      <c r="AA88" s="21"/>
      <c r="AB88" s="25" t="str">
        <f t="shared" si="15"/>
        <v>BL</v>
      </c>
      <c r="AC88" s="25" t="str">
        <f>VLOOKUP(AB88,[1]Color_Meli!$A:$B,2,FALSE)</f>
        <v>BLEACH</v>
      </c>
      <c r="AD88" s="27">
        <v>33</v>
      </c>
      <c r="AE88" s="18" t="str">
        <f>VLOOKUP(AD88,[1]Talla_Meli!$A:$B,2,FALSE)</f>
        <v>10000_33_2624c93</v>
      </c>
      <c r="AF88" s="26" t="str">
        <f>VLOOKUP(AC88,[1]Color_Meli!$B:$C,2,FALSE)</f>
        <v>11000_Azul_11000-Azul</v>
      </c>
      <c r="AG88" s="26" t="str">
        <f t="shared" si="16"/>
        <v>GC210568BL-1</v>
      </c>
      <c r="AH88" s="26" t="str">
        <f t="shared" si="14"/>
        <v>GC210568-BLEACH</v>
      </c>
      <c r="AI88" s="21"/>
    </row>
    <row r="89" spans="1:35" s="20" customFormat="1" x14ac:dyDescent="0.25">
      <c r="A89" s="21" t="s">
        <v>3323</v>
      </c>
      <c r="B89" s="21" t="s">
        <v>64</v>
      </c>
      <c r="C89" s="21" t="str">
        <f t="shared" si="12"/>
        <v>GC210568</v>
      </c>
      <c r="D89" s="21" t="s">
        <v>8087</v>
      </c>
      <c r="E89" s="21" t="s">
        <v>4561</v>
      </c>
      <c r="F89" s="18" t="s">
        <v>8112</v>
      </c>
      <c r="G89" s="18" t="s">
        <v>8088</v>
      </c>
      <c r="H89" s="21"/>
      <c r="I89" s="18" t="s">
        <v>2910</v>
      </c>
      <c r="J89" s="18" t="str">
        <f t="shared" si="13"/>
        <v>jeans, jean, mezclilla, mezcliya, mesclilla, mescliya, pantalon, pantalones, pantalon mezclilla, pantalon mesclilla, bleach, stone, stone medio, entintado, destrucciones, jeans rotos, negro, jeans deslavados, jeans de moda GC210568BL34</v>
      </c>
      <c r="K89" s="18" t="str">
        <f>VLOOKUP(AC89,'seo color'!A:B,2,0)</f>
        <v>, azul, azules</v>
      </c>
      <c r="L89" s="18" t="str">
        <f>VLOOKUP(B89,seo!$A:$B,2,FALSE)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89" s="24">
        <v>44281</v>
      </c>
      <c r="N89" s="21"/>
      <c r="O89" s="21"/>
      <c r="P89" s="21"/>
      <c r="Q89" s="21"/>
      <c r="R89" s="18">
        <f>VLOOKUP(C89,bbd!$A:$N,14,FALSE)</f>
        <v>379.9</v>
      </c>
      <c r="S89" s="21"/>
      <c r="T89" s="25">
        <f>VLOOKUP(E89,'inventario '!$A:$D,4,FALSE)</f>
        <v>1</v>
      </c>
      <c r="U89" s="21"/>
      <c r="V89" s="21"/>
      <c r="W89" s="18" t="str">
        <f>VLOOKUP(C89,bbd!$A:$C,3,FALSE)</f>
        <v>JEANS</v>
      </c>
      <c r="X89" s="18" t="str">
        <f>VLOOKUP(C89,bbd!$A:$G,7,FALSE)</f>
        <v>SUPER SKYNNY</v>
      </c>
      <c r="Y89" s="21" t="e">
        <f>VLOOKUP(carga!C283,bbd!A:H,8,0)</f>
        <v>#N/A</v>
      </c>
      <c r="Z89" s="18" t="str">
        <f>VLOOKUP(C89,bbd!$A:$J,10,FALSE)</f>
        <v>ALGODON POLIESTER ELASTANO</v>
      </c>
      <c r="AA89" s="21"/>
      <c r="AB89" s="25" t="str">
        <f t="shared" si="15"/>
        <v>BL</v>
      </c>
      <c r="AC89" s="25" t="str">
        <f>VLOOKUP(AB89,[1]Color_Meli!$A:$B,2,FALSE)</f>
        <v>BLEACH</v>
      </c>
      <c r="AD89" s="27">
        <v>34</v>
      </c>
      <c r="AE89" s="18" t="str">
        <f>VLOOKUP(AD89,[1]Talla_Meli!$A:$B,2,FALSE)</f>
        <v>10000_34_da934b5</v>
      </c>
      <c r="AF89" s="26" t="str">
        <f>VLOOKUP(AC89,[1]Color_Meli!$B:$C,2,FALSE)</f>
        <v>11000_Azul_11000-Azul</v>
      </c>
      <c r="AG89" s="26" t="str">
        <f t="shared" si="16"/>
        <v>GC210568BL-1</v>
      </c>
      <c r="AH89" s="26" t="str">
        <f t="shared" si="14"/>
        <v>GC210568-BLEACH</v>
      </c>
      <c r="AI89" s="21"/>
    </row>
    <row r="90" spans="1:35" s="20" customFormat="1" x14ac:dyDescent="0.25">
      <c r="A90" s="21" t="s">
        <v>2911</v>
      </c>
      <c r="B90" s="21" t="s">
        <v>8077</v>
      </c>
      <c r="C90" s="21" t="str">
        <f t="shared" si="12"/>
        <v>GD140047</v>
      </c>
      <c r="D90" s="21" t="s">
        <v>8089</v>
      </c>
      <c r="E90" s="21" t="s">
        <v>4645</v>
      </c>
      <c r="F90" s="18" t="s">
        <v>8113</v>
      </c>
      <c r="G90" s="18" t="s">
        <v>8090</v>
      </c>
      <c r="H90" s="21"/>
      <c r="I90" s="18" t="s">
        <v>2910</v>
      </c>
      <c r="J90" s="18" t="str">
        <f t="shared" ref="J90:J102" si="17">CONCATENATE(L90," ",E90," ",K90)</f>
        <v>chamarras, chamarraz, abrigos, abrigo, avrigo, avrigos, abrigoz, avrigoz, chalecos, chalekos, chalecoz, chalekoz, saco, zaco, sacos, zacos GD140047NGCHI , negra, negras, negro</v>
      </c>
      <c r="K90" s="18" t="str">
        <f>VLOOKUP(AC90,'seo color'!A:B,2,0)</f>
        <v>, negra, negras, negro</v>
      </c>
      <c r="L90" s="18" t="str">
        <f>VLOOKUP(B90,seo!$A:$B,2,FALSE)</f>
        <v>chamarras, chamarraz, abrigos, abrigo, avrigo, avrigos, abrigoz, avrigoz, chalecos, chalekos, chalecoz, chalekoz, saco, zaco, sacos, zacos</v>
      </c>
      <c r="M90" s="24">
        <v>44281</v>
      </c>
      <c r="N90" s="21"/>
      <c r="O90" s="21"/>
      <c r="P90" s="21"/>
      <c r="Q90" s="21"/>
      <c r="R90" s="18">
        <f>VLOOKUP(C90,bbd!$A:$N,14,FALSE)</f>
        <v>449.9</v>
      </c>
      <c r="S90" s="21"/>
      <c r="T90" s="25">
        <f>VLOOKUP(E90,'inventario '!$A:$D,4,FALSE)</f>
        <v>2</v>
      </c>
      <c r="U90" s="21"/>
      <c r="V90" s="21"/>
      <c r="W90" s="18" t="str">
        <f>VLOOKUP(C90,bbd!$A:$C,3,FALSE)</f>
        <v>CHAMARRA</v>
      </c>
      <c r="X90" s="18">
        <f>VLOOKUP(C90,bbd!$A:$G,7,FALSE)</f>
        <v>0</v>
      </c>
      <c r="Y90" s="21" t="e">
        <f>VLOOKUP(carga!C284,bbd!A:H,8,0)</f>
        <v>#N/A</v>
      </c>
      <c r="Z90" s="18">
        <f>VLOOKUP(C90,bbd!$A:$J,10,FALSE)</f>
        <v>0</v>
      </c>
      <c r="AA90" s="21"/>
      <c r="AB90" s="25" t="str">
        <f t="shared" si="15"/>
        <v>NG</v>
      </c>
      <c r="AC90" s="25" t="str">
        <f>VLOOKUP(AB90,[1]Color_Meli!$A:$B,2,FALSE)</f>
        <v>NEGRO</v>
      </c>
      <c r="AD90" s="25" t="s">
        <v>14</v>
      </c>
      <c r="AE90" s="18" t="str">
        <f>VLOOKUP(AD90,[1]Talla_Meli!$A:$B,2,FALSE)</f>
        <v>10000_S_cadbd3c</v>
      </c>
      <c r="AF90" s="26" t="str">
        <f>VLOOKUP(AC90,[1]Color_Meli!$B:$C,2,FALSE)</f>
        <v>11000_Negro_11000-Negro</v>
      </c>
      <c r="AG90" s="26" t="str">
        <f t="shared" si="16"/>
        <v>GD140047NG-1</v>
      </c>
      <c r="AH90" s="26" t="str">
        <f t="shared" si="14"/>
        <v>GD140047-NEGRO</v>
      </c>
      <c r="AI90" s="21"/>
    </row>
    <row r="91" spans="1:35" s="20" customFormat="1" x14ac:dyDescent="0.25">
      <c r="A91" s="21" t="s">
        <v>2911</v>
      </c>
      <c r="B91" s="21" t="s">
        <v>8077</v>
      </c>
      <c r="C91" s="21" t="str">
        <f t="shared" si="12"/>
        <v>GD140047</v>
      </c>
      <c r="D91" s="21" t="s">
        <v>8089</v>
      </c>
      <c r="E91" s="21" t="s">
        <v>4647</v>
      </c>
      <c r="F91" s="18" t="s">
        <v>8113</v>
      </c>
      <c r="G91" s="18" t="s">
        <v>8090</v>
      </c>
      <c r="H91" s="21"/>
      <c r="I91" s="18" t="s">
        <v>2910</v>
      </c>
      <c r="J91" s="18" t="str">
        <f t="shared" si="17"/>
        <v>chamarras, chamarraz, abrigos, abrigo, avrigo, avrigos, abrigoz, avrigoz, chalecos, chalekos, chalecoz, chalekoz, saco, zaco, sacos, zacos GD140047NGMED , negra, negras, negro</v>
      </c>
      <c r="K91" s="18" t="str">
        <f>VLOOKUP(AC91,'seo color'!A:B,2,0)</f>
        <v>, negra, negras, negro</v>
      </c>
      <c r="L91" s="18" t="str">
        <f>VLOOKUP(B91,seo!$A:$B,2,FALSE)</f>
        <v>chamarras, chamarraz, abrigos, abrigo, avrigo, avrigos, abrigoz, avrigoz, chalecos, chalekos, chalecoz, chalekoz, saco, zaco, sacos, zacos</v>
      </c>
      <c r="M91" s="24">
        <v>44281</v>
      </c>
      <c r="N91" s="21"/>
      <c r="O91" s="21"/>
      <c r="P91" s="21"/>
      <c r="Q91" s="21"/>
      <c r="R91" s="18">
        <f>VLOOKUP(C91,bbd!$A:$N,14,FALSE)</f>
        <v>449.9</v>
      </c>
      <c r="S91" s="21"/>
      <c r="T91" s="25">
        <f>VLOOKUP(E91,'inventario '!$A:$D,4,FALSE)</f>
        <v>2</v>
      </c>
      <c r="U91" s="21"/>
      <c r="V91" s="21"/>
      <c r="W91" s="18" t="str">
        <f>VLOOKUP(C91,bbd!$A:$C,3,FALSE)</f>
        <v>CHAMARRA</v>
      </c>
      <c r="X91" s="18">
        <f>VLOOKUP(C91,bbd!$A:$G,7,FALSE)</f>
        <v>0</v>
      </c>
      <c r="Y91" s="21" t="e">
        <f>VLOOKUP(carga!C285,bbd!A:H,8,0)</f>
        <v>#N/A</v>
      </c>
      <c r="Z91" s="18">
        <f>VLOOKUP(C91,bbd!$A:$J,10,FALSE)</f>
        <v>0</v>
      </c>
      <c r="AA91" s="21"/>
      <c r="AB91" s="25" t="str">
        <f t="shared" si="15"/>
        <v>NG</v>
      </c>
      <c r="AC91" s="25" t="str">
        <f>VLOOKUP(AB91,[1]Color_Meli!$A:$B,2,FALSE)</f>
        <v>NEGRO</v>
      </c>
      <c r="AD91" s="25" t="s">
        <v>15</v>
      </c>
      <c r="AE91" s="18" t="str">
        <f>VLOOKUP(AD91,[1]Talla_Meli!$A:$B,2,FALSE)</f>
        <v>10000_M_cbe4ee0</v>
      </c>
      <c r="AF91" s="26" t="str">
        <f>VLOOKUP(AC91,[1]Color_Meli!$B:$C,2,FALSE)</f>
        <v>11000_Negro_11000-Negro</v>
      </c>
      <c r="AG91" s="26" t="str">
        <f t="shared" si="16"/>
        <v>GD140047NG-1</v>
      </c>
      <c r="AH91" s="26" t="str">
        <f t="shared" si="14"/>
        <v>GD140047-NEGRO</v>
      </c>
      <c r="AI91" s="21"/>
    </row>
    <row r="92" spans="1:35" s="20" customFormat="1" x14ac:dyDescent="0.25">
      <c r="A92" s="21" t="s">
        <v>2911</v>
      </c>
      <c r="B92" s="21" t="s">
        <v>8077</v>
      </c>
      <c r="C92" s="21" t="str">
        <f t="shared" si="12"/>
        <v>GD140047</v>
      </c>
      <c r="D92" s="21" t="s">
        <v>8089</v>
      </c>
      <c r="E92" s="21" t="s">
        <v>4646</v>
      </c>
      <c r="F92" s="18" t="s">
        <v>8113</v>
      </c>
      <c r="G92" s="18" t="s">
        <v>8090</v>
      </c>
      <c r="H92" s="21"/>
      <c r="I92" s="18" t="s">
        <v>2910</v>
      </c>
      <c r="J92" s="18" t="str">
        <f t="shared" si="17"/>
        <v>chamarras, chamarraz, abrigos, abrigo, avrigo, avrigos, abrigoz, avrigoz, chalecos, chalekos, chalecoz, chalekoz, saco, zaco, sacos, zacos GD140047NGGRA , negra, negras, negro</v>
      </c>
      <c r="K92" s="18" t="str">
        <f>VLOOKUP(AC92,'seo color'!A:B,2,0)</f>
        <v>, negra, negras, negro</v>
      </c>
      <c r="L92" s="18" t="str">
        <f>VLOOKUP(B92,seo!$A:$B,2,FALSE)</f>
        <v>chamarras, chamarraz, abrigos, abrigo, avrigo, avrigos, abrigoz, avrigoz, chalecos, chalekos, chalecoz, chalekoz, saco, zaco, sacos, zacos</v>
      </c>
      <c r="M92" s="24">
        <v>44281</v>
      </c>
      <c r="N92" s="21"/>
      <c r="O92" s="21"/>
      <c r="P92" s="21"/>
      <c r="Q92" s="21"/>
      <c r="R92" s="18">
        <f>VLOOKUP(C92,bbd!$A:$N,14,FALSE)</f>
        <v>449.9</v>
      </c>
      <c r="S92" s="21"/>
      <c r="T92" s="25">
        <f>VLOOKUP(E92,'inventario '!$A:$D,4,FALSE)</f>
        <v>2</v>
      </c>
      <c r="U92" s="21"/>
      <c r="V92" s="21"/>
      <c r="W92" s="18" t="str">
        <f>VLOOKUP(C92,bbd!$A:$C,3,FALSE)</f>
        <v>CHAMARRA</v>
      </c>
      <c r="X92" s="18">
        <f>VLOOKUP(C92,bbd!$A:$G,7,FALSE)</f>
        <v>0</v>
      </c>
      <c r="Y92" s="21" t="e">
        <f>VLOOKUP(carga!C286,bbd!A:H,8,0)</f>
        <v>#N/A</v>
      </c>
      <c r="Z92" s="18">
        <f>VLOOKUP(C92,bbd!$A:$J,10,FALSE)</f>
        <v>0</v>
      </c>
      <c r="AA92" s="21"/>
      <c r="AB92" s="25" t="str">
        <f t="shared" si="15"/>
        <v>NG</v>
      </c>
      <c r="AC92" s="25" t="str">
        <f>VLOOKUP(AB92,[1]Color_Meli!$A:$B,2,FALSE)</f>
        <v>NEGRO</v>
      </c>
      <c r="AD92" s="25" t="s">
        <v>16</v>
      </c>
      <c r="AE92" s="18" t="str">
        <f>VLOOKUP(AD92,[1]Talla_Meli!$A:$B,2,FALSE)</f>
        <v>10000_L_93784da</v>
      </c>
      <c r="AF92" s="26" t="str">
        <f>VLOOKUP(AC92,[1]Color_Meli!$B:$C,2,FALSE)</f>
        <v>11000_Negro_11000-Negro</v>
      </c>
      <c r="AG92" s="26" t="str">
        <f t="shared" si="16"/>
        <v>GD140047NG-1</v>
      </c>
      <c r="AH92" s="26" t="str">
        <f t="shared" si="14"/>
        <v>GD140047-NEGRO</v>
      </c>
      <c r="AI92" s="21"/>
    </row>
    <row r="93" spans="1:35" s="20" customFormat="1" x14ac:dyDescent="0.25">
      <c r="A93" s="21" t="s">
        <v>3323</v>
      </c>
      <c r="B93" s="21" t="s">
        <v>59</v>
      </c>
      <c r="C93" s="21" t="str">
        <f t="shared" si="12"/>
        <v>QC250345</v>
      </c>
      <c r="D93" s="21" t="s">
        <v>8091</v>
      </c>
      <c r="E93" s="21" t="s">
        <v>5938</v>
      </c>
      <c r="F93" s="18" t="s">
        <v>8114</v>
      </c>
      <c r="G93" s="18" t="s">
        <v>8092</v>
      </c>
      <c r="H93" s="21"/>
      <c r="I93" s="18" t="s">
        <v>2910</v>
      </c>
      <c r="J93" s="18" t="str">
        <f t="shared" si="17"/>
        <v>sudadera, sudaderas, zudadera, zudaderas, zudaderaz, sudaderaz, sueter, sweater, sueters, sweaters, zueter, zueters, zueterz, punto, jersey, cardigan, cardigang QC250345AZCHI , azules, azul</v>
      </c>
      <c r="K93" s="18" t="str">
        <f>VLOOKUP(AC93,'seo color'!A:B,2,0)</f>
        <v>, azules, azul</v>
      </c>
      <c r="L93" s="18" t="str">
        <f>VLOOKUP(B93,seo!$A:$B,2,FALSE)</f>
        <v>sudadera, sudaderas, zudadera, zudaderas, zudaderaz, sudaderaz, sueter, sweater, sueters, sweaters, zueter, zueters, zueterz, punto, jersey, cardigan, cardigang</v>
      </c>
      <c r="M93" s="24">
        <v>44281</v>
      </c>
      <c r="N93" s="21"/>
      <c r="O93" s="21"/>
      <c r="P93" s="21"/>
      <c r="Q93" s="21"/>
      <c r="R93" s="18">
        <f>VLOOKUP(C93,bbd!$A:$N,14,FALSE)</f>
        <v>399.9</v>
      </c>
      <c r="S93" s="21"/>
      <c r="T93" s="25">
        <f>VLOOKUP(E93,'inventario '!$A:$D,4,FALSE)</f>
        <v>3</v>
      </c>
      <c r="U93" s="21"/>
      <c r="V93" s="21"/>
      <c r="W93" s="18" t="str">
        <f>VLOOKUP(C93,bbd!$A:$C,3,FALSE)</f>
        <v>SUDADERA</v>
      </c>
      <c r="X93" s="18" t="str">
        <f>VLOOKUP(C93,bbd!$A:$G,7,FALSE)</f>
        <v>REGULAR</v>
      </c>
      <c r="Y93" s="21" t="e">
        <f>VLOOKUP(carga!C287,bbd!A:H,8,0)</f>
        <v>#N/A</v>
      </c>
      <c r="Z93" s="18" t="str">
        <f>VLOOKUP(C93,bbd!$A:$J,10,FALSE)</f>
        <v>50% ALG / 50% POLIESTER</v>
      </c>
      <c r="AA93" s="21"/>
      <c r="AB93" s="25" t="str">
        <f t="shared" si="15"/>
        <v>AZ</v>
      </c>
      <c r="AC93" s="25" t="str">
        <f>VLOOKUP(AB93,[1]Color_Meli!$A:$B,2,FALSE)</f>
        <v>AZUL</v>
      </c>
      <c r="AD93" s="25" t="s">
        <v>14</v>
      </c>
      <c r="AE93" s="18" t="str">
        <f>VLOOKUP(AD93,[1]Talla_Meli!$A:$B,2,FALSE)</f>
        <v>10000_S_cadbd3c</v>
      </c>
      <c r="AF93" s="26" t="str">
        <f>VLOOKUP(AC93,[1]Color_Meli!$B:$C,2,FALSE)</f>
        <v>11000_Azul_11000-Azul</v>
      </c>
      <c r="AG93" s="26" t="str">
        <f t="shared" si="16"/>
        <v>QC250345AZ-1</v>
      </c>
      <c r="AH93" s="26" t="str">
        <f t="shared" si="14"/>
        <v>QC250345-AZUL</v>
      </c>
      <c r="AI93" s="21"/>
    </row>
    <row r="94" spans="1:35" s="20" customFormat="1" x14ac:dyDescent="0.25">
      <c r="A94" s="21" t="s">
        <v>3323</v>
      </c>
      <c r="B94" s="21" t="s">
        <v>59</v>
      </c>
      <c r="C94" s="21" t="str">
        <f t="shared" si="12"/>
        <v>QC250345</v>
      </c>
      <c r="D94" s="21" t="s">
        <v>8091</v>
      </c>
      <c r="E94" s="21" t="s">
        <v>5940</v>
      </c>
      <c r="F94" s="18" t="s">
        <v>8114</v>
      </c>
      <c r="G94" s="18" t="s">
        <v>8092</v>
      </c>
      <c r="H94" s="21"/>
      <c r="I94" s="18" t="s">
        <v>2910</v>
      </c>
      <c r="J94" s="18" t="str">
        <f t="shared" si="17"/>
        <v>sudadera, sudaderas, zudadera, zudaderas, zudaderaz, sudaderaz, sueter, sweater, sueters, sweaters, zueter, zueters, zueterz, punto, jersey, cardigan, cardigang QC250345AZMED , azules, azul</v>
      </c>
      <c r="K94" s="18" t="str">
        <f>VLOOKUP(AC94,'seo color'!A:B,2,0)</f>
        <v>, azules, azul</v>
      </c>
      <c r="L94" s="18" t="str">
        <f>VLOOKUP(B94,seo!$A:$B,2,FALSE)</f>
        <v>sudadera, sudaderas, zudadera, zudaderas, zudaderaz, sudaderaz, sueter, sweater, sueters, sweaters, zueter, zueters, zueterz, punto, jersey, cardigan, cardigang</v>
      </c>
      <c r="M94" s="24">
        <v>44281</v>
      </c>
      <c r="N94" s="21"/>
      <c r="O94" s="21"/>
      <c r="P94" s="21"/>
      <c r="Q94" s="21"/>
      <c r="R94" s="18">
        <f>VLOOKUP(C94,bbd!$A:$N,14,FALSE)</f>
        <v>399.9</v>
      </c>
      <c r="S94" s="21"/>
      <c r="T94" s="25">
        <f>VLOOKUP(E94,'inventario '!$A:$D,4,FALSE)</f>
        <v>3</v>
      </c>
      <c r="U94" s="21"/>
      <c r="V94" s="21"/>
      <c r="W94" s="18" t="str">
        <f>VLOOKUP(C94,bbd!$A:$C,3,FALSE)</f>
        <v>SUDADERA</v>
      </c>
      <c r="X94" s="18" t="str">
        <f>VLOOKUP(C94,bbd!$A:$G,7,FALSE)</f>
        <v>REGULAR</v>
      </c>
      <c r="Y94" s="21" t="e">
        <f>VLOOKUP(carga!C288,bbd!A:H,8,0)</f>
        <v>#N/A</v>
      </c>
      <c r="Z94" s="18" t="str">
        <f>VLOOKUP(C94,bbd!$A:$J,10,FALSE)</f>
        <v>50% ALG / 50% POLIESTER</v>
      </c>
      <c r="AA94" s="21"/>
      <c r="AB94" s="25" t="str">
        <f t="shared" si="15"/>
        <v>AZ</v>
      </c>
      <c r="AC94" s="25" t="str">
        <f>VLOOKUP(AB94,[1]Color_Meli!$A:$B,2,FALSE)</f>
        <v>AZUL</v>
      </c>
      <c r="AD94" s="25" t="s">
        <v>15</v>
      </c>
      <c r="AE94" s="18" t="str">
        <f>VLOOKUP(AD94,[1]Talla_Meli!$A:$B,2,FALSE)</f>
        <v>10000_M_cbe4ee0</v>
      </c>
      <c r="AF94" s="26" t="str">
        <f>VLOOKUP(AC94,[1]Color_Meli!$B:$C,2,FALSE)</f>
        <v>11000_Azul_11000-Azul</v>
      </c>
      <c r="AG94" s="26" t="str">
        <f t="shared" si="16"/>
        <v>QC250345AZ-1</v>
      </c>
      <c r="AH94" s="26" t="str">
        <f t="shared" si="14"/>
        <v>QC250345-AZUL</v>
      </c>
      <c r="AI94" s="21"/>
    </row>
    <row r="95" spans="1:35" s="20" customFormat="1" x14ac:dyDescent="0.25">
      <c r="A95" s="21" t="s">
        <v>3323</v>
      </c>
      <c r="B95" s="21" t="s">
        <v>59</v>
      </c>
      <c r="C95" s="21" t="str">
        <f t="shared" si="12"/>
        <v>QC250345</v>
      </c>
      <c r="D95" s="21" t="s">
        <v>8091</v>
      </c>
      <c r="E95" s="21" t="s">
        <v>5939</v>
      </c>
      <c r="F95" s="18" t="s">
        <v>8114</v>
      </c>
      <c r="G95" s="18" t="s">
        <v>8092</v>
      </c>
      <c r="H95" s="21"/>
      <c r="I95" s="18" t="s">
        <v>2910</v>
      </c>
      <c r="J95" s="18" t="str">
        <f t="shared" si="17"/>
        <v>sudadera, sudaderas, zudadera, zudaderas, zudaderaz, sudaderaz, sueter, sweater, sueters, sweaters, zueter, zueters, zueterz, punto, jersey, cardigan, cardigang QC250345AZGRA , azules, azul</v>
      </c>
      <c r="K95" s="18" t="str">
        <f>VLOOKUP(AC95,'seo color'!A:B,2,0)</f>
        <v>, azules, azul</v>
      </c>
      <c r="L95" s="18" t="str">
        <f>VLOOKUP(B95,seo!$A:$B,2,FALSE)</f>
        <v>sudadera, sudaderas, zudadera, zudaderas, zudaderaz, sudaderaz, sueter, sweater, sueters, sweaters, zueter, zueters, zueterz, punto, jersey, cardigan, cardigang</v>
      </c>
      <c r="M95" s="24">
        <v>44281</v>
      </c>
      <c r="N95" s="21"/>
      <c r="O95" s="21"/>
      <c r="P95" s="21"/>
      <c r="Q95" s="21"/>
      <c r="R95" s="18">
        <f>VLOOKUP(C95,bbd!$A:$N,14,FALSE)</f>
        <v>399.9</v>
      </c>
      <c r="S95" s="21"/>
      <c r="T95" s="25">
        <f>VLOOKUP(E95,'inventario '!$A:$D,4,FALSE)</f>
        <v>1</v>
      </c>
      <c r="U95" s="21"/>
      <c r="V95" s="21"/>
      <c r="W95" s="18" t="str">
        <f>VLOOKUP(C95,bbd!$A:$C,3,FALSE)</f>
        <v>SUDADERA</v>
      </c>
      <c r="X95" s="18" t="str">
        <f>VLOOKUP(C95,bbd!$A:$G,7,FALSE)</f>
        <v>REGULAR</v>
      </c>
      <c r="Y95" s="21" t="e">
        <f>VLOOKUP(carga!C289,bbd!A:H,8,0)</f>
        <v>#N/A</v>
      </c>
      <c r="Z95" s="18" t="str">
        <f>VLOOKUP(C95,bbd!$A:$J,10,FALSE)</f>
        <v>50% ALG / 50% POLIESTER</v>
      </c>
      <c r="AA95" s="21"/>
      <c r="AB95" s="25" t="str">
        <f t="shared" si="15"/>
        <v>AZ</v>
      </c>
      <c r="AC95" s="25" t="str">
        <f>VLOOKUP(AB95,[1]Color_Meli!$A:$B,2,FALSE)</f>
        <v>AZUL</v>
      </c>
      <c r="AD95" s="25" t="s">
        <v>16</v>
      </c>
      <c r="AE95" s="18" t="str">
        <f>VLOOKUP(AD95,[1]Talla_Meli!$A:$B,2,FALSE)</f>
        <v>10000_L_93784da</v>
      </c>
      <c r="AF95" s="26" t="str">
        <f>VLOOKUP(AC95,[1]Color_Meli!$B:$C,2,FALSE)</f>
        <v>11000_Azul_11000-Azul</v>
      </c>
      <c r="AG95" s="26" t="str">
        <f t="shared" si="16"/>
        <v>QC250345AZ-1</v>
      </c>
      <c r="AH95" s="26" t="str">
        <f t="shared" si="14"/>
        <v>QC250345-AZUL</v>
      </c>
      <c r="AI95" s="21"/>
    </row>
    <row r="96" spans="1:35" s="20" customFormat="1" x14ac:dyDescent="0.25">
      <c r="A96" s="21" t="s">
        <v>3323</v>
      </c>
      <c r="B96" s="21" t="s">
        <v>59</v>
      </c>
      <c r="C96" s="21" t="str">
        <f t="shared" si="12"/>
        <v>QC250345</v>
      </c>
      <c r="D96" s="21" t="s">
        <v>8091</v>
      </c>
      <c r="E96" s="21" t="s">
        <v>5941</v>
      </c>
      <c r="F96" s="18" t="s">
        <v>8114</v>
      </c>
      <c r="G96" s="18" t="s">
        <v>8092</v>
      </c>
      <c r="H96" s="21"/>
      <c r="I96" s="18" t="s">
        <v>2910</v>
      </c>
      <c r="J96" s="18" t="str">
        <f t="shared" si="17"/>
        <v>sudadera, sudaderas, zudadera, zudaderas, zudaderaz, sudaderaz, sueter, sweater, sueters, sweaters, zueter, zueters, zueterz, punto, jersey, cardigan, cardigang QC250345AZXGD , azules, azul</v>
      </c>
      <c r="K96" s="18" t="str">
        <f>VLOOKUP(AC96,'seo color'!A:B,2,0)</f>
        <v>, azules, azul</v>
      </c>
      <c r="L96" s="18" t="str">
        <f>VLOOKUP(B96,seo!$A:$B,2,FALSE)</f>
        <v>sudadera, sudaderas, zudadera, zudaderas, zudaderaz, sudaderaz, sueter, sweater, sueters, sweaters, zueter, zueters, zueterz, punto, jersey, cardigan, cardigang</v>
      </c>
      <c r="M96" s="24">
        <v>44281</v>
      </c>
      <c r="N96" s="21"/>
      <c r="O96" s="21"/>
      <c r="P96" s="21"/>
      <c r="Q96" s="21"/>
      <c r="R96" s="18">
        <f>VLOOKUP(C96,bbd!$A:$N,14,FALSE)</f>
        <v>399.9</v>
      </c>
      <c r="S96" s="21"/>
      <c r="T96" s="25">
        <f>VLOOKUP(E96,'inventario '!$A:$D,4,FALSE)</f>
        <v>1</v>
      </c>
      <c r="U96" s="21"/>
      <c r="V96" s="21"/>
      <c r="W96" s="18" t="str">
        <f>VLOOKUP(C96,bbd!$A:$C,3,FALSE)</f>
        <v>SUDADERA</v>
      </c>
      <c r="X96" s="18" t="str">
        <f>VLOOKUP(C96,bbd!$A:$G,7,FALSE)</f>
        <v>REGULAR</v>
      </c>
      <c r="Y96" s="21" t="e">
        <f>VLOOKUP(carga!C290,bbd!A:H,8,0)</f>
        <v>#N/A</v>
      </c>
      <c r="Z96" s="18" t="str">
        <f>VLOOKUP(C96,bbd!$A:$J,10,FALSE)</f>
        <v>50% ALG / 50% POLIESTER</v>
      </c>
      <c r="AA96" s="21"/>
      <c r="AB96" s="25" t="str">
        <f t="shared" si="15"/>
        <v>AZ</v>
      </c>
      <c r="AC96" s="25" t="str">
        <f>VLOOKUP(AB96,[1]Color_Meli!$A:$B,2,FALSE)</f>
        <v>AZUL</v>
      </c>
      <c r="AD96" s="25" t="s">
        <v>17</v>
      </c>
      <c r="AE96" s="18" t="str">
        <f>VLOOKUP(AD96,[1]Talla_Meli!$A:$B,2,FALSE)</f>
        <v>10000_XL_d98a2a0</v>
      </c>
      <c r="AF96" s="26" t="str">
        <f>VLOOKUP(AC96,[1]Color_Meli!$B:$C,2,FALSE)</f>
        <v>11000_Azul_11000-Azul</v>
      </c>
      <c r="AG96" s="26" t="str">
        <f t="shared" si="16"/>
        <v>QC250345AZ-1</v>
      </c>
      <c r="AH96" s="26" t="str">
        <f t="shared" si="14"/>
        <v>QC250345-AZUL</v>
      </c>
      <c r="AI96" s="21"/>
    </row>
    <row r="97" spans="1:35" s="20" customFormat="1" x14ac:dyDescent="0.25">
      <c r="A97" s="21" t="s">
        <v>2911</v>
      </c>
      <c r="B97" s="21" t="s">
        <v>8077</v>
      </c>
      <c r="C97" s="21" t="str">
        <f t="shared" ref="C97:C128" si="18">MID(D97,1,8)</f>
        <v>QD14A948</v>
      </c>
      <c r="D97" s="21" t="s">
        <v>8093</v>
      </c>
      <c r="E97" s="21" t="s">
        <v>6898</v>
      </c>
      <c r="F97" s="18" t="s">
        <v>8115</v>
      </c>
      <c r="G97" s="18" t="s">
        <v>8094</v>
      </c>
      <c r="H97" s="21"/>
      <c r="I97" s="18" t="s">
        <v>2910</v>
      </c>
      <c r="J97" s="18" t="str">
        <f t="shared" si="17"/>
        <v>chamarras, chamarraz, abrigos, abrigo, avrigo, avrigos, abrigoz, avrigoz, chalecos, chalekos, chalecoz, chalekoz, saco, zaco, sacos, zacos QD14A948NGCHI , negra, negras, negro</v>
      </c>
      <c r="K97" s="18" t="str">
        <f>VLOOKUP(AC97,'seo color'!A:B,2,0)</f>
        <v>, negra, negras, negro</v>
      </c>
      <c r="L97" s="18" t="str">
        <f>VLOOKUP(B97,seo!$A:$B,2,FALSE)</f>
        <v>chamarras, chamarraz, abrigos, abrigo, avrigo, avrigos, abrigoz, avrigoz, chalecos, chalekos, chalecoz, chalekoz, saco, zaco, sacos, zacos</v>
      </c>
      <c r="M97" s="24">
        <v>44281</v>
      </c>
      <c r="N97" s="21"/>
      <c r="O97" s="21"/>
      <c r="P97" s="21"/>
      <c r="Q97" s="21"/>
      <c r="R97" s="18">
        <f>VLOOKUP(C97,bbd!$A:$N,14,FALSE)</f>
        <v>399.9</v>
      </c>
      <c r="S97" s="21"/>
      <c r="T97" s="25">
        <f>VLOOKUP(E97,'inventario '!$A:$D,4,FALSE)</f>
        <v>5</v>
      </c>
      <c r="U97" s="21"/>
      <c r="V97" s="21"/>
      <c r="W97" s="18" t="str">
        <f>VLOOKUP(C97,bbd!$A:$C,3,FALSE)</f>
        <v>CHAMARRA</v>
      </c>
      <c r="X97" s="18">
        <f>VLOOKUP(C97,bbd!$A:$G,7,FALSE)</f>
        <v>0</v>
      </c>
      <c r="Y97" s="21" t="e">
        <f>VLOOKUP(carga!C291,bbd!A:H,8,0)</f>
        <v>#N/A</v>
      </c>
      <c r="Z97" s="18">
        <f>VLOOKUP(C97,bbd!$A:$J,10,FALSE)</f>
        <v>0</v>
      </c>
      <c r="AA97" s="21"/>
      <c r="AB97" s="25" t="str">
        <f t="shared" si="15"/>
        <v>NG</v>
      </c>
      <c r="AC97" s="25" t="str">
        <f>VLOOKUP(AB97,[1]Color_Meli!$A:$B,2,FALSE)</f>
        <v>NEGRO</v>
      </c>
      <c r="AD97" s="25" t="s">
        <v>14</v>
      </c>
      <c r="AE97" s="18" t="str">
        <f>VLOOKUP(AD97,[1]Talla_Meli!$A:$B,2,FALSE)</f>
        <v>10000_S_cadbd3c</v>
      </c>
      <c r="AF97" s="26" t="str">
        <f>VLOOKUP(AC97,[1]Color_Meli!$B:$C,2,FALSE)</f>
        <v>11000_Negro_11000-Negro</v>
      </c>
      <c r="AG97" s="26" t="str">
        <f t="shared" si="16"/>
        <v>QD14A948NG-1</v>
      </c>
      <c r="AH97" s="26" t="str">
        <f t="shared" si="14"/>
        <v>QD14A948-NEGRO</v>
      </c>
      <c r="AI97" s="21"/>
    </row>
    <row r="98" spans="1:35" s="20" customFormat="1" x14ac:dyDescent="0.25">
      <c r="A98" s="21" t="s">
        <v>2911</v>
      </c>
      <c r="B98" s="21" t="s">
        <v>8077</v>
      </c>
      <c r="C98" s="21" t="str">
        <f t="shared" si="18"/>
        <v>QD14A948</v>
      </c>
      <c r="D98" s="21" t="s">
        <v>8093</v>
      </c>
      <c r="E98" s="21" t="s">
        <v>6900</v>
      </c>
      <c r="F98" s="18" t="s">
        <v>8115</v>
      </c>
      <c r="G98" s="18" t="s">
        <v>8094</v>
      </c>
      <c r="H98" s="21"/>
      <c r="I98" s="18" t="s">
        <v>2910</v>
      </c>
      <c r="J98" s="18" t="str">
        <f t="shared" si="17"/>
        <v>chamarras, chamarraz, abrigos, abrigo, avrigo, avrigos, abrigoz, avrigoz, chalecos, chalekos, chalecoz, chalekoz, saco, zaco, sacos, zacos QD14A948NGMED , negra, negras, negro</v>
      </c>
      <c r="K98" s="18" t="str">
        <f>VLOOKUP(AC98,'seo color'!A:B,2,0)</f>
        <v>, negra, negras, negro</v>
      </c>
      <c r="L98" s="18" t="str">
        <f>VLOOKUP(B98,seo!$A:$B,2,FALSE)</f>
        <v>chamarras, chamarraz, abrigos, abrigo, avrigo, avrigos, abrigoz, avrigoz, chalecos, chalekos, chalecoz, chalekoz, saco, zaco, sacos, zacos</v>
      </c>
      <c r="M98" s="24">
        <v>44281</v>
      </c>
      <c r="N98" s="21"/>
      <c r="O98" s="21"/>
      <c r="P98" s="21"/>
      <c r="Q98" s="21"/>
      <c r="R98" s="18">
        <f>VLOOKUP(C98,bbd!$A:$N,14,FALSE)</f>
        <v>399.9</v>
      </c>
      <c r="S98" s="21"/>
      <c r="T98" s="25">
        <f>VLOOKUP(E98,'inventario '!$A:$D,4,FALSE)</f>
        <v>2</v>
      </c>
      <c r="U98" s="21"/>
      <c r="V98" s="21"/>
      <c r="W98" s="18" t="str">
        <f>VLOOKUP(C98,bbd!$A:$C,3,FALSE)</f>
        <v>CHAMARRA</v>
      </c>
      <c r="X98" s="18">
        <f>VLOOKUP(C98,bbd!$A:$G,7,FALSE)</f>
        <v>0</v>
      </c>
      <c r="Y98" s="21" t="e">
        <f>VLOOKUP(carga!C292,bbd!A:H,8,0)</f>
        <v>#N/A</v>
      </c>
      <c r="Z98" s="18">
        <f>VLOOKUP(C98,bbd!$A:$J,10,FALSE)</f>
        <v>0</v>
      </c>
      <c r="AA98" s="21"/>
      <c r="AB98" s="25" t="str">
        <f t="shared" si="15"/>
        <v>NG</v>
      </c>
      <c r="AC98" s="25" t="str">
        <f>VLOOKUP(AB98,[1]Color_Meli!$A:$B,2,FALSE)</f>
        <v>NEGRO</v>
      </c>
      <c r="AD98" s="25" t="s">
        <v>15</v>
      </c>
      <c r="AE98" s="18" t="str">
        <f>VLOOKUP(AD98,[1]Talla_Meli!$A:$B,2,FALSE)</f>
        <v>10000_M_cbe4ee0</v>
      </c>
      <c r="AF98" s="26" t="str">
        <f>VLOOKUP(AC98,[1]Color_Meli!$B:$C,2,FALSE)</f>
        <v>11000_Negro_11000-Negro</v>
      </c>
      <c r="AG98" s="26" t="str">
        <f t="shared" si="16"/>
        <v>QD14A948NG-1</v>
      </c>
      <c r="AH98" s="26" t="str">
        <f t="shared" ref="AH98:AH129" si="19">CONCATENATE(C98,"-",AC98)</f>
        <v>QD14A948-NEGRO</v>
      </c>
      <c r="AI98" s="21"/>
    </row>
    <row r="99" spans="1:35" s="20" customFormat="1" x14ac:dyDescent="0.25">
      <c r="A99" s="21" t="s">
        <v>2911</v>
      </c>
      <c r="B99" s="21" t="s">
        <v>8077</v>
      </c>
      <c r="C99" s="21" t="str">
        <f t="shared" si="18"/>
        <v>QD14A948</v>
      </c>
      <c r="D99" s="21" t="s">
        <v>8093</v>
      </c>
      <c r="E99" s="21" t="s">
        <v>6899</v>
      </c>
      <c r="F99" s="18" t="s">
        <v>8115</v>
      </c>
      <c r="G99" s="18" t="s">
        <v>8094</v>
      </c>
      <c r="H99" s="21"/>
      <c r="I99" s="18" t="s">
        <v>2910</v>
      </c>
      <c r="J99" s="18" t="str">
        <f t="shared" si="17"/>
        <v>chamarras, chamarraz, abrigos, abrigo, avrigo, avrigos, abrigoz, avrigoz, chalecos, chalekos, chalecoz, chalekoz, saco, zaco, sacos, zacos QD14A948NGGRA , negra, negras, negro</v>
      </c>
      <c r="K99" s="18" t="str">
        <f>VLOOKUP(AC99,'seo color'!A:B,2,0)</f>
        <v>, negra, negras, negro</v>
      </c>
      <c r="L99" s="18" t="str">
        <f>VLOOKUP(B99,seo!$A:$B,2,FALSE)</f>
        <v>chamarras, chamarraz, abrigos, abrigo, avrigo, avrigos, abrigoz, avrigoz, chalecos, chalekos, chalecoz, chalekoz, saco, zaco, sacos, zacos</v>
      </c>
      <c r="M99" s="24">
        <v>44281</v>
      </c>
      <c r="N99" s="21"/>
      <c r="O99" s="21"/>
      <c r="P99" s="21"/>
      <c r="Q99" s="21"/>
      <c r="R99" s="18">
        <f>VLOOKUP(C99,bbd!$A:$N,14,FALSE)</f>
        <v>399.9</v>
      </c>
      <c r="S99" s="21"/>
      <c r="T99" s="25">
        <f>VLOOKUP(E99,'inventario '!$A:$D,4,FALSE)</f>
        <v>3</v>
      </c>
      <c r="U99" s="21"/>
      <c r="V99" s="21"/>
      <c r="W99" s="18" t="str">
        <f>VLOOKUP(C99,bbd!$A:$C,3,FALSE)</f>
        <v>CHAMARRA</v>
      </c>
      <c r="X99" s="18">
        <f>VLOOKUP(C99,bbd!$A:$G,7,FALSE)</f>
        <v>0</v>
      </c>
      <c r="Y99" s="21" t="e">
        <f>VLOOKUP(carga!C293,bbd!A:H,8,0)</f>
        <v>#N/A</v>
      </c>
      <c r="Z99" s="18">
        <f>VLOOKUP(C99,bbd!$A:$J,10,FALSE)</f>
        <v>0</v>
      </c>
      <c r="AA99" s="21"/>
      <c r="AB99" s="25" t="str">
        <f t="shared" ref="AB99:AB126" si="20">MID(E99,9,2)</f>
        <v>NG</v>
      </c>
      <c r="AC99" s="25" t="str">
        <f>VLOOKUP(AB99,[1]Color_Meli!$A:$B,2,FALSE)</f>
        <v>NEGRO</v>
      </c>
      <c r="AD99" s="25" t="s">
        <v>16</v>
      </c>
      <c r="AE99" s="18" t="str">
        <f>VLOOKUP(AD99,[1]Talla_Meli!$A:$B,2,FALSE)</f>
        <v>10000_L_93784da</v>
      </c>
      <c r="AF99" s="26" t="str">
        <f>VLOOKUP(AC99,[1]Color_Meli!$B:$C,2,FALSE)</f>
        <v>11000_Negro_11000-Negro</v>
      </c>
      <c r="AG99" s="26" t="str">
        <f t="shared" ref="AG99:AG126" si="21">CONCATENATE(D99,-1)</f>
        <v>QD14A948NG-1</v>
      </c>
      <c r="AH99" s="26" t="str">
        <f t="shared" si="19"/>
        <v>QD14A948-NEGRO</v>
      </c>
      <c r="AI99" s="21"/>
    </row>
    <row r="100" spans="1:35" s="20" customFormat="1" x14ac:dyDescent="0.25">
      <c r="A100" s="21" t="s">
        <v>2911</v>
      </c>
      <c r="B100" s="21" t="s">
        <v>54</v>
      </c>
      <c r="C100" s="21" t="str">
        <f t="shared" si="18"/>
        <v>QD030050</v>
      </c>
      <c r="D100" s="21" t="s">
        <v>8095</v>
      </c>
      <c r="E100" s="21" t="s">
        <v>6437</v>
      </c>
      <c r="F100" s="18" t="s">
        <v>8116</v>
      </c>
      <c r="G100" s="18" t="s">
        <v>8096</v>
      </c>
      <c r="H100" s="21"/>
      <c r="I100" s="18" t="s">
        <v>2910</v>
      </c>
      <c r="J100" s="18" t="str">
        <f t="shared" si="17"/>
        <v>Blusas, bluzas, vlusas, vluzas, blusa, bluza, vluza, vlusa, camisas para mujer, camisas con botones, blusas con botones, blusa manga corta, blusa manga larga, blusa a cuadros, blusa lisa, blusa basica. QD030050AOCHI , amarilla, amarillas, amarillo</v>
      </c>
      <c r="K100" s="18" t="str">
        <f>VLOOKUP(AC100,'seo color'!A:B,2,0)</f>
        <v>, amarilla, amarillas, amarillo</v>
      </c>
      <c r="L100" s="18" t="str">
        <f>VLOOKUP(B100,seo!$A:$B,2,FALSE)</f>
        <v>Blusas, bluzas, vlusas, vluzas, blusa, bluza, vluza, vlusa, camisas para mujer, camisas con botones, blusas con botones, blusa manga corta, blusa manga larga, blusa a cuadros, blusa lisa, blusa basica.</v>
      </c>
      <c r="M100" s="24">
        <v>44281</v>
      </c>
      <c r="N100" s="21"/>
      <c r="O100" s="21"/>
      <c r="P100" s="21"/>
      <c r="Q100" s="21"/>
      <c r="R100" s="18">
        <f>VLOOKUP(C100,bbd!$A:$N,14,FALSE)</f>
        <v>149.9</v>
      </c>
      <c r="S100" s="21"/>
      <c r="T100" s="25">
        <f>VLOOKUP(E100,'inventario '!$A:$D,4,FALSE)</f>
        <v>2</v>
      </c>
      <c r="U100" s="21"/>
      <c r="V100" s="21"/>
      <c r="W100" s="18" t="str">
        <f>VLOOKUP(C100,bbd!$A:$C,3,FALSE)</f>
        <v>BLUSA</v>
      </c>
      <c r="X100" s="18">
        <f>VLOOKUP(C100,bbd!$A:$G,7,FALSE)</f>
        <v>0</v>
      </c>
      <c r="Y100" s="21" t="e">
        <f>VLOOKUP(carga!C294,bbd!A:H,8,0)</f>
        <v>#N/A</v>
      </c>
      <c r="Z100" s="18">
        <f>VLOOKUP(C100,bbd!$A:$J,10,FALSE)</f>
        <v>0</v>
      </c>
      <c r="AA100" s="21"/>
      <c r="AB100" s="25" t="str">
        <f t="shared" si="20"/>
        <v>AO</v>
      </c>
      <c r="AC100" s="25" t="str">
        <f>VLOOKUP(AB100,[1]Color_Meli!$A:$B,2,FALSE)</f>
        <v>AMARILLO</v>
      </c>
      <c r="AD100" s="25" t="s">
        <v>14</v>
      </c>
      <c r="AE100" s="18" t="str">
        <f>VLOOKUP(AD100,[1]Talla_Meli!$A:$B,2,FALSE)</f>
        <v>10000_S_cadbd3c</v>
      </c>
      <c r="AF100" s="26" t="str">
        <f>VLOOKUP(AC100,[1]Color_Meli!$B:$C,2,FALSE)</f>
        <v>11000_Amarillo_11000-Amarillo</v>
      </c>
      <c r="AG100" s="26" t="str">
        <f t="shared" si="21"/>
        <v>QD030050AO-1</v>
      </c>
      <c r="AH100" s="26" t="str">
        <f t="shared" si="19"/>
        <v>QD030050-AMARILLO</v>
      </c>
      <c r="AI100" s="21"/>
    </row>
    <row r="101" spans="1:35" s="20" customFormat="1" x14ac:dyDescent="0.25">
      <c r="A101" s="21" t="s">
        <v>2911</v>
      </c>
      <c r="B101" s="21" t="s">
        <v>54</v>
      </c>
      <c r="C101" s="21" t="str">
        <f t="shared" si="18"/>
        <v>QD030050</v>
      </c>
      <c r="D101" s="21" t="s">
        <v>8095</v>
      </c>
      <c r="E101" s="21" t="s">
        <v>6439</v>
      </c>
      <c r="F101" s="18" t="s">
        <v>8116</v>
      </c>
      <c r="G101" s="18" t="s">
        <v>8096</v>
      </c>
      <c r="H101" s="21"/>
      <c r="I101" s="18" t="s">
        <v>2910</v>
      </c>
      <c r="J101" s="18" t="str">
        <f t="shared" si="17"/>
        <v>Blusas, bluzas, vlusas, vluzas, blusa, bluza, vluza, vlusa, camisas para mujer, camisas con botones, blusas con botones, blusa manga corta, blusa manga larga, blusa a cuadros, blusa lisa, blusa basica. QD030050AOMED , amarilla, amarillas, amarillo</v>
      </c>
      <c r="K101" s="18" t="str">
        <f>VLOOKUP(AC101,'seo color'!A:B,2,0)</f>
        <v>, amarilla, amarillas, amarillo</v>
      </c>
      <c r="L101" s="18" t="str">
        <f>VLOOKUP(B101,seo!$A:$B,2,FALSE)</f>
        <v>Blusas, bluzas, vlusas, vluzas, blusa, bluza, vluza, vlusa, camisas para mujer, camisas con botones, blusas con botones, blusa manga corta, blusa manga larga, blusa a cuadros, blusa lisa, blusa basica.</v>
      </c>
      <c r="M101" s="24">
        <v>44281</v>
      </c>
      <c r="N101" s="21"/>
      <c r="O101" s="21"/>
      <c r="P101" s="21"/>
      <c r="Q101" s="21"/>
      <c r="R101" s="18">
        <f>VLOOKUP(C101,bbd!$A:$N,14,FALSE)</f>
        <v>149.9</v>
      </c>
      <c r="S101" s="21"/>
      <c r="T101" s="25">
        <f>VLOOKUP(E101,'inventario '!$A:$D,4,FALSE)</f>
        <v>2</v>
      </c>
      <c r="U101" s="21"/>
      <c r="V101" s="21"/>
      <c r="W101" s="18" t="str">
        <f>VLOOKUP(C101,bbd!$A:$C,3,FALSE)</f>
        <v>BLUSA</v>
      </c>
      <c r="X101" s="18">
        <f>VLOOKUP(C101,bbd!$A:$G,7,FALSE)</f>
        <v>0</v>
      </c>
      <c r="Y101" s="21" t="e">
        <f>VLOOKUP(carga!C295,bbd!A:H,8,0)</f>
        <v>#N/A</v>
      </c>
      <c r="Z101" s="18">
        <f>VLOOKUP(C101,bbd!$A:$J,10,FALSE)</f>
        <v>0</v>
      </c>
      <c r="AA101" s="21"/>
      <c r="AB101" s="25" t="str">
        <f t="shared" si="20"/>
        <v>AO</v>
      </c>
      <c r="AC101" s="25" t="str">
        <f>VLOOKUP(AB101,[1]Color_Meli!$A:$B,2,FALSE)</f>
        <v>AMARILLO</v>
      </c>
      <c r="AD101" s="25" t="s">
        <v>15</v>
      </c>
      <c r="AE101" s="18" t="str">
        <f>VLOOKUP(AD101,[1]Talla_Meli!$A:$B,2,FALSE)</f>
        <v>10000_M_cbe4ee0</v>
      </c>
      <c r="AF101" s="26" t="str">
        <f>VLOOKUP(AC101,[1]Color_Meli!$B:$C,2,FALSE)</f>
        <v>11000_Amarillo_11000-Amarillo</v>
      </c>
      <c r="AG101" s="26" t="str">
        <f t="shared" si="21"/>
        <v>QD030050AO-1</v>
      </c>
      <c r="AH101" s="26" t="str">
        <f t="shared" si="19"/>
        <v>QD030050-AMARILLO</v>
      </c>
      <c r="AI101" s="21"/>
    </row>
    <row r="102" spans="1:35" s="20" customFormat="1" x14ac:dyDescent="0.25">
      <c r="A102" s="21" t="s">
        <v>2911</v>
      </c>
      <c r="B102" s="21" t="s">
        <v>54</v>
      </c>
      <c r="C102" s="21" t="str">
        <f t="shared" si="18"/>
        <v>QD030050</v>
      </c>
      <c r="D102" s="21" t="s">
        <v>8095</v>
      </c>
      <c r="E102" s="21" t="s">
        <v>6438</v>
      </c>
      <c r="F102" s="18" t="s">
        <v>8116</v>
      </c>
      <c r="G102" s="18" t="s">
        <v>8096</v>
      </c>
      <c r="H102" s="21"/>
      <c r="I102" s="18" t="s">
        <v>2910</v>
      </c>
      <c r="J102" s="18" t="str">
        <f t="shared" si="17"/>
        <v>Blusas, bluzas, vlusas, vluzas, blusa, bluza, vluza, vlusa, camisas para mujer, camisas con botones, blusas con botones, blusa manga corta, blusa manga larga, blusa a cuadros, blusa lisa, blusa basica. QD030050AOGRA , amarilla, amarillas, amarillo</v>
      </c>
      <c r="K102" s="18" t="str">
        <f>VLOOKUP(AC102,'seo color'!A:B,2,0)</f>
        <v>, amarilla, amarillas, amarillo</v>
      </c>
      <c r="L102" s="18" t="str">
        <f>VLOOKUP(B102,seo!$A:$B,2,FALSE)</f>
        <v>Blusas, bluzas, vlusas, vluzas, blusa, bluza, vluza, vlusa, camisas para mujer, camisas con botones, blusas con botones, blusa manga corta, blusa manga larga, blusa a cuadros, blusa lisa, blusa basica.</v>
      </c>
      <c r="M102" s="24">
        <v>44281</v>
      </c>
      <c r="N102" s="21"/>
      <c r="O102" s="21"/>
      <c r="P102" s="21"/>
      <c r="Q102" s="21"/>
      <c r="R102" s="18">
        <f>VLOOKUP(C102,bbd!$A:$N,14,FALSE)</f>
        <v>149.9</v>
      </c>
      <c r="S102" s="21"/>
      <c r="T102" s="25">
        <f>VLOOKUP(E102,'inventario '!$A:$D,4,FALSE)</f>
        <v>2</v>
      </c>
      <c r="U102" s="21"/>
      <c r="V102" s="21"/>
      <c r="W102" s="18" t="str">
        <f>VLOOKUP(C102,bbd!$A:$C,3,FALSE)</f>
        <v>BLUSA</v>
      </c>
      <c r="X102" s="18">
        <f>VLOOKUP(C102,bbd!$A:$G,7,FALSE)</f>
        <v>0</v>
      </c>
      <c r="Y102" s="21" t="e">
        <f>VLOOKUP(carga!C296,bbd!A:H,8,0)</f>
        <v>#N/A</v>
      </c>
      <c r="Z102" s="18">
        <f>VLOOKUP(C102,bbd!$A:$J,10,FALSE)</f>
        <v>0</v>
      </c>
      <c r="AA102" s="21"/>
      <c r="AB102" s="25" t="str">
        <f t="shared" si="20"/>
        <v>AO</v>
      </c>
      <c r="AC102" s="25" t="str">
        <f>VLOOKUP(AB102,[1]Color_Meli!$A:$B,2,FALSE)</f>
        <v>AMARILLO</v>
      </c>
      <c r="AD102" s="25" t="s">
        <v>16</v>
      </c>
      <c r="AE102" s="18" t="str">
        <f>VLOOKUP(AD102,[1]Talla_Meli!$A:$B,2,FALSE)</f>
        <v>10000_L_93784da</v>
      </c>
      <c r="AF102" s="26" t="str">
        <f>VLOOKUP(AC102,[1]Color_Meli!$B:$C,2,FALSE)</f>
        <v>11000_Amarillo_11000-Amarillo</v>
      </c>
      <c r="AG102" s="26" t="str">
        <f t="shared" si="21"/>
        <v>QD030050AO-1</v>
      </c>
      <c r="AH102" s="26" t="str">
        <f t="shared" si="19"/>
        <v>QD030050-AMARILLO</v>
      </c>
      <c r="AI102" s="21"/>
    </row>
    <row r="103" spans="1:35" s="20" customFormat="1" x14ac:dyDescent="0.25">
      <c r="A103" s="21" t="s">
        <v>2911</v>
      </c>
      <c r="B103" s="21" t="s">
        <v>64</v>
      </c>
      <c r="C103" s="21" t="str">
        <f t="shared" si="18"/>
        <v>QD210806</v>
      </c>
      <c r="D103" s="21" t="s">
        <v>8097</v>
      </c>
      <c r="E103" s="21" t="s">
        <v>6963</v>
      </c>
      <c r="F103" s="18" t="s">
        <v>8117</v>
      </c>
      <c r="G103" s="18" t="s">
        <v>8098</v>
      </c>
      <c r="H103" s="21"/>
      <c r="I103" s="18" t="s">
        <v>2910</v>
      </c>
      <c r="J103" s="18" t="str">
        <f t="shared" ref="J103:J120" si="22">CONCATENATE(L103," ",E103)</f>
        <v>jeans, jean, mezclilla, mezcliya, mesclilla, mescliya, pantalon, pantalones, pantalon mezclilla, pantalon mesclilla, bleach, stone, stone medio, entintado, destrucciones, jeans rotos, negro, jeans deslavados, jeans de moda QD210806SM3</v>
      </c>
      <c r="K103" s="18" t="str">
        <f>VLOOKUP(AC103,'seo color'!A:B,2,0)</f>
        <v>, azul, azules</v>
      </c>
      <c r="L103" s="18" t="str">
        <f>VLOOKUP(B103,seo!$A:$B,2,FALSE)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03" s="24">
        <v>44281</v>
      </c>
      <c r="N103" s="21"/>
      <c r="O103" s="21"/>
      <c r="P103" s="21"/>
      <c r="Q103" s="21"/>
      <c r="R103" s="18">
        <f>VLOOKUP(C103,bbd!$A:$N,14,FALSE)</f>
        <v>229.9</v>
      </c>
      <c r="S103" s="21"/>
      <c r="T103" s="25" t="e">
        <f>VLOOKUP(E103,'inventario '!$A:$D,4,FALSE)</f>
        <v>#N/A</v>
      </c>
      <c r="U103" s="21"/>
      <c r="V103" s="21"/>
      <c r="W103" s="18" t="str">
        <f>VLOOKUP(C103,bbd!$A:$C,3,FALSE)</f>
        <v>JEANS</v>
      </c>
      <c r="X103" s="18" t="str">
        <f>VLOOKUP(C103,bbd!$A:$G,7,FALSE)</f>
        <v>SUPER HIGH WAIST</v>
      </c>
      <c r="Y103" s="21" t="e">
        <f>VLOOKUP(carga!C297,bbd!A:H,8,0)</f>
        <v>#N/A</v>
      </c>
      <c r="Z103" s="18" t="str">
        <f>VLOOKUP(C103,bbd!$A:$J,10,FALSE)</f>
        <v>ALGODON  ELASTANO</v>
      </c>
      <c r="AA103" s="21"/>
      <c r="AB103" s="25" t="str">
        <f t="shared" si="20"/>
        <v>SM</v>
      </c>
      <c r="AC103" s="25" t="str">
        <f>VLOOKUP(AB103,[1]Color_Meli!$A:$B,2,FALSE)</f>
        <v>STONE MEDIO</v>
      </c>
      <c r="AD103" s="27">
        <v>3</v>
      </c>
      <c r="AE103" s="18" t="str">
        <f>VLOOKUP(AD103,[1]Talla_Meli!$A:$B,2,FALSE)</f>
        <v>10000_26_10000-26</v>
      </c>
      <c r="AF103" s="26" t="str">
        <f>VLOOKUP(AC103,[1]Color_Meli!$B:$C,2,FALSE)</f>
        <v>11000_Azul_11000-Azul</v>
      </c>
      <c r="AG103" s="26" t="str">
        <f t="shared" si="21"/>
        <v>QD210806SM-1</v>
      </c>
      <c r="AH103" s="26" t="str">
        <f t="shared" si="19"/>
        <v>QD210806-STONE MEDIO</v>
      </c>
      <c r="AI103" s="21"/>
    </row>
    <row r="104" spans="1:35" s="20" customFormat="1" x14ac:dyDescent="0.25">
      <c r="A104" s="21" t="s">
        <v>2911</v>
      </c>
      <c r="B104" s="21" t="s">
        <v>64</v>
      </c>
      <c r="C104" s="21" t="str">
        <f t="shared" si="18"/>
        <v>QD210806</v>
      </c>
      <c r="D104" s="21" t="s">
        <v>8097</v>
      </c>
      <c r="E104" s="21" t="s">
        <v>6964</v>
      </c>
      <c r="F104" s="18" t="s">
        <v>8117</v>
      </c>
      <c r="G104" s="18" t="s">
        <v>8098</v>
      </c>
      <c r="H104" s="21"/>
      <c r="I104" s="18" t="s">
        <v>2910</v>
      </c>
      <c r="J104" s="18" t="str">
        <f t="shared" si="22"/>
        <v>jeans, jean, mezclilla, mezcliya, mesclilla, mescliya, pantalon, pantalones, pantalon mezclilla, pantalon mesclilla, bleach, stone, stone medio, entintado, destrucciones, jeans rotos, negro, jeans deslavados, jeans de moda QD210806SM5</v>
      </c>
      <c r="K104" s="18" t="str">
        <f>VLOOKUP(AC104,'seo color'!A:B,2,0)</f>
        <v>, azul, azules</v>
      </c>
      <c r="L104" s="18" t="str">
        <f>VLOOKUP(B104,seo!$A:$B,2,FALSE)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04" s="24">
        <v>44281</v>
      </c>
      <c r="N104" s="21"/>
      <c r="O104" s="21"/>
      <c r="P104" s="21"/>
      <c r="Q104" s="21"/>
      <c r="R104" s="18">
        <f>VLOOKUP(C104,bbd!$A:$N,14,FALSE)</f>
        <v>229.9</v>
      </c>
      <c r="S104" s="21"/>
      <c r="T104" s="25" t="e">
        <f>VLOOKUP(E104,'inventario '!$A:$D,4,FALSE)</f>
        <v>#N/A</v>
      </c>
      <c r="U104" s="21"/>
      <c r="V104" s="21"/>
      <c r="W104" s="18" t="str">
        <f>VLOOKUP(C104,bbd!$A:$C,3,FALSE)</f>
        <v>JEANS</v>
      </c>
      <c r="X104" s="18" t="str">
        <f>VLOOKUP(C104,bbd!$A:$G,7,FALSE)</f>
        <v>SUPER HIGH WAIST</v>
      </c>
      <c r="Y104" s="21" t="e">
        <f>VLOOKUP(carga!C298,bbd!A:H,8,0)</f>
        <v>#N/A</v>
      </c>
      <c r="Z104" s="18" t="str">
        <f>VLOOKUP(C104,bbd!$A:$J,10,FALSE)</f>
        <v>ALGODON  ELASTANO</v>
      </c>
      <c r="AA104" s="21"/>
      <c r="AB104" s="25" t="str">
        <f t="shared" si="20"/>
        <v>SM</v>
      </c>
      <c r="AC104" s="25" t="str">
        <f>VLOOKUP(AB104,[1]Color_Meli!$A:$B,2,FALSE)</f>
        <v>STONE MEDIO</v>
      </c>
      <c r="AD104" s="27">
        <v>5</v>
      </c>
      <c r="AE104" s="18" t="str">
        <f>VLOOKUP(AD104,[1]Talla_Meli!$A:$B,2,FALSE)</f>
        <v>10000_28_10000-28</v>
      </c>
      <c r="AF104" s="26" t="str">
        <f>VLOOKUP(AC104,[1]Color_Meli!$B:$C,2,FALSE)</f>
        <v>11000_Azul_11000-Azul</v>
      </c>
      <c r="AG104" s="26" t="str">
        <f t="shared" si="21"/>
        <v>QD210806SM-1</v>
      </c>
      <c r="AH104" s="26" t="str">
        <f t="shared" si="19"/>
        <v>QD210806-STONE MEDIO</v>
      </c>
      <c r="AI104" s="21"/>
    </row>
    <row r="105" spans="1:35" s="20" customFormat="1" x14ac:dyDescent="0.25">
      <c r="A105" s="21" t="s">
        <v>2911</v>
      </c>
      <c r="B105" s="21" t="s">
        <v>64</v>
      </c>
      <c r="C105" s="21" t="str">
        <f t="shared" si="18"/>
        <v>QD210806</v>
      </c>
      <c r="D105" s="21" t="s">
        <v>8097</v>
      </c>
      <c r="E105" s="21" t="s">
        <v>6965</v>
      </c>
      <c r="F105" s="18" t="s">
        <v>8117</v>
      </c>
      <c r="G105" s="18" t="s">
        <v>8098</v>
      </c>
      <c r="H105" s="21"/>
      <c r="I105" s="18" t="s">
        <v>2910</v>
      </c>
      <c r="J105" s="18" t="str">
        <f t="shared" si="22"/>
        <v>jeans, jean, mezclilla, mezcliya, mesclilla, mescliya, pantalon, pantalones, pantalon mezclilla, pantalon mesclilla, bleach, stone, stone medio, entintado, destrucciones, jeans rotos, negro, jeans deslavados, jeans de moda QD210806SM7</v>
      </c>
      <c r="K105" s="18" t="str">
        <f>VLOOKUP(AC105,'seo color'!A:B,2,0)</f>
        <v>, azul, azules</v>
      </c>
      <c r="L105" s="18" t="str">
        <f>VLOOKUP(B105,seo!$A:$B,2,FALSE)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05" s="24">
        <v>44281</v>
      </c>
      <c r="N105" s="21"/>
      <c r="O105" s="21"/>
      <c r="P105" s="21"/>
      <c r="Q105" s="21"/>
      <c r="R105" s="18">
        <f>VLOOKUP(C105,bbd!$A:$N,14,FALSE)</f>
        <v>229.9</v>
      </c>
      <c r="S105" s="21"/>
      <c r="T105" s="25" t="e">
        <f>VLOOKUP(E105,'inventario '!$A:$D,4,FALSE)</f>
        <v>#N/A</v>
      </c>
      <c r="U105" s="21"/>
      <c r="V105" s="21"/>
      <c r="W105" s="18" t="str">
        <f>VLOOKUP(C105,bbd!$A:$C,3,FALSE)</f>
        <v>JEANS</v>
      </c>
      <c r="X105" s="18" t="str">
        <f>VLOOKUP(C105,bbd!$A:$G,7,FALSE)</f>
        <v>SUPER HIGH WAIST</v>
      </c>
      <c r="Y105" s="21" t="e">
        <f>VLOOKUP(carga!C299,bbd!A:H,8,0)</f>
        <v>#N/A</v>
      </c>
      <c r="Z105" s="18" t="str">
        <f>VLOOKUP(C105,bbd!$A:$J,10,FALSE)</f>
        <v>ALGODON  ELASTANO</v>
      </c>
      <c r="AA105" s="21"/>
      <c r="AB105" s="25" t="str">
        <f t="shared" si="20"/>
        <v>SM</v>
      </c>
      <c r="AC105" s="25" t="str">
        <f>VLOOKUP(AB105,[1]Color_Meli!$A:$B,2,FALSE)</f>
        <v>STONE MEDIO</v>
      </c>
      <c r="AD105" s="27">
        <v>7</v>
      </c>
      <c r="AE105" s="18" t="str">
        <f>VLOOKUP(AD105,[1]Talla_Meli!$A:$B,2,FALSE)</f>
        <v>10000_30_10000-30</v>
      </c>
      <c r="AF105" s="26" t="str">
        <f>VLOOKUP(AC105,[1]Color_Meli!$B:$C,2,FALSE)</f>
        <v>11000_Azul_11000-Azul</v>
      </c>
      <c r="AG105" s="26" t="str">
        <f t="shared" si="21"/>
        <v>QD210806SM-1</v>
      </c>
      <c r="AH105" s="26" t="str">
        <f t="shared" si="19"/>
        <v>QD210806-STONE MEDIO</v>
      </c>
      <c r="AI105" s="21"/>
    </row>
    <row r="106" spans="1:35" s="20" customFormat="1" x14ac:dyDescent="0.25">
      <c r="A106" s="21" t="s">
        <v>2911</v>
      </c>
      <c r="B106" s="21" t="s">
        <v>64</v>
      </c>
      <c r="C106" s="21" t="str">
        <f t="shared" si="18"/>
        <v>QD210806</v>
      </c>
      <c r="D106" s="21" t="s">
        <v>8097</v>
      </c>
      <c r="E106" s="21" t="s">
        <v>6966</v>
      </c>
      <c r="F106" s="18" t="s">
        <v>8117</v>
      </c>
      <c r="G106" s="18" t="s">
        <v>8098</v>
      </c>
      <c r="H106" s="21"/>
      <c r="I106" s="18" t="s">
        <v>2910</v>
      </c>
      <c r="J106" s="18" t="str">
        <f t="shared" si="22"/>
        <v>jeans, jean, mezclilla, mezcliya, mesclilla, mescliya, pantalon, pantalones, pantalon mezclilla, pantalon mesclilla, bleach, stone, stone medio, entintado, destrucciones, jeans rotos, negro, jeans deslavados, jeans de moda QD210806SM9</v>
      </c>
      <c r="K106" s="18" t="str">
        <f>VLOOKUP(AC106,'seo color'!A:B,2,0)</f>
        <v>, azul, azules</v>
      </c>
      <c r="L106" s="18" t="str">
        <f>VLOOKUP(B106,seo!$A:$B,2,FALSE)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06" s="24">
        <v>44281</v>
      </c>
      <c r="N106" s="21"/>
      <c r="O106" s="21"/>
      <c r="P106" s="21"/>
      <c r="Q106" s="21"/>
      <c r="R106" s="18">
        <f>VLOOKUP(C106,bbd!$A:$N,14,FALSE)</f>
        <v>229.9</v>
      </c>
      <c r="S106" s="21"/>
      <c r="T106" s="25" t="e">
        <f>VLOOKUP(E106,'inventario '!$A:$D,4,FALSE)</f>
        <v>#N/A</v>
      </c>
      <c r="U106" s="21"/>
      <c r="V106" s="21"/>
      <c r="W106" s="18" t="str">
        <f>VLOOKUP(C106,bbd!$A:$C,3,FALSE)</f>
        <v>JEANS</v>
      </c>
      <c r="X106" s="18" t="str">
        <f>VLOOKUP(C106,bbd!$A:$G,7,FALSE)</f>
        <v>SUPER HIGH WAIST</v>
      </c>
      <c r="Y106" s="21" t="e">
        <f>VLOOKUP(carga!C300,bbd!A:H,8,0)</f>
        <v>#N/A</v>
      </c>
      <c r="Z106" s="18" t="str">
        <f>VLOOKUP(C106,bbd!$A:$J,10,FALSE)</f>
        <v>ALGODON  ELASTANO</v>
      </c>
      <c r="AA106" s="21"/>
      <c r="AB106" s="25" t="str">
        <f t="shared" si="20"/>
        <v>SM</v>
      </c>
      <c r="AC106" s="25" t="str">
        <f>VLOOKUP(AB106,[1]Color_Meli!$A:$B,2,FALSE)</f>
        <v>STONE MEDIO</v>
      </c>
      <c r="AD106" s="27">
        <v>9</v>
      </c>
      <c r="AE106" s="18" t="str">
        <f>VLOOKUP(AD106,[1]Talla_Meli!$A:$B,2,FALSE)</f>
        <v>10000_32_873edff</v>
      </c>
      <c r="AF106" s="26" t="str">
        <f>VLOOKUP(AC106,[1]Color_Meli!$B:$C,2,FALSE)</f>
        <v>11000_Azul_11000-Azul</v>
      </c>
      <c r="AG106" s="26" t="str">
        <f t="shared" si="21"/>
        <v>QD210806SM-1</v>
      </c>
      <c r="AH106" s="26" t="str">
        <f t="shared" si="19"/>
        <v>QD210806-STONE MEDIO</v>
      </c>
      <c r="AI106" s="21"/>
    </row>
    <row r="107" spans="1:35" s="20" customFormat="1" x14ac:dyDescent="0.25">
      <c r="A107" s="21" t="s">
        <v>2911</v>
      </c>
      <c r="B107" s="21" t="s">
        <v>64</v>
      </c>
      <c r="C107" s="21" t="str">
        <f t="shared" si="18"/>
        <v>QD210806</v>
      </c>
      <c r="D107" s="21" t="s">
        <v>8097</v>
      </c>
      <c r="E107" s="21" t="s">
        <v>6961</v>
      </c>
      <c r="F107" s="18" t="s">
        <v>8117</v>
      </c>
      <c r="G107" s="18" t="s">
        <v>8098</v>
      </c>
      <c r="H107" s="21"/>
      <c r="I107" s="18" t="s">
        <v>2910</v>
      </c>
      <c r="J107" s="18" t="str">
        <f t="shared" si="22"/>
        <v>jeans, jean, mezclilla, mezcliya, mesclilla, mescliya, pantalon, pantalones, pantalon mezclilla, pantalon mesclilla, bleach, stone, stone medio, entintado, destrucciones, jeans rotos, negro, jeans deslavados, jeans de moda QD210806SM11</v>
      </c>
      <c r="K107" s="18" t="str">
        <f>VLOOKUP(AC107,'seo color'!A:B,2,0)</f>
        <v>, azul, azules</v>
      </c>
      <c r="L107" s="18" t="str">
        <f>VLOOKUP(B107,seo!$A:$B,2,FALSE)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07" s="24">
        <v>44281</v>
      </c>
      <c r="N107" s="21"/>
      <c r="O107" s="21"/>
      <c r="P107" s="21"/>
      <c r="Q107" s="21"/>
      <c r="R107" s="18">
        <f>VLOOKUP(C107,bbd!$A:$N,14,FALSE)</f>
        <v>229.9</v>
      </c>
      <c r="S107" s="21"/>
      <c r="T107" s="25">
        <f>VLOOKUP(E107,'inventario '!$A:$D,4,FALSE)</f>
        <v>1</v>
      </c>
      <c r="U107" s="21"/>
      <c r="V107" s="21"/>
      <c r="W107" s="18" t="str">
        <f>VLOOKUP(C107,bbd!$A:$C,3,FALSE)</f>
        <v>JEANS</v>
      </c>
      <c r="X107" s="18" t="str">
        <f>VLOOKUP(C107,bbd!$A:$G,7,FALSE)</f>
        <v>SUPER HIGH WAIST</v>
      </c>
      <c r="Y107" s="21" t="e">
        <f>VLOOKUP(carga!C301,bbd!A:H,8,0)</f>
        <v>#N/A</v>
      </c>
      <c r="Z107" s="18" t="str">
        <f>VLOOKUP(C107,bbd!$A:$J,10,FALSE)</f>
        <v>ALGODON  ELASTANO</v>
      </c>
      <c r="AA107" s="21"/>
      <c r="AB107" s="25" t="str">
        <f t="shared" si="20"/>
        <v>SM</v>
      </c>
      <c r="AC107" s="25" t="str">
        <f>VLOOKUP(AB107,[1]Color_Meli!$A:$B,2,FALSE)</f>
        <v>STONE MEDIO</v>
      </c>
      <c r="AD107" s="27">
        <v>11</v>
      </c>
      <c r="AE107" s="18" t="str">
        <f>VLOOKUP(AD107,[1]Talla_Meli!$A:$B,2,FALSE)</f>
        <v>10000_34_da934b5</v>
      </c>
      <c r="AF107" s="26" t="str">
        <f>VLOOKUP(AC107,[1]Color_Meli!$B:$C,2,FALSE)</f>
        <v>11000_Azul_11000-Azul</v>
      </c>
      <c r="AG107" s="26" t="str">
        <f t="shared" si="21"/>
        <v>QD210806SM-1</v>
      </c>
      <c r="AH107" s="26" t="str">
        <f t="shared" si="19"/>
        <v>QD210806-STONE MEDIO</v>
      </c>
      <c r="AI107" s="21"/>
    </row>
    <row r="108" spans="1:35" s="20" customFormat="1" x14ac:dyDescent="0.25">
      <c r="A108" s="21" t="s">
        <v>2911</v>
      </c>
      <c r="B108" s="21" t="s">
        <v>64</v>
      </c>
      <c r="C108" s="21" t="str">
        <f t="shared" si="18"/>
        <v>QD210806</v>
      </c>
      <c r="D108" s="21" t="s">
        <v>8097</v>
      </c>
      <c r="E108" s="21" t="s">
        <v>6962</v>
      </c>
      <c r="F108" s="18" t="s">
        <v>8117</v>
      </c>
      <c r="G108" s="18" t="s">
        <v>8098</v>
      </c>
      <c r="H108" s="21"/>
      <c r="I108" s="18" t="s">
        <v>2910</v>
      </c>
      <c r="J108" s="18" t="str">
        <f t="shared" si="22"/>
        <v>jeans, jean, mezclilla, mezcliya, mesclilla, mescliya, pantalon, pantalones, pantalon mezclilla, pantalon mesclilla, bleach, stone, stone medio, entintado, destrucciones, jeans rotos, negro, jeans deslavados, jeans de moda QD210806SM13</v>
      </c>
      <c r="K108" s="18" t="str">
        <f>VLOOKUP(AC108,'seo color'!A:B,2,0)</f>
        <v>, azul, azules</v>
      </c>
      <c r="L108" s="18" t="str">
        <f>VLOOKUP(B108,seo!$A:$B,2,FALSE)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08" s="24">
        <v>44281</v>
      </c>
      <c r="N108" s="21"/>
      <c r="O108" s="21"/>
      <c r="P108" s="21"/>
      <c r="Q108" s="21"/>
      <c r="R108" s="18">
        <f>VLOOKUP(C108,bbd!$A:$N,14,FALSE)</f>
        <v>229.9</v>
      </c>
      <c r="S108" s="21"/>
      <c r="T108" s="25" t="e">
        <f>VLOOKUP(E108,'inventario '!$A:$D,4,FALSE)</f>
        <v>#N/A</v>
      </c>
      <c r="U108" s="21"/>
      <c r="V108" s="21"/>
      <c r="W108" s="18" t="str">
        <f>VLOOKUP(C108,bbd!$A:$C,3,FALSE)</f>
        <v>JEANS</v>
      </c>
      <c r="X108" s="18" t="str">
        <f>VLOOKUP(C108,bbd!$A:$G,7,FALSE)</f>
        <v>SUPER HIGH WAIST</v>
      </c>
      <c r="Y108" s="21" t="e">
        <f>VLOOKUP(carga!C302,bbd!A:H,8,0)</f>
        <v>#N/A</v>
      </c>
      <c r="Z108" s="18" t="str">
        <f>VLOOKUP(C108,bbd!$A:$J,10,FALSE)</f>
        <v>ALGODON  ELASTANO</v>
      </c>
      <c r="AA108" s="21"/>
      <c r="AB108" s="25" t="str">
        <f t="shared" si="20"/>
        <v>SM</v>
      </c>
      <c r="AC108" s="25" t="str">
        <f>VLOOKUP(AB108,[1]Color_Meli!$A:$B,2,FALSE)</f>
        <v>STONE MEDIO</v>
      </c>
      <c r="AD108" s="27">
        <v>13</v>
      </c>
      <c r="AE108" s="18" t="str">
        <f>VLOOKUP(AD108,[1]Talla_Meli!$A:$B,2,FALSE)</f>
        <v>10000_36_c4b8f6b</v>
      </c>
      <c r="AF108" s="26" t="str">
        <f>VLOOKUP(AC108,[1]Color_Meli!$B:$C,2,FALSE)</f>
        <v>11000_Azul_11000-Azul</v>
      </c>
      <c r="AG108" s="26" t="str">
        <f t="shared" si="21"/>
        <v>QD210806SM-1</v>
      </c>
      <c r="AH108" s="26" t="str">
        <f t="shared" si="19"/>
        <v>QD210806-STONE MEDIO</v>
      </c>
      <c r="AI108" s="21"/>
    </row>
    <row r="109" spans="1:35" s="20" customFormat="1" x14ac:dyDescent="0.25">
      <c r="A109" s="21" t="s">
        <v>2911</v>
      </c>
      <c r="B109" s="21" t="s">
        <v>64</v>
      </c>
      <c r="C109" s="21" t="str">
        <f t="shared" si="18"/>
        <v>QD210807</v>
      </c>
      <c r="D109" s="21" t="s">
        <v>8099</v>
      </c>
      <c r="E109" s="21" t="s">
        <v>6979</v>
      </c>
      <c r="F109" s="18" t="s">
        <v>8117</v>
      </c>
      <c r="G109" s="18" t="s">
        <v>8100</v>
      </c>
      <c r="H109" s="21"/>
      <c r="I109" s="18" t="s">
        <v>2910</v>
      </c>
      <c r="J109" s="18" t="str">
        <f t="shared" si="22"/>
        <v>jeans, jean, mezclilla, mezcliya, mesclilla, mescliya, pantalon, pantalones, pantalon mezclilla, pantalon mesclilla, bleach, stone, stone medio, entintado, destrucciones, jeans rotos, negro, jeans deslavados, jeans de moda QD210807SV3</v>
      </c>
      <c r="K109" s="18" t="e">
        <f>VLOOKUP(AC109,'seo color'!A:B,2,0)</f>
        <v>#N/A</v>
      </c>
      <c r="L109" s="18" t="str">
        <f>VLOOKUP(B109,seo!$A:$B,2,FALSE)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09" s="24">
        <v>44281</v>
      </c>
      <c r="N109" s="21"/>
      <c r="O109" s="21"/>
      <c r="P109" s="21"/>
      <c r="Q109" s="21"/>
      <c r="R109" s="18">
        <f>VLOOKUP(C109,bbd!$A:$N,14,FALSE)</f>
        <v>229.9</v>
      </c>
      <c r="S109" s="21"/>
      <c r="T109" s="25">
        <f>VLOOKUP(E109,'inventario '!$A:$D,4,FALSE)</f>
        <v>2</v>
      </c>
      <c r="U109" s="21"/>
      <c r="V109" s="21"/>
      <c r="W109" s="18" t="str">
        <f>VLOOKUP(C109,bbd!$A:$C,3,FALSE)</f>
        <v>JEANS</v>
      </c>
      <c r="X109" s="18" t="str">
        <f>VLOOKUP(C109,bbd!$A:$G,7,FALSE)</f>
        <v>HIGH WAIST</v>
      </c>
      <c r="Y109" s="21" t="e">
        <f>VLOOKUP(carga!C303,bbd!A:H,8,0)</f>
        <v>#N/A</v>
      </c>
      <c r="Z109" s="18" t="str">
        <f>VLOOKUP(C109,bbd!$A:$J,10,FALSE)</f>
        <v>ALGODON  ELASTANO</v>
      </c>
      <c r="AA109" s="21"/>
      <c r="AB109" s="25" t="str">
        <f t="shared" si="20"/>
        <v>SV</v>
      </c>
      <c r="AC109" s="25" t="str">
        <f>VLOOKUP(AB109,[1]Color_Meli!$A:$B,2,FALSE)</f>
        <v>SUAVIZADO</v>
      </c>
      <c r="AD109" s="27">
        <v>3</v>
      </c>
      <c r="AE109" s="18" t="str">
        <f>VLOOKUP(AD109,[1]Talla_Meli!$A:$B,2,FALSE)</f>
        <v>10000_26_10000-26</v>
      </c>
      <c r="AF109" s="26" t="str">
        <f>VLOOKUP(AC109,[1]Color_Meli!$B:$C,2,FALSE)</f>
        <v>11000_Azul_11000-Azul</v>
      </c>
      <c r="AG109" s="26" t="str">
        <f t="shared" si="21"/>
        <v>QD210807SV-1</v>
      </c>
      <c r="AH109" s="26" t="str">
        <f t="shared" si="19"/>
        <v>QD210807-SUAVIZADO</v>
      </c>
      <c r="AI109" s="21"/>
    </row>
    <row r="110" spans="1:35" s="20" customFormat="1" x14ac:dyDescent="0.25">
      <c r="A110" s="21" t="s">
        <v>2911</v>
      </c>
      <c r="B110" s="21" t="s">
        <v>64</v>
      </c>
      <c r="C110" s="21" t="str">
        <f t="shared" si="18"/>
        <v>QD210807</v>
      </c>
      <c r="D110" s="21" t="s">
        <v>8099</v>
      </c>
      <c r="E110" s="21" t="s">
        <v>6980</v>
      </c>
      <c r="F110" s="18" t="s">
        <v>8117</v>
      </c>
      <c r="G110" s="18" t="s">
        <v>8100</v>
      </c>
      <c r="H110" s="21"/>
      <c r="I110" s="18" t="s">
        <v>2910</v>
      </c>
      <c r="J110" s="18" t="str">
        <f t="shared" si="22"/>
        <v>jeans, jean, mezclilla, mezcliya, mesclilla, mescliya, pantalon, pantalones, pantalon mezclilla, pantalon mesclilla, bleach, stone, stone medio, entintado, destrucciones, jeans rotos, negro, jeans deslavados, jeans de moda QD210807SV5</v>
      </c>
      <c r="K110" s="18" t="e">
        <f>VLOOKUP(AC110,'seo color'!A:B,2,0)</f>
        <v>#N/A</v>
      </c>
      <c r="L110" s="18" t="str">
        <f>VLOOKUP(B110,seo!$A:$B,2,FALSE)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10" s="24">
        <v>44281</v>
      </c>
      <c r="N110" s="21"/>
      <c r="O110" s="21"/>
      <c r="P110" s="21"/>
      <c r="Q110" s="21"/>
      <c r="R110" s="18">
        <f>VLOOKUP(C110,bbd!$A:$N,14,FALSE)</f>
        <v>229.9</v>
      </c>
      <c r="S110" s="21"/>
      <c r="T110" s="25">
        <f>VLOOKUP(E110,'inventario '!$A:$D,4,FALSE)</f>
        <v>2</v>
      </c>
      <c r="U110" s="21"/>
      <c r="V110" s="21"/>
      <c r="W110" s="18" t="str">
        <f>VLOOKUP(C110,bbd!$A:$C,3,FALSE)</f>
        <v>JEANS</v>
      </c>
      <c r="X110" s="18" t="str">
        <f>VLOOKUP(C110,bbd!$A:$G,7,FALSE)</f>
        <v>HIGH WAIST</v>
      </c>
      <c r="Y110" s="21" t="e">
        <f>VLOOKUP(carga!C304,bbd!A:H,8,0)</f>
        <v>#N/A</v>
      </c>
      <c r="Z110" s="18" t="str">
        <f>VLOOKUP(C110,bbd!$A:$J,10,FALSE)</f>
        <v>ALGODON  ELASTANO</v>
      </c>
      <c r="AA110" s="21"/>
      <c r="AB110" s="25" t="str">
        <f t="shared" si="20"/>
        <v>SV</v>
      </c>
      <c r="AC110" s="25" t="str">
        <f>VLOOKUP(AB110,[1]Color_Meli!$A:$B,2,FALSE)</f>
        <v>SUAVIZADO</v>
      </c>
      <c r="AD110" s="27">
        <v>5</v>
      </c>
      <c r="AE110" s="18" t="str">
        <f>VLOOKUP(AD110,[1]Talla_Meli!$A:$B,2,FALSE)</f>
        <v>10000_28_10000-28</v>
      </c>
      <c r="AF110" s="26" t="str">
        <f>VLOOKUP(AC110,[1]Color_Meli!$B:$C,2,FALSE)</f>
        <v>11000_Azul_11000-Azul</v>
      </c>
      <c r="AG110" s="26" t="str">
        <f t="shared" si="21"/>
        <v>QD210807SV-1</v>
      </c>
      <c r="AH110" s="26" t="str">
        <f t="shared" si="19"/>
        <v>QD210807-SUAVIZADO</v>
      </c>
      <c r="AI110" s="21"/>
    </row>
    <row r="111" spans="1:35" s="20" customFormat="1" x14ac:dyDescent="0.25">
      <c r="A111" s="21" t="s">
        <v>2911</v>
      </c>
      <c r="B111" s="21" t="s">
        <v>64</v>
      </c>
      <c r="C111" s="21" t="str">
        <f t="shared" si="18"/>
        <v>QD210807</v>
      </c>
      <c r="D111" s="21" t="s">
        <v>8099</v>
      </c>
      <c r="E111" s="21" t="s">
        <v>6981</v>
      </c>
      <c r="F111" s="18" t="s">
        <v>8117</v>
      </c>
      <c r="G111" s="18" t="s">
        <v>8100</v>
      </c>
      <c r="H111" s="21"/>
      <c r="I111" s="18" t="s">
        <v>2910</v>
      </c>
      <c r="J111" s="18" t="str">
        <f t="shared" si="22"/>
        <v>jeans, jean, mezclilla, mezcliya, mesclilla, mescliya, pantalon, pantalones, pantalon mezclilla, pantalon mesclilla, bleach, stone, stone medio, entintado, destrucciones, jeans rotos, negro, jeans deslavados, jeans de moda QD210807SV7</v>
      </c>
      <c r="K111" s="18" t="e">
        <f>VLOOKUP(AC111,'seo color'!A:B,2,0)</f>
        <v>#N/A</v>
      </c>
      <c r="L111" s="18" t="str">
        <f>VLOOKUP(B111,seo!$A:$B,2,FALSE)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11" s="24">
        <v>44281</v>
      </c>
      <c r="N111" s="21"/>
      <c r="O111" s="21"/>
      <c r="P111" s="21"/>
      <c r="Q111" s="21"/>
      <c r="R111" s="18">
        <f>VLOOKUP(C111,bbd!$A:$N,14,FALSE)</f>
        <v>229.9</v>
      </c>
      <c r="S111" s="21"/>
      <c r="T111" s="25" t="e">
        <f>VLOOKUP(E111,'inventario '!$A:$D,4,FALSE)</f>
        <v>#N/A</v>
      </c>
      <c r="U111" s="21"/>
      <c r="V111" s="21"/>
      <c r="W111" s="18" t="str">
        <f>VLOOKUP(C111,bbd!$A:$C,3,FALSE)</f>
        <v>JEANS</v>
      </c>
      <c r="X111" s="18" t="str">
        <f>VLOOKUP(C111,bbd!$A:$G,7,FALSE)</f>
        <v>HIGH WAIST</v>
      </c>
      <c r="Y111" s="21" t="e">
        <f>VLOOKUP(carga!C305,bbd!A:H,8,0)</f>
        <v>#N/A</v>
      </c>
      <c r="Z111" s="18" t="str">
        <f>VLOOKUP(C111,bbd!$A:$J,10,FALSE)</f>
        <v>ALGODON  ELASTANO</v>
      </c>
      <c r="AA111" s="21"/>
      <c r="AB111" s="25" t="str">
        <f t="shared" si="20"/>
        <v>SV</v>
      </c>
      <c r="AC111" s="25" t="str">
        <f>VLOOKUP(AB111,[1]Color_Meli!$A:$B,2,FALSE)</f>
        <v>SUAVIZADO</v>
      </c>
      <c r="AD111" s="27">
        <v>7</v>
      </c>
      <c r="AE111" s="18" t="str">
        <f>VLOOKUP(AD111,[1]Talla_Meli!$A:$B,2,FALSE)</f>
        <v>10000_30_10000-30</v>
      </c>
      <c r="AF111" s="26" t="str">
        <f>VLOOKUP(AC111,[1]Color_Meli!$B:$C,2,FALSE)</f>
        <v>11000_Azul_11000-Azul</v>
      </c>
      <c r="AG111" s="26" t="str">
        <f t="shared" si="21"/>
        <v>QD210807SV-1</v>
      </c>
      <c r="AH111" s="26" t="str">
        <f t="shared" si="19"/>
        <v>QD210807-SUAVIZADO</v>
      </c>
      <c r="AI111" s="21"/>
    </row>
    <row r="112" spans="1:35" s="20" customFormat="1" x14ac:dyDescent="0.25">
      <c r="A112" s="21" t="s">
        <v>2911</v>
      </c>
      <c r="B112" s="21" t="s">
        <v>64</v>
      </c>
      <c r="C112" s="21" t="str">
        <f t="shared" si="18"/>
        <v>QD210807</v>
      </c>
      <c r="D112" s="21" t="s">
        <v>8099</v>
      </c>
      <c r="E112" s="21" t="s">
        <v>6982</v>
      </c>
      <c r="F112" s="18" t="s">
        <v>8117</v>
      </c>
      <c r="G112" s="18" t="s">
        <v>8100</v>
      </c>
      <c r="H112" s="21"/>
      <c r="I112" s="18" t="s">
        <v>2910</v>
      </c>
      <c r="J112" s="18" t="str">
        <f t="shared" si="22"/>
        <v>jeans, jean, mezclilla, mezcliya, mesclilla, mescliya, pantalon, pantalones, pantalon mezclilla, pantalon mesclilla, bleach, stone, stone medio, entintado, destrucciones, jeans rotos, negro, jeans deslavados, jeans de moda QD210807SV9</v>
      </c>
      <c r="K112" s="18" t="e">
        <f>VLOOKUP(AC112,'seo color'!A:B,2,0)</f>
        <v>#N/A</v>
      </c>
      <c r="L112" s="18" t="str">
        <f>VLOOKUP(B112,seo!$A:$B,2,FALSE)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12" s="24">
        <v>44281</v>
      </c>
      <c r="N112" s="21"/>
      <c r="O112" s="21"/>
      <c r="P112" s="21"/>
      <c r="Q112" s="21"/>
      <c r="R112" s="18">
        <f>VLOOKUP(C112,bbd!$A:$N,14,FALSE)</f>
        <v>229.9</v>
      </c>
      <c r="S112" s="21"/>
      <c r="T112" s="25">
        <f>VLOOKUP(E112,'inventario '!$A:$D,4,FALSE)</f>
        <v>2</v>
      </c>
      <c r="U112" s="21"/>
      <c r="V112" s="21"/>
      <c r="W112" s="18" t="str">
        <f>VLOOKUP(C112,bbd!$A:$C,3,FALSE)</f>
        <v>JEANS</v>
      </c>
      <c r="X112" s="18" t="str">
        <f>VLOOKUP(C112,bbd!$A:$G,7,FALSE)</f>
        <v>HIGH WAIST</v>
      </c>
      <c r="Y112" s="21" t="e">
        <f>VLOOKUP(carga!C306,bbd!A:H,8,0)</f>
        <v>#N/A</v>
      </c>
      <c r="Z112" s="18" t="str">
        <f>VLOOKUP(C112,bbd!$A:$J,10,FALSE)</f>
        <v>ALGODON  ELASTANO</v>
      </c>
      <c r="AA112" s="21"/>
      <c r="AB112" s="25" t="str">
        <f t="shared" si="20"/>
        <v>SV</v>
      </c>
      <c r="AC112" s="25" t="str">
        <f>VLOOKUP(AB112,[1]Color_Meli!$A:$B,2,FALSE)</f>
        <v>SUAVIZADO</v>
      </c>
      <c r="AD112" s="27">
        <v>9</v>
      </c>
      <c r="AE112" s="18" t="str">
        <f>VLOOKUP(AD112,[1]Talla_Meli!$A:$B,2,FALSE)</f>
        <v>10000_32_873edff</v>
      </c>
      <c r="AF112" s="26" t="str">
        <f>VLOOKUP(AC112,[1]Color_Meli!$B:$C,2,FALSE)</f>
        <v>11000_Azul_11000-Azul</v>
      </c>
      <c r="AG112" s="26" t="str">
        <f t="shared" si="21"/>
        <v>QD210807SV-1</v>
      </c>
      <c r="AH112" s="26" t="str">
        <f t="shared" si="19"/>
        <v>QD210807-SUAVIZADO</v>
      </c>
      <c r="AI112" s="21"/>
    </row>
    <row r="113" spans="1:35" s="20" customFormat="1" x14ac:dyDescent="0.25">
      <c r="A113" s="21" t="s">
        <v>2911</v>
      </c>
      <c r="B113" s="21" t="s">
        <v>64</v>
      </c>
      <c r="C113" s="21" t="str">
        <f t="shared" si="18"/>
        <v>QD210807</v>
      </c>
      <c r="D113" s="21" t="s">
        <v>8099</v>
      </c>
      <c r="E113" s="21" t="s">
        <v>6977</v>
      </c>
      <c r="F113" s="18" t="s">
        <v>8117</v>
      </c>
      <c r="G113" s="18" t="s">
        <v>8100</v>
      </c>
      <c r="H113" s="21"/>
      <c r="I113" s="18" t="s">
        <v>2910</v>
      </c>
      <c r="J113" s="18" t="str">
        <f t="shared" si="22"/>
        <v>jeans, jean, mezclilla, mezcliya, mesclilla, mescliya, pantalon, pantalones, pantalon mezclilla, pantalon mesclilla, bleach, stone, stone medio, entintado, destrucciones, jeans rotos, negro, jeans deslavados, jeans de moda QD210807SV11</v>
      </c>
      <c r="K113" s="18" t="e">
        <f>VLOOKUP(AC113,'seo color'!A:B,2,0)</f>
        <v>#N/A</v>
      </c>
      <c r="L113" s="18" t="str">
        <f>VLOOKUP(B113,seo!$A:$B,2,FALSE)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13" s="24">
        <v>44281</v>
      </c>
      <c r="N113" s="21"/>
      <c r="O113" s="21"/>
      <c r="P113" s="21"/>
      <c r="Q113" s="21"/>
      <c r="R113" s="18">
        <f>VLOOKUP(C113,bbd!$A:$N,14,FALSE)</f>
        <v>229.9</v>
      </c>
      <c r="S113" s="21"/>
      <c r="T113" s="25">
        <f>VLOOKUP(E113,'inventario '!$A:$D,4,FALSE)</f>
        <v>2</v>
      </c>
      <c r="U113" s="21"/>
      <c r="V113" s="21"/>
      <c r="W113" s="18" t="str">
        <f>VLOOKUP(C113,bbd!$A:$C,3,FALSE)</f>
        <v>JEANS</v>
      </c>
      <c r="X113" s="18" t="str">
        <f>VLOOKUP(C113,bbd!$A:$G,7,FALSE)</f>
        <v>HIGH WAIST</v>
      </c>
      <c r="Y113" s="21" t="e">
        <f>VLOOKUP(carga!C307,bbd!A:H,8,0)</f>
        <v>#N/A</v>
      </c>
      <c r="Z113" s="18" t="str">
        <f>VLOOKUP(C113,bbd!$A:$J,10,FALSE)</f>
        <v>ALGODON  ELASTANO</v>
      </c>
      <c r="AA113" s="21"/>
      <c r="AB113" s="25" t="str">
        <f t="shared" si="20"/>
        <v>SV</v>
      </c>
      <c r="AC113" s="25" t="str">
        <f>VLOOKUP(AB113,[1]Color_Meli!$A:$B,2,FALSE)</f>
        <v>SUAVIZADO</v>
      </c>
      <c r="AD113" s="27">
        <v>11</v>
      </c>
      <c r="AE113" s="18" t="str">
        <f>VLOOKUP(AD113,[1]Talla_Meli!$A:$B,2,FALSE)</f>
        <v>10000_34_da934b5</v>
      </c>
      <c r="AF113" s="26" t="str">
        <f>VLOOKUP(AC113,[1]Color_Meli!$B:$C,2,FALSE)</f>
        <v>11000_Azul_11000-Azul</v>
      </c>
      <c r="AG113" s="26" t="str">
        <f t="shared" si="21"/>
        <v>QD210807SV-1</v>
      </c>
      <c r="AH113" s="26" t="str">
        <f t="shared" si="19"/>
        <v>QD210807-SUAVIZADO</v>
      </c>
      <c r="AI113" s="21"/>
    </row>
    <row r="114" spans="1:35" s="20" customFormat="1" x14ac:dyDescent="0.25">
      <c r="A114" s="21" t="s">
        <v>2911</v>
      </c>
      <c r="B114" s="21" t="s">
        <v>64</v>
      </c>
      <c r="C114" s="21" t="str">
        <f t="shared" si="18"/>
        <v>QD210807</v>
      </c>
      <c r="D114" s="21" t="s">
        <v>8099</v>
      </c>
      <c r="E114" s="21" t="s">
        <v>6978</v>
      </c>
      <c r="F114" s="18" t="s">
        <v>8117</v>
      </c>
      <c r="G114" s="18" t="s">
        <v>8100</v>
      </c>
      <c r="H114" s="21"/>
      <c r="I114" s="18" t="s">
        <v>2910</v>
      </c>
      <c r="J114" s="18" t="str">
        <f t="shared" si="22"/>
        <v>jeans, jean, mezclilla, mezcliya, mesclilla, mescliya, pantalon, pantalones, pantalon mezclilla, pantalon mesclilla, bleach, stone, stone medio, entintado, destrucciones, jeans rotos, negro, jeans deslavados, jeans de moda QD210807SV13</v>
      </c>
      <c r="K114" s="18" t="e">
        <f>VLOOKUP(AC114,'seo color'!A:B,2,0)</f>
        <v>#N/A</v>
      </c>
      <c r="L114" s="18" t="str">
        <f>VLOOKUP(B114,seo!$A:$B,2,FALSE)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14" s="24">
        <v>44281</v>
      </c>
      <c r="N114" s="21"/>
      <c r="O114" s="21"/>
      <c r="P114" s="21"/>
      <c r="Q114" s="21"/>
      <c r="R114" s="18">
        <f>VLOOKUP(C114,bbd!$A:$N,14,FALSE)</f>
        <v>229.9</v>
      </c>
      <c r="S114" s="21"/>
      <c r="T114" s="25" t="e">
        <f>VLOOKUP(E114,'inventario '!$A:$D,4,FALSE)</f>
        <v>#N/A</v>
      </c>
      <c r="U114" s="21"/>
      <c r="V114" s="21"/>
      <c r="W114" s="18" t="str">
        <f>VLOOKUP(C114,bbd!$A:$C,3,FALSE)</f>
        <v>JEANS</v>
      </c>
      <c r="X114" s="18" t="str">
        <f>VLOOKUP(C114,bbd!$A:$G,7,FALSE)</f>
        <v>HIGH WAIST</v>
      </c>
      <c r="Y114" s="21" t="e">
        <f>VLOOKUP(carga!C308,bbd!A:H,8,0)</f>
        <v>#N/A</v>
      </c>
      <c r="Z114" s="18" t="str">
        <f>VLOOKUP(C114,bbd!$A:$J,10,FALSE)</f>
        <v>ALGODON  ELASTANO</v>
      </c>
      <c r="AA114" s="21"/>
      <c r="AB114" s="25" t="str">
        <f t="shared" si="20"/>
        <v>SV</v>
      </c>
      <c r="AC114" s="25" t="str">
        <f>VLOOKUP(AB114,[1]Color_Meli!$A:$B,2,FALSE)</f>
        <v>SUAVIZADO</v>
      </c>
      <c r="AD114" s="27">
        <v>13</v>
      </c>
      <c r="AE114" s="18" t="str">
        <f>VLOOKUP(AD114,[1]Talla_Meli!$A:$B,2,FALSE)</f>
        <v>10000_36_c4b8f6b</v>
      </c>
      <c r="AF114" s="26" t="str">
        <f>VLOOKUP(AC114,[1]Color_Meli!$B:$C,2,FALSE)</f>
        <v>11000_Azul_11000-Azul</v>
      </c>
      <c r="AG114" s="26" t="str">
        <f t="shared" si="21"/>
        <v>QD210807SV-1</v>
      </c>
      <c r="AH114" s="26" t="str">
        <f t="shared" si="19"/>
        <v>QD210807-SUAVIZADO</v>
      </c>
      <c r="AI114" s="21"/>
    </row>
    <row r="115" spans="1:35" s="20" customFormat="1" x14ac:dyDescent="0.25">
      <c r="A115" s="21" t="s">
        <v>2911</v>
      </c>
      <c r="B115" s="21" t="s">
        <v>64</v>
      </c>
      <c r="C115" s="21" t="str">
        <f t="shared" si="18"/>
        <v>QD210812</v>
      </c>
      <c r="D115" s="21" t="s">
        <v>8101</v>
      </c>
      <c r="E115" s="21" t="s">
        <v>7024</v>
      </c>
      <c r="F115" s="18" t="s">
        <v>8118</v>
      </c>
      <c r="G115" s="18" t="s">
        <v>8102</v>
      </c>
      <c r="H115" s="21"/>
      <c r="I115" s="18" t="s">
        <v>2910</v>
      </c>
      <c r="J115" s="18" t="str">
        <f t="shared" si="22"/>
        <v>jeans, jean, mezclilla, mezcliya, mesclilla, mescliya, pantalon, pantalones, pantalon mezclilla, pantalon mesclilla, bleach, stone, stone medio, entintado, destrucciones, jeans rotos, negro, jeans deslavados, jeans de moda QD210812ST3</v>
      </c>
      <c r="K115" s="18" t="str">
        <f>VLOOKUP(AC115,'seo color'!A:B,2,0)</f>
        <v>, azul, azules</v>
      </c>
      <c r="L115" s="18" t="str">
        <f>VLOOKUP(B115,seo!$A:$B,2,FALSE)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15" s="24">
        <v>44281</v>
      </c>
      <c r="N115" s="21"/>
      <c r="O115" s="21"/>
      <c r="P115" s="21"/>
      <c r="Q115" s="21"/>
      <c r="R115" s="18">
        <f>VLOOKUP(C115,bbd!$A:$N,14,FALSE)</f>
        <v>299.89999999999998</v>
      </c>
      <c r="S115" s="21"/>
      <c r="T115" s="25">
        <f>VLOOKUP(E115,'inventario '!$A:$D,4,FALSE)</f>
        <v>1</v>
      </c>
      <c r="U115" s="21"/>
      <c r="V115" s="21"/>
      <c r="W115" s="18" t="str">
        <f>VLOOKUP(C115,bbd!$A:$C,3,FALSE)</f>
        <v>JEANS</v>
      </c>
      <c r="X115" s="18" t="str">
        <f>VLOOKUP(C115,bbd!$A:$G,7,FALSE)</f>
        <v>MEDIUM WAIST</v>
      </c>
      <c r="Y115" s="21" t="e">
        <f>VLOOKUP(carga!C309,bbd!A:H,8,0)</f>
        <v>#N/A</v>
      </c>
      <c r="Z115" s="18" t="str">
        <f>VLOOKUP(C115,bbd!$A:$J,10,FALSE)</f>
        <v>ALGODON  ELASTANO</v>
      </c>
      <c r="AA115" s="21"/>
      <c r="AB115" s="25" t="str">
        <f t="shared" si="20"/>
        <v>ST</v>
      </c>
      <c r="AC115" s="25" t="str">
        <f>VLOOKUP(AB115,[1]Color_Meli!$A:$B,2,FALSE)</f>
        <v>STONE</v>
      </c>
      <c r="AD115" s="27">
        <v>3</v>
      </c>
      <c r="AE115" s="18" t="str">
        <f>VLOOKUP(AD115,[1]Talla_Meli!$A:$B,2,FALSE)</f>
        <v>10000_26_10000-26</v>
      </c>
      <c r="AF115" s="26" t="str">
        <f>VLOOKUP(AC115,[1]Color_Meli!$B:$C,2,FALSE)</f>
        <v>11000_Azul_11000-Azul</v>
      </c>
      <c r="AG115" s="26" t="str">
        <f t="shared" si="21"/>
        <v>QD210812ST-1</v>
      </c>
      <c r="AH115" s="26" t="str">
        <f t="shared" si="19"/>
        <v>QD210812-STONE</v>
      </c>
      <c r="AI115" s="21"/>
    </row>
    <row r="116" spans="1:35" s="20" customFormat="1" x14ac:dyDescent="0.25">
      <c r="A116" s="21" t="s">
        <v>2911</v>
      </c>
      <c r="B116" s="21" t="s">
        <v>64</v>
      </c>
      <c r="C116" s="21" t="str">
        <f t="shared" si="18"/>
        <v>QD210812</v>
      </c>
      <c r="D116" s="21" t="s">
        <v>8101</v>
      </c>
      <c r="E116" s="21" t="s">
        <v>7025</v>
      </c>
      <c r="F116" s="18" t="s">
        <v>8118</v>
      </c>
      <c r="G116" s="18" t="s">
        <v>8102</v>
      </c>
      <c r="H116" s="21"/>
      <c r="I116" s="18" t="s">
        <v>2910</v>
      </c>
      <c r="J116" s="18" t="str">
        <f t="shared" si="22"/>
        <v>jeans, jean, mezclilla, mezcliya, mesclilla, mescliya, pantalon, pantalones, pantalon mezclilla, pantalon mesclilla, bleach, stone, stone medio, entintado, destrucciones, jeans rotos, negro, jeans deslavados, jeans de moda QD210812ST5</v>
      </c>
      <c r="K116" s="18" t="str">
        <f>VLOOKUP(AC116,'seo color'!A:B,2,0)</f>
        <v>, azul, azules</v>
      </c>
      <c r="L116" s="18" t="str">
        <f>VLOOKUP(B116,seo!$A:$B,2,FALSE)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16" s="24">
        <v>44281</v>
      </c>
      <c r="N116" s="21"/>
      <c r="O116" s="21"/>
      <c r="P116" s="21"/>
      <c r="Q116" s="21"/>
      <c r="R116" s="18">
        <f>VLOOKUP(C116,bbd!$A:$N,14,FALSE)</f>
        <v>299.89999999999998</v>
      </c>
      <c r="S116" s="21"/>
      <c r="T116" s="25" t="e">
        <f>VLOOKUP(E116,'inventario '!$A:$D,4,FALSE)</f>
        <v>#N/A</v>
      </c>
      <c r="U116" s="21"/>
      <c r="V116" s="21"/>
      <c r="W116" s="18" t="str">
        <f>VLOOKUP(C116,bbd!$A:$C,3,FALSE)</f>
        <v>JEANS</v>
      </c>
      <c r="X116" s="18" t="str">
        <f>VLOOKUP(C116,bbd!$A:$G,7,FALSE)</f>
        <v>MEDIUM WAIST</v>
      </c>
      <c r="Y116" s="21" t="e">
        <f>VLOOKUP(carga!C310,bbd!A:H,8,0)</f>
        <v>#N/A</v>
      </c>
      <c r="Z116" s="18" t="str">
        <f>VLOOKUP(C116,bbd!$A:$J,10,FALSE)</f>
        <v>ALGODON  ELASTANO</v>
      </c>
      <c r="AA116" s="21"/>
      <c r="AB116" s="25" t="str">
        <f t="shared" si="20"/>
        <v>ST</v>
      </c>
      <c r="AC116" s="25" t="str">
        <f>VLOOKUP(AB116,[1]Color_Meli!$A:$B,2,FALSE)</f>
        <v>STONE</v>
      </c>
      <c r="AD116" s="27">
        <v>5</v>
      </c>
      <c r="AE116" s="18" t="str">
        <f>VLOOKUP(AD116,[1]Talla_Meli!$A:$B,2,FALSE)</f>
        <v>10000_28_10000-28</v>
      </c>
      <c r="AF116" s="26" t="str">
        <f>VLOOKUP(AC116,[1]Color_Meli!$B:$C,2,FALSE)</f>
        <v>11000_Azul_11000-Azul</v>
      </c>
      <c r="AG116" s="26" t="str">
        <f t="shared" si="21"/>
        <v>QD210812ST-1</v>
      </c>
      <c r="AH116" s="26" t="str">
        <f t="shared" si="19"/>
        <v>QD210812-STONE</v>
      </c>
      <c r="AI116" s="21"/>
    </row>
    <row r="117" spans="1:35" s="20" customFormat="1" x14ac:dyDescent="0.25">
      <c r="A117" s="21" t="s">
        <v>2911</v>
      </c>
      <c r="B117" s="21" t="s">
        <v>64</v>
      </c>
      <c r="C117" s="21" t="str">
        <f t="shared" si="18"/>
        <v>QD210812</v>
      </c>
      <c r="D117" s="21" t="s">
        <v>8101</v>
      </c>
      <c r="E117" s="21" t="s">
        <v>7026</v>
      </c>
      <c r="F117" s="18" t="s">
        <v>8118</v>
      </c>
      <c r="G117" s="18" t="s">
        <v>8102</v>
      </c>
      <c r="H117" s="21"/>
      <c r="I117" s="18" t="s">
        <v>2910</v>
      </c>
      <c r="J117" s="18" t="str">
        <f t="shared" si="22"/>
        <v>jeans, jean, mezclilla, mezcliya, mesclilla, mescliya, pantalon, pantalones, pantalon mezclilla, pantalon mesclilla, bleach, stone, stone medio, entintado, destrucciones, jeans rotos, negro, jeans deslavados, jeans de moda QD210812ST7</v>
      </c>
      <c r="K117" s="18" t="str">
        <f>VLOOKUP(AC117,'seo color'!A:B,2,0)</f>
        <v>, azul, azules</v>
      </c>
      <c r="L117" s="18" t="str">
        <f>VLOOKUP(B117,seo!$A:$B,2,FALSE)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17" s="24">
        <v>44281</v>
      </c>
      <c r="N117" s="21"/>
      <c r="O117" s="21"/>
      <c r="P117" s="21"/>
      <c r="Q117" s="21"/>
      <c r="R117" s="18">
        <f>VLOOKUP(C117,bbd!$A:$N,14,FALSE)</f>
        <v>299.89999999999998</v>
      </c>
      <c r="S117" s="21"/>
      <c r="T117" s="25" t="e">
        <f>VLOOKUP(E117,'inventario '!$A:$D,4,FALSE)</f>
        <v>#N/A</v>
      </c>
      <c r="U117" s="21"/>
      <c r="V117" s="21"/>
      <c r="W117" s="18" t="str">
        <f>VLOOKUP(C117,bbd!$A:$C,3,FALSE)</f>
        <v>JEANS</v>
      </c>
      <c r="X117" s="18" t="str">
        <f>VLOOKUP(C117,bbd!$A:$G,7,FALSE)</f>
        <v>MEDIUM WAIST</v>
      </c>
      <c r="Y117" s="21" t="e">
        <f>VLOOKUP(carga!C311,bbd!A:H,8,0)</f>
        <v>#N/A</v>
      </c>
      <c r="Z117" s="18" t="str">
        <f>VLOOKUP(C117,bbd!$A:$J,10,FALSE)</f>
        <v>ALGODON  ELASTANO</v>
      </c>
      <c r="AA117" s="21"/>
      <c r="AB117" s="25" t="str">
        <f t="shared" si="20"/>
        <v>ST</v>
      </c>
      <c r="AC117" s="25" t="str">
        <f>VLOOKUP(AB117,[1]Color_Meli!$A:$B,2,FALSE)</f>
        <v>STONE</v>
      </c>
      <c r="AD117" s="27">
        <v>7</v>
      </c>
      <c r="AE117" s="18" t="str">
        <f>VLOOKUP(AD117,[1]Talla_Meli!$A:$B,2,FALSE)</f>
        <v>10000_30_10000-30</v>
      </c>
      <c r="AF117" s="26" t="str">
        <f>VLOOKUP(AC117,[1]Color_Meli!$B:$C,2,FALSE)</f>
        <v>11000_Azul_11000-Azul</v>
      </c>
      <c r="AG117" s="26" t="str">
        <f t="shared" si="21"/>
        <v>QD210812ST-1</v>
      </c>
      <c r="AH117" s="26" t="str">
        <f t="shared" si="19"/>
        <v>QD210812-STONE</v>
      </c>
      <c r="AI117" s="21"/>
    </row>
    <row r="118" spans="1:35" s="20" customFormat="1" x14ac:dyDescent="0.25">
      <c r="A118" s="21" t="s">
        <v>2911</v>
      </c>
      <c r="B118" s="21" t="s">
        <v>64</v>
      </c>
      <c r="C118" s="21" t="str">
        <f t="shared" si="18"/>
        <v>QD210812</v>
      </c>
      <c r="D118" s="21" t="s">
        <v>8101</v>
      </c>
      <c r="E118" s="21" t="s">
        <v>7027</v>
      </c>
      <c r="F118" s="18" t="s">
        <v>8118</v>
      </c>
      <c r="G118" s="18" t="s">
        <v>8102</v>
      </c>
      <c r="H118" s="21"/>
      <c r="I118" s="18" t="s">
        <v>2910</v>
      </c>
      <c r="J118" s="18" t="str">
        <f t="shared" si="22"/>
        <v>jeans, jean, mezclilla, mezcliya, mesclilla, mescliya, pantalon, pantalones, pantalon mezclilla, pantalon mesclilla, bleach, stone, stone medio, entintado, destrucciones, jeans rotos, negro, jeans deslavados, jeans de moda QD210812ST9</v>
      </c>
      <c r="K118" s="18" t="str">
        <f>VLOOKUP(AC118,'seo color'!A:B,2,0)</f>
        <v>, azul, azules</v>
      </c>
      <c r="L118" s="18" t="str">
        <f>VLOOKUP(B118,seo!$A:$B,2,FALSE)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18" s="24">
        <v>44281</v>
      </c>
      <c r="N118" s="21"/>
      <c r="O118" s="21"/>
      <c r="P118" s="21"/>
      <c r="Q118" s="21"/>
      <c r="R118" s="18">
        <f>VLOOKUP(C118,bbd!$A:$N,14,FALSE)</f>
        <v>299.89999999999998</v>
      </c>
      <c r="S118" s="21"/>
      <c r="T118" s="25">
        <f>VLOOKUP(E118,'inventario '!$A:$D,4,FALSE)</f>
        <v>1</v>
      </c>
      <c r="U118" s="21"/>
      <c r="V118" s="21"/>
      <c r="W118" s="18" t="str">
        <f>VLOOKUP(C118,bbd!$A:$C,3,FALSE)</f>
        <v>JEANS</v>
      </c>
      <c r="X118" s="18" t="str">
        <f>VLOOKUP(C118,bbd!$A:$G,7,FALSE)</f>
        <v>MEDIUM WAIST</v>
      </c>
      <c r="Y118" s="21" t="e">
        <f>VLOOKUP(carga!C312,bbd!A:H,8,0)</f>
        <v>#N/A</v>
      </c>
      <c r="Z118" s="18" t="str">
        <f>VLOOKUP(C118,bbd!$A:$J,10,FALSE)</f>
        <v>ALGODON  ELASTANO</v>
      </c>
      <c r="AA118" s="21"/>
      <c r="AB118" s="25" t="str">
        <f t="shared" si="20"/>
        <v>ST</v>
      </c>
      <c r="AC118" s="25" t="str">
        <f>VLOOKUP(AB118,[1]Color_Meli!$A:$B,2,FALSE)</f>
        <v>STONE</v>
      </c>
      <c r="AD118" s="27">
        <v>9</v>
      </c>
      <c r="AE118" s="18" t="str">
        <f>VLOOKUP(AD118,[1]Talla_Meli!$A:$B,2,FALSE)</f>
        <v>10000_32_873edff</v>
      </c>
      <c r="AF118" s="26" t="str">
        <f>VLOOKUP(AC118,[1]Color_Meli!$B:$C,2,FALSE)</f>
        <v>11000_Azul_11000-Azul</v>
      </c>
      <c r="AG118" s="26" t="str">
        <f t="shared" si="21"/>
        <v>QD210812ST-1</v>
      </c>
      <c r="AH118" s="26" t="str">
        <f t="shared" si="19"/>
        <v>QD210812-STONE</v>
      </c>
      <c r="AI118" s="21"/>
    </row>
    <row r="119" spans="1:35" s="20" customFormat="1" x14ac:dyDescent="0.25">
      <c r="A119" s="21" t="s">
        <v>2911</v>
      </c>
      <c r="B119" s="21" t="s">
        <v>64</v>
      </c>
      <c r="C119" s="21" t="str">
        <f t="shared" si="18"/>
        <v>QD210812</v>
      </c>
      <c r="D119" s="21" t="s">
        <v>8101</v>
      </c>
      <c r="E119" s="21" t="s">
        <v>8108</v>
      </c>
      <c r="F119" s="18" t="s">
        <v>8118</v>
      </c>
      <c r="G119" s="18" t="s">
        <v>8102</v>
      </c>
      <c r="H119" s="21"/>
      <c r="I119" s="18" t="s">
        <v>2910</v>
      </c>
      <c r="J119" s="18" t="str">
        <f t="shared" si="22"/>
        <v>jeans, jean, mezclilla, mezcliya, mesclilla, mescliya, pantalon, pantalones, pantalon mezclilla, pantalon mesclilla, bleach, stone, stone medio, entintado, destrucciones, jeans rotos, negro, jeans deslavados, jeans de moda QD210812ST11</v>
      </c>
      <c r="K119" s="18" t="str">
        <f>VLOOKUP(AC119,'seo color'!A:B,2,0)</f>
        <v>, azul, azules</v>
      </c>
      <c r="L119" s="18" t="str">
        <f>VLOOKUP(B119,seo!$A:$B,2,FALSE)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19" s="24">
        <v>44281</v>
      </c>
      <c r="N119" s="21"/>
      <c r="O119" s="21"/>
      <c r="P119" s="21"/>
      <c r="Q119" s="21"/>
      <c r="R119" s="18">
        <f>VLOOKUP(C119,bbd!$A:$N,14,FALSE)</f>
        <v>299.89999999999998</v>
      </c>
      <c r="S119" s="21"/>
      <c r="T119" s="25">
        <f>VLOOKUP(E119,'inventario '!$A:$D,4,FALSE)</f>
        <v>1</v>
      </c>
      <c r="U119" s="21"/>
      <c r="V119" s="21"/>
      <c r="W119" s="18" t="str">
        <f>VLOOKUP(C119,bbd!$A:$C,3,FALSE)</f>
        <v>JEANS</v>
      </c>
      <c r="X119" s="18" t="str">
        <f>VLOOKUP(C119,bbd!$A:$G,7,FALSE)</f>
        <v>MEDIUM WAIST</v>
      </c>
      <c r="Y119" s="21" t="e">
        <f>VLOOKUP(carga!C313,bbd!A:H,8,0)</f>
        <v>#N/A</v>
      </c>
      <c r="Z119" s="18" t="str">
        <f>VLOOKUP(C119,bbd!$A:$J,10,FALSE)</f>
        <v>ALGODON  ELASTANO</v>
      </c>
      <c r="AA119" s="21"/>
      <c r="AB119" s="25" t="str">
        <f t="shared" si="20"/>
        <v>ST</v>
      </c>
      <c r="AC119" s="25" t="str">
        <f>VLOOKUP(AB119,[1]Color_Meli!$A:$B,2,FALSE)</f>
        <v>STONE</v>
      </c>
      <c r="AD119" s="27">
        <v>11</v>
      </c>
      <c r="AE119" s="18" t="str">
        <f>VLOOKUP(AD119,[1]Talla_Meli!$A:$B,2,FALSE)</f>
        <v>10000_34_da934b5</v>
      </c>
      <c r="AF119" s="26" t="str">
        <f>VLOOKUP(AC119,[1]Color_Meli!$B:$C,2,FALSE)</f>
        <v>11000_Azul_11000-Azul</v>
      </c>
      <c r="AG119" s="26" t="str">
        <f t="shared" si="21"/>
        <v>QD210812ST-1</v>
      </c>
      <c r="AH119" s="26" t="str">
        <f t="shared" si="19"/>
        <v>QD210812-STONE</v>
      </c>
      <c r="AI119" s="21"/>
    </row>
    <row r="120" spans="1:35" s="20" customFormat="1" x14ac:dyDescent="0.25">
      <c r="A120" s="21" t="s">
        <v>2911</v>
      </c>
      <c r="B120" s="21" t="s">
        <v>64</v>
      </c>
      <c r="C120" s="21" t="str">
        <f t="shared" si="18"/>
        <v>QD210812</v>
      </c>
      <c r="D120" s="21" t="s">
        <v>8101</v>
      </c>
      <c r="E120" s="21" t="s">
        <v>7023</v>
      </c>
      <c r="F120" s="18" t="s">
        <v>8118</v>
      </c>
      <c r="G120" s="18" t="s">
        <v>8102</v>
      </c>
      <c r="H120" s="21"/>
      <c r="I120" s="18" t="s">
        <v>2910</v>
      </c>
      <c r="J120" s="18" t="str">
        <f t="shared" si="22"/>
        <v>jeans, jean, mezclilla, mezcliya, mesclilla, mescliya, pantalon, pantalones, pantalon mezclilla, pantalon mesclilla, bleach, stone, stone medio, entintado, destrucciones, jeans rotos, negro, jeans deslavados, jeans de moda QD210812ST13</v>
      </c>
      <c r="K120" s="18" t="str">
        <f>VLOOKUP(AC120,'seo color'!A:B,2,0)</f>
        <v>, azul, azules</v>
      </c>
      <c r="L120" s="18" t="str">
        <f>VLOOKUP(B120,seo!$A:$B,2,FALSE)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20" s="24">
        <v>44281</v>
      </c>
      <c r="N120" s="21"/>
      <c r="O120" s="21"/>
      <c r="P120" s="21"/>
      <c r="Q120" s="21"/>
      <c r="R120" s="18">
        <f>VLOOKUP(C120,bbd!$A:$N,14,FALSE)</f>
        <v>299.89999999999998</v>
      </c>
      <c r="S120" s="21"/>
      <c r="T120" s="25">
        <f>VLOOKUP(E120,'inventario '!$A:$D,4,FALSE)</f>
        <v>1</v>
      </c>
      <c r="U120" s="21"/>
      <c r="V120" s="21"/>
      <c r="W120" s="18" t="str">
        <f>VLOOKUP(C120,bbd!$A:$C,3,FALSE)</f>
        <v>JEANS</v>
      </c>
      <c r="X120" s="18" t="str">
        <f>VLOOKUP(C120,bbd!$A:$G,7,FALSE)</f>
        <v>MEDIUM WAIST</v>
      </c>
      <c r="Y120" s="21" t="e">
        <f>VLOOKUP(carga!C314,bbd!A:H,8,0)</f>
        <v>#N/A</v>
      </c>
      <c r="Z120" s="18" t="str">
        <f>VLOOKUP(C120,bbd!$A:$J,10,FALSE)</f>
        <v>ALGODON  ELASTANO</v>
      </c>
      <c r="AA120" s="21"/>
      <c r="AB120" s="25" t="str">
        <f t="shared" si="20"/>
        <v>ST</v>
      </c>
      <c r="AC120" s="25" t="str">
        <f>VLOOKUP(AB120,[1]Color_Meli!$A:$B,2,FALSE)</f>
        <v>STONE</v>
      </c>
      <c r="AD120" s="27">
        <v>13</v>
      </c>
      <c r="AE120" s="18" t="str">
        <f>VLOOKUP(AD120,[1]Talla_Meli!$A:$B,2,FALSE)</f>
        <v>10000_36_c4b8f6b</v>
      </c>
      <c r="AF120" s="26" t="str">
        <f>VLOOKUP(AC120,[1]Color_Meli!$B:$C,2,FALSE)</f>
        <v>11000_Azul_11000-Azul</v>
      </c>
      <c r="AG120" s="26" t="str">
        <f t="shared" si="21"/>
        <v>QD210812ST-1</v>
      </c>
      <c r="AH120" s="26" t="str">
        <f t="shared" si="19"/>
        <v>QD210812-STONE</v>
      </c>
      <c r="AI120" s="21"/>
    </row>
    <row r="121" spans="1:35" s="20" customFormat="1" x14ac:dyDescent="0.25">
      <c r="A121" s="21" t="s">
        <v>2911</v>
      </c>
      <c r="B121" s="21" t="s">
        <v>64</v>
      </c>
      <c r="C121" s="21" t="str">
        <f t="shared" si="18"/>
        <v>QD210822</v>
      </c>
      <c r="D121" s="21" t="s">
        <v>8103</v>
      </c>
      <c r="E121" s="21" t="s">
        <v>7071</v>
      </c>
      <c r="F121" s="18" t="s">
        <v>8119</v>
      </c>
      <c r="G121" s="18" t="s">
        <v>8104</v>
      </c>
      <c r="H121" s="21"/>
      <c r="I121" s="18" t="s">
        <v>2910</v>
      </c>
      <c r="J121" s="18" t="str">
        <f t="shared" ref="J121:J129" si="23">CONCATENATE(L121," ",E121," ",K121)</f>
        <v>jeans, jean, mezclilla, mezcliya, mesclilla, mescliya, pantalon, pantalones, pantalon mezclilla, pantalon mesclilla, bleach, stone, stone medio, entintado, destrucciones, jeans rotos, negro, jeans deslavados, jeans de moda QD210822NG3 , negra, negras, negro</v>
      </c>
      <c r="K121" s="18" t="str">
        <f>VLOOKUP(AC121,'seo color'!A:B,2,0)</f>
        <v>, negra, negras, negro</v>
      </c>
      <c r="L121" s="18" t="str">
        <f>VLOOKUP(B121,seo!$A:$B,2,FALSE)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21" s="24">
        <v>44281</v>
      </c>
      <c r="N121" s="21"/>
      <c r="O121" s="21"/>
      <c r="P121" s="21"/>
      <c r="Q121" s="21"/>
      <c r="R121" s="18">
        <f>VLOOKUP(C121,bbd!$A:$N,14,FALSE)</f>
        <v>299.89999999999998</v>
      </c>
      <c r="S121" s="21"/>
      <c r="T121" s="25" t="e">
        <f>VLOOKUP(E121,'inventario '!$A:$D,4,FALSE)</f>
        <v>#N/A</v>
      </c>
      <c r="U121" s="21"/>
      <c r="V121" s="21"/>
      <c r="W121" s="18" t="str">
        <f>VLOOKUP(C121,bbd!$A:$C,3,FALSE)</f>
        <v>JEANS</v>
      </c>
      <c r="X121" s="18" t="str">
        <f>VLOOKUP(C121,bbd!$A:$G,7,FALSE)</f>
        <v>PUSH UP</v>
      </c>
      <c r="Y121" s="21" t="e">
        <f>VLOOKUP(carga!C315,bbd!A:H,8,0)</f>
        <v>#N/A</v>
      </c>
      <c r="Z121" s="18" t="str">
        <f>VLOOKUP(C121,bbd!$A:$J,10,FALSE)</f>
        <v>ALGODON POLIESTER ELASTANO</v>
      </c>
      <c r="AA121" s="21"/>
      <c r="AB121" s="25" t="str">
        <f t="shared" si="20"/>
        <v>NG</v>
      </c>
      <c r="AC121" s="25" t="str">
        <f>VLOOKUP(AB121,[1]Color_Meli!$A:$B,2,FALSE)</f>
        <v>NEGRO</v>
      </c>
      <c r="AD121" s="27">
        <v>3</v>
      </c>
      <c r="AE121" s="18" t="str">
        <f>VLOOKUP(AD121,[1]Talla_Meli!$A:$B,2,FALSE)</f>
        <v>10000_26_10000-26</v>
      </c>
      <c r="AF121" s="26" t="str">
        <f>VLOOKUP(AC121,[1]Color_Meli!$B:$C,2,FALSE)</f>
        <v>11000_Negro_11000-Negro</v>
      </c>
      <c r="AG121" s="26" t="str">
        <f t="shared" si="21"/>
        <v>QD210822NG-1</v>
      </c>
      <c r="AH121" s="26" t="str">
        <f t="shared" si="19"/>
        <v>QD210822-NEGRO</v>
      </c>
      <c r="AI121" s="21"/>
    </row>
    <row r="122" spans="1:35" s="20" customFormat="1" x14ac:dyDescent="0.25">
      <c r="A122" s="21" t="s">
        <v>2911</v>
      </c>
      <c r="B122" s="21" t="s">
        <v>64</v>
      </c>
      <c r="C122" s="21" t="str">
        <f t="shared" si="18"/>
        <v>QD210822</v>
      </c>
      <c r="D122" s="21" t="s">
        <v>8103</v>
      </c>
      <c r="E122" s="21" t="s">
        <v>7072</v>
      </c>
      <c r="F122" s="18" t="s">
        <v>8119</v>
      </c>
      <c r="G122" s="18" t="s">
        <v>8104</v>
      </c>
      <c r="H122" s="21"/>
      <c r="I122" s="18" t="s">
        <v>2910</v>
      </c>
      <c r="J122" s="18" t="str">
        <f t="shared" si="23"/>
        <v>jeans, jean, mezclilla, mezcliya, mesclilla, mescliya, pantalon, pantalones, pantalon mezclilla, pantalon mesclilla, bleach, stone, stone medio, entintado, destrucciones, jeans rotos, negro, jeans deslavados, jeans de moda QD210822NG5 , negra, negras, negro</v>
      </c>
      <c r="K122" s="18" t="str">
        <f>VLOOKUP(AC122,'seo color'!A:B,2,0)</f>
        <v>, negra, negras, negro</v>
      </c>
      <c r="L122" s="18" t="str">
        <f>VLOOKUP(B122,seo!$A:$B,2,FALSE)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22" s="24">
        <v>44281</v>
      </c>
      <c r="N122" s="21"/>
      <c r="O122" s="21"/>
      <c r="P122" s="21"/>
      <c r="Q122" s="21"/>
      <c r="R122" s="18">
        <f>VLOOKUP(C122,bbd!$A:$N,14,FALSE)</f>
        <v>299.89999999999998</v>
      </c>
      <c r="S122" s="21"/>
      <c r="T122" s="25">
        <f>VLOOKUP(E122,'inventario '!$A:$D,4,FALSE)</f>
        <v>3</v>
      </c>
      <c r="U122" s="21"/>
      <c r="V122" s="21"/>
      <c r="W122" s="18" t="str">
        <f>VLOOKUP(C122,bbd!$A:$C,3,FALSE)</f>
        <v>JEANS</v>
      </c>
      <c r="X122" s="18" t="str">
        <f>VLOOKUP(C122,bbd!$A:$G,7,FALSE)</f>
        <v>PUSH UP</v>
      </c>
      <c r="Y122" s="21" t="e">
        <f>VLOOKUP(carga!C316,bbd!A:H,8,0)</f>
        <v>#N/A</v>
      </c>
      <c r="Z122" s="18" t="str">
        <f>VLOOKUP(C122,bbd!$A:$J,10,FALSE)</f>
        <v>ALGODON POLIESTER ELASTANO</v>
      </c>
      <c r="AA122" s="21"/>
      <c r="AB122" s="25" t="str">
        <f t="shared" si="20"/>
        <v>NG</v>
      </c>
      <c r="AC122" s="25" t="str">
        <f>VLOOKUP(AB122,[1]Color_Meli!$A:$B,2,FALSE)</f>
        <v>NEGRO</v>
      </c>
      <c r="AD122" s="27">
        <v>5</v>
      </c>
      <c r="AE122" s="18" t="str">
        <f>VLOOKUP(AD122,[1]Talla_Meli!$A:$B,2,FALSE)</f>
        <v>10000_28_10000-28</v>
      </c>
      <c r="AF122" s="26" t="str">
        <f>VLOOKUP(AC122,[1]Color_Meli!$B:$C,2,FALSE)</f>
        <v>11000_Negro_11000-Negro</v>
      </c>
      <c r="AG122" s="26" t="str">
        <f t="shared" si="21"/>
        <v>QD210822NG-1</v>
      </c>
      <c r="AH122" s="26" t="str">
        <f t="shared" si="19"/>
        <v>QD210822-NEGRO</v>
      </c>
      <c r="AI122" s="21"/>
    </row>
    <row r="123" spans="1:35" s="20" customFormat="1" x14ac:dyDescent="0.25">
      <c r="A123" s="21" t="s">
        <v>2911</v>
      </c>
      <c r="B123" s="21" t="s">
        <v>64</v>
      </c>
      <c r="C123" s="21" t="str">
        <f t="shared" si="18"/>
        <v>QD210822</v>
      </c>
      <c r="D123" s="21" t="s">
        <v>8103</v>
      </c>
      <c r="E123" s="21" t="s">
        <v>7073</v>
      </c>
      <c r="F123" s="18" t="s">
        <v>8119</v>
      </c>
      <c r="G123" s="18" t="s">
        <v>8104</v>
      </c>
      <c r="H123" s="21"/>
      <c r="I123" s="18" t="s">
        <v>2910</v>
      </c>
      <c r="J123" s="18" t="str">
        <f t="shared" si="23"/>
        <v>jeans, jean, mezclilla, mezcliya, mesclilla, mescliya, pantalon, pantalones, pantalon mezclilla, pantalon mesclilla, bleach, stone, stone medio, entintado, destrucciones, jeans rotos, negro, jeans deslavados, jeans de moda QD210822NG7 , negra, negras, negro</v>
      </c>
      <c r="K123" s="18" t="str">
        <f>VLOOKUP(AC123,'seo color'!A:B,2,0)</f>
        <v>, negra, negras, negro</v>
      </c>
      <c r="L123" s="18" t="str">
        <f>VLOOKUP(B123,seo!$A:$B,2,FALSE)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23" s="24">
        <v>44281</v>
      </c>
      <c r="N123" s="21"/>
      <c r="O123" s="21"/>
      <c r="P123" s="21"/>
      <c r="Q123" s="21"/>
      <c r="R123" s="18">
        <f>VLOOKUP(C123,bbd!$A:$N,14,FALSE)</f>
        <v>299.89999999999998</v>
      </c>
      <c r="S123" s="21"/>
      <c r="T123" s="25" t="e">
        <f>VLOOKUP(E123,'inventario '!$A:$D,4,FALSE)</f>
        <v>#N/A</v>
      </c>
      <c r="U123" s="21"/>
      <c r="V123" s="21"/>
      <c r="W123" s="18" t="str">
        <f>VLOOKUP(C123,bbd!$A:$C,3,FALSE)</f>
        <v>JEANS</v>
      </c>
      <c r="X123" s="18" t="str">
        <f>VLOOKUP(C123,bbd!$A:$G,7,FALSE)</f>
        <v>PUSH UP</v>
      </c>
      <c r="Y123" s="21" t="e">
        <f>VLOOKUP(carga!C317,bbd!A:H,8,0)</f>
        <v>#N/A</v>
      </c>
      <c r="Z123" s="18" t="str">
        <f>VLOOKUP(C123,bbd!$A:$J,10,FALSE)</f>
        <v>ALGODON POLIESTER ELASTANO</v>
      </c>
      <c r="AA123" s="21"/>
      <c r="AB123" s="25" t="str">
        <f t="shared" si="20"/>
        <v>NG</v>
      </c>
      <c r="AC123" s="25" t="str">
        <f>VLOOKUP(AB123,[1]Color_Meli!$A:$B,2,FALSE)</f>
        <v>NEGRO</v>
      </c>
      <c r="AD123" s="27">
        <v>7</v>
      </c>
      <c r="AE123" s="18" t="str">
        <f>VLOOKUP(AD123,[1]Talla_Meli!$A:$B,2,FALSE)</f>
        <v>10000_30_10000-30</v>
      </c>
      <c r="AF123" s="26" t="str">
        <f>VLOOKUP(AC123,[1]Color_Meli!$B:$C,2,FALSE)</f>
        <v>11000_Negro_11000-Negro</v>
      </c>
      <c r="AG123" s="26" t="str">
        <f t="shared" si="21"/>
        <v>QD210822NG-1</v>
      </c>
      <c r="AH123" s="26" t="str">
        <f t="shared" si="19"/>
        <v>QD210822-NEGRO</v>
      </c>
      <c r="AI123" s="21"/>
    </row>
    <row r="124" spans="1:35" s="20" customFormat="1" x14ac:dyDescent="0.25">
      <c r="A124" s="21" t="s">
        <v>2911</v>
      </c>
      <c r="B124" s="21" t="s">
        <v>64</v>
      </c>
      <c r="C124" s="21" t="str">
        <f t="shared" si="18"/>
        <v>QD210822</v>
      </c>
      <c r="D124" s="21" t="s">
        <v>8103</v>
      </c>
      <c r="E124" s="21" t="s">
        <v>7074</v>
      </c>
      <c r="F124" s="18" t="s">
        <v>8119</v>
      </c>
      <c r="G124" s="18" t="s">
        <v>8104</v>
      </c>
      <c r="H124" s="21"/>
      <c r="I124" s="18" t="s">
        <v>2910</v>
      </c>
      <c r="J124" s="18" t="str">
        <f t="shared" si="23"/>
        <v>jeans, jean, mezclilla, mezcliya, mesclilla, mescliya, pantalon, pantalones, pantalon mezclilla, pantalon mesclilla, bleach, stone, stone medio, entintado, destrucciones, jeans rotos, negro, jeans deslavados, jeans de moda QD210822NG9 , negra, negras, negro</v>
      </c>
      <c r="K124" s="18" t="str">
        <f>VLOOKUP(AC124,'seo color'!A:B,2,0)</f>
        <v>, negra, negras, negro</v>
      </c>
      <c r="L124" s="18" t="str">
        <f>VLOOKUP(B124,seo!$A:$B,2,FALSE)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24" s="24">
        <v>44281</v>
      </c>
      <c r="N124" s="21"/>
      <c r="O124" s="21"/>
      <c r="P124" s="21"/>
      <c r="Q124" s="21"/>
      <c r="R124" s="18">
        <f>VLOOKUP(C124,bbd!$A:$N,14,FALSE)</f>
        <v>299.89999999999998</v>
      </c>
      <c r="S124" s="21"/>
      <c r="T124" s="25">
        <f>VLOOKUP(E124,'inventario '!$A:$D,4,FALSE)</f>
        <v>1</v>
      </c>
      <c r="U124" s="21"/>
      <c r="V124" s="21"/>
      <c r="W124" s="18" t="str">
        <f>VLOOKUP(C124,bbd!$A:$C,3,FALSE)</f>
        <v>JEANS</v>
      </c>
      <c r="X124" s="18" t="str">
        <f>VLOOKUP(C124,bbd!$A:$G,7,FALSE)</f>
        <v>PUSH UP</v>
      </c>
      <c r="Y124" s="21" t="e">
        <f>VLOOKUP(carga!C318,bbd!A:H,8,0)</f>
        <v>#N/A</v>
      </c>
      <c r="Z124" s="18" t="str">
        <f>VLOOKUP(C124,bbd!$A:$J,10,FALSE)</f>
        <v>ALGODON POLIESTER ELASTANO</v>
      </c>
      <c r="AA124" s="21"/>
      <c r="AB124" s="25" t="str">
        <f t="shared" si="20"/>
        <v>NG</v>
      </c>
      <c r="AC124" s="25" t="str">
        <f>VLOOKUP(AB124,[1]Color_Meli!$A:$B,2,FALSE)</f>
        <v>NEGRO</v>
      </c>
      <c r="AD124" s="27">
        <v>9</v>
      </c>
      <c r="AE124" s="18" t="str">
        <f>VLOOKUP(AD124,[1]Talla_Meli!$A:$B,2,FALSE)</f>
        <v>10000_32_873edff</v>
      </c>
      <c r="AF124" s="26" t="str">
        <f>VLOOKUP(AC124,[1]Color_Meli!$B:$C,2,FALSE)</f>
        <v>11000_Negro_11000-Negro</v>
      </c>
      <c r="AG124" s="26" t="str">
        <f t="shared" si="21"/>
        <v>QD210822NG-1</v>
      </c>
      <c r="AH124" s="26" t="str">
        <f t="shared" si="19"/>
        <v>QD210822-NEGRO</v>
      </c>
      <c r="AI124" s="21"/>
    </row>
    <row r="125" spans="1:35" s="20" customFormat="1" x14ac:dyDescent="0.25">
      <c r="A125" s="21" t="s">
        <v>2911</v>
      </c>
      <c r="B125" s="21" t="s">
        <v>64</v>
      </c>
      <c r="C125" s="21" t="str">
        <f t="shared" si="18"/>
        <v>QD210822</v>
      </c>
      <c r="D125" s="21" t="s">
        <v>8103</v>
      </c>
      <c r="E125" s="21" t="s">
        <v>7069</v>
      </c>
      <c r="F125" s="18" t="s">
        <v>8119</v>
      </c>
      <c r="G125" s="18" t="s">
        <v>8104</v>
      </c>
      <c r="H125" s="21"/>
      <c r="I125" s="18" t="s">
        <v>2910</v>
      </c>
      <c r="J125" s="18" t="str">
        <f t="shared" si="23"/>
        <v>jeans, jean, mezclilla, mezcliya, mesclilla, mescliya, pantalon, pantalones, pantalon mezclilla, pantalon mesclilla, bleach, stone, stone medio, entintado, destrucciones, jeans rotos, negro, jeans deslavados, jeans de moda QD210822NG11 , negra, negras, negro</v>
      </c>
      <c r="K125" s="18" t="str">
        <f>VLOOKUP(AC125,'seo color'!A:B,2,0)</f>
        <v>, negra, negras, negro</v>
      </c>
      <c r="L125" s="18" t="str">
        <f>VLOOKUP(B125,seo!$A:$B,2,FALSE)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25" s="24">
        <v>44281</v>
      </c>
      <c r="N125" s="21"/>
      <c r="O125" s="21"/>
      <c r="P125" s="21"/>
      <c r="Q125" s="21"/>
      <c r="R125" s="18">
        <f>VLOOKUP(C125,bbd!$A:$N,14,FALSE)</f>
        <v>299.89999999999998</v>
      </c>
      <c r="S125" s="21"/>
      <c r="T125" s="25" t="e">
        <f>VLOOKUP(E125,'inventario '!$A:$D,4,FALSE)</f>
        <v>#N/A</v>
      </c>
      <c r="U125" s="21"/>
      <c r="V125" s="21"/>
      <c r="W125" s="18" t="str">
        <f>VLOOKUP(C125,bbd!$A:$C,3,FALSE)</f>
        <v>JEANS</v>
      </c>
      <c r="X125" s="18" t="str">
        <f>VLOOKUP(C125,bbd!$A:$G,7,FALSE)</f>
        <v>PUSH UP</v>
      </c>
      <c r="Y125" s="21" t="e">
        <f>VLOOKUP(carga!C319,bbd!A:H,8,0)</f>
        <v>#N/A</v>
      </c>
      <c r="Z125" s="18" t="str">
        <f>VLOOKUP(C125,bbd!$A:$J,10,FALSE)</f>
        <v>ALGODON POLIESTER ELASTANO</v>
      </c>
      <c r="AA125" s="21"/>
      <c r="AB125" s="25" t="str">
        <f t="shared" si="20"/>
        <v>NG</v>
      </c>
      <c r="AC125" s="25" t="str">
        <f>VLOOKUP(AB125,[1]Color_Meli!$A:$B,2,FALSE)</f>
        <v>NEGRO</v>
      </c>
      <c r="AD125" s="27">
        <v>11</v>
      </c>
      <c r="AE125" s="18" t="str">
        <f>VLOOKUP(AD125,[1]Talla_Meli!$A:$B,2,FALSE)</f>
        <v>10000_34_da934b5</v>
      </c>
      <c r="AF125" s="26" t="str">
        <f>VLOOKUP(AC125,[1]Color_Meli!$B:$C,2,FALSE)</f>
        <v>11000_Negro_11000-Negro</v>
      </c>
      <c r="AG125" s="26" t="str">
        <f t="shared" si="21"/>
        <v>QD210822NG-1</v>
      </c>
      <c r="AH125" s="26" t="str">
        <f t="shared" si="19"/>
        <v>QD210822-NEGRO</v>
      </c>
      <c r="AI125" s="21"/>
    </row>
    <row r="126" spans="1:35" s="20" customFormat="1" x14ac:dyDescent="0.25">
      <c r="A126" s="21" t="s">
        <v>2911</v>
      </c>
      <c r="B126" s="21" t="s">
        <v>64</v>
      </c>
      <c r="C126" s="21" t="str">
        <f t="shared" si="18"/>
        <v>QD210822</v>
      </c>
      <c r="D126" s="21" t="s">
        <v>8103</v>
      </c>
      <c r="E126" s="21" t="s">
        <v>7070</v>
      </c>
      <c r="F126" s="18" t="s">
        <v>8119</v>
      </c>
      <c r="G126" s="18" t="s">
        <v>8104</v>
      </c>
      <c r="H126" s="21"/>
      <c r="I126" s="18" t="s">
        <v>2910</v>
      </c>
      <c r="J126" s="18" t="str">
        <f t="shared" si="23"/>
        <v>jeans, jean, mezclilla, mezcliya, mesclilla, mescliya, pantalon, pantalones, pantalon mezclilla, pantalon mesclilla, bleach, stone, stone medio, entintado, destrucciones, jeans rotos, negro, jeans deslavados, jeans de moda QD210822NG13 , negra, negras, negro</v>
      </c>
      <c r="K126" s="18" t="str">
        <f>VLOOKUP(AC126,'seo color'!A:B,2,0)</f>
        <v>, negra, negras, negro</v>
      </c>
      <c r="L126" s="18" t="str">
        <f>VLOOKUP(B126,seo!$A:$B,2,FALSE)</f>
        <v>jeans, jean, mezclilla, mezcliya, mesclilla, mescliya, pantalon, pantalones, pantalon mezclilla, pantalon mesclilla, bleach, stone, stone medio, entintado, destrucciones, jeans rotos, negro, jeans deslavados, jeans de moda</v>
      </c>
      <c r="M126" s="24">
        <v>44281</v>
      </c>
      <c r="N126" s="21"/>
      <c r="O126" s="21"/>
      <c r="P126" s="21"/>
      <c r="Q126" s="21"/>
      <c r="R126" s="18">
        <f>VLOOKUP(C126,bbd!$A:$N,14,FALSE)</f>
        <v>299.89999999999998</v>
      </c>
      <c r="S126" s="21"/>
      <c r="T126" s="25">
        <f>VLOOKUP(E126,'inventario '!$A:$D,4,FALSE)</f>
        <v>1</v>
      </c>
      <c r="U126" s="21"/>
      <c r="V126" s="21"/>
      <c r="W126" s="18" t="str">
        <f>VLOOKUP(C126,bbd!$A:$C,3,FALSE)</f>
        <v>JEANS</v>
      </c>
      <c r="X126" s="18" t="str">
        <f>VLOOKUP(C126,bbd!$A:$G,7,FALSE)</f>
        <v>PUSH UP</v>
      </c>
      <c r="Y126" s="21" t="e">
        <f>VLOOKUP(carga!C320,bbd!A:H,8,0)</f>
        <v>#N/A</v>
      </c>
      <c r="Z126" s="18" t="str">
        <f>VLOOKUP(C126,bbd!$A:$J,10,FALSE)</f>
        <v>ALGODON POLIESTER ELASTANO</v>
      </c>
      <c r="AA126" s="21"/>
      <c r="AB126" s="25" t="str">
        <f t="shared" si="20"/>
        <v>NG</v>
      </c>
      <c r="AC126" s="25" t="str">
        <f>VLOOKUP(AB126,[1]Color_Meli!$A:$B,2,FALSE)</f>
        <v>NEGRO</v>
      </c>
      <c r="AD126" s="27">
        <v>13</v>
      </c>
      <c r="AE126" s="18" t="str">
        <f>VLOOKUP(AD126,[1]Talla_Meli!$A:$B,2,FALSE)</f>
        <v>10000_36_c4b8f6b</v>
      </c>
      <c r="AF126" s="26" t="str">
        <f>VLOOKUP(AC126,[1]Color_Meli!$B:$C,2,FALSE)</f>
        <v>11000_Negro_11000-Negro</v>
      </c>
      <c r="AG126" s="26" t="str">
        <f t="shared" si="21"/>
        <v>QD210822NG-1</v>
      </c>
      <c r="AH126" s="26" t="str">
        <f t="shared" si="19"/>
        <v>QD210822-NEGRO</v>
      </c>
      <c r="AI126" s="21"/>
    </row>
    <row r="127" spans="1:35" s="20" customFormat="1" x14ac:dyDescent="0.25">
      <c r="A127" s="21" t="s">
        <v>2911</v>
      </c>
      <c r="B127" s="21" t="s">
        <v>49</v>
      </c>
      <c r="C127" s="21" t="str">
        <f t="shared" si="18"/>
        <v>QD240487</v>
      </c>
      <c r="D127" s="21" t="s">
        <v>8105</v>
      </c>
      <c r="E127" s="21" t="s">
        <v>7480</v>
      </c>
      <c r="F127" s="18" t="s">
        <v>8120</v>
      </c>
      <c r="G127" s="18" t="s">
        <v>8106</v>
      </c>
      <c r="H127" s="21"/>
      <c r="I127" s="18" t="s">
        <v>2910</v>
      </c>
      <c r="J127" s="18" t="str">
        <f t="shared" si="23"/>
        <v>playera, palyeras, plallera, plalleras, payera, payeras, payeraz, remera, remeras, remeraz, camisetas, camicetas, camisetaz, kmisetas, kmicetas, kmisetas, kmizetaz, polo, polos, t.shirt, tank top, tanc top, top, crop top QD240487AZCHI , azules, azul</v>
      </c>
      <c r="K127" s="18" t="str">
        <f>VLOOKUP(AC127,'seo color'!A:B,2,0)</f>
        <v>, azules, azul</v>
      </c>
      <c r="L127" s="18" t="str">
        <f>VLOOKUP(B127,seo!$A:$B,2,FALSE)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127" s="24">
        <v>44281</v>
      </c>
      <c r="N127" s="21"/>
      <c r="O127" s="21"/>
      <c r="P127" s="21"/>
      <c r="Q127" s="21"/>
      <c r="R127" s="18">
        <f>VLOOKUP(C127,bbd!$A:$N,14,FALSE)</f>
        <v>119.9</v>
      </c>
      <c r="S127" s="21"/>
      <c r="T127" s="25">
        <f>VLOOKUP(E127,'inventario '!$A:$D,4,FALSE)</f>
        <v>3</v>
      </c>
      <c r="U127" s="21"/>
      <c r="V127" s="21"/>
      <c r="W127" s="18" t="str">
        <f>VLOOKUP(C127,bbd!$A:$C,3,FALSE)</f>
        <v>PLAYERA</v>
      </c>
      <c r="X127" s="18">
        <f>VLOOKUP(C127,bbd!$A:$G,7,FALSE)</f>
        <v>0</v>
      </c>
      <c r="Y127" s="21" t="e">
        <f>VLOOKUP(carga!C321,bbd!A:H,8,0)</f>
        <v>#N/A</v>
      </c>
      <c r="Z127" s="18">
        <f>VLOOKUP(C127,bbd!$A:$J,10,FALSE)</f>
        <v>0</v>
      </c>
      <c r="AA127" s="21"/>
      <c r="AB127" s="25" t="str">
        <f t="shared" ref="AB127:AB129" si="24">MID(E127,9,2)</f>
        <v>AZ</v>
      </c>
      <c r="AC127" s="25" t="str">
        <f>VLOOKUP(AB127,[1]Color_Meli!$A:$B,2,FALSE)</f>
        <v>AZUL</v>
      </c>
      <c r="AD127" s="25" t="s">
        <v>14</v>
      </c>
      <c r="AE127" s="18" t="str">
        <f>VLOOKUP(AD127,[1]Talla_Meli!$A:$B,2,FALSE)</f>
        <v>10000_S_cadbd3c</v>
      </c>
      <c r="AF127" s="26" t="str">
        <f>VLOOKUP(AC127,[1]Color_Meli!$B:$C,2,FALSE)</f>
        <v>11000_Azul_11000-Azul</v>
      </c>
      <c r="AG127" s="26" t="str">
        <f t="shared" ref="AG127:AG129" si="25">CONCATENATE(D127,-1)</f>
        <v>QD240487AZ-1</v>
      </c>
      <c r="AH127" s="26" t="str">
        <f t="shared" si="19"/>
        <v>QD240487-AZUL</v>
      </c>
      <c r="AI127" s="21"/>
    </row>
    <row r="128" spans="1:35" s="20" customFormat="1" x14ac:dyDescent="0.25">
      <c r="A128" s="21" t="s">
        <v>2911</v>
      </c>
      <c r="B128" s="21" t="s">
        <v>49</v>
      </c>
      <c r="C128" s="21" t="str">
        <f t="shared" si="18"/>
        <v>QD240487</v>
      </c>
      <c r="D128" s="21" t="s">
        <v>8105</v>
      </c>
      <c r="E128" s="21" t="s">
        <v>7482</v>
      </c>
      <c r="F128" s="18" t="s">
        <v>8120</v>
      </c>
      <c r="G128" s="18" t="s">
        <v>8106</v>
      </c>
      <c r="H128" s="21"/>
      <c r="I128" s="18" t="s">
        <v>2910</v>
      </c>
      <c r="J128" s="18" t="str">
        <f t="shared" si="23"/>
        <v>playera, palyeras, plallera, plalleras, payera, payeras, payeraz, remera, remeras, remeraz, camisetas, camicetas, camisetaz, kmisetas, kmicetas, kmisetas, kmizetaz, polo, polos, t.shirt, tank top, tanc top, top, crop top QD240487AZMED , azules, azul</v>
      </c>
      <c r="K128" s="18" t="str">
        <f>VLOOKUP(AC128,'seo color'!A:B,2,0)</f>
        <v>, azules, azul</v>
      </c>
      <c r="L128" s="18" t="str">
        <f>VLOOKUP(B128,seo!$A:$B,2,FALSE)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128" s="24">
        <v>44281</v>
      </c>
      <c r="N128" s="21"/>
      <c r="O128" s="21"/>
      <c r="P128" s="21"/>
      <c r="Q128" s="21"/>
      <c r="R128" s="18">
        <f>VLOOKUP(C128,bbd!$A:$N,14,FALSE)</f>
        <v>119.9</v>
      </c>
      <c r="S128" s="21"/>
      <c r="T128" s="25">
        <f>VLOOKUP(E128,'inventario '!$A:$D,4,FALSE)</f>
        <v>2</v>
      </c>
      <c r="U128" s="21"/>
      <c r="V128" s="21"/>
      <c r="W128" s="18" t="str">
        <f>VLOOKUP(C128,bbd!$A:$C,3,FALSE)</f>
        <v>PLAYERA</v>
      </c>
      <c r="X128" s="18">
        <f>VLOOKUP(C128,bbd!$A:$G,7,FALSE)</f>
        <v>0</v>
      </c>
      <c r="Y128" s="21" t="e">
        <f>VLOOKUP(carga!C322,bbd!A:H,8,0)</f>
        <v>#N/A</v>
      </c>
      <c r="Z128" s="18">
        <f>VLOOKUP(C128,bbd!$A:$J,10,FALSE)</f>
        <v>0</v>
      </c>
      <c r="AA128" s="21"/>
      <c r="AB128" s="25" t="str">
        <f t="shared" si="24"/>
        <v>AZ</v>
      </c>
      <c r="AC128" s="25" t="str">
        <f>VLOOKUP(AB128,[1]Color_Meli!$A:$B,2,FALSE)</f>
        <v>AZUL</v>
      </c>
      <c r="AD128" s="25" t="s">
        <v>15</v>
      </c>
      <c r="AE128" s="18" t="str">
        <f>VLOOKUP(AD128,[1]Talla_Meli!$A:$B,2,FALSE)</f>
        <v>10000_M_cbe4ee0</v>
      </c>
      <c r="AF128" s="26" t="str">
        <f>VLOOKUP(AC128,[1]Color_Meli!$B:$C,2,FALSE)</f>
        <v>11000_Azul_11000-Azul</v>
      </c>
      <c r="AG128" s="26" t="str">
        <f t="shared" si="25"/>
        <v>QD240487AZ-1</v>
      </c>
      <c r="AH128" s="26" t="str">
        <f t="shared" si="19"/>
        <v>QD240487-AZUL</v>
      </c>
      <c r="AI128" s="21"/>
    </row>
    <row r="129" spans="1:35" s="20" customFormat="1" x14ac:dyDescent="0.25">
      <c r="A129" s="21" t="s">
        <v>2911</v>
      </c>
      <c r="B129" s="21" t="s">
        <v>49</v>
      </c>
      <c r="C129" s="21" t="str">
        <f t="shared" ref="C129" si="26">MID(D129,1,8)</f>
        <v>QD240487</v>
      </c>
      <c r="D129" s="21" t="s">
        <v>8105</v>
      </c>
      <c r="E129" s="21" t="s">
        <v>7481</v>
      </c>
      <c r="F129" s="18" t="s">
        <v>8120</v>
      </c>
      <c r="G129" s="18" t="s">
        <v>8106</v>
      </c>
      <c r="H129" s="21"/>
      <c r="I129" s="18" t="s">
        <v>2910</v>
      </c>
      <c r="J129" s="18" t="str">
        <f t="shared" si="23"/>
        <v>playera, palyeras, plallera, plalleras, payera, payeras, payeraz, remera, remeras, remeraz, camisetas, camicetas, camisetaz, kmisetas, kmicetas, kmisetas, kmizetaz, polo, polos, t.shirt, tank top, tanc top, top, crop top QD240487AZGRA , azules, azul</v>
      </c>
      <c r="K129" s="18" t="str">
        <f>VLOOKUP(AC129,'seo color'!A:B,2,0)</f>
        <v>, azules, azul</v>
      </c>
      <c r="L129" s="18" t="str">
        <f>VLOOKUP(B129,seo!$A:$B,2,FALSE)</f>
        <v>playera, palyeras, plallera, plalleras, payera, payeras, payeraz, remera, remeras, remeraz, camisetas, camicetas, camisetaz, kmisetas, kmicetas, kmisetas, kmizetaz, polo, polos, t.shirt, tank top, tanc top, top, crop top</v>
      </c>
      <c r="M129" s="24">
        <v>44281</v>
      </c>
      <c r="N129" s="21"/>
      <c r="O129" s="21"/>
      <c r="P129" s="21"/>
      <c r="Q129" s="21"/>
      <c r="R129" s="18">
        <f>VLOOKUP(C129,bbd!$A:$N,14,FALSE)</f>
        <v>119.9</v>
      </c>
      <c r="S129" s="21"/>
      <c r="T129" s="25">
        <f>VLOOKUP(E129,'inventario '!$A:$D,4,FALSE)</f>
        <v>1</v>
      </c>
      <c r="U129" s="21"/>
      <c r="V129" s="21"/>
      <c r="W129" s="18" t="str">
        <f>VLOOKUP(C129,bbd!$A:$C,3,FALSE)</f>
        <v>PLAYERA</v>
      </c>
      <c r="X129" s="18">
        <f>VLOOKUP(C129,bbd!$A:$G,7,FALSE)</f>
        <v>0</v>
      </c>
      <c r="Y129" s="21" t="e">
        <f>VLOOKUP(carga!C323,bbd!A:H,8,0)</f>
        <v>#N/A</v>
      </c>
      <c r="Z129" s="18">
        <f>VLOOKUP(C129,bbd!$A:$J,10,FALSE)</f>
        <v>0</v>
      </c>
      <c r="AA129" s="21"/>
      <c r="AB129" s="25" t="str">
        <f t="shared" si="24"/>
        <v>AZ</v>
      </c>
      <c r="AC129" s="25" t="str">
        <f>VLOOKUP(AB129,[1]Color_Meli!$A:$B,2,FALSE)</f>
        <v>AZUL</v>
      </c>
      <c r="AD129" s="25" t="s">
        <v>16</v>
      </c>
      <c r="AE129" s="18" t="str">
        <f>VLOOKUP(AD129,[1]Talla_Meli!$A:$B,2,FALSE)</f>
        <v>10000_L_93784da</v>
      </c>
      <c r="AF129" s="26" t="str">
        <f>VLOOKUP(AC129,[1]Color_Meli!$B:$C,2,FALSE)</f>
        <v>11000_Azul_11000-Azul</v>
      </c>
      <c r="AG129" s="26" t="str">
        <f t="shared" si="25"/>
        <v>QD240487AZ-1</v>
      </c>
      <c r="AH129" s="26" t="str">
        <f t="shared" si="19"/>
        <v>QD240487-AZUL</v>
      </c>
      <c r="AI129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D02A-DDA0-4A09-BD4B-8F1028720827}">
  <dimension ref="A1:D5227"/>
  <sheetViews>
    <sheetView workbookViewId="0">
      <selection activeCell="C7" sqref="C7"/>
    </sheetView>
  </sheetViews>
  <sheetFormatPr baseColWidth="10" defaultRowHeight="15" x14ac:dyDescent="0.25"/>
  <cols>
    <col min="1" max="1" width="17.140625" bestFit="1" customWidth="1"/>
    <col min="2" max="2" width="36.28515625" bestFit="1" customWidth="1"/>
    <col min="3" max="3" width="10" bestFit="1" customWidth="1"/>
    <col min="4" max="4" width="13" bestFit="1" customWidth="1"/>
  </cols>
  <sheetData>
    <row r="1" spans="1:4" x14ac:dyDescent="0.25">
      <c r="A1" t="s">
        <v>2634</v>
      </c>
      <c r="B1" t="s">
        <v>2635</v>
      </c>
      <c r="C1" t="s">
        <v>2636</v>
      </c>
      <c r="D1" t="s">
        <v>2637</v>
      </c>
    </row>
    <row r="2" spans="1:4" x14ac:dyDescent="0.25">
      <c r="A2" t="s">
        <v>4460</v>
      </c>
      <c r="B2" t="s">
        <v>8544</v>
      </c>
      <c r="C2" t="s">
        <v>8545</v>
      </c>
      <c r="D2" t="s">
        <v>4461</v>
      </c>
    </row>
    <row r="3" spans="1:4" x14ac:dyDescent="0.25">
      <c r="A3" t="s">
        <v>8126</v>
      </c>
      <c r="B3" t="s">
        <v>8546</v>
      </c>
      <c r="D3">
        <v>126</v>
      </c>
    </row>
    <row r="4" spans="1:4" x14ac:dyDescent="0.25">
      <c r="A4" t="s">
        <v>548</v>
      </c>
      <c r="B4" t="s">
        <v>8547</v>
      </c>
      <c r="D4">
        <v>64</v>
      </c>
    </row>
    <row r="5" spans="1:4" x14ac:dyDescent="0.25">
      <c r="A5" t="s">
        <v>2638</v>
      </c>
      <c r="B5" t="s">
        <v>8548</v>
      </c>
      <c r="D5">
        <v>90</v>
      </c>
    </row>
    <row r="6" spans="1:4" x14ac:dyDescent="0.25">
      <c r="A6" t="s">
        <v>4462</v>
      </c>
      <c r="B6" t="s">
        <v>8549</v>
      </c>
      <c r="D6">
        <v>1</v>
      </c>
    </row>
    <row r="7" spans="1:4" x14ac:dyDescent="0.25">
      <c r="A7" t="s">
        <v>4463</v>
      </c>
      <c r="B7" t="s">
        <v>8550</v>
      </c>
      <c r="D7">
        <v>2</v>
      </c>
    </row>
    <row r="8" spans="1:4" x14ac:dyDescent="0.25">
      <c r="A8" t="s">
        <v>4464</v>
      </c>
      <c r="B8" t="s">
        <v>8551</v>
      </c>
      <c r="D8">
        <v>1</v>
      </c>
    </row>
    <row r="9" spans="1:4" x14ac:dyDescent="0.25">
      <c r="A9" t="s">
        <v>4465</v>
      </c>
      <c r="B9" t="s">
        <v>8552</v>
      </c>
      <c r="D9">
        <v>3</v>
      </c>
    </row>
    <row r="10" spans="1:4" x14ac:dyDescent="0.25">
      <c r="A10" t="s">
        <v>2639</v>
      </c>
      <c r="B10" t="s">
        <v>8553</v>
      </c>
      <c r="D10">
        <v>1</v>
      </c>
    </row>
    <row r="11" spans="1:4" x14ac:dyDescent="0.25">
      <c r="A11" t="s">
        <v>8127</v>
      </c>
      <c r="B11" t="s">
        <v>8554</v>
      </c>
      <c r="D11">
        <v>1</v>
      </c>
    </row>
    <row r="12" spans="1:4" x14ac:dyDescent="0.25">
      <c r="A12" t="s">
        <v>8128</v>
      </c>
      <c r="B12" t="s">
        <v>8555</v>
      </c>
      <c r="D12">
        <v>2</v>
      </c>
    </row>
    <row r="13" spans="1:4" x14ac:dyDescent="0.25">
      <c r="A13" t="s">
        <v>8129</v>
      </c>
      <c r="B13" t="s">
        <v>8556</v>
      </c>
      <c r="D13">
        <v>1</v>
      </c>
    </row>
    <row r="14" spans="1:4" x14ac:dyDescent="0.25">
      <c r="A14" t="s">
        <v>8130</v>
      </c>
      <c r="B14" t="s">
        <v>8557</v>
      </c>
      <c r="D14">
        <v>1</v>
      </c>
    </row>
    <row r="15" spans="1:4" x14ac:dyDescent="0.25">
      <c r="A15" t="s">
        <v>4466</v>
      </c>
      <c r="B15" t="s">
        <v>8558</v>
      </c>
      <c r="D15">
        <v>5</v>
      </c>
    </row>
    <row r="16" spans="1:4" x14ac:dyDescent="0.25">
      <c r="A16" t="s">
        <v>4467</v>
      </c>
      <c r="B16" t="s">
        <v>8559</v>
      </c>
      <c r="D16">
        <v>1</v>
      </c>
    </row>
    <row r="17" spans="1:4" x14ac:dyDescent="0.25">
      <c r="A17" t="s">
        <v>4468</v>
      </c>
      <c r="B17" t="s">
        <v>8560</v>
      </c>
      <c r="D17">
        <v>1</v>
      </c>
    </row>
    <row r="18" spans="1:4" x14ac:dyDescent="0.25">
      <c r="A18" t="s">
        <v>4469</v>
      </c>
      <c r="B18" t="s">
        <v>8561</v>
      </c>
      <c r="D18">
        <v>1</v>
      </c>
    </row>
    <row r="19" spans="1:4" x14ac:dyDescent="0.25">
      <c r="A19" t="s">
        <v>4470</v>
      </c>
      <c r="B19" t="s">
        <v>8562</v>
      </c>
      <c r="D19">
        <v>1</v>
      </c>
    </row>
    <row r="20" spans="1:4" x14ac:dyDescent="0.25">
      <c r="A20" t="s">
        <v>4471</v>
      </c>
      <c r="B20" t="s">
        <v>8563</v>
      </c>
      <c r="D20">
        <v>2</v>
      </c>
    </row>
    <row r="21" spans="1:4" x14ac:dyDescent="0.25">
      <c r="A21" t="s">
        <v>4472</v>
      </c>
      <c r="B21" t="s">
        <v>8564</v>
      </c>
      <c r="D21">
        <v>2</v>
      </c>
    </row>
    <row r="22" spans="1:4" x14ac:dyDescent="0.25">
      <c r="A22" t="s">
        <v>4473</v>
      </c>
      <c r="B22" t="s">
        <v>8565</v>
      </c>
      <c r="D22">
        <v>2</v>
      </c>
    </row>
    <row r="23" spans="1:4" x14ac:dyDescent="0.25">
      <c r="A23" t="s">
        <v>4474</v>
      </c>
      <c r="B23" t="s">
        <v>8566</v>
      </c>
      <c r="D23">
        <v>2</v>
      </c>
    </row>
    <row r="24" spans="1:4" x14ac:dyDescent="0.25">
      <c r="A24" t="s">
        <v>4475</v>
      </c>
      <c r="B24" t="s">
        <v>8567</v>
      </c>
      <c r="D24">
        <v>2</v>
      </c>
    </row>
    <row r="25" spans="1:4" x14ac:dyDescent="0.25">
      <c r="A25" t="s">
        <v>4476</v>
      </c>
      <c r="B25" t="s">
        <v>8568</v>
      </c>
      <c r="D25">
        <v>2</v>
      </c>
    </row>
    <row r="26" spans="1:4" x14ac:dyDescent="0.25">
      <c r="A26" t="s">
        <v>4477</v>
      </c>
      <c r="B26" t="s">
        <v>8569</v>
      </c>
      <c r="D26">
        <v>3</v>
      </c>
    </row>
    <row r="27" spans="1:4" x14ac:dyDescent="0.25">
      <c r="A27" t="s">
        <v>4478</v>
      </c>
      <c r="B27" t="s">
        <v>8570</v>
      </c>
      <c r="D27">
        <v>2</v>
      </c>
    </row>
    <row r="28" spans="1:4" x14ac:dyDescent="0.25">
      <c r="A28" t="s">
        <v>4479</v>
      </c>
      <c r="B28" t="s">
        <v>8571</v>
      </c>
      <c r="D28">
        <v>2</v>
      </c>
    </row>
    <row r="29" spans="1:4" x14ac:dyDescent="0.25">
      <c r="A29" t="s">
        <v>4480</v>
      </c>
      <c r="B29" t="s">
        <v>8571</v>
      </c>
      <c r="D29">
        <v>2</v>
      </c>
    </row>
    <row r="30" spans="1:4" x14ac:dyDescent="0.25">
      <c r="A30" t="s">
        <v>4481</v>
      </c>
      <c r="B30" t="s">
        <v>8571</v>
      </c>
      <c r="D30">
        <v>2</v>
      </c>
    </row>
    <row r="31" spans="1:4" x14ac:dyDescent="0.25">
      <c r="A31" t="s">
        <v>4482</v>
      </c>
      <c r="B31" t="s">
        <v>8572</v>
      </c>
      <c r="D31">
        <v>4</v>
      </c>
    </row>
    <row r="32" spans="1:4" x14ac:dyDescent="0.25">
      <c r="A32" t="s">
        <v>4483</v>
      </c>
      <c r="B32" t="s">
        <v>8572</v>
      </c>
      <c r="D32">
        <v>3</v>
      </c>
    </row>
    <row r="33" spans="1:4" x14ac:dyDescent="0.25">
      <c r="A33" t="s">
        <v>4484</v>
      </c>
      <c r="B33" t="s">
        <v>8572</v>
      </c>
      <c r="D33">
        <v>3</v>
      </c>
    </row>
    <row r="34" spans="1:4" x14ac:dyDescent="0.25">
      <c r="A34" t="s">
        <v>4485</v>
      </c>
      <c r="B34" t="s">
        <v>8572</v>
      </c>
      <c r="D34">
        <v>1</v>
      </c>
    </row>
    <row r="35" spans="1:4" x14ac:dyDescent="0.25">
      <c r="A35" t="s">
        <v>4486</v>
      </c>
      <c r="B35" t="s">
        <v>8573</v>
      </c>
      <c r="D35">
        <v>2</v>
      </c>
    </row>
    <row r="36" spans="1:4" x14ac:dyDescent="0.25">
      <c r="A36" t="s">
        <v>4487</v>
      </c>
      <c r="B36" t="s">
        <v>8574</v>
      </c>
      <c r="D36">
        <v>2</v>
      </c>
    </row>
    <row r="37" spans="1:4" x14ac:dyDescent="0.25">
      <c r="A37" t="s">
        <v>4488</v>
      </c>
      <c r="B37" t="s">
        <v>8575</v>
      </c>
      <c r="D37">
        <v>3</v>
      </c>
    </row>
    <row r="38" spans="1:4" x14ac:dyDescent="0.25">
      <c r="A38" t="s">
        <v>4489</v>
      </c>
      <c r="B38" t="s">
        <v>8576</v>
      </c>
      <c r="D38">
        <v>1</v>
      </c>
    </row>
    <row r="39" spans="1:4" x14ac:dyDescent="0.25">
      <c r="A39" t="s">
        <v>4490</v>
      </c>
      <c r="B39" t="s">
        <v>8577</v>
      </c>
      <c r="D39">
        <v>3</v>
      </c>
    </row>
    <row r="40" spans="1:4" x14ac:dyDescent="0.25">
      <c r="A40" t="s">
        <v>4491</v>
      </c>
      <c r="B40" t="s">
        <v>8578</v>
      </c>
      <c r="D40">
        <v>3</v>
      </c>
    </row>
    <row r="41" spans="1:4" x14ac:dyDescent="0.25">
      <c r="A41" t="s">
        <v>4492</v>
      </c>
      <c r="B41" t="s">
        <v>8579</v>
      </c>
      <c r="D41">
        <v>5</v>
      </c>
    </row>
    <row r="42" spans="1:4" x14ac:dyDescent="0.25">
      <c r="A42" t="s">
        <v>4493</v>
      </c>
      <c r="B42" t="s">
        <v>8580</v>
      </c>
      <c r="D42">
        <v>2</v>
      </c>
    </row>
    <row r="43" spans="1:4" x14ac:dyDescent="0.25">
      <c r="A43" t="s">
        <v>4494</v>
      </c>
      <c r="B43" t="s">
        <v>8581</v>
      </c>
      <c r="D43">
        <v>3</v>
      </c>
    </row>
    <row r="44" spans="1:4" x14ac:dyDescent="0.25">
      <c r="A44" t="s">
        <v>4495</v>
      </c>
      <c r="B44" t="s">
        <v>8582</v>
      </c>
      <c r="D44">
        <v>3</v>
      </c>
    </row>
    <row r="45" spans="1:4" x14ac:dyDescent="0.25">
      <c r="A45" t="s">
        <v>4496</v>
      </c>
      <c r="B45" t="s">
        <v>8583</v>
      </c>
      <c r="D45">
        <v>1</v>
      </c>
    </row>
    <row r="46" spans="1:4" x14ac:dyDescent="0.25">
      <c r="A46" t="s">
        <v>4497</v>
      </c>
      <c r="B46" t="s">
        <v>8583</v>
      </c>
      <c r="D46">
        <v>2</v>
      </c>
    </row>
    <row r="47" spans="1:4" x14ac:dyDescent="0.25">
      <c r="A47" t="s">
        <v>4498</v>
      </c>
      <c r="B47" t="s">
        <v>8583</v>
      </c>
      <c r="D47">
        <v>1</v>
      </c>
    </row>
    <row r="48" spans="1:4" x14ac:dyDescent="0.25">
      <c r="A48" t="s">
        <v>4499</v>
      </c>
      <c r="B48" t="s">
        <v>8583</v>
      </c>
      <c r="D48">
        <v>1</v>
      </c>
    </row>
    <row r="49" spans="1:4" x14ac:dyDescent="0.25">
      <c r="A49" t="s">
        <v>4500</v>
      </c>
      <c r="B49" t="s">
        <v>8584</v>
      </c>
      <c r="D49">
        <v>1</v>
      </c>
    </row>
    <row r="50" spans="1:4" x14ac:dyDescent="0.25">
      <c r="A50" t="s">
        <v>4501</v>
      </c>
      <c r="B50" t="s">
        <v>8585</v>
      </c>
      <c r="D50">
        <v>1</v>
      </c>
    </row>
    <row r="51" spans="1:4" x14ac:dyDescent="0.25">
      <c r="A51" t="s">
        <v>4502</v>
      </c>
      <c r="B51" t="s">
        <v>8586</v>
      </c>
      <c r="D51">
        <v>3</v>
      </c>
    </row>
    <row r="52" spans="1:4" x14ac:dyDescent="0.25">
      <c r="A52" t="s">
        <v>4503</v>
      </c>
      <c r="B52" t="s">
        <v>8586</v>
      </c>
      <c r="D52">
        <v>3</v>
      </c>
    </row>
    <row r="53" spans="1:4" x14ac:dyDescent="0.25">
      <c r="A53" t="s">
        <v>4504</v>
      </c>
      <c r="B53" t="s">
        <v>8586</v>
      </c>
      <c r="D53">
        <v>1</v>
      </c>
    </row>
    <row r="54" spans="1:4" x14ac:dyDescent="0.25">
      <c r="A54" t="s">
        <v>4505</v>
      </c>
      <c r="B54" t="s">
        <v>8587</v>
      </c>
      <c r="D54">
        <v>2</v>
      </c>
    </row>
    <row r="55" spans="1:4" x14ac:dyDescent="0.25">
      <c r="A55" t="s">
        <v>4506</v>
      </c>
      <c r="B55" t="s">
        <v>8588</v>
      </c>
      <c r="D55">
        <v>1</v>
      </c>
    </row>
    <row r="56" spans="1:4" x14ac:dyDescent="0.25">
      <c r="A56" t="s">
        <v>4507</v>
      </c>
      <c r="B56" t="s">
        <v>8589</v>
      </c>
      <c r="D56">
        <v>1</v>
      </c>
    </row>
    <row r="57" spans="1:4" x14ac:dyDescent="0.25">
      <c r="A57" t="s">
        <v>4508</v>
      </c>
      <c r="B57" t="s">
        <v>8590</v>
      </c>
      <c r="D57">
        <v>1</v>
      </c>
    </row>
    <row r="58" spans="1:4" x14ac:dyDescent="0.25">
      <c r="A58" t="s">
        <v>4509</v>
      </c>
      <c r="B58" t="s">
        <v>8591</v>
      </c>
      <c r="D58">
        <v>2</v>
      </c>
    </row>
    <row r="59" spans="1:4" x14ac:dyDescent="0.25">
      <c r="A59" t="s">
        <v>4510</v>
      </c>
      <c r="B59" t="s">
        <v>8592</v>
      </c>
      <c r="D59">
        <v>1</v>
      </c>
    </row>
    <row r="60" spans="1:4" x14ac:dyDescent="0.25">
      <c r="A60" t="s">
        <v>4511</v>
      </c>
      <c r="B60" t="s">
        <v>8593</v>
      </c>
      <c r="D60">
        <v>1</v>
      </c>
    </row>
    <row r="61" spans="1:4" x14ac:dyDescent="0.25">
      <c r="A61" t="s">
        <v>4512</v>
      </c>
      <c r="B61" t="s">
        <v>8594</v>
      </c>
      <c r="D61">
        <v>1</v>
      </c>
    </row>
    <row r="62" spans="1:4" x14ac:dyDescent="0.25">
      <c r="A62" t="s">
        <v>4513</v>
      </c>
      <c r="B62" t="s">
        <v>8594</v>
      </c>
      <c r="D62">
        <v>1</v>
      </c>
    </row>
    <row r="63" spans="1:4" x14ac:dyDescent="0.25">
      <c r="A63" t="s">
        <v>4514</v>
      </c>
      <c r="B63" t="s">
        <v>8594</v>
      </c>
      <c r="D63">
        <v>5</v>
      </c>
    </row>
    <row r="64" spans="1:4" x14ac:dyDescent="0.25">
      <c r="A64" t="s">
        <v>4515</v>
      </c>
      <c r="B64" t="s">
        <v>8594</v>
      </c>
      <c r="D64">
        <v>4</v>
      </c>
    </row>
    <row r="65" spans="1:4" x14ac:dyDescent="0.25">
      <c r="A65" t="s">
        <v>4516</v>
      </c>
      <c r="B65" t="s">
        <v>8595</v>
      </c>
      <c r="D65">
        <v>1</v>
      </c>
    </row>
    <row r="66" spans="1:4" x14ac:dyDescent="0.25">
      <c r="A66" t="s">
        <v>4517</v>
      </c>
      <c r="B66" t="s">
        <v>8595</v>
      </c>
      <c r="D66">
        <v>1</v>
      </c>
    </row>
    <row r="67" spans="1:4" x14ac:dyDescent="0.25">
      <c r="A67" t="s">
        <v>4518</v>
      </c>
      <c r="B67" t="s">
        <v>8595</v>
      </c>
      <c r="D67">
        <v>2</v>
      </c>
    </row>
    <row r="68" spans="1:4" x14ac:dyDescent="0.25">
      <c r="A68" t="s">
        <v>4519</v>
      </c>
      <c r="B68" t="s">
        <v>8595</v>
      </c>
      <c r="D68">
        <v>2</v>
      </c>
    </row>
    <row r="69" spans="1:4" x14ac:dyDescent="0.25">
      <c r="A69" t="s">
        <v>4520</v>
      </c>
      <c r="B69" t="s">
        <v>8596</v>
      </c>
      <c r="D69">
        <v>2</v>
      </c>
    </row>
    <row r="70" spans="1:4" x14ac:dyDescent="0.25">
      <c r="A70" t="s">
        <v>4521</v>
      </c>
      <c r="B70" t="s">
        <v>8597</v>
      </c>
      <c r="D70">
        <v>1</v>
      </c>
    </row>
    <row r="71" spans="1:4" x14ac:dyDescent="0.25">
      <c r="A71" t="s">
        <v>4522</v>
      </c>
      <c r="B71" t="s">
        <v>8598</v>
      </c>
      <c r="D71">
        <v>1</v>
      </c>
    </row>
    <row r="72" spans="1:4" x14ac:dyDescent="0.25">
      <c r="A72" t="s">
        <v>4523</v>
      </c>
      <c r="B72" t="s">
        <v>8599</v>
      </c>
      <c r="D72">
        <v>1</v>
      </c>
    </row>
    <row r="73" spans="1:4" x14ac:dyDescent="0.25">
      <c r="A73" t="s">
        <v>4524</v>
      </c>
      <c r="B73" t="s">
        <v>8600</v>
      </c>
      <c r="D73">
        <v>1</v>
      </c>
    </row>
    <row r="74" spans="1:4" x14ac:dyDescent="0.25">
      <c r="A74" t="s">
        <v>4525</v>
      </c>
      <c r="B74" t="s">
        <v>8601</v>
      </c>
      <c r="D74">
        <v>1</v>
      </c>
    </row>
    <row r="75" spans="1:4" x14ac:dyDescent="0.25">
      <c r="A75" t="s">
        <v>4526</v>
      </c>
      <c r="B75" t="s">
        <v>8601</v>
      </c>
      <c r="D75">
        <v>2</v>
      </c>
    </row>
    <row r="76" spans="1:4" x14ac:dyDescent="0.25">
      <c r="A76" t="s">
        <v>4527</v>
      </c>
      <c r="B76" t="s">
        <v>8601</v>
      </c>
      <c r="D76">
        <v>2</v>
      </c>
    </row>
    <row r="77" spans="1:4" x14ac:dyDescent="0.25">
      <c r="A77" t="s">
        <v>4528</v>
      </c>
      <c r="B77" t="s">
        <v>8601</v>
      </c>
      <c r="D77">
        <v>1</v>
      </c>
    </row>
    <row r="78" spans="1:4" x14ac:dyDescent="0.25">
      <c r="A78" t="s">
        <v>4529</v>
      </c>
      <c r="B78" t="s">
        <v>8601</v>
      </c>
      <c r="D78">
        <v>1</v>
      </c>
    </row>
    <row r="79" spans="1:4" x14ac:dyDescent="0.25">
      <c r="A79" t="s">
        <v>4530</v>
      </c>
      <c r="B79" t="s">
        <v>8601</v>
      </c>
      <c r="D79">
        <v>1</v>
      </c>
    </row>
    <row r="80" spans="1:4" x14ac:dyDescent="0.25">
      <c r="A80" t="s">
        <v>4531</v>
      </c>
      <c r="B80" t="s">
        <v>8601</v>
      </c>
      <c r="D80">
        <v>2</v>
      </c>
    </row>
    <row r="81" spans="1:4" x14ac:dyDescent="0.25">
      <c r="A81" t="s">
        <v>4532</v>
      </c>
      <c r="B81" t="s">
        <v>8601</v>
      </c>
      <c r="D81">
        <v>1</v>
      </c>
    </row>
    <row r="82" spans="1:4" x14ac:dyDescent="0.25">
      <c r="A82" t="s">
        <v>4533</v>
      </c>
      <c r="B82" t="s">
        <v>8601</v>
      </c>
      <c r="D82">
        <v>1</v>
      </c>
    </row>
    <row r="83" spans="1:4" x14ac:dyDescent="0.25">
      <c r="A83" t="s">
        <v>4534</v>
      </c>
      <c r="B83" t="s">
        <v>8601</v>
      </c>
      <c r="D83">
        <v>2</v>
      </c>
    </row>
    <row r="84" spans="1:4" x14ac:dyDescent="0.25">
      <c r="A84" t="s">
        <v>4535</v>
      </c>
      <c r="B84" t="s">
        <v>8601</v>
      </c>
      <c r="D84">
        <v>1</v>
      </c>
    </row>
    <row r="85" spans="1:4" x14ac:dyDescent="0.25">
      <c r="A85" t="s">
        <v>4536</v>
      </c>
      <c r="B85" t="s">
        <v>8601</v>
      </c>
      <c r="D85">
        <v>1</v>
      </c>
    </row>
    <row r="86" spans="1:4" x14ac:dyDescent="0.25">
      <c r="A86" t="s">
        <v>4537</v>
      </c>
      <c r="B86" t="s">
        <v>8601</v>
      </c>
      <c r="D86">
        <v>2</v>
      </c>
    </row>
    <row r="87" spans="1:4" x14ac:dyDescent="0.25">
      <c r="A87" t="s">
        <v>4538</v>
      </c>
      <c r="B87" t="s">
        <v>8601</v>
      </c>
      <c r="D87">
        <v>1</v>
      </c>
    </row>
    <row r="88" spans="1:4" x14ac:dyDescent="0.25">
      <c r="A88" t="s">
        <v>4539</v>
      </c>
      <c r="B88" t="s">
        <v>8601</v>
      </c>
      <c r="D88">
        <v>2</v>
      </c>
    </row>
    <row r="89" spans="1:4" x14ac:dyDescent="0.25">
      <c r="A89" t="s">
        <v>4540</v>
      </c>
      <c r="B89" t="s">
        <v>8601</v>
      </c>
      <c r="D89">
        <v>1</v>
      </c>
    </row>
    <row r="90" spans="1:4" x14ac:dyDescent="0.25">
      <c r="A90" t="s">
        <v>4541</v>
      </c>
      <c r="B90" t="s">
        <v>8602</v>
      </c>
      <c r="D90">
        <v>2</v>
      </c>
    </row>
    <row r="91" spans="1:4" x14ac:dyDescent="0.25">
      <c r="A91" t="s">
        <v>4542</v>
      </c>
      <c r="B91" t="s">
        <v>8603</v>
      </c>
      <c r="D91">
        <v>1</v>
      </c>
    </row>
    <row r="92" spans="1:4" x14ac:dyDescent="0.25">
      <c r="A92" t="s">
        <v>4543</v>
      </c>
      <c r="B92" t="s">
        <v>8604</v>
      </c>
      <c r="D92">
        <v>2</v>
      </c>
    </row>
    <row r="93" spans="1:4" x14ac:dyDescent="0.25">
      <c r="A93" t="s">
        <v>4544</v>
      </c>
      <c r="B93" t="s">
        <v>8605</v>
      </c>
      <c r="D93">
        <v>2</v>
      </c>
    </row>
    <row r="94" spans="1:4" x14ac:dyDescent="0.25">
      <c r="A94" t="s">
        <v>4545</v>
      </c>
      <c r="B94" t="s">
        <v>8606</v>
      </c>
      <c r="D94">
        <v>2</v>
      </c>
    </row>
    <row r="95" spans="1:4" x14ac:dyDescent="0.25">
      <c r="A95" t="s">
        <v>4546</v>
      </c>
      <c r="B95" t="s">
        <v>8607</v>
      </c>
      <c r="D95">
        <v>1</v>
      </c>
    </row>
    <row r="96" spans="1:4" x14ac:dyDescent="0.25">
      <c r="A96" t="s">
        <v>4547</v>
      </c>
      <c r="B96" t="s">
        <v>8573</v>
      </c>
      <c r="D96">
        <v>1</v>
      </c>
    </row>
    <row r="97" spans="1:4" x14ac:dyDescent="0.25">
      <c r="A97" t="s">
        <v>4548</v>
      </c>
      <c r="B97" t="s">
        <v>8574</v>
      </c>
      <c r="D97">
        <v>1</v>
      </c>
    </row>
    <row r="98" spans="1:4" x14ac:dyDescent="0.25">
      <c r="A98" t="s">
        <v>4549</v>
      </c>
      <c r="B98" t="s">
        <v>8575</v>
      </c>
      <c r="D98">
        <v>2</v>
      </c>
    </row>
    <row r="99" spans="1:4" x14ac:dyDescent="0.25">
      <c r="A99" t="s">
        <v>4550</v>
      </c>
      <c r="B99" t="s">
        <v>8608</v>
      </c>
      <c r="D99">
        <v>1</v>
      </c>
    </row>
    <row r="100" spans="1:4" x14ac:dyDescent="0.25">
      <c r="A100" t="s">
        <v>4551</v>
      </c>
      <c r="B100" t="s">
        <v>8609</v>
      </c>
      <c r="D100">
        <v>3</v>
      </c>
    </row>
    <row r="101" spans="1:4" x14ac:dyDescent="0.25">
      <c r="A101" t="s">
        <v>4552</v>
      </c>
      <c r="B101" t="s">
        <v>8610</v>
      </c>
      <c r="D101">
        <v>2</v>
      </c>
    </row>
    <row r="102" spans="1:4" x14ac:dyDescent="0.25">
      <c r="A102" t="s">
        <v>4553</v>
      </c>
      <c r="B102" t="s">
        <v>8576</v>
      </c>
      <c r="D102">
        <v>2</v>
      </c>
    </row>
    <row r="103" spans="1:4" x14ac:dyDescent="0.25">
      <c r="A103" t="s">
        <v>4554</v>
      </c>
      <c r="B103" t="s">
        <v>8611</v>
      </c>
      <c r="D103">
        <v>2</v>
      </c>
    </row>
    <row r="104" spans="1:4" x14ac:dyDescent="0.25">
      <c r="A104" t="s">
        <v>4555</v>
      </c>
      <c r="B104" t="s">
        <v>8583</v>
      </c>
      <c r="D104">
        <v>1</v>
      </c>
    </row>
    <row r="105" spans="1:4" x14ac:dyDescent="0.25">
      <c r="A105" t="s">
        <v>4558</v>
      </c>
      <c r="B105" t="s">
        <v>8583</v>
      </c>
      <c r="D105">
        <v>1</v>
      </c>
    </row>
    <row r="106" spans="1:4" x14ac:dyDescent="0.25">
      <c r="A106" t="s">
        <v>4559</v>
      </c>
      <c r="B106" t="s">
        <v>8583</v>
      </c>
      <c r="D106">
        <v>4</v>
      </c>
    </row>
    <row r="107" spans="1:4" x14ac:dyDescent="0.25">
      <c r="A107" t="s">
        <v>4560</v>
      </c>
      <c r="B107" t="s">
        <v>8583</v>
      </c>
      <c r="D107">
        <v>1</v>
      </c>
    </row>
    <row r="108" spans="1:4" x14ac:dyDescent="0.25">
      <c r="A108" t="s">
        <v>4561</v>
      </c>
      <c r="B108" t="s">
        <v>8583</v>
      </c>
      <c r="D108">
        <v>1</v>
      </c>
    </row>
    <row r="109" spans="1:4" x14ac:dyDescent="0.25">
      <c r="A109" t="s">
        <v>4567</v>
      </c>
      <c r="B109" t="s">
        <v>8572</v>
      </c>
      <c r="D109">
        <v>1</v>
      </c>
    </row>
    <row r="110" spans="1:4" x14ac:dyDescent="0.25">
      <c r="A110" t="s">
        <v>4568</v>
      </c>
      <c r="B110" t="s">
        <v>8572</v>
      </c>
      <c r="D110">
        <v>1</v>
      </c>
    </row>
    <row r="111" spans="1:4" x14ac:dyDescent="0.25">
      <c r="A111" t="s">
        <v>4569</v>
      </c>
      <c r="B111" t="s">
        <v>8572</v>
      </c>
      <c r="D111">
        <v>1</v>
      </c>
    </row>
    <row r="112" spans="1:4" x14ac:dyDescent="0.25">
      <c r="A112" t="s">
        <v>4570</v>
      </c>
      <c r="B112" t="s">
        <v>8572</v>
      </c>
      <c r="D112">
        <v>1</v>
      </c>
    </row>
    <row r="113" spans="1:4" x14ac:dyDescent="0.25">
      <c r="A113" t="s">
        <v>4571</v>
      </c>
      <c r="B113" t="s">
        <v>8572</v>
      </c>
      <c r="D113">
        <v>2</v>
      </c>
    </row>
    <row r="114" spans="1:4" x14ac:dyDescent="0.25">
      <c r="A114" t="s">
        <v>4572</v>
      </c>
      <c r="B114" t="s">
        <v>8572</v>
      </c>
      <c r="D114">
        <v>1</v>
      </c>
    </row>
    <row r="115" spans="1:4" x14ac:dyDescent="0.25">
      <c r="A115" t="s">
        <v>4573</v>
      </c>
      <c r="B115" t="s">
        <v>8572</v>
      </c>
      <c r="D115">
        <v>3</v>
      </c>
    </row>
    <row r="116" spans="1:4" x14ac:dyDescent="0.25">
      <c r="A116" t="s">
        <v>4574</v>
      </c>
      <c r="B116" t="s">
        <v>8572</v>
      </c>
      <c r="D116">
        <v>1</v>
      </c>
    </row>
    <row r="117" spans="1:4" x14ac:dyDescent="0.25">
      <c r="A117" t="s">
        <v>4575</v>
      </c>
      <c r="B117" t="s">
        <v>8572</v>
      </c>
      <c r="D117">
        <v>2</v>
      </c>
    </row>
    <row r="118" spans="1:4" x14ac:dyDescent="0.25">
      <c r="A118" t="s">
        <v>8612</v>
      </c>
      <c r="B118" t="s">
        <v>8587</v>
      </c>
      <c r="D118">
        <v>0</v>
      </c>
    </row>
    <row r="119" spans="1:4" x14ac:dyDescent="0.25">
      <c r="A119" t="s">
        <v>8613</v>
      </c>
      <c r="B119" t="s">
        <v>8588</v>
      </c>
      <c r="D119">
        <v>0</v>
      </c>
    </row>
    <row r="120" spans="1:4" x14ac:dyDescent="0.25">
      <c r="A120" t="s">
        <v>8614</v>
      </c>
      <c r="B120" t="s">
        <v>8589</v>
      </c>
      <c r="D120">
        <v>0</v>
      </c>
    </row>
    <row r="121" spans="1:4" x14ac:dyDescent="0.25">
      <c r="A121" t="s">
        <v>8615</v>
      </c>
      <c r="B121" t="s">
        <v>8590</v>
      </c>
      <c r="D121">
        <v>0</v>
      </c>
    </row>
    <row r="122" spans="1:4" x14ac:dyDescent="0.25">
      <c r="A122" t="s">
        <v>8616</v>
      </c>
      <c r="B122" t="s">
        <v>8591</v>
      </c>
      <c r="D122">
        <v>0</v>
      </c>
    </row>
    <row r="123" spans="1:4" x14ac:dyDescent="0.25">
      <c r="A123" t="s">
        <v>8617</v>
      </c>
      <c r="B123" t="s">
        <v>8618</v>
      </c>
      <c r="D123">
        <v>0</v>
      </c>
    </row>
    <row r="124" spans="1:4" x14ac:dyDescent="0.25">
      <c r="A124" t="s">
        <v>8619</v>
      </c>
      <c r="B124" t="s">
        <v>8592</v>
      </c>
      <c r="D124">
        <v>0</v>
      </c>
    </row>
    <row r="125" spans="1:4" x14ac:dyDescent="0.25">
      <c r="A125" t="s">
        <v>8620</v>
      </c>
      <c r="B125" t="s">
        <v>8593</v>
      </c>
      <c r="D125">
        <v>0</v>
      </c>
    </row>
    <row r="126" spans="1:4" x14ac:dyDescent="0.25">
      <c r="A126" t="s">
        <v>8621</v>
      </c>
      <c r="B126" t="s">
        <v>8594</v>
      </c>
      <c r="D126">
        <v>0</v>
      </c>
    </row>
    <row r="127" spans="1:4" x14ac:dyDescent="0.25">
      <c r="A127" t="s">
        <v>8622</v>
      </c>
      <c r="B127" t="s">
        <v>8594</v>
      </c>
      <c r="D127">
        <v>0</v>
      </c>
    </row>
    <row r="128" spans="1:4" x14ac:dyDescent="0.25">
      <c r="A128" t="s">
        <v>8623</v>
      </c>
      <c r="B128" t="s">
        <v>8594</v>
      </c>
      <c r="D128">
        <v>0</v>
      </c>
    </row>
    <row r="129" spans="1:4" x14ac:dyDescent="0.25">
      <c r="A129" t="s">
        <v>8624</v>
      </c>
      <c r="B129" t="s">
        <v>8594</v>
      </c>
      <c r="D129">
        <v>0</v>
      </c>
    </row>
    <row r="130" spans="1:4" x14ac:dyDescent="0.25">
      <c r="A130" t="s">
        <v>8625</v>
      </c>
      <c r="B130" t="s">
        <v>8594</v>
      </c>
      <c r="D130">
        <v>0</v>
      </c>
    </row>
    <row r="131" spans="1:4" x14ac:dyDescent="0.25">
      <c r="A131" t="s">
        <v>8626</v>
      </c>
      <c r="B131" t="s">
        <v>8594</v>
      </c>
      <c r="D131">
        <v>0</v>
      </c>
    </row>
    <row r="132" spans="1:4" x14ac:dyDescent="0.25">
      <c r="A132" t="s">
        <v>4576</v>
      </c>
      <c r="B132" t="s">
        <v>8627</v>
      </c>
      <c r="D132">
        <v>2</v>
      </c>
    </row>
    <row r="133" spans="1:4" x14ac:dyDescent="0.25">
      <c r="A133" t="s">
        <v>4577</v>
      </c>
      <c r="B133" t="s">
        <v>8627</v>
      </c>
      <c r="D133">
        <v>1</v>
      </c>
    </row>
    <row r="134" spans="1:4" x14ac:dyDescent="0.25">
      <c r="A134" t="s">
        <v>4578</v>
      </c>
      <c r="B134" t="s">
        <v>8627</v>
      </c>
      <c r="D134">
        <v>2</v>
      </c>
    </row>
    <row r="135" spans="1:4" x14ac:dyDescent="0.25">
      <c r="A135" t="s">
        <v>4579</v>
      </c>
      <c r="B135" t="s">
        <v>8628</v>
      </c>
      <c r="D135">
        <v>2</v>
      </c>
    </row>
    <row r="136" spans="1:4" x14ac:dyDescent="0.25">
      <c r="A136" t="s">
        <v>4580</v>
      </c>
      <c r="B136" t="s">
        <v>8628</v>
      </c>
      <c r="D136">
        <v>1</v>
      </c>
    </row>
    <row r="137" spans="1:4" x14ac:dyDescent="0.25">
      <c r="A137" t="s">
        <v>4581</v>
      </c>
      <c r="B137" t="s">
        <v>8628</v>
      </c>
      <c r="D137">
        <v>1</v>
      </c>
    </row>
    <row r="138" spans="1:4" x14ac:dyDescent="0.25">
      <c r="A138" t="s">
        <v>4582</v>
      </c>
      <c r="B138" t="s">
        <v>8628</v>
      </c>
      <c r="D138">
        <v>1</v>
      </c>
    </row>
    <row r="139" spans="1:4" x14ac:dyDescent="0.25">
      <c r="A139" t="s">
        <v>4583</v>
      </c>
      <c r="B139" t="s">
        <v>8628</v>
      </c>
      <c r="D139">
        <v>2</v>
      </c>
    </row>
    <row r="140" spans="1:4" x14ac:dyDescent="0.25">
      <c r="A140" t="s">
        <v>4584</v>
      </c>
      <c r="B140" t="s">
        <v>8628</v>
      </c>
      <c r="D140">
        <v>1</v>
      </c>
    </row>
    <row r="141" spans="1:4" x14ac:dyDescent="0.25">
      <c r="A141" t="s">
        <v>4585</v>
      </c>
      <c r="B141" t="s">
        <v>8628</v>
      </c>
      <c r="D141">
        <v>3</v>
      </c>
    </row>
    <row r="142" spans="1:4" x14ac:dyDescent="0.25">
      <c r="A142" t="s">
        <v>4586</v>
      </c>
      <c r="B142" t="s">
        <v>8629</v>
      </c>
      <c r="D142">
        <v>1</v>
      </c>
    </row>
    <row r="143" spans="1:4" x14ac:dyDescent="0.25">
      <c r="A143" t="s">
        <v>4587</v>
      </c>
      <c r="B143" t="s">
        <v>8629</v>
      </c>
      <c r="D143">
        <v>1</v>
      </c>
    </row>
    <row r="144" spans="1:4" x14ac:dyDescent="0.25">
      <c r="A144" t="s">
        <v>4588</v>
      </c>
      <c r="B144" t="s">
        <v>8629</v>
      </c>
      <c r="D144">
        <v>2</v>
      </c>
    </row>
    <row r="145" spans="1:4" x14ac:dyDescent="0.25">
      <c r="A145" t="s">
        <v>4589</v>
      </c>
      <c r="B145" t="s">
        <v>8629</v>
      </c>
      <c r="D145">
        <v>1</v>
      </c>
    </row>
    <row r="146" spans="1:4" x14ac:dyDescent="0.25">
      <c r="A146" t="s">
        <v>4590</v>
      </c>
      <c r="B146" t="s">
        <v>8630</v>
      </c>
      <c r="D146">
        <v>1</v>
      </c>
    </row>
    <row r="147" spans="1:4" x14ac:dyDescent="0.25">
      <c r="A147" t="s">
        <v>1</v>
      </c>
      <c r="B147" t="s">
        <v>8630</v>
      </c>
      <c r="D147">
        <v>2</v>
      </c>
    </row>
    <row r="148" spans="1:4" x14ac:dyDescent="0.25">
      <c r="A148" t="s">
        <v>2640</v>
      </c>
      <c r="B148" t="s">
        <v>8630</v>
      </c>
      <c r="D148">
        <v>1</v>
      </c>
    </row>
    <row r="149" spans="1:4" x14ac:dyDescent="0.25">
      <c r="A149" t="s">
        <v>2641</v>
      </c>
      <c r="B149" t="s">
        <v>8630</v>
      </c>
      <c r="D149">
        <v>3</v>
      </c>
    </row>
    <row r="150" spans="1:4" x14ac:dyDescent="0.25">
      <c r="A150" t="s">
        <v>4591</v>
      </c>
      <c r="B150" t="s">
        <v>8630</v>
      </c>
      <c r="D150">
        <v>1</v>
      </c>
    </row>
    <row r="151" spans="1:4" x14ac:dyDescent="0.25">
      <c r="A151" t="s">
        <v>2642</v>
      </c>
      <c r="B151" t="s">
        <v>8631</v>
      </c>
      <c r="D151">
        <v>2</v>
      </c>
    </row>
    <row r="152" spans="1:4" x14ac:dyDescent="0.25">
      <c r="A152" t="s">
        <v>2643</v>
      </c>
      <c r="B152" t="s">
        <v>8631</v>
      </c>
      <c r="D152">
        <v>1</v>
      </c>
    </row>
    <row r="153" spans="1:4" x14ac:dyDescent="0.25">
      <c r="A153" t="s">
        <v>0</v>
      </c>
      <c r="B153" t="s">
        <v>8631</v>
      </c>
      <c r="D153">
        <v>1</v>
      </c>
    </row>
    <row r="154" spans="1:4" x14ac:dyDescent="0.25">
      <c r="A154" t="s">
        <v>2644</v>
      </c>
      <c r="B154" t="s">
        <v>8631</v>
      </c>
      <c r="D154">
        <v>1</v>
      </c>
    </row>
    <row r="155" spans="1:4" x14ac:dyDescent="0.25">
      <c r="A155" t="s">
        <v>2645</v>
      </c>
      <c r="B155" t="s">
        <v>8631</v>
      </c>
      <c r="D155">
        <v>2</v>
      </c>
    </row>
    <row r="156" spans="1:4" x14ac:dyDescent="0.25">
      <c r="A156" t="s">
        <v>2646</v>
      </c>
      <c r="B156" t="s">
        <v>8631</v>
      </c>
      <c r="D156">
        <v>1</v>
      </c>
    </row>
    <row r="157" spans="1:4" x14ac:dyDescent="0.25">
      <c r="A157" t="s">
        <v>2647</v>
      </c>
      <c r="B157" t="s">
        <v>8631</v>
      </c>
      <c r="D157">
        <v>2</v>
      </c>
    </row>
    <row r="158" spans="1:4" x14ac:dyDescent="0.25">
      <c r="A158" t="s">
        <v>2648</v>
      </c>
      <c r="B158" t="s">
        <v>8632</v>
      </c>
      <c r="D158">
        <v>2</v>
      </c>
    </row>
    <row r="159" spans="1:4" x14ac:dyDescent="0.25">
      <c r="A159" t="s">
        <v>4592</v>
      </c>
      <c r="B159" t="s">
        <v>8632</v>
      </c>
      <c r="D159">
        <v>1</v>
      </c>
    </row>
    <row r="160" spans="1:4" x14ac:dyDescent="0.25">
      <c r="A160" t="s">
        <v>2649</v>
      </c>
      <c r="B160" t="s">
        <v>8632</v>
      </c>
      <c r="D160">
        <v>1</v>
      </c>
    </row>
    <row r="161" spans="1:4" x14ac:dyDescent="0.25">
      <c r="A161" t="s">
        <v>4593</v>
      </c>
      <c r="B161" t="s">
        <v>8632</v>
      </c>
      <c r="D161">
        <v>2</v>
      </c>
    </row>
    <row r="162" spans="1:4" x14ac:dyDescent="0.25">
      <c r="A162" t="s">
        <v>2650</v>
      </c>
      <c r="B162" t="s">
        <v>8632</v>
      </c>
      <c r="D162">
        <v>1</v>
      </c>
    </row>
    <row r="163" spans="1:4" x14ac:dyDescent="0.25">
      <c r="A163" t="s">
        <v>2651</v>
      </c>
      <c r="B163" t="s">
        <v>8632</v>
      </c>
      <c r="D163">
        <v>1</v>
      </c>
    </row>
    <row r="164" spans="1:4" x14ac:dyDescent="0.25">
      <c r="A164" t="s">
        <v>4594</v>
      </c>
      <c r="B164" t="s">
        <v>8633</v>
      </c>
      <c r="D164">
        <v>1</v>
      </c>
    </row>
    <row r="165" spans="1:4" x14ac:dyDescent="0.25">
      <c r="A165" t="s">
        <v>4595</v>
      </c>
      <c r="B165" t="s">
        <v>8633</v>
      </c>
      <c r="D165">
        <v>1</v>
      </c>
    </row>
    <row r="166" spans="1:4" x14ac:dyDescent="0.25">
      <c r="A166" t="s">
        <v>4596</v>
      </c>
      <c r="B166" t="s">
        <v>8633</v>
      </c>
      <c r="D166">
        <v>1</v>
      </c>
    </row>
    <row r="167" spans="1:4" x14ac:dyDescent="0.25">
      <c r="A167" t="s">
        <v>2652</v>
      </c>
      <c r="B167" t="s">
        <v>8634</v>
      </c>
      <c r="D167">
        <v>2</v>
      </c>
    </row>
    <row r="168" spans="1:4" x14ac:dyDescent="0.25">
      <c r="A168" t="s">
        <v>4597</v>
      </c>
      <c r="B168" t="s">
        <v>8634</v>
      </c>
      <c r="D168">
        <v>2</v>
      </c>
    </row>
    <row r="169" spans="1:4" x14ac:dyDescent="0.25">
      <c r="A169" t="s">
        <v>4598</v>
      </c>
      <c r="B169" t="s">
        <v>8634</v>
      </c>
      <c r="D169">
        <v>2</v>
      </c>
    </row>
    <row r="170" spans="1:4" x14ac:dyDescent="0.25">
      <c r="A170" t="s">
        <v>4599</v>
      </c>
      <c r="B170" t="s">
        <v>8634</v>
      </c>
      <c r="D170">
        <v>2</v>
      </c>
    </row>
    <row r="171" spans="1:4" x14ac:dyDescent="0.25">
      <c r="A171" t="s">
        <v>4600</v>
      </c>
      <c r="B171" t="s">
        <v>8634</v>
      </c>
      <c r="D171">
        <v>2</v>
      </c>
    </row>
    <row r="172" spans="1:4" x14ac:dyDescent="0.25">
      <c r="A172" t="s">
        <v>4601</v>
      </c>
      <c r="B172" t="s">
        <v>8634</v>
      </c>
      <c r="D172">
        <v>1</v>
      </c>
    </row>
    <row r="173" spans="1:4" x14ac:dyDescent="0.25">
      <c r="A173" t="s">
        <v>2653</v>
      </c>
      <c r="B173" t="s">
        <v>8634</v>
      </c>
      <c r="D173">
        <v>3</v>
      </c>
    </row>
    <row r="174" spans="1:4" x14ac:dyDescent="0.25">
      <c r="A174" t="s">
        <v>4602</v>
      </c>
      <c r="B174" t="s">
        <v>8634</v>
      </c>
      <c r="D174">
        <v>1</v>
      </c>
    </row>
    <row r="175" spans="1:4" x14ac:dyDescent="0.25">
      <c r="A175" t="s">
        <v>4603</v>
      </c>
      <c r="B175" t="s">
        <v>8634</v>
      </c>
      <c r="D175">
        <v>2</v>
      </c>
    </row>
    <row r="176" spans="1:4" x14ac:dyDescent="0.25">
      <c r="A176" t="s">
        <v>4604</v>
      </c>
      <c r="B176" t="s">
        <v>8634</v>
      </c>
      <c r="D176">
        <v>2</v>
      </c>
    </row>
    <row r="177" spans="1:4" x14ac:dyDescent="0.25">
      <c r="A177" t="s">
        <v>3</v>
      </c>
      <c r="B177" t="s">
        <v>8634</v>
      </c>
      <c r="D177">
        <v>2</v>
      </c>
    </row>
    <row r="178" spans="1:4" x14ac:dyDescent="0.25">
      <c r="A178" t="s">
        <v>2654</v>
      </c>
      <c r="B178" t="s">
        <v>8634</v>
      </c>
      <c r="D178">
        <v>2</v>
      </c>
    </row>
    <row r="179" spans="1:4" x14ac:dyDescent="0.25">
      <c r="A179" t="s">
        <v>2655</v>
      </c>
      <c r="B179" t="s">
        <v>8634</v>
      </c>
      <c r="D179">
        <v>2</v>
      </c>
    </row>
    <row r="180" spans="1:4" x14ac:dyDescent="0.25">
      <c r="A180" t="s">
        <v>2656</v>
      </c>
      <c r="B180" t="s">
        <v>8634</v>
      </c>
      <c r="D180">
        <v>2</v>
      </c>
    </row>
    <row r="181" spans="1:4" x14ac:dyDescent="0.25">
      <c r="A181" t="s">
        <v>2657</v>
      </c>
      <c r="B181" t="s">
        <v>8634</v>
      </c>
      <c r="D181">
        <v>2</v>
      </c>
    </row>
    <row r="182" spans="1:4" x14ac:dyDescent="0.25">
      <c r="A182" t="s">
        <v>2658</v>
      </c>
      <c r="B182" t="s">
        <v>8634</v>
      </c>
      <c r="D182">
        <v>2</v>
      </c>
    </row>
    <row r="183" spans="1:4" x14ac:dyDescent="0.25">
      <c r="A183" t="s">
        <v>2659</v>
      </c>
      <c r="B183" t="s">
        <v>8634</v>
      </c>
      <c r="D183">
        <v>2</v>
      </c>
    </row>
    <row r="184" spans="1:4" x14ac:dyDescent="0.25">
      <c r="A184" t="s">
        <v>2660</v>
      </c>
      <c r="B184" t="s">
        <v>8634</v>
      </c>
      <c r="D184">
        <v>2</v>
      </c>
    </row>
    <row r="185" spans="1:4" x14ac:dyDescent="0.25">
      <c r="A185" t="s">
        <v>2</v>
      </c>
      <c r="B185" t="s">
        <v>8634</v>
      </c>
      <c r="D185">
        <v>1</v>
      </c>
    </row>
    <row r="186" spans="1:4" x14ac:dyDescent="0.25">
      <c r="A186" t="s">
        <v>2661</v>
      </c>
      <c r="B186" t="s">
        <v>8634</v>
      </c>
      <c r="D186">
        <v>2</v>
      </c>
    </row>
    <row r="187" spans="1:4" x14ac:dyDescent="0.25">
      <c r="A187" t="s">
        <v>2662</v>
      </c>
      <c r="B187" t="s">
        <v>8634</v>
      </c>
      <c r="D187">
        <v>2</v>
      </c>
    </row>
    <row r="188" spans="1:4" x14ac:dyDescent="0.25">
      <c r="A188" t="s">
        <v>2663</v>
      </c>
      <c r="B188" t="s">
        <v>8634</v>
      </c>
      <c r="D188">
        <v>4</v>
      </c>
    </row>
    <row r="189" spans="1:4" x14ac:dyDescent="0.25">
      <c r="A189" t="s">
        <v>2664</v>
      </c>
      <c r="B189" t="s">
        <v>8634</v>
      </c>
      <c r="D189">
        <v>1</v>
      </c>
    </row>
    <row r="190" spans="1:4" x14ac:dyDescent="0.25">
      <c r="A190" t="s">
        <v>4605</v>
      </c>
      <c r="B190" t="s">
        <v>8634</v>
      </c>
      <c r="D190">
        <v>1</v>
      </c>
    </row>
    <row r="191" spans="1:4" x14ac:dyDescent="0.25">
      <c r="A191" t="s">
        <v>4606</v>
      </c>
      <c r="B191" t="s">
        <v>8634</v>
      </c>
      <c r="D191">
        <v>1</v>
      </c>
    </row>
    <row r="192" spans="1:4" x14ac:dyDescent="0.25">
      <c r="A192" t="s">
        <v>4607</v>
      </c>
      <c r="B192" t="s">
        <v>8635</v>
      </c>
      <c r="D192">
        <v>1</v>
      </c>
    </row>
    <row r="193" spans="1:4" x14ac:dyDescent="0.25">
      <c r="A193" t="s">
        <v>4608</v>
      </c>
      <c r="B193" t="s">
        <v>8635</v>
      </c>
      <c r="D193">
        <v>3</v>
      </c>
    </row>
    <row r="194" spans="1:4" x14ac:dyDescent="0.25">
      <c r="A194" t="s">
        <v>4609</v>
      </c>
      <c r="B194" t="s">
        <v>8635</v>
      </c>
      <c r="D194">
        <v>2</v>
      </c>
    </row>
    <row r="195" spans="1:4" x14ac:dyDescent="0.25">
      <c r="A195" t="s">
        <v>4610</v>
      </c>
      <c r="B195" t="s">
        <v>8635</v>
      </c>
      <c r="D195">
        <v>1</v>
      </c>
    </row>
    <row r="196" spans="1:4" x14ac:dyDescent="0.25">
      <c r="A196" t="s">
        <v>4611</v>
      </c>
      <c r="B196" t="s">
        <v>8635</v>
      </c>
      <c r="D196">
        <v>1</v>
      </c>
    </row>
    <row r="197" spans="1:4" x14ac:dyDescent="0.25">
      <c r="A197" t="s">
        <v>4612</v>
      </c>
      <c r="B197" t="s">
        <v>8635</v>
      </c>
      <c r="D197">
        <v>1</v>
      </c>
    </row>
    <row r="198" spans="1:4" x14ac:dyDescent="0.25">
      <c r="A198" t="s">
        <v>4613</v>
      </c>
      <c r="B198" t="s">
        <v>8635</v>
      </c>
      <c r="D198">
        <v>2</v>
      </c>
    </row>
    <row r="199" spans="1:4" x14ac:dyDescent="0.25">
      <c r="A199" t="s">
        <v>4614</v>
      </c>
      <c r="B199" t="s">
        <v>8635</v>
      </c>
      <c r="D199">
        <v>2</v>
      </c>
    </row>
    <row r="200" spans="1:4" x14ac:dyDescent="0.25">
      <c r="A200" t="s">
        <v>4615</v>
      </c>
      <c r="B200" t="s">
        <v>8635</v>
      </c>
      <c r="D200">
        <v>1</v>
      </c>
    </row>
    <row r="201" spans="1:4" x14ac:dyDescent="0.25">
      <c r="A201" t="s">
        <v>4616</v>
      </c>
      <c r="B201" t="s">
        <v>8635</v>
      </c>
      <c r="D201">
        <v>2</v>
      </c>
    </row>
    <row r="202" spans="1:4" x14ac:dyDescent="0.25">
      <c r="A202" t="s">
        <v>3265</v>
      </c>
      <c r="B202" t="s">
        <v>8636</v>
      </c>
      <c r="D202">
        <v>1</v>
      </c>
    </row>
    <row r="203" spans="1:4" x14ac:dyDescent="0.25">
      <c r="A203" t="s">
        <v>8637</v>
      </c>
      <c r="B203" t="s">
        <v>8636</v>
      </c>
      <c r="D203">
        <v>0</v>
      </c>
    </row>
    <row r="204" spans="1:4" x14ac:dyDescent="0.25">
      <c r="A204" t="s">
        <v>3182</v>
      </c>
      <c r="B204" t="s">
        <v>8636</v>
      </c>
      <c r="D204">
        <v>2</v>
      </c>
    </row>
    <row r="205" spans="1:4" x14ac:dyDescent="0.25">
      <c r="A205" t="s">
        <v>3183</v>
      </c>
      <c r="B205" t="s">
        <v>8636</v>
      </c>
      <c r="D205">
        <v>0</v>
      </c>
    </row>
    <row r="206" spans="1:4" x14ac:dyDescent="0.25">
      <c r="A206" t="s">
        <v>8638</v>
      </c>
      <c r="B206" t="s">
        <v>8636</v>
      </c>
      <c r="D206">
        <v>0</v>
      </c>
    </row>
    <row r="207" spans="1:4" x14ac:dyDescent="0.25">
      <c r="A207" t="s">
        <v>8131</v>
      </c>
      <c r="B207" t="s">
        <v>8636</v>
      </c>
      <c r="D207">
        <v>1</v>
      </c>
    </row>
    <row r="208" spans="1:4" x14ac:dyDescent="0.25">
      <c r="A208" t="s">
        <v>8639</v>
      </c>
      <c r="B208" t="s">
        <v>8636</v>
      </c>
      <c r="D208">
        <v>0</v>
      </c>
    </row>
    <row r="209" spans="1:4" x14ac:dyDescent="0.25">
      <c r="A209" t="s">
        <v>3184</v>
      </c>
      <c r="B209" t="s">
        <v>8636</v>
      </c>
      <c r="D209">
        <v>1</v>
      </c>
    </row>
    <row r="210" spans="1:4" x14ac:dyDescent="0.25">
      <c r="A210" t="s">
        <v>3185</v>
      </c>
      <c r="B210" t="s">
        <v>8636</v>
      </c>
      <c r="D210">
        <v>1</v>
      </c>
    </row>
    <row r="211" spans="1:4" x14ac:dyDescent="0.25">
      <c r="A211" t="s">
        <v>8640</v>
      </c>
      <c r="B211" t="s">
        <v>8636</v>
      </c>
      <c r="D211">
        <v>0</v>
      </c>
    </row>
    <row r="212" spans="1:4" x14ac:dyDescent="0.25">
      <c r="A212" t="s">
        <v>8641</v>
      </c>
      <c r="B212" t="s">
        <v>8636</v>
      </c>
      <c r="D212">
        <v>0</v>
      </c>
    </row>
    <row r="213" spans="1:4" x14ac:dyDescent="0.25">
      <c r="A213" t="s">
        <v>8642</v>
      </c>
      <c r="B213" t="s">
        <v>8636</v>
      </c>
      <c r="D213">
        <v>0</v>
      </c>
    </row>
    <row r="214" spans="1:4" x14ac:dyDescent="0.25">
      <c r="A214" t="s">
        <v>8643</v>
      </c>
      <c r="B214" t="s">
        <v>8636</v>
      </c>
      <c r="D214">
        <v>0</v>
      </c>
    </row>
    <row r="215" spans="1:4" x14ac:dyDescent="0.25">
      <c r="A215" t="s">
        <v>8644</v>
      </c>
      <c r="B215" t="s">
        <v>8636</v>
      </c>
      <c r="D215">
        <v>0</v>
      </c>
    </row>
    <row r="216" spans="1:4" x14ac:dyDescent="0.25">
      <c r="A216" t="s">
        <v>8645</v>
      </c>
      <c r="B216" t="s">
        <v>8636</v>
      </c>
      <c r="D216">
        <v>0</v>
      </c>
    </row>
    <row r="217" spans="1:4" x14ac:dyDescent="0.25">
      <c r="A217" t="s">
        <v>8646</v>
      </c>
      <c r="B217" t="s">
        <v>8636</v>
      </c>
      <c r="D217">
        <v>0</v>
      </c>
    </row>
    <row r="218" spans="1:4" x14ac:dyDescent="0.25">
      <c r="A218" t="s">
        <v>8647</v>
      </c>
      <c r="B218" t="s">
        <v>8636</v>
      </c>
      <c r="D218">
        <v>0</v>
      </c>
    </row>
    <row r="219" spans="1:4" x14ac:dyDescent="0.25">
      <c r="A219" t="s">
        <v>3266</v>
      </c>
      <c r="B219" t="s">
        <v>8636</v>
      </c>
      <c r="D219">
        <v>1</v>
      </c>
    </row>
    <row r="220" spans="1:4" x14ac:dyDescent="0.25">
      <c r="A220" t="s">
        <v>2665</v>
      </c>
      <c r="B220" t="s">
        <v>8648</v>
      </c>
      <c r="D220">
        <v>1</v>
      </c>
    </row>
    <row r="221" spans="1:4" x14ac:dyDescent="0.25">
      <c r="A221" t="s">
        <v>2666</v>
      </c>
      <c r="B221" t="s">
        <v>8648</v>
      </c>
      <c r="D221">
        <v>1</v>
      </c>
    </row>
    <row r="222" spans="1:4" x14ac:dyDescent="0.25">
      <c r="A222" t="s">
        <v>4</v>
      </c>
      <c r="B222" t="s">
        <v>8648</v>
      </c>
      <c r="D222">
        <v>3</v>
      </c>
    </row>
    <row r="223" spans="1:4" x14ac:dyDescent="0.25">
      <c r="A223" t="s">
        <v>2667</v>
      </c>
      <c r="B223" t="s">
        <v>8648</v>
      </c>
      <c r="D223">
        <v>2</v>
      </c>
    </row>
    <row r="224" spans="1:4" x14ac:dyDescent="0.25">
      <c r="A224" t="s">
        <v>2668</v>
      </c>
      <c r="B224" t="s">
        <v>8648</v>
      </c>
      <c r="D224">
        <v>3</v>
      </c>
    </row>
    <row r="225" spans="1:4" x14ac:dyDescent="0.25">
      <c r="A225" t="s">
        <v>2669</v>
      </c>
      <c r="B225" t="s">
        <v>8648</v>
      </c>
      <c r="D225">
        <v>2</v>
      </c>
    </row>
    <row r="226" spans="1:4" x14ac:dyDescent="0.25">
      <c r="A226" t="s">
        <v>2670</v>
      </c>
      <c r="B226" t="s">
        <v>8648</v>
      </c>
      <c r="D226">
        <v>3</v>
      </c>
    </row>
    <row r="227" spans="1:4" x14ac:dyDescent="0.25">
      <c r="A227" t="s">
        <v>2671</v>
      </c>
      <c r="B227" t="s">
        <v>8648</v>
      </c>
      <c r="D227">
        <v>2</v>
      </c>
    </row>
    <row r="228" spans="1:4" x14ac:dyDescent="0.25">
      <c r="A228" t="s">
        <v>4617</v>
      </c>
      <c r="B228" t="s">
        <v>8648</v>
      </c>
      <c r="D228">
        <v>1</v>
      </c>
    </row>
    <row r="229" spans="1:4" x14ac:dyDescent="0.25">
      <c r="A229" t="s">
        <v>4618</v>
      </c>
      <c r="B229" t="s">
        <v>8648</v>
      </c>
      <c r="D229">
        <v>1</v>
      </c>
    </row>
    <row r="230" spans="1:4" x14ac:dyDescent="0.25">
      <c r="A230" t="s">
        <v>4619</v>
      </c>
      <c r="B230" t="s">
        <v>8648</v>
      </c>
      <c r="D230">
        <v>2</v>
      </c>
    </row>
    <row r="231" spans="1:4" x14ac:dyDescent="0.25">
      <c r="A231" t="s">
        <v>4620</v>
      </c>
      <c r="B231" t="s">
        <v>8648</v>
      </c>
      <c r="D231">
        <v>2</v>
      </c>
    </row>
    <row r="232" spans="1:4" x14ac:dyDescent="0.25">
      <c r="A232" t="s">
        <v>4621</v>
      </c>
      <c r="B232" t="s">
        <v>8648</v>
      </c>
      <c r="D232">
        <v>1</v>
      </c>
    </row>
    <row r="233" spans="1:4" x14ac:dyDescent="0.25">
      <c r="A233" t="s">
        <v>2672</v>
      </c>
      <c r="B233" t="s">
        <v>8648</v>
      </c>
      <c r="D233">
        <v>1</v>
      </c>
    </row>
    <row r="234" spans="1:4" x14ac:dyDescent="0.25">
      <c r="A234" t="s">
        <v>4622</v>
      </c>
      <c r="B234" t="s">
        <v>8648</v>
      </c>
      <c r="D234">
        <v>2</v>
      </c>
    </row>
    <row r="235" spans="1:4" x14ac:dyDescent="0.25">
      <c r="A235" t="s">
        <v>2673</v>
      </c>
      <c r="B235" t="s">
        <v>8648</v>
      </c>
      <c r="D235">
        <v>1</v>
      </c>
    </row>
    <row r="236" spans="1:4" x14ac:dyDescent="0.25">
      <c r="A236" t="s">
        <v>4623</v>
      </c>
      <c r="B236" t="s">
        <v>8649</v>
      </c>
      <c r="D236">
        <v>1</v>
      </c>
    </row>
    <row r="237" spans="1:4" x14ac:dyDescent="0.25">
      <c r="A237" t="s">
        <v>4624</v>
      </c>
      <c r="B237" t="s">
        <v>8649</v>
      </c>
      <c r="D237">
        <v>1</v>
      </c>
    </row>
    <row r="238" spans="1:4" x14ac:dyDescent="0.25">
      <c r="A238" t="s">
        <v>4626</v>
      </c>
      <c r="B238" t="s">
        <v>8649</v>
      </c>
      <c r="D238">
        <v>2</v>
      </c>
    </row>
    <row r="239" spans="1:4" x14ac:dyDescent="0.25">
      <c r="A239" t="s">
        <v>4627</v>
      </c>
      <c r="B239" t="s">
        <v>8649</v>
      </c>
      <c r="D239">
        <v>2</v>
      </c>
    </row>
    <row r="240" spans="1:4" x14ac:dyDescent="0.25">
      <c r="A240" t="s">
        <v>4629</v>
      </c>
      <c r="B240" t="s">
        <v>8649</v>
      </c>
      <c r="D240">
        <v>2</v>
      </c>
    </row>
    <row r="241" spans="1:4" x14ac:dyDescent="0.25">
      <c r="A241" t="s">
        <v>4630</v>
      </c>
      <c r="B241" t="s">
        <v>8649</v>
      </c>
      <c r="D241">
        <v>2</v>
      </c>
    </row>
    <row r="242" spans="1:4" x14ac:dyDescent="0.25">
      <c r="A242" t="s">
        <v>5</v>
      </c>
      <c r="B242" t="s">
        <v>8650</v>
      </c>
      <c r="D242">
        <v>2</v>
      </c>
    </row>
    <row r="243" spans="1:4" x14ac:dyDescent="0.25">
      <c r="A243" t="s">
        <v>2674</v>
      </c>
      <c r="B243" t="s">
        <v>8650</v>
      </c>
      <c r="D243">
        <v>2</v>
      </c>
    </row>
    <row r="244" spans="1:4" x14ac:dyDescent="0.25">
      <c r="A244" t="s">
        <v>2675</v>
      </c>
      <c r="B244" t="s">
        <v>8650</v>
      </c>
      <c r="D244">
        <v>4</v>
      </c>
    </row>
    <row r="245" spans="1:4" x14ac:dyDescent="0.25">
      <c r="A245" t="s">
        <v>2676</v>
      </c>
      <c r="B245" t="s">
        <v>8650</v>
      </c>
      <c r="D245">
        <v>2</v>
      </c>
    </row>
    <row r="246" spans="1:4" x14ac:dyDescent="0.25">
      <c r="A246" t="s">
        <v>2677</v>
      </c>
      <c r="B246" t="s">
        <v>8650</v>
      </c>
      <c r="D246">
        <v>3</v>
      </c>
    </row>
    <row r="247" spans="1:4" x14ac:dyDescent="0.25">
      <c r="A247" t="s">
        <v>2678</v>
      </c>
      <c r="B247" t="s">
        <v>8650</v>
      </c>
      <c r="D247">
        <v>3</v>
      </c>
    </row>
    <row r="248" spans="1:4" x14ac:dyDescent="0.25">
      <c r="A248" t="s">
        <v>6</v>
      </c>
      <c r="B248" t="s">
        <v>8650</v>
      </c>
      <c r="D248">
        <v>1</v>
      </c>
    </row>
    <row r="249" spans="1:4" x14ac:dyDescent="0.25">
      <c r="A249" t="s">
        <v>2679</v>
      </c>
      <c r="B249" t="s">
        <v>8650</v>
      </c>
      <c r="D249">
        <v>3</v>
      </c>
    </row>
    <row r="250" spans="1:4" x14ac:dyDescent="0.25">
      <c r="A250" t="s">
        <v>2680</v>
      </c>
      <c r="B250" t="s">
        <v>8650</v>
      </c>
      <c r="D250">
        <v>3</v>
      </c>
    </row>
    <row r="251" spans="1:4" x14ac:dyDescent="0.25">
      <c r="A251" t="s">
        <v>2681</v>
      </c>
      <c r="B251" t="s">
        <v>8650</v>
      </c>
      <c r="D251">
        <v>2</v>
      </c>
    </row>
    <row r="252" spans="1:4" x14ac:dyDescent="0.25">
      <c r="A252" t="s">
        <v>2682</v>
      </c>
      <c r="B252" t="s">
        <v>8650</v>
      </c>
      <c r="D252">
        <v>2</v>
      </c>
    </row>
    <row r="253" spans="1:4" x14ac:dyDescent="0.25">
      <c r="A253" t="s">
        <v>2683</v>
      </c>
      <c r="B253" t="s">
        <v>8650</v>
      </c>
      <c r="D253">
        <v>5</v>
      </c>
    </row>
    <row r="254" spans="1:4" x14ac:dyDescent="0.25">
      <c r="A254" t="s">
        <v>2684</v>
      </c>
      <c r="B254" t="s">
        <v>8650</v>
      </c>
      <c r="D254">
        <v>2</v>
      </c>
    </row>
    <row r="255" spans="1:4" x14ac:dyDescent="0.25">
      <c r="A255" t="s">
        <v>2685</v>
      </c>
      <c r="B255" t="s">
        <v>8650</v>
      </c>
      <c r="D255">
        <v>2</v>
      </c>
    </row>
    <row r="256" spans="1:4" x14ac:dyDescent="0.25">
      <c r="A256" t="s">
        <v>2686</v>
      </c>
      <c r="B256" t="s">
        <v>8650</v>
      </c>
      <c r="D256">
        <v>1</v>
      </c>
    </row>
    <row r="257" spans="1:4" x14ac:dyDescent="0.25">
      <c r="A257" t="s">
        <v>2687</v>
      </c>
      <c r="B257" t="s">
        <v>8650</v>
      </c>
      <c r="D257">
        <v>3</v>
      </c>
    </row>
    <row r="258" spans="1:4" x14ac:dyDescent="0.25">
      <c r="A258" t="s">
        <v>2688</v>
      </c>
      <c r="B258" t="s">
        <v>8650</v>
      </c>
      <c r="D258">
        <v>1</v>
      </c>
    </row>
    <row r="259" spans="1:4" x14ac:dyDescent="0.25">
      <c r="A259" t="s">
        <v>4631</v>
      </c>
      <c r="B259" t="s">
        <v>8650</v>
      </c>
      <c r="D259">
        <v>1</v>
      </c>
    </row>
    <row r="260" spans="1:4" x14ac:dyDescent="0.25">
      <c r="A260" t="s">
        <v>4632</v>
      </c>
      <c r="B260" t="s">
        <v>8650</v>
      </c>
      <c r="D260">
        <v>3</v>
      </c>
    </row>
    <row r="261" spans="1:4" x14ac:dyDescent="0.25">
      <c r="A261" t="s">
        <v>4633</v>
      </c>
      <c r="B261" t="s">
        <v>8650</v>
      </c>
      <c r="D261">
        <v>2</v>
      </c>
    </row>
    <row r="262" spans="1:4" x14ac:dyDescent="0.25">
      <c r="A262" t="s">
        <v>4634</v>
      </c>
      <c r="B262" t="s">
        <v>8650</v>
      </c>
      <c r="D262">
        <v>2</v>
      </c>
    </row>
    <row r="263" spans="1:4" x14ac:dyDescent="0.25">
      <c r="A263" t="s">
        <v>4635</v>
      </c>
      <c r="B263" t="s">
        <v>8650</v>
      </c>
      <c r="D263">
        <v>1</v>
      </c>
    </row>
    <row r="264" spans="1:4" x14ac:dyDescent="0.25">
      <c r="A264" t="s">
        <v>4636</v>
      </c>
      <c r="B264" t="s">
        <v>8650</v>
      </c>
      <c r="D264">
        <v>3</v>
      </c>
    </row>
    <row r="265" spans="1:4" x14ac:dyDescent="0.25">
      <c r="A265" t="s">
        <v>10</v>
      </c>
      <c r="B265" t="s">
        <v>8651</v>
      </c>
      <c r="D265">
        <v>1</v>
      </c>
    </row>
    <row r="266" spans="1:4" x14ac:dyDescent="0.25">
      <c r="A266" t="s">
        <v>3186</v>
      </c>
      <c r="B266" t="s">
        <v>8651</v>
      </c>
      <c r="D266">
        <v>1</v>
      </c>
    </row>
    <row r="267" spans="1:4" x14ac:dyDescent="0.25">
      <c r="A267" t="s">
        <v>2689</v>
      </c>
      <c r="B267" t="s">
        <v>8651</v>
      </c>
      <c r="D267">
        <v>1</v>
      </c>
    </row>
    <row r="268" spans="1:4" x14ac:dyDescent="0.25">
      <c r="A268" t="s">
        <v>2690</v>
      </c>
      <c r="B268" t="s">
        <v>8652</v>
      </c>
      <c r="D268">
        <v>1</v>
      </c>
    </row>
    <row r="269" spans="1:4" x14ac:dyDescent="0.25">
      <c r="A269" t="s">
        <v>2912</v>
      </c>
      <c r="B269" t="s">
        <v>8652</v>
      </c>
      <c r="D269">
        <v>1</v>
      </c>
    </row>
    <row r="270" spans="1:4" x14ac:dyDescent="0.25">
      <c r="A270" t="s">
        <v>8</v>
      </c>
      <c r="B270" t="s">
        <v>8652</v>
      </c>
      <c r="D270">
        <v>1</v>
      </c>
    </row>
    <row r="271" spans="1:4" x14ac:dyDescent="0.25">
      <c r="A271" t="s">
        <v>2691</v>
      </c>
      <c r="B271" t="s">
        <v>8652</v>
      </c>
      <c r="D271">
        <v>3</v>
      </c>
    </row>
    <row r="272" spans="1:4" x14ac:dyDescent="0.25">
      <c r="A272" t="s">
        <v>2913</v>
      </c>
      <c r="B272" t="s">
        <v>8652</v>
      </c>
      <c r="D272">
        <v>1</v>
      </c>
    </row>
    <row r="273" spans="1:4" x14ac:dyDescent="0.25">
      <c r="A273" t="s">
        <v>2914</v>
      </c>
      <c r="B273" t="s">
        <v>8652</v>
      </c>
      <c r="D273">
        <v>1</v>
      </c>
    </row>
    <row r="274" spans="1:4" x14ac:dyDescent="0.25">
      <c r="A274" t="s">
        <v>2915</v>
      </c>
      <c r="B274" t="s">
        <v>8652</v>
      </c>
      <c r="D274">
        <v>1</v>
      </c>
    </row>
    <row r="275" spans="1:4" x14ac:dyDescent="0.25">
      <c r="A275" t="s">
        <v>9</v>
      </c>
      <c r="B275" t="s">
        <v>8652</v>
      </c>
      <c r="D275">
        <v>2</v>
      </c>
    </row>
    <row r="276" spans="1:4" x14ac:dyDescent="0.25">
      <c r="A276" t="s">
        <v>2692</v>
      </c>
      <c r="B276" t="s">
        <v>8652</v>
      </c>
      <c r="D276">
        <v>-1</v>
      </c>
    </row>
    <row r="277" spans="1:4" x14ac:dyDescent="0.25">
      <c r="A277" t="s">
        <v>2693</v>
      </c>
      <c r="B277" t="s">
        <v>8652</v>
      </c>
      <c r="D277">
        <v>1</v>
      </c>
    </row>
    <row r="278" spans="1:4" x14ac:dyDescent="0.25">
      <c r="A278" t="s">
        <v>2694</v>
      </c>
      <c r="B278" t="s">
        <v>8652</v>
      </c>
      <c r="D278">
        <v>1</v>
      </c>
    </row>
    <row r="279" spans="1:4" x14ac:dyDescent="0.25">
      <c r="A279" t="s">
        <v>2695</v>
      </c>
      <c r="B279" t="s">
        <v>8652</v>
      </c>
      <c r="D279">
        <v>2</v>
      </c>
    </row>
    <row r="280" spans="1:4" x14ac:dyDescent="0.25">
      <c r="A280" t="s">
        <v>3187</v>
      </c>
      <c r="B280" t="s">
        <v>8653</v>
      </c>
      <c r="D280">
        <v>1</v>
      </c>
    </row>
    <row r="281" spans="1:4" x14ac:dyDescent="0.25">
      <c r="A281" t="s">
        <v>2696</v>
      </c>
      <c r="B281" t="s">
        <v>8654</v>
      </c>
      <c r="D281">
        <v>1</v>
      </c>
    </row>
    <row r="282" spans="1:4" x14ac:dyDescent="0.25">
      <c r="A282" t="s">
        <v>2916</v>
      </c>
      <c r="B282" t="s">
        <v>8652</v>
      </c>
      <c r="D282">
        <v>1</v>
      </c>
    </row>
    <row r="283" spans="1:4" x14ac:dyDescent="0.25">
      <c r="A283" t="s">
        <v>8132</v>
      </c>
      <c r="B283" t="s">
        <v>8652</v>
      </c>
      <c r="D283">
        <v>1</v>
      </c>
    </row>
    <row r="284" spans="1:4" x14ac:dyDescent="0.25">
      <c r="A284" t="s">
        <v>2917</v>
      </c>
      <c r="B284" t="s">
        <v>8652</v>
      </c>
      <c r="D284">
        <v>1</v>
      </c>
    </row>
    <row r="285" spans="1:4" x14ac:dyDescent="0.25">
      <c r="A285" t="s">
        <v>2918</v>
      </c>
      <c r="B285" t="s">
        <v>8652</v>
      </c>
      <c r="D285">
        <v>1</v>
      </c>
    </row>
    <row r="286" spans="1:4" x14ac:dyDescent="0.25">
      <c r="A286" t="s">
        <v>2919</v>
      </c>
      <c r="B286" t="s">
        <v>8652</v>
      </c>
      <c r="D286">
        <v>2</v>
      </c>
    </row>
    <row r="287" spans="1:4" x14ac:dyDescent="0.25">
      <c r="A287" t="s">
        <v>4637</v>
      </c>
      <c r="B287" t="s">
        <v>8655</v>
      </c>
      <c r="D287">
        <v>2</v>
      </c>
    </row>
    <row r="288" spans="1:4" x14ac:dyDescent="0.25">
      <c r="A288" t="s">
        <v>4638</v>
      </c>
      <c r="B288" t="s">
        <v>8655</v>
      </c>
      <c r="D288">
        <v>3</v>
      </c>
    </row>
    <row r="289" spans="1:4" x14ac:dyDescent="0.25">
      <c r="A289" t="s">
        <v>4639</v>
      </c>
      <c r="B289" t="s">
        <v>8656</v>
      </c>
      <c r="D289">
        <v>2</v>
      </c>
    </row>
    <row r="290" spans="1:4" x14ac:dyDescent="0.25">
      <c r="A290" t="s">
        <v>4640</v>
      </c>
      <c r="B290" t="s">
        <v>8656</v>
      </c>
      <c r="D290">
        <v>2</v>
      </c>
    </row>
    <row r="291" spans="1:4" x14ac:dyDescent="0.25">
      <c r="A291" t="s">
        <v>4641</v>
      </c>
      <c r="B291" t="s">
        <v>8656</v>
      </c>
      <c r="D291">
        <v>2</v>
      </c>
    </row>
    <row r="292" spans="1:4" x14ac:dyDescent="0.25">
      <c r="A292" t="s">
        <v>4642</v>
      </c>
      <c r="B292" t="s">
        <v>8657</v>
      </c>
      <c r="D292">
        <v>2</v>
      </c>
    </row>
    <row r="293" spans="1:4" x14ac:dyDescent="0.25">
      <c r="A293" t="s">
        <v>4643</v>
      </c>
      <c r="B293" t="s">
        <v>8657</v>
      </c>
      <c r="D293">
        <v>2</v>
      </c>
    </row>
    <row r="294" spans="1:4" x14ac:dyDescent="0.25">
      <c r="A294" t="s">
        <v>4644</v>
      </c>
      <c r="B294" t="s">
        <v>8657</v>
      </c>
      <c r="D294">
        <v>2</v>
      </c>
    </row>
    <row r="295" spans="1:4" x14ac:dyDescent="0.25">
      <c r="A295" t="s">
        <v>12</v>
      </c>
      <c r="B295" t="s">
        <v>8658</v>
      </c>
      <c r="D295">
        <v>1</v>
      </c>
    </row>
    <row r="296" spans="1:4" x14ac:dyDescent="0.25">
      <c r="A296" t="s">
        <v>2697</v>
      </c>
      <c r="B296" t="s">
        <v>8659</v>
      </c>
      <c r="D296">
        <v>2</v>
      </c>
    </row>
    <row r="297" spans="1:4" x14ac:dyDescent="0.25">
      <c r="A297" t="s">
        <v>2698</v>
      </c>
      <c r="B297" t="s">
        <v>8660</v>
      </c>
      <c r="D297">
        <v>1</v>
      </c>
    </row>
    <row r="298" spans="1:4" x14ac:dyDescent="0.25">
      <c r="A298" t="s">
        <v>2699</v>
      </c>
      <c r="B298" t="s">
        <v>8661</v>
      </c>
      <c r="D298">
        <v>2</v>
      </c>
    </row>
    <row r="299" spans="1:4" x14ac:dyDescent="0.25">
      <c r="A299" t="s">
        <v>2700</v>
      </c>
      <c r="B299" t="s">
        <v>8662</v>
      </c>
      <c r="D299">
        <v>1</v>
      </c>
    </row>
    <row r="300" spans="1:4" x14ac:dyDescent="0.25">
      <c r="A300" t="s">
        <v>4645</v>
      </c>
      <c r="B300" t="s">
        <v>8663</v>
      </c>
      <c r="D300">
        <v>2</v>
      </c>
    </row>
    <row r="301" spans="1:4" x14ac:dyDescent="0.25">
      <c r="A301" t="s">
        <v>4646</v>
      </c>
      <c r="B301" t="s">
        <v>8664</v>
      </c>
      <c r="D301">
        <v>2</v>
      </c>
    </row>
    <row r="302" spans="1:4" x14ac:dyDescent="0.25">
      <c r="A302" t="s">
        <v>4647</v>
      </c>
      <c r="B302" t="s">
        <v>8665</v>
      </c>
      <c r="D302">
        <v>2</v>
      </c>
    </row>
    <row r="303" spans="1:4" x14ac:dyDescent="0.25">
      <c r="A303" t="s">
        <v>4648</v>
      </c>
      <c r="B303" t="s">
        <v>8666</v>
      </c>
      <c r="D303">
        <v>3</v>
      </c>
    </row>
    <row r="304" spans="1:4" x14ac:dyDescent="0.25">
      <c r="A304" t="s">
        <v>4649</v>
      </c>
      <c r="B304" t="s">
        <v>8667</v>
      </c>
      <c r="D304">
        <v>1</v>
      </c>
    </row>
    <row r="305" spans="1:4" x14ac:dyDescent="0.25">
      <c r="A305" t="s">
        <v>8133</v>
      </c>
      <c r="B305" t="s">
        <v>8571</v>
      </c>
      <c r="D305">
        <v>1</v>
      </c>
    </row>
    <row r="306" spans="1:4" x14ac:dyDescent="0.25">
      <c r="A306" t="s">
        <v>3267</v>
      </c>
      <c r="B306" t="s">
        <v>8571</v>
      </c>
      <c r="D306">
        <v>1</v>
      </c>
    </row>
    <row r="307" spans="1:4" x14ac:dyDescent="0.25">
      <c r="A307" t="s">
        <v>4650</v>
      </c>
      <c r="B307" t="s">
        <v>8668</v>
      </c>
      <c r="D307">
        <v>2</v>
      </c>
    </row>
    <row r="308" spans="1:4" x14ac:dyDescent="0.25">
      <c r="A308" t="s">
        <v>4651</v>
      </c>
      <c r="B308" t="s">
        <v>8669</v>
      </c>
      <c r="D308">
        <v>2</v>
      </c>
    </row>
    <row r="309" spans="1:4" x14ac:dyDescent="0.25">
      <c r="A309" t="s">
        <v>4652</v>
      </c>
      <c r="B309" t="s">
        <v>8670</v>
      </c>
      <c r="D309">
        <v>2</v>
      </c>
    </row>
    <row r="310" spans="1:4" x14ac:dyDescent="0.25">
      <c r="A310" t="s">
        <v>4653</v>
      </c>
      <c r="B310" t="s">
        <v>8668</v>
      </c>
      <c r="D310">
        <v>2</v>
      </c>
    </row>
    <row r="311" spans="1:4" x14ac:dyDescent="0.25">
      <c r="A311" t="s">
        <v>4654</v>
      </c>
      <c r="B311" t="s">
        <v>8669</v>
      </c>
      <c r="D311">
        <v>2</v>
      </c>
    </row>
    <row r="312" spans="1:4" x14ac:dyDescent="0.25">
      <c r="A312" t="s">
        <v>4655</v>
      </c>
      <c r="B312" t="s">
        <v>8670</v>
      </c>
      <c r="D312">
        <v>2</v>
      </c>
    </row>
    <row r="313" spans="1:4" x14ac:dyDescent="0.25">
      <c r="A313" t="s">
        <v>4656</v>
      </c>
      <c r="B313" t="s">
        <v>8671</v>
      </c>
      <c r="D313">
        <v>2</v>
      </c>
    </row>
    <row r="314" spans="1:4" x14ac:dyDescent="0.25">
      <c r="A314" t="s">
        <v>4657</v>
      </c>
      <c r="B314" t="s">
        <v>8672</v>
      </c>
      <c r="D314">
        <v>2</v>
      </c>
    </row>
    <row r="315" spans="1:4" x14ac:dyDescent="0.25">
      <c r="A315" t="s">
        <v>4658</v>
      </c>
      <c r="B315" t="s">
        <v>8673</v>
      </c>
      <c r="D315">
        <v>2</v>
      </c>
    </row>
    <row r="316" spans="1:4" x14ac:dyDescent="0.25">
      <c r="A316" t="s">
        <v>4659</v>
      </c>
      <c r="B316" t="s">
        <v>8674</v>
      </c>
      <c r="D316">
        <v>2</v>
      </c>
    </row>
    <row r="317" spans="1:4" x14ac:dyDescent="0.25">
      <c r="A317" t="s">
        <v>4660</v>
      </c>
      <c r="B317" t="s">
        <v>8675</v>
      </c>
      <c r="D317">
        <v>1</v>
      </c>
    </row>
    <row r="318" spans="1:4" x14ac:dyDescent="0.25">
      <c r="A318" t="s">
        <v>4661</v>
      </c>
      <c r="B318" t="s">
        <v>8675</v>
      </c>
      <c r="D318">
        <v>1</v>
      </c>
    </row>
    <row r="319" spans="1:4" x14ac:dyDescent="0.25">
      <c r="A319" t="s">
        <v>4662</v>
      </c>
      <c r="B319" t="s">
        <v>8675</v>
      </c>
      <c r="D319">
        <v>3</v>
      </c>
    </row>
    <row r="320" spans="1:4" x14ac:dyDescent="0.25">
      <c r="A320" t="s">
        <v>4663</v>
      </c>
      <c r="B320" t="s">
        <v>8675</v>
      </c>
      <c r="D320">
        <v>2</v>
      </c>
    </row>
    <row r="321" spans="1:4" x14ac:dyDescent="0.25">
      <c r="A321" t="s">
        <v>4664</v>
      </c>
      <c r="B321" t="s">
        <v>8675</v>
      </c>
      <c r="D321">
        <v>2</v>
      </c>
    </row>
    <row r="322" spans="1:4" x14ac:dyDescent="0.25">
      <c r="A322" t="s">
        <v>4665</v>
      </c>
      <c r="B322" t="s">
        <v>8676</v>
      </c>
      <c r="D322">
        <v>2</v>
      </c>
    </row>
    <row r="323" spans="1:4" x14ac:dyDescent="0.25">
      <c r="A323" t="s">
        <v>4666</v>
      </c>
      <c r="B323" t="s">
        <v>8677</v>
      </c>
      <c r="D323">
        <v>1</v>
      </c>
    </row>
    <row r="324" spans="1:4" x14ac:dyDescent="0.25">
      <c r="A324" t="s">
        <v>4667</v>
      </c>
      <c r="B324" t="s">
        <v>8678</v>
      </c>
      <c r="D324">
        <v>1</v>
      </c>
    </row>
    <row r="325" spans="1:4" x14ac:dyDescent="0.25">
      <c r="A325" t="s">
        <v>4668</v>
      </c>
      <c r="B325" t="s">
        <v>8679</v>
      </c>
      <c r="D325">
        <v>1</v>
      </c>
    </row>
    <row r="326" spans="1:4" x14ac:dyDescent="0.25">
      <c r="A326" t="s">
        <v>4669</v>
      </c>
      <c r="B326" t="s">
        <v>8680</v>
      </c>
      <c r="D326">
        <v>1</v>
      </c>
    </row>
    <row r="327" spans="1:4" x14ac:dyDescent="0.25">
      <c r="A327" t="s">
        <v>4670</v>
      </c>
      <c r="B327" t="s">
        <v>8681</v>
      </c>
      <c r="D327">
        <v>2</v>
      </c>
    </row>
    <row r="328" spans="1:4" x14ac:dyDescent="0.25">
      <c r="A328" t="s">
        <v>4671</v>
      </c>
      <c r="B328" t="s">
        <v>8682</v>
      </c>
      <c r="D328">
        <v>1</v>
      </c>
    </row>
    <row r="329" spans="1:4" x14ac:dyDescent="0.25">
      <c r="A329" t="s">
        <v>4672</v>
      </c>
      <c r="B329" t="s">
        <v>8683</v>
      </c>
      <c r="D329">
        <v>1</v>
      </c>
    </row>
    <row r="330" spans="1:4" x14ac:dyDescent="0.25">
      <c r="A330" t="s">
        <v>4673</v>
      </c>
      <c r="B330" t="s">
        <v>8684</v>
      </c>
      <c r="D330">
        <v>2</v>
      </c>
    </row>
    <row r="331" spans="1:4" x14ac:dyDescent="0.25">
      <c r="A331" t="s">
        <v>4674</v>
      </c>
      <c r="B331" t="s">
        <v>8685</v>
      </c>
      <c r="D331">
        <v>2</v>
      </c>
    </row>
    <row r="332" spans="1:4" x14ac:dyDescent="0.25">
      <c r="A332" t="s">
        <v>4675</v>
      </c>
      <c r="B332" t="s">
        <v>8686</v>
      </c>
      <c r="D332">
        <v>2</v>
      </c>
    </row>
    <row r="333" spans="1:4" x14ac:dyDescent="0.25">
      <c r="A333" t="s">
        <v>4676</v>
      </c>
      <c r="B333" t="s">
        <v>8687</v>
      </c>
      <c r="D333">
        <v>1</v>
      </c>
    </row>
    <row r="334" spans="1:4" x14ac:dyDescent="0.25">
      <c r="A334" t="s">
        <v>4677</v>
      </c>
      <c r="B334" t="s">
        <v>8688</v>
      </c>
      <c r="D334">
        <v>1</v>
      </c>
    </row>
    <row r="335" spans="1:4" x14ac:dyDescent="0.25">
      <c r="A335" t="s">
        <v>4678</v>
      </c>
      <c r="B335" t="s">
        <v>8689</v>
      </c>
      <c r="D335">
        <v>2</v>
      </c>
    </row>
    <row r="336" spans="1:4" x14ac:dyDescent="0.25">
      <c r="A336" t="s">
        <v>4679</v>
      </c>
      <c r="B336" t="s">
        <v>8690</v>
      </c>
      <c r="D336">
        <v>3</v>
      </c>
    </row>
    <row r="337" spans="1:4" x14ac:dyDescent="0.25">
      <c r="A337" t="s">
        <v>4680</v>
      </c>
      <c r="B337" t="s">
        <v>8691</v>
      </c>
      <c r="D337">
        <v>2</v>
      </c>
    </row>
    <row r="338" spans="1:4" x14ac:dyDescent="0.25">
      <c r="A338" t="s">
        <v>4681</v>
      </c>
      <c r="B338" t="s">
        <v>8692</v>
      </c>
      <c r="D338">
        <v>2</v>
      </c>
    </row>
    <row r="339" spans="1:4" x14ac:dyDescent="0.25">
      <c r="A339" t="s">
        <v>4682</v>
      </c>
      <c r="B339" t="s">
        <v>8693</v>
      </c>
      <c r="D339">
        <v>1</v>
      </c>
    </row>
    <row r="340" spans="1:4" x14ac:dyDescent="0.25">
      <c r="A340" t="s">
        <v>4683</v>
      </c>
      <c r="B340" t="s">
        <v>8694</v>
      </c>
      <c r="D340">
        <v>1</v>
      </c>
    </row>
    <row r="341" spans="1:4" x14ac:dyDescent="0.25">
      <c r="A341" t="s">
        <v>4684</v>
      </c>
      <c r="B341" t="s">
        <v>8695</v>
      </c>
      <c r="D341">
        <v>2</v>
      </c>
    </row>
    <row r="342" spans="1:4" x14ac:dyDescent="0.25">
      <c r="A342" t="s">
        <v>4685</v>
      </c>
      <c r="B342" t="s">
        <v>8696</v>
      </c>
      <c r="D342">
        <v>3</v>
      </c>
    </row>
    <row r="343" spans="1:4" x14ac:dyDescent="0.25">
      <c r="A343" t="s">
        <v>4686</v>
      </c>
      <c r="B343" t="s">
        <v>8697</v>
      </c>
      <c r="D343">
        <v>2</v>
      </c>
    </row>
    <row r="344" spans="1:4" x14ac:dyDescent="0.25">
      <c r="A344" t="s">
        <v>4687</v>
      </c>
      <c r="B344" t="s">
        <v>8698</v>
      </c>
      <c r="D344">
        <v>2</v>
      </c>
    </row>
    <row r="345" spans="1:4" x14ac:dyDescent="0.25">
      <c r="A345" t="s">
        <v>4688</v>
      </c>
      <c r="B345" t="s">
        <v>8699</v>
      </c>
      <c r="D345">
        <v>1</v>
      </c>
    </row>
    <row r="346" spans="1:4" x14ac:dyDescent="0.25">
      <c r="A346" t="s">
        <v>4689</v>
      </c>
      <c r="B346" t="s">
        <v>8700</v>
      </c>
      <c r="D346">
        <v>1</v>
      </c>
    </row>
    <row r="347" spans="1:4" x14ac:dyDescent="0.25">
      <c r="A347" t="s">
        <v>4690</v>
      </c>
      <c r="B347" t="s">
        <v>8701</v>
      </c>
      <c r="D347">
        <v>2</v>
      </c>
    </row>
    <row r="348" spans="1:4" x14ac:dyDescent="0.25">
      <c r="A348" t="s">
        <v>4691</v>
      </c>
      <c r="B348" t="s">
        <v>8702</v>
      </c>
      <c r="D348">
        <v>3</v>
      </c>
    </row>
    <row r="349" spans="1:4" x14ac:dyDescent="0.25">
      <c r="A349" t="s">
        <v>4692</v>
      </c>
      <c r="B349" t="s">
        <v>8703</v>
      </c>
      <c r="D349">
        <v>2</v>
      </c>
    </row>
    <row r="350" spans="1:4" x14ac:dyDescent="0.25">
      <c r="A350" t="s">
        <v>8134</v>
      </c>
      <c r="B350" t="s">
        <v>8686</v>
      </c>
      <c r="D350">
        <v>2</v>
      </c>
    </row>
    <row r="351" spans="1:4" x14ac:dyDescent="0.25">
      <c r="A351" t="s">
        <v>8135</v>
      </c>
      <c r="B351" t="s">
        <v>8687</v>
      </c>
      <c r="D351">
        <v>1</v>
      </c>
    </row>
    <row r="352" spans="1:4" x14ac:dyDescent="0.25">
      <c r="A352" t="s">
        <v>8136</v>
      </c>
      <c r="B352" t="s">
        <v>8688</v>
      </c>
      <c r="D352">
        <v>1</v>
      </c>
    </row>
    <row r="353" spans="1:4" x14ac:dyDescent="0.25">
      <c r="A353" t="s">
        <v>8137</v>
      </c>
      <c r="B353" t="s">
        <v>8689</v>
      </c>
      <c r="D353">
        <v>2</v>
      </c>
    </row>
    <row r="354" spans="1:4" x14ac:dyDescent="0.25">
      <c r="A354" t="s">
        <v>8138</v>
      </c>
      <c r="B354" t="s">
        <v>8690</v>
      </c>
      <c r="D354">
        <v>3</v>
      </c>
    </row>
    <row r="355" spans="1:4" x14ac:dyDescent="0.25">
      <c r="A355" t="s">
        <v>8139</v>
      </c>
      <c r="B355" t="s">
        <v>8691</v>
      </c>
      <c r="D355">
        <v>2</v>
      </c>
    </row>
    <row r="356" spans="1:4" x14ac:dyDescent="0.25">
      <c r="A356" t="s">
        <v>8140</v>
      </c>
      <c r="B356" t="s">
        <v>8692</v>
      </c>
      <c r="D356">
        <v>2</v>
      </c>
    </row>
    <row r="357" spans="1:4" x14ac:dyDescent="0.25">
      <c r="A357" t="s">
        <v>8141</v>
      </c>
      <c r="B357" t="s">
        <v>8693</v>
      </c>
      <c r="D357">
        <v>1</v>
      </c>
    </row>
    <row r="358" spans="1:4" x14ac:dyDescent="0.25">
      <c r="A358" t="s">
        <v>8142</v>
      </c>
      <c r="B358" t="s">
        <v>8694</v>
      </c>
      <c r="D358">
        <v>1</v>
      </c>
    </row>
    <row r="359" spans="1:4" x14ac:dyDescent="0.25">
      <c r="A359" t="s">
        <v>8143</v>
      </c>
      <c r="B359" t="s">
        <v>8695</v>
      </c>
      <c r="D359">
        <v>2</v>
      </c>
    </row>
    <row r="360" spans="1:4" x14ac:dyDescent="0.25">
      <c r="A360" t="s">
        <v>8144</v>
      </c>
      <c r="B360" t="s">
        <v>8696</v>
      </c>
      <c r="D360">
        <v>3</v>
      </c>
    </row>
    <row r="361" spans="1:4" x14ac:dyDescent="0.25">
      <c r="A361" t="s">
        <v>8145</v>
      </c>
      <c r="B361" t="s">
        <v>8697</v>
      </c>
      <c r="D361">
        <v>2</v>
      </c>
    </row>
    <row r="362" spans="1:4" x14ac:dyDescent="0.25">
      <c r="A362" t="s">
        <v>4693</v>
      </c>
      <c r="B362" t="s">
        <v>8698</v>
      </c>
      <c r="D362">
        <v>2</v>
      </c>
    </row>
    <row r="363" spans="1:4" x14ac:dyDescent="0.25">
      <c r="A363" t="s">
        <v>4694</v>
      </c>
      <c r="B363" t="s">
        <v>8699</v>
      </c>
      <c r="D363">
        <v>1</v>
      </c>
    </row>
    <row r="364" spans="1:4" x14ac:dyDescent="0.25">
      <c r="A364" t="s">
        <v>4695</v>
      </c>
      <c r="B364" t="s">
        <v>8700</v>
      </c>
      <c r="D364">
        <v>1</v>
      </c>
    </row>
    <row r="365" spans="1:4" x14ac:dyDescent="0.25">
      <c r="A365" t="s">
        <v>4696</v>
      </c>
      <c r="B365" t="s">
        <v>8701</v>
      </c>
      <c r="D365">
        <v>2</v>
      </c>
    </row>
    <row r="366" spans="1:4" x14ac:dyDescent="0.25">
      <c r="A366" t="s">
        <v>4697</v>
      </c>
      <c r="B366" t="s">
        <v>8702</v>
      </c>
      <c r="D366">
        <v>3</v>
      </c>
    </row>
    <row r="367" spans="1:4" x14ac:dyDescent="0.25">
      <c r="A367" t="s">
        <v>4698</v>
      </c>
      <c r="B367" t="s">
        <v>8703</v>
      </c>
      <c r="D367">
        <v>2</v>
      </c>
    </row>
    <row r="368" spans="1:4" x14ac:dyDescent="0.25">
      <c r="A368" t="s">
        <v>4699</v>
      </c>
      <c r="B368" t="s">
        <v>8704</v>
      </c>
      <c r="D368">
        <v>2</v>
      </c>
    </row>
    <row r="369" spans="1:4" x14ac:dyDescent="0.25">
      <c r="A369" t="s">
        <v>4700</v>
      </c>
      <c r="B369" t="s">
        <v>8705</v>
      </c>
      <c r="D369">
        <v>1</v>
      </c>
    </row>
    <row r="370" spans="1:4" x14ac:dyDescent="0.25">
      <c r="A370" t="s">
        <v>4701</v>
      </c>
      <c r="B370" t="s">
        <v>8706</v>
      </c>
      <c r="D370">
        <v>2</v>
      </c>
    </row>
    <row r="371" spans="1:4" x14ac:dyDescent="0.25">
      <c r="A371" t="s">
        <v>4702</v>
      </c>
      <c r="B371" t="s">
        <v>8707</v>
      </c>
      <c r="D371">
        <v>2</v>
      </c>
    </row>
    <row r="372" spans="1:4" x14ac:dyDescent="0.25">
      <c r="A372" t="s">
        <v>4703</v>
      </c>
      <c r="B372" t="s">
        <v>8708</v>
      </c>
      <c r="D372">
        <v>3</v>
      </c>
    </row>
    <row r="373" spans="1:4" x14ac:dyDescent="0.25">
      <c r="A373" t="s">
        <v>4704</v>
      </c>
      <c r="B373" t="s">
        <v>8709</v>
      </c>
      <c r="D373">
        <v>2</v>
      </c>
    </row>
    <row r="374" spans="1:4" x14ac:dyDescent="0.25">
      <c r="A374" t="s">
        <v>4705</v>
      </c>
      <c r="B374" t="s">
        <v>8710</v>
      </c>
      <c r="D374">
        <v>2</v>
      </c>
    </row>
    <row r="375" spans="1:4" x14ac:dyDescent="0.25">
      <c r="A375" t="s">
        <v>4706</v>
      </c>
      <c r="B375" t="s">
        <v>8711</v>
      </c>
      <c r="D375">
        <v>1</v>
      </c>
    </row>
    <row r="376" spans="1:4" x14ac:dyDescent="0.25">
      <c r="A376" t="s">
        <v>4707</v>
      </c>
      <c r="B376" t="s">
        <v>8712</v>
      </c>
      <c r="D376">
        <v>2</v>
      </c>
    </row>
    <row r="377" spans="1:4" x14ac:dyDescent="0.25">
      <c r="A377" t="s">
        <v>4708</v>
      </c>
      <c r="B377" t="s">
        <v>8713</v>
      </c>
      <c r="D377">
        <v>2</v>
      </c>
    </row>
    <row r="378" spans="1:4" x14ac:dyDescent="0.25">
      <c r="A378" t="s">
        <v>4709</v>
      </c>
      <c r="B378" t="s">
        <v>8714</v>
      </c>
      <c r="D378">
        <v>3</v>
      </c>
    </row>
    <row r="379" spans="1:4" x14ac:dyDescent="0.25">
      <c r="A379" t="s">
        <v>4710</v>
      </c>
      <c r="B379" t="s">
        <v>8715</v>
      </c>
      <c r="D379">
        <v>2</v>
      </c>
    </row>
    <row r="380" spans="1:4" x14ac:dyDescent="0.25">
      <c r="A380" t="s">
        <v>4711</v>
      </c>
      <c r="B380" t="s">
        <v>8716</v>
      </c>
      <c r="D380">
        <v>2</v>
      </c>
    </row>
    <row r="381" spans="1:4" x14ac:dyDescent="0.25">
      <c r="A381" t="s">
        <v>4712</v>
      </c>
      <c r="B381" t="s">
        <v>8717</v>
      </c>
      <c r="D381">
        <v>1</v>
      </c>
    </row>
    <row r="382" spans="1:4" x14ac:dyDescent="0.25">
      <c r="A382" t="s">
        <v>4713</v>
      </c>
      <c r="B382" t="s">
        <v>8718</v>
      </c>
      <c r="D382">
        <v>2</v>
      </c>
    </row>
    <row r="383" spans="1:4" x14ac:dyDescent="0.25">
      <c r="A383" t="s">
        <v>4714</v>
      </c>
      <c r="B383" t="s">
        <v>8719</v>
      </c>
      <c r="D383">
        <v>2</v>
      </c>
    </row>
    <row r="384" spans="1:4" x14ac:dyDescent="0.25">
      <c r="A384" t="s">
        <v>4715</v>
      </c>
      <c r="B384" t="s">
        <v>8720</v>
      </c>
      <c r="D384">
        <v>3</v>
      </c>
    </row>
    <row r="385" spans="1:4" x14ac:dyDescent="0.25">
      <c r="A385" t="s">
        <v>4716</v>
      </c>
      <c r="B385" t="s">
        <v>8721</v>
      </c>
      <c r="D385">
        <v>2</v>
      </c>
    </row>
    <row r="386" spans="1:4" x14ac:dyDescent="0.25">
      <c r="A386" t="s">
        <v>8146</v>
      </c>
      <c r="B386" t="s">
        <v>8722</v>
      </c>
      <c r="D386">
        <v>2</v>
      </c>
    </row>
    <row r="387" spans="1:4" x14ac:dyDescent="0.25">
      <c r="A387" t="s">
        <v>8147</v>
      </c>
      <c r="B387" t="s">
        <v>8722</v>
      </c>
      <c r="D387">
        <v>1</v>
      </c>
    </row>
    <row r="388" spans="1:4" x14ac:dyDescent="0.25">
      <c r="A388" t="s">
        <v>8148</v>
      </c>
      <c r="B388" t="s">
        <v>8722</v>
      </c>
      <c r="D388">
        <v>1</v>
      </c>
    </row>
    <row r="389" spans="1:4" x14ac:dyDescent="0.25">
      <c r="A389" t="s">
        <v>8149</v>
      </c>
      <c r="B389" t="s">
        <v>8722</v>
      </c>
      <c r="D389">
        <v>2</v>
      </c>
    </row>
    <row r="390" spans="1:4" x14ac:dyDescent="0.25">
      <c r="A390" t="s">
        <v>8150</v>
      </c>
      <c r="B390" t="s">
        <v>8722</v>
      </c>
      <c r="D390">
        <v>3</v>
      </c>
    </row>
    <row r="391" spans="1:4" x14ac:dyDescent="0.25">
      <c r="A391" t="s">
        <v>8151</v>
      </c>
      <c r="B391" t="s">
        <v>8722</v>
      </c>
      <c r="D391">
        <v>2</v>
      </c>
    </row>
    <row r="392" spans="1:4" x14ac:dyDescent="0.25">
      <c r="A392" t="s">
        <v>4717</v>
      </c>
      <c r="B392" t="s">
        <v>8723</v>
      </c>
      <c r="D392">
        <v>2</v>
      </c>
    </row>
    <row r="393" spans="1:4" x14ac:dyDescent="0.25">
      <c r="A393" t="s">
        <v>4718</v>
      </c>
      <c r="B393" t="s">
        <v>8723</v>
      </c>
      <c r="D393">
        <v>1</v>
      </c>
    </row>
    <row r="394" spans="1:4" x14ac:dyDescent="0.25">
      <c r="A394" t="s">
        <v>4719</v>
      </c>
      <c r="B394" t="s">
        <v>8723</v>
      </c>
      <c r="D394">
        <v>1</v>
      </c>
    </row>
    <row r="395" spans="1:4" x14ac:dyDescent="0.25">
      <c r="A395" t="s">
        <v>4720</v>
      </c>
      <c r="B395" t="s">
        <v>8723</v>
      </c>
      <c r="D395">
        <v>2</v>
      </c>
    </row>
    <row r="396" spans="1:4" x14ac:dyDescent="0.25">
      <c r="A396" t="s">
        <v>4721</v>
      </c>
      <c r="B396" t="s">
        <v>8723</v>
      </c>
      <c r="D396">
        <v>3</v>
      </c>
    </row>
    <row r="397" spans="1:4" x14ac:dyDescent="0.25">
      <c r="A397" t="s">
        <v>4722</v>
      </c>
      <c r="B397" t="s">
        <v>8723</v>
      </c>
      <c r="D397">
        <v>2</v>
      </c>
    </row>
    <row r="398" spans="1:4" x14ac:dyDescent="0.25">
      <c r="A398" t="s">
        <v>8724</v>
      </c>
      <c r="B398" t="s">
        <v>8725</v>
      </c>
      <c r="D398">
        <v>0</v>
      </c>
    </row>
    <row r="399" spans="1:4" x14ac:dyDescent="0.25">
      <c r="A399" t="s">
        <v>8726</v>
      </c>
      <c r="B399" t="s">
        <v>8725</v>
      </c>
      <c r="D399">
        <v>0</v>
      </c>
    </row>
    <row r="400" spans="1:4" x14ac:dyDescent="0.25">
      <c r="A400" t="s">
        <v>8727</v>
      </c>
      <c r="B400" t="s">
        <v>8725</v>
      </c>
      <c r="D400">
        <v>0</v>
      </c>
    </row>
    <row r="401" spans="1:4" x14ac:dyDescent="0.25">
      <c r="A401" t="s">
        <v>8728</v>
      </c>
      <c r="B401" t="s">
        <v>8725</v>
      </c>
      <c r="D401">
        <v>0</v>
      </c>
    </row>
    <row r="402" spans="1:4" x14ac:dyDescent="0.25">
      <c r="A402" t="s">
        <v>8729</v>
      </c>
      <c r="B402" t="s">
        <v>8725</v>
      </c>
      <c r="D402">
        <v>0</v>
      </c>
    </row>
    <row r="403" spans="1:4" x14ac:dyDescent="0.25">
      <c r="A403" t="s">
        <v>8730</v>
      </c>
      <c r="B403" t="s">
        <v>8725</v>
      </c>
      <c r="D403">
        <v>0</v>
      </c>
    </row>
    <row r="404" spans="1:4" x14ac:dyDescent="0.25">
      <c r="A404" t="s">
        <v>8731</v>
      </c>
      <c r="B404" t="s">
        <v>8710</v>
      </c>
      <c r="D404">
        <v>0</v>
      </c>
    </row>
    <row r="405" spans="1:4" x14ac:dyDescent="0.25">
      <c r="A405" t="s">
        <v>8732</v>
      </c>
      <c r="B405" t="s">
        <v>8711</v>
      </c>
      <c r="D405">
        <v>0</v>
      </c>
    </row>
    <row r="406" spans="1:4" x14ac:dyDescent="0.25">
      <c r="A406" t="s">
        <v>8733</v>
      </c>
      <c r="B406" t="s">
        <v>8712</v>
      </c>
      <c r="D406">
        <v>0</v>
      </c>
    </row>
    <row r="407" spans="1:4" x14ac:dyDescent="0.25">
      <c r="A407" t="s">
        <v>8734</v>
      </c>
      <c r="B407" t="s">
        <v>8713</v>
      </c>
      <c r="D407">
        <v>0</v>
      </c>
    </row>
    <row r="408" spans="1:4" x14ac:dyDescent="0.25">
      <c r="A408" t="s">
        <v>8735</v>
      </c>
      <c r="B408" t="s">
        <v>8714</v>
      </c>
      <c r="D408">
        <v>0</v>
      </c>
    </row>
    <row r="409" spans="1:4" x14ac:dyDescent="0.25">
      <c r="A409" t="s">
        <v>8736</v>
      </c>
      <c r="B409" t="s">
        <v>8715</v>
      </c>
      <c r="D409">
        <v>0</v>
      </c>
    </row>
    <row r="410" spans="1:4" x14ac:dyDescent="0.25">
      <c r="A410" t="s">
        <v>8737</v>
      </c>
      <c r="B410" t="s">
        <v>8738</v>
      </c>
      <c r="D410">
        <v>0</v>
      </c>
    </row>
    <row r="411" spans="1:4" x14ac:dyDescent="0.25">
      <c r="A411" t="s">
        <v>8739</v>
      </c>
      <c r="B411" t="s">
        <v>8740</v>
      </c>
      <c r="D411">
        <v>0</v>
      </c>
    </row>
    <row r="412" spans="1:4" x14ac:dyDescent="0.25">
      <c r="A412" t="s">
        <v>8741</v>
      </c>
      <c r="B412" t="s">
        <v>8742</v>
      </c>
      <c r="D412">
        <v>0</v>
      </c>
    </row>
    <row r="413" spans="1:4" x14ac:dyDescent="0.25">
      <c r="A413" t="s">
        <v>8743</v>
      </c>
      <c r="B413" t="s">
        <v>8744</v>
      </c>
      <c r="D413">
        <v>0</v>
      </c>
    </row>
    <row r="414" spans="1:4" x14ac:dyDescent="0.25">
      <c r="A414" t="s">
        <v>8745</v>
      </c>
      <c r="B414" t="s">
        <v>8746</v>
      </c>
      <c r="D414">
        <v>0</v>
      </c>
    </row>
    <row r="415" spans="1:4" x14ac:dyDescent="0.25">
      <c r="A415" t="s">
        <v>8747</v>
      </c>
      <c r="B415" t="s">
        <v>8748</v>
      </c>
      <c r="D415">
        <v>0</v>
      </c>
    </row>
    <row r="416" spans="1:4" x14ac:dyDescent="0.25">
      <c r="A416" t="s">
        <v>4723</v>
      </c>
      <c r="B416" t="s">
        <v>8749</v>
      </c>
      <c r="D416">
        <v>3</v>
      </c>
    </row>
    <row r="417" spans="1:4" x14ac:dyDescent="0.25">
      <c r="A417" t="s">
        <v>4724</v>
      </c>
      <c r="B417" t="s">
        <v>8750</v>
      </c>
      <c r="D417">
        <v>2</v>
      </c>
    </row>
    <row r="418" spans="1:4" x14ac:dyDescent="0.25">
      <c r="A418" t="s">
        <v>4725</v>
      </c>
      <c r="B418" t="s">
        <v>8751</v>
      </c>
      <c r="D418">
        <v>1</v>
      </c>
    </row>
    <row r="419" spans="1:4" x14ac:dyDescent="0.25">
      <c r="A419" t="s">
        <v>4726</v>
      </c>
      <c r="B419" t="s">
        <v>8752</v>
      </c>
      <c r="D419">
        <v>2</v>
      </c>
    </row>
    <row r="420" spans="1:4" x14ac:dyDescent="0.25">
      <c r="A420" t="s">
        <v>4727</v>
      </c>
      <c r="B420" t="s">
        <v>8753</v>
      </c>
      <c r="D420">
        <v>1</v>
      </c>
    </row>
    <row r="421" spans="1:4" x14ac:dyDescent="0.25">
      <c r="A421" t="s">
        <v>4728</v>
      </c>
      <c r="B421" t="s">
        <v>8754</v>
      </c>
      <c r="D421">
        <v>3</v>
      </c>
    </row>
    <row r="422" spans="1:4" x14ac:dyDescent="0.25">
      <c r="A422" t="s">
        <v>4729</v>
      </c>
      <c r="B422" t="s">
        <v>8755</v>
      </c>
      <c r="D422">
        <v>3</v>
      </c>
    </row>
    <row r="423" spans="1:4" x14ac:dyDescent="0.25">
      <c r="A423" t="s">
        <v>4730</v>
      </c>
      <c r="B423" t="s">
        <v>8756</v>
      </c>
      <c r="D423">
        <v>1</v>
      </c>
    </row>
    <row r="424" spans="1:4" x14ac:dyDescent="0.25">
      <c r="A424" t="s">
        <v>4731</v>
      </c>
      <c r="B424" t="s">
        <v>8757</v>
      </c>
      <c r="D424">
        <v>1</v>
      </c>
    </row>
    <row r="425" spans="1:4" x14ac:dyDescent="0.25">
      <c r="A425" t="s">
        <v>4732</v>
      </c>
      <c r="B425" t="s">
        <v>8758</v>
      </c>
      <c r="D425">
        <v>1</v>
      </c>
    </row>
    <row r="426" spans="1:4" x14ac:dyDescent="0.25">
      <c r="A426" t="s">
        <v>4733</v>
      </c>
      <c r="B426" t="s">
        <v>8759</v>
      </c>
      <c r="D426">
        <v>2</v>
      </c>
    </row>
    <row r="427" spans="1:4" x14ac:dyDescent="0.25">
      <c r="A427" t="s">
        <v>4734</v>
      </c>
      <c r="B427" t="s">
        <v>8760</v>
      </c>
      <c r="D427">
        <v>4</v>
      </c>
    </row>
    <row r="428" spans="1:4" x14ac:dyDescent="0.25">
      <c r="A428" t="s">
        <v>4735</v>
      </c>
      <c r="B428" t="s">
        <v>8761</v>
      </c>
      <c r="D428">
        <v>3</v>
      </c>
    </row>
    <row r="429" spans="1:4" x14ac:dyDescent="0.25">
      <c r="A429" t="s">
        <v>4736</v>
      </c>
      <c r="B429" t="s">
        <v>8762</v>
      </c>
      <c r="D429">
        <v>2</v>
      </c>
    </row>
    <row r="430" spans="1:4" x14ac:dyDescent="0.25">
      <c r="A430" t="s">
        <v>4737</v>
      </c>
      <c r="B430" t="s">
        <v>8763</v>
      </c>
      <c r="D430">
        <v>2</v>
      </c>
    </row>
    <row r="431" spans="1:4" x14ac:dyDescent="0.25">
      <c r="A431" t="s">
        <v>4738</v>
      </c>
      <c r="B431" t="s">
        <v>8764</v>
      </c>
      <c r="D431">
        <v>2</v>
      </c>
    </row>
    <row r="432" spans="1:4" x14ac:dyDescent="0.25">
      <c r="A432" t="s">
        <v>4739</v>
      </c>
      <c r="B432" t="s">
        <v>8765</v>
      </c>
      <c r="D432">
        <v>1</v>
      </c>
    </row>
    <row r="433" spans="1:4" x14ac:dyDescent="0.25">
      <c r="A433" t="s">
        <v>4740</v>
      </c>
      <c r="B433" t="s">
        <v>8766</v>
      </c>
      <c r="D433">
        <v>1</v>
      </c>
    </row>
    <row r="434" spans="1:4" x14ac:dyDescent="0.25">
      <c r="A434" t="s">
        <v>4741</v>
      </c>
      <c r="B434" t="s">
        <v>8767</v>
      </c>
      <c r="D434">
        <v>1</v>
      </c>
    </row>
    <row r="435" spans="1:4" x14ac:dyDescent="0.25">
      <c r="A435" t="s">
        <v>4742</v>
      </c>
      <c r="B435" t="s">
        <v>8768</v>
      </c>
      <c r="D435">
        <v>2</v>
      </c>
    </row>
    <row r="436" spans="1:4" x14ac:dyDescent="0.25">
      <c r="A436" t="s">
        <v>4743</v>
      </c>
      <c r="B436" t="s">
        <v>8768</v>
      </c>
      <c r="D436">
        <v>1</v>
      </c>
    </row>
    <row r="437" spans="1:4" x14ac:dyDescent="0.25">
      <c r="A437" t="s">
        <v>4744</v>
      </c>
      <c r="B437" t="s">
        <v>8768</v>
      </c>
      <c r="D437">
        <v>6</v>
      </c>
    </row>
    <row r="438" spans="1:4" x14ac:dyDescent="0.25">
      <c r="A438" t="s">
        <v>4745</v>
      </c>
      <c r="B438" t="s">
        <v>8768</v>
      </c>
      <c r="D438">
        <v>1</v>
      </c>
    </row>
    <row r="439" spans="1:4" x14ac:dyDescent="0.25">
      <c r="A439" t="s">
        <v>4746</v>
      </c>
      <c r="B439" t="s">
        <v>8768</v>
      </c>
      <c r="D439">
        <v>2</v>
      </c>
    </row>
    <row r="440" spans="1:4" x14ac:dyDescent="0.25">
      <c r="A440" t="s">
        <v>4747</v>
      </c>
      <c r="B440" t="s">
        <v>8768</v>
      </c>
      <c r="D440">
        <v>2</v>
      </c>
    </row>
    <row r="441" spans="1:4" x14ac:dyDescent="0.25">
      <c r="A441" t="s">
        <v>4748</v>
      </c>
      <c r="B441" t="s">
        <v>8768</v>
      </c>
      <c r="D441">
        <v>2</v>
      </c>
    </row>
    <row r="442" spans="1:4" x14ac:dyDescent="0.25">
      <c r="A442" t="s">
        <v>4749</v>
      </c>
      <c r="B442" t="s">
        <v>8769</v>
      </c>
      <c r="D442">
        <v>2</v>
      </c>
    </row>
    <row r="443" spans="1:4" x14ac:dyDescent="0.25">
      <c r="A443" t="s">
        <v>4750</v>
      </c>
      <c r="B443" t="s">
        <v>8769</v>
      </c>
      <c r="D443">
        <v>2</v>
      </c>
    </row>
    <row r="444" spans="1:4" x14ac:dyDescent="0.25">
      <c r="A444" t="s">
        <v>4751</v>
      </c>
      <c r="B444" t="s">
        <v>8769</v>
      </c>
      <c r="D444">
        <v>2</v>
      </c>
    </row>
    <row r="445" spans="1:4" x14ac:dyDescent="0.25">
      <c r="A445" t="s">
        <v>4752</v>
      </c>
      <c r="B445" t="s">
        <v>8769</v>
      </c>
      <c r="D445">
        <v>1</v>
      </c>
    </row>
    <row r="446" spans="1:4" x14ac:dyDescent="0.25">
      <c r="A446" t="s">
        <v>4753</v>
      </c>
      <c r="B446" t="s">
        <v>8722</v>
      </c>
      <c r="D446">
        <v>2</v>
      </c>
    </row>
    <row r="447" spans="1:4" x14ac:dyDescent="0.25">
      <c r="A447" t="s">
        <v>4754</v>
      </c>
      <c r="B447" t="s">
        <v>8722</v>
      </c>
      <c r="D447">
        <v>1</v>
      </c>
    </row>
    <row r="448" spans="1:4" x14ac:dyDescent="0.25">
      <c r="A448" t="s">
        <v>4755</v>
      </c>
      <c r="B448" t="s">
        <v>8722</v>
      </c>
      <c r="D448">
        <v>2</v>
      </c>
    </row>
    <row r="449" spans="1:4" x14ac:dyDescent="0.25">
      <c r="A449" t="s">
        <v>4756</v>
      </c>
      <c r="B449" t="s">
        <v>8722</v>
      </c>
      <c r="D449">
        <v>2</v>
      </c>
    </row>
    <row r="450" spans="1:4" x14ac:dyDescent="0.25">
      <c r="A450" t="s">
        <v>4757</v>
      </c>
      <c r="B450" t="s">
        <v>8722</v>
      </c>
      <c r="D450">
        <v>2</v>
      </c>
    </row>
    <row r="451" spans="1:4" x14ac:dyDescent="0.25">
      <c r="A451" t="s">
        <v>4758</v>
      </c>
      <c r="B451" t="s">
        <v>8704</v>
      </c>
      <c r="D451">
        <v>2</v>
      </c>
    </row>
    <row r="452" spans="1:4" x14ac:dyDescent="0.25">
      <c r="A452" t="s">
        <v>4759</v>
      </c>
      <c r="B452" t="s">
        <v>8705</v>
      </c>
      <c r="D452">
        <v>1</v>
      </c>
    </row>
    <row r="453" spans="1:4" x14ac:dyDescent="0.25">
      <c r="A453" t="s">
        <v>4760</v>
      </c>
      <c r="B453" t="s">
        <v>8706</v>
      </c>
      <c r="D453">
        <v>1</v>
      </c>
    </row>
    <row r="454" spans="1:4" x14ac:dyDescent="0.25">
      <c r="A454" t="s">
        <v>4761</v>
      </c>
      <c r="B454" t="s">
        <v>8708</v>
      </c>
      <c r="D454">
        <v>2</v>
      </c>
    </row>
    <row r="455" spans="1:4" x14ac:dyDescent="0.25">
      <c r="A455" t="s">
        <v>4762</v>
      </c>
      <c r="B455" t="s">
        <v>8709</v>
      </c>
      <c r="D455">
        <v>2</v>
      </c>
    </row>
    <row r="456" spans="1:4" x14ac:dyDescent="0.25">
      <c r="A456" t="s">
        <v>4763</v>
      </c>
      <c r="B456" t="s">
        <v>8725</v>
      </c>
      <c r="D456">
        <v>1</v>
      </c>
    </row>
    <row r="457" spans="1:4" x14ac:dyDescent="0.25">
      <c r="A457" t="s">
        <v>4764</v>
      </c>
      <c r="B457" t="s">
        <v>8725</v>
      </c>
      <c r="D457">
        <v>1</v>
      </c>
    </row>
    <row r="458" spans="1:4" x14ac:dyDescent="0.25">
      <c r="A458" t="s">
        <v>4765</v>
      </c>
      <c r="B458" t="s">
        <v>8725</v>
      </c>
      <c r="D458">
        <v>1</v>
      </c>
    </row>
    <row r="459" spans="1:4" x14ac:dyDescent="0.25">
      <c r="A459" t="s">
        <v>4766</v>
      </c>
      <c r="B459" t="s">
        <v>8725</v>
      </c>
      <c r="D459">
        <v>2</v>
      </c>
    </row>
    <row r="460" spans="1:4" x14ac:dyDescent="0.25">
      <c r="A460" t="s">
        <v>4767</v>
      </c>
      <c r="B460" t="s">
        <v>8725</v>
      </c>
      <c r="D460">
        <v>2</v>
      </c>
    </row>
    <row r="461" spans="1:4" x14ac:dyDescent="0.25">
      <c r="A461" t="s">
        <v>4768</v>
      </c>
      <c r="B461" t="s">
        <v>8725</v>
      </c>
      <c r="D461">
        <v>2</v>
      </c>
    </row>
    <row r="462" spans="1:4" x14ac:dyDescent="0.25">
      <c r="A462" t="s">
        <v>4769</v>
      </c>
      <c r="B462" t="s">
        <v>8723</v>
      </c>
      <c r="D462">
        <v>1</v>
      </c>
    </row>
    <row r="463" spans="1:4" x14ac:dyDescent="0.25">
      <c r="A463" t="s">
        <v>4770</v>
      </c>
      <c r="B463" t="s">
        <v>8723</v>
      </c>
      <c r="D463">
        <v>1</v>
      </c>
    </row>
    <row r="464" spans="1:4" x14ac:dyDescent="0.25">
      <c r="A464" t="s">
        <v>4771</v>
      </c>
      <c r="B464" t="s">
        <v>8723</v>
      </c>
      <c r="D464">
        <v>1</v>
      </c>
    </row>
    <row r="465" spans="1:4" x14ac:dyDescent="0.25">
      <c r="A465" t="s">
        <v>4772</v>
      </c>
      <c r="B465" t="s">
        <v>8723</v>
      </c>
      <c r="D465">
        <v>2</v>
      </c>
    </row>
    <row r="466" spans="1:4" x14ac:dyDescent="0.25">
      <c r="A466" t="s">
        <v>4773</v>
      </c>
      <c r="B466" t="s">
        <v>8723</v>
      </c>
      <c r="D466">
        <v>2</v>
      </c>
    </row>
    <row r="467" spans="1:4" x14ac:dyDescent="0.25">
      <c r="A467" t="s">
        <v>4774</v>
      </c>
      <c r="B467" t="s">
        <v>8723</v>
      </c>
      <c r="D467">
        <v>2</v>
      </c>
    </row>
    <row r="468" spans="1:4" x14ac:dyDescent="0.25">
      <c r="A468" t="s">
        <v>4775</v>
      </c>
      <c r="B468" t="s">
        <v>8770</v>
      </c>
      <c r="D468">
        <v>4</v>
      </c>
    </row>
    <row r="469" spans="1:4" x14ac:dyDescent="0.25">
      <c r="A469" t="s">
        <v>4776</v>
      </c>
      <c r="B469" t="s">
        <v>8771</v>
      </c>
      <c r="D469">
        <v>1</v>
      </c>
    </row>
    <row r="470" spans="1:4" x14ac:dyDescent="0.25">
      <c r="A470" t="s">
        <v>4777</v>
      </c>
      <c r="B470" t="s">
        <v>8772</v>
      </c>
      <c r="D470">
        <v>1</v>
      </c>
    </row>
    <row r="471" spans="1:4" x14ac:dyDescent="0.25">
      <c r="A471" t="s">
        <v>13</v>
      </c>
      <c r="B471" t="s">
        <v>8773</v>
      </c>
      <c r="D471">
        <v>2</v>
      </c>
    </row>
    <row r="472" spans="1:4" x14ac:dyDescent="0.25">
      <c r="A472" t="s">
        <v>2701</v>
      </c>
      <c r="B472" t="s">
        <v>8774</v>
      </c>
      <c r="D472">
        <v>2</v>
      </c>
    </row>
    <row r="473" spans="1:4" x14ac:dyDescent="0.25">
      <c r="A473" t="s">
        <v>2702</v>
      </c>
      <c r="B473" t="s">
        <v>8775</v>
      </c>
      <c r="D473">
        <v>1</v>
      </c>
    </row>
    <row r="474" spans="1:4" x14ac:dyDescent="0.25">
      <c r="A474" t="s">
        <v>2703</v>
      </c>
      <c r="B474" t="s">
        <v>8776</v>
      </c>
      <c r="D474">
        <v>2</v>
      </c>
    </row>
    <row r="475" spans="1:4" x14ac:dyDescent="0.25">
      <c r="A475" t="s">
        <v>2704</v>
      </c>
      <c r="B475" t="s">
        <v>8777</v>
      </c>
      <c r="D475">
        <v>2</v>
      </c>
    </row>
    <row r="476" spans="1:4" x14ac:dyDescent="0.25">
      <c r="A476" t="s">
        <v>2705</v>
      </c>
      <c r="B476" t="s">
        <v>8778</v>
      </c>
      <c r="D476">
        <v>2</v>
      </c>
    </row>
    <row r="477" spans="1:4" x14ac:dyDescent="0.25">
      <c r="A477" t="s">
        <v>2706</v>
      </c>
      <c r="B477" t="s">
        <v>8779</v>
      </c>
      <c r="D477">
        <v>2</v>
      </c>
    </row>
    <row r="478" spans="1:4" x14ac:dyDescent="0.25">
      <c r="A478" t="s">
        <v>2707</v>
      </c>
      <c r="B478" t="s">
        <v>8780</v>
      </c>
      <c r="D478">
        <v>2</v>
      </c>
    </row>
    <row r="479" spans="1:4" x14ac:dyDescent="0.25">
      <c r="A479" t="s">
        <v>2708</v>
      </c>
      <c r="B479" t="s">
        <v>8781</v>
      </c>
      <c r="D479">
        <v>2</v>
      </c>
    </row>
    <row r="480" spans="1:4" x14ac:dyDescent="0.25">
      <c r="A480" t="s">
        <v>2709</v>
      </c>
      <c r="B480" t="s">
        <v>8782</v>
      </c>
      <c r="D480">
        <v>2</v>
      </c>
    </row>
    <row r="481" spans="1:4" x14ac:dyDescent="0.25">
      <c r="A481" t="s">
        <v>8152</v>
      </c>
      <c r="B481" t="s">
        <v>8782</v>
      </c>
      <c r="D481">
        <v>1</v>
      </c>
    </row>
    <row r="482" spans="1:4" x14ac:dyDescent="0.25">
      <c r="A482" t="s">
        <v>2710</v>
      </c>
      <c r="B482" t="s">
        <v>8783</v>
      </c>
      <c r="D482">
        <v>4</v>
      </c>
    </row>
    <row r="483" spans="1:4" x14ac:dyDescent="0.25">
      <c r="A483" t="s">
        <v>2711</v>
      </c>
      <c r="B483" t="s">
        <v>8784</v>
      </c>
      <c r="D483">
        <v>8</v>
      </c>
    </row>
    <row r="484" spans="1:4" x14ac:dyDescent="0.25">
      <c r="A484" t="s">
        <v>4778</v>
      </c>
      <c r="B484" t="s">
        <v>8785</v>
      </c>
      <c r="D484">
        <v>2</v>
      </c>
    </row>
    <row r="485" spans="1:4" x14ac:dyDescent="0.25">
      <c r="A485" t="s">
        <v>4779</v>
      </c>
      <c r="B485" t="s">
        <v>8786</v>
      </c>
      <c r="D485">
        <v>2</v>
      </c>
    </row>
    <row r="486" spans="1:4" x14ac:dyDescent="0.25">
      <c r="A486" t="s">
        <v>3406</v>
      </c>
      <c r="B486" t="s">
        <v>8787</v>
      </c>
      <c r="D486">
        <v>-1</v>
      </c>
    </row>
    <row r="487" spans="1:4" x14ac:dyDescent="0.25">
      <c r="A487" t="s">
        <v>4780</v>
      </c>
      <c r="B487" t="s">
        <v>8788</v>
      </c>
      <c r="D487">
        <v>2</v>
      </c>
    </row>
    <row r="488" spans="1:4" x14ac:dyDescent="0.25">
      <c r="A488" t="s">
        <v>4781</v>
      </c>
      <c r="B488" t="s">
        <v>8789</v>
      </c>
      <c r="D488">
        <v>1</v>
      </c>
    </row>
    <row r="489" spans="1:4" x14ac:dyDescent="0.25">
      <c r="A489" t="s">
        <v>4782</v>
      </c>
      <c r="B489" t="s">
        <v>8790</v>
      </c>
      <c r="D489">
        <v>2</v>
      </c>
    </row>
    <row r="490" spans="1:4" x14ac:dyDescent="0.25">
      <c r="A490" t="s">
        <v>4783</v>
      </c>
      <c r="B490" t="s">
        <v>8791</v>
      </c>
      <c r="D490">
        <v>2</v>
      </c>
    </row>
    <row r="491" spans="1:4" x14ac:dyDescent="0.25">
      <c r="A491" t="s">
        <v>4784</v>
      </c>
      <c r="B491" t="s">
        <v>8792</v>
      </c>
      <c r="D491">
        <v>2</v>
      </c>
    </row>
    <row r="492" spans="1:4" x14ac:dyDescent="0.25">
      <c r="A492" t="s">
        <v>4785</v>
      </c>
      <c r="B492" t="s">
        <v>8793</v>
      </c>
      <c r="D492">
        <v>1</v>
      </c>
    </row>
    <row r="493" spans="1:4" x14ac:dyDescent="0.25">
      <c r="A493" t="s">
        <v>4786</v>
      </c>
      <c r="B493" t="s">
        <v>8794</v>
      </c>
      <c r="D493">
        <v>2</v>
      </c>
    </row>
    <row r="494" spans="1:4" x14ac:dyDescent="0.25">
      <c r="A494" t="s">
        <v>4787</v>
      </c>
      <c r="B494" t="s">
        <v>8795</v>
      </c>
      <c r="D494">
        <v>2</v>
      </c>
    </row>
    <row r="495" spans="1:4" x14ac:dyDescent="0.25">
      <c r="A495" t="s">
        <v>4788</v>
      </c>
      <c r="B495" t="s">
        <v>8796</v>
      </c>
      <c r="D495">
        <v>2</v>
      </c>
    </row>
    <row r="496" spans="1:4" x14ac:dyDescent="0.25">
      <c r="A496" t="s">
        <v>4789</v>
      </c>
      <c r="B496" t="s">
        <v>8797</v>
      </c>
      <c r="D496">
        <v>1</v>
      </c>
    </row>
    <row r="497" spans="1:4" x14ac:dyDescent="0.25">
      <c r="A497" t="s">
        <v>8798</v>
      </c>
      <c r="B497" t="s">
        <v>8799</v>
      </c>
      <c r="D497">
        <v>1</v>
      </c>
    </row>
    <row r="498" spans="1:4" x14ac:dyDescent="0.25">
      <c r="A498" t="s">
        <v>4790</v>
      </c>
      <c r="B498" t="s">
        <v>8800</v>
      </c>
      <c r="D498">
        <v>2</v>
      </c>
    </row>
    <row r="499" spans="1:4" x14ac:dyDescent="0.25">
      <c r="A499" t="s">
        <v>8153</v>
      </c>
      <c r="B499" t="s">
        <v>8801</v>
      </c>
      <c r="D499">
        <v>1</v>
      </c>
    </row>
    <row r="500" spans="1:4" x14ac:dyDescent="0.25">
      <c r="A500" t="s">
        <v>8154</v>
      </c>
      <c r="B500" t="s">
        <v>8802</v>
      </c>
      <c r="D500">
        <v>4</v>
      </c>
    </row>
    <row r="501" spans="1:4" x14ac:dyDescent="0.25">
      <c r="A501" t="s">
        <v>8155</v>
      </c>
      <c r="B501" t="s">
        <v>8803</v>
      </c>
      <c r="D501">
        <v>4</v>
      </c>
    </row>
    <row r="502" spans="1:4" x14ac:dyDescent="0.25">
      <c r="A502" t="s">
        <v>8156</v>
      </c>
      <c r="B502" t="s">
        <v>8804</v>
      </c>
      <c r="D502">
        <v>2</v>
      </c>
    </row>
    <row r="503" spans="1:4" x14ac:dyDescent="0.25">
      <c r="A503" t="s">
        <v>8157</v>
      </c>
      <c r="B503" t="s">
        <v>8805</v>
      </c>
      <c r="D503">
        <v>1</v>
      </c>
    </row>
    <row r="504" spans="1:4" x14ac:dyDescent="0.25">
      <c r="A504" t="s">
        <v>8158</v>
      </c>
      <c r="B504" t="s">
        <v>8806</v>
      </c>
      <c r="D504">
        <v>1</v>
      </c>
    </row>
    <row r="505" spans="1:4" x14ac:dyDescent="0.25">
      <c r="A505" t="s">
        <v>8159</v>
      </c>
      <c r="B505" t="s">
        <v>8807</v>
      </c>
      <c r="D505">
        <v>4</v>
      </c>
    </row>
    <row r="506" spans="1:4" x14ac:dyDescent="0.25">
      <c r="A506" t="s">
        <v>8160</v>
      </c>
      <c r="B506" t="s">
        <v>8808</v>
      </c>
      <c r="D506">
        <v>4</v>
      </c>
    </row>
    <row r="507" spans="1:4" x14ac:dyDescent="0.25">
      <c r="A507" t="s">
        <v>8161</v>
      </c>
      <c r="B507" t="s">
        <v>8809</v>
      </c>
      <c r="D507">
        <v>2</v>
      </c>
    </row>
    <row r="508" spans="1:4" x14ac:dyDescent="0.25">
      <c r="A508" t="s">
        <v>8162</v>
      </c>
      <c r="B508" t="s">
        <v>8810</v>
      </c>
      <c r="D508">
        <v>1</v>
      </c>
    </row>
    <row r="509" spans="1:4" x14ac:dyDescent="0.25">
      <c r="A509" t="s">
        <v>8163</v>
      </c>
      <c r="B509" t="s">
        <v>8811</v>
      </c>
      <c r="D509">
        <v>1</v>
      </c>
    </row>
    <row r="510" spans="1:4" x14ac:dyDescent="0.25">
      <c r="A510" t="s">
        <v>8164</v>
      </c>
      <c r="B510" t="s">
        <v>8812</v>
      </c>
      <c r="D510">
        <v>4</v>
      </c>
    </row>
    <row r="511" spans="1:4" x14ac:dyDescent="0.25">
      <c r="A511" t="s">
        <v>8165</v>
      </c>
      <c r="B511" t="s">
        <v>8813</v>
      </c>
      <c r="D511">
        <v>4</v>
      </c>
    </row>
    <row r="512" spans="1:4" x14ac:dyDescent="0.25">
      <c r="A512" t="s">
        <v>8166</v>
      </c>
      <c r="B512" t="s">
        <v>8814</v>
      </c>
      <c r="D512">
        <v>2</v>
      </c>
    </row>
    <row r="513" spans="1:4" x14ac:dyDescent="0.25">
      <c r="A513" t="s">
        <v>8167</v>
      </c>
      <c r="B513" t="s">
        <v>8815</v>
      </c>
      <c r="D513">
        <v>1</v>
      </c>
    </row>
    <row r="514" spans="1:4" x14ac:dyDescent="0.25">
      <c r="A514" t="s">
        <v>8168</v>
      </c>
      <c r="B514" t="s">
        <v>8816</v>
      </c>
      <c r="D514">
        <v>1</v>
      </c>
    </row>
    <row r="515" spans="1:4" x14ac:dyDescent="0.25">
      <c r="A515" t="s">
        <v>8169</v>
      </c>
      <c r="B515" t="s">
        <v>8817</v>
      </c>
      <c r="D515">
        <v>4</v>
      </c>
    </row>
    <row r="516" spans="1:4" x14ac:dyDescent="0.25">
      <c r="A516" t="s">
        <v>8170</v>
      </c>
      <c r="B516" t="s">
        <v>8818</v>
      </c>
      <c r="D516">
        <v>4</v>
      </c>
    </row>
    <row r="517" spans="1:4" x14ac:dyDescent="0.25">
      <c r="A517" t="s">
        <v>8171</v>
      </c>
      <c r="B517" t="s">
        <v>8819</v>
      </c>
      <c r="D517">
        <v>2</v>
      </c>
    </row>
    <row r="518" spans="1:4" x14ac:dyDescent="0.25">
      <c r="A518" t="s">
        <v>8172</v>
      </c>
      <c r="B518" t="s">
        <v>8820</v>
      </c>
      <c r="D518">
        <v>1</v>
      </c>
    </row>
    <row r="519" spans="1:4" x14ac:dyDescent="0.25">
      <c r="A519" t="s">
        <v>2712</v>
      </c>
      <c r="B519" t="s">
        <v>8821</v>
      </c>
      <c r="D519">
        <v>1</v>
      </c>
    </row>
    <row r="520" spans="1:4" x14ac:dyDescent="0.25">
      <c r="A520" t="s">
        <v>8173</v>
      </c>
      <c r="B520" t="s">
        <v>8822</v>
      </c>
      <c r="D520">
        <v>1</v>
      </c>
    </row>
    <row r="521" spans="1:4" x14ac:dyDescent="0.25">
      <c r="A521" t="s">
        <v>4791</v>
      </c>
      <c r="B521" t="s">
        <v>8823</v>
      </c>
      <c r="D521">
        <v>1</v>
      </c>
    </row>
    <row r="522" spans="1:4" x14ac:dyDescent="0.25">
      <c r="A522" t="s">
        <v>4792</v>
      </c>
      <c r="B522" t="s">
        <v>8824</v>
      </c>
      <c r="D522">
        <v>2</v>
      </c>
    </row>
    <row r="523" spans="1:4" x14ac:dyDescent="0.25">
      <c r="A523" t="s">
        <v>4793</v>
      </c>
      <c r="B523" t="s">
        <v>8825</v>
      </c>
      <c r="D523">
        <v>1</v>
      </c>
    </row>
    <row r="524" spans="1:4" x14ac:dyDescent="0.25">
      <c r="A524" t="s">
        <v>4794</v>
      </c>
      <c r="B524" t="s">
        <v>8826</v>
      </c>
      <c r="D524">
        <v>2</v>
      </c>
    </row>
    <row r="525" spans="1:4" x14ac:dyDescent="0.25">
      <c r="A525" t="s">
        <v>4795</v>
      </c>
      <c r="B525" t="s">
        <v>8827</v>
      </c>
      <c r="D525">
        <v>2</v>
      </c>
    </row>
    <row r="526" spans="1:4" x14ac:dyDescent="0.25">
      <c r="A526" t="s">
        <v>4796</v>
      </c>
      <c r="B526" t="s">
        <v>8828</v>
      </c>
      <c r="D526">
        <v>2</v>
      </c>
    </row>
    <row r="527" spans="1:4" x14ac:dyDescent="0.25">
      <c r="A527" t="s">
        <v>4797</v>
      </c>
      <c r="B527" t="s">
        <v>8829</v>
      </c>
      <c r="D527">
        <v>2</v>
      </c>
    </row>
    <row r="528" spans="1:4" x14ac:dyDescent="0.25">
      <c r="A528" t="s">
        <v>4798</v>
      </c>
      <c r="B528" t="s">
        <v>8830</v>
      </c>
      <c r="D528">
        <v>1</v>
      </c>
    </row>
    <row r="529" spans="1:4" x14ac:dyDescent="0.25">
      <c r="A529" t="s">
        <v>4799</v>
      </c>
      <c r="B529" t="s">
        <v>8831</v>
      </c>
      <c r="D529">
        <v>3</v>
      </c>
    </row>
    <row r="530" spans="1:4" x14ac:dyDescent="0.25">
      <c r="A530" t="s">
        <v>4800</v>
      </c>
      <c r="B530" t="s">
        <v>8832</v>
      </c>
      <c r="D530">
        <v>1</v>
      </c>
    </row>
    <row r="531" spans="1:4" x14ac:dyDescent="0.25">
      <c r="A531" t="s">
        <v>4801</v>
      </c>
      <c r="B531" t="s">
        <v>8833</v>
      </c>
      <c r="D531">
        <v>1</v>
      </c>
    </row>
    <row r="532" spans="1:4" x14ac:dyDescent="0.25">
      <c r="A532" t="s">
        <v>4802</v>
      </c>
      <c r="B532" t="s">
        <v>8834</v>
      </c>
      <c r="D532">
        <v>1</v>
      </c>
    </row>
    <row r="533" spans="1:4" x14ac:dyDescent="0.25">
      <c r="A533" t="s">
        <v>4803</v>
      </c>
      <c r="B533" t="s">
        <v>8835</v>
      </c>
      <c r="D533">
        <v>6</v>
      </c>
    </row>
    <row r="534" spans="1:4" x14ac:dyDescent="0.25">
      <c r="A534" t="s">
        <v>4804</v>
      </c>
      <c r="B534" t="s">
        <v>8836</v>
      </c>
      <c r="D534">
        <v>6</v>
      </c>
    </row>
    <row r="535" spans="1:4" x14ac:dyDescent="0.25">
      <c r="A535" t="s">
        <v>4805</v>
      </c>
      <c r="B535" t="s">
        <v>8837</v>
      </c>
      <c r="D535">
        <v>6</v>
      </c>
    </row>
    <row r="536" spans="1:4" x14ac:dyDescent="0.25">
      <c r="A536" t="s">
        <v>8838</v>
      </c>
      <c r="B536" t="s">
        <v>8839</v>
      </c>
      <c r="D536">
        <v>0</v>
      </c>
    </row>
    <row r="537" spans="1:4" x14ac:dyDescent="0.25">
      <c r="A537" t="s">
        <v>8840</v>
      </c>
      <c r="B537" t="s">
        <v>8841</v>
      </c>
      <c r="D537">
        <v>0</v>
      </c>
    </row>
    <row r="538" spans="1:4" x14ac:dyDescent="0.25">
      <c r="A538" t="s">
        <v>8842</v>
      </c>
      <c r="B538" t="s">
        <v>8843</v>
      </c>
      <c r="D538">
        <v>0</v>
      </c>
    </row>
    <row r="539" spans="1:4" x14ac:dyDescent="0.25">
      <c r="A539" t="s">
        <v>8844</v>
      </c>
      <c r="B539" t="s">
        <v>8845</v>
      </c>
      <c r="D539">
        <v>2</v>
      </c>
    </row>
    <row r="540" spans="1:4" x14ac:dyDescent="0.25">
      <c r="A540" t="s">
        <v>8846</v>
      </c>
      <c r="B540" t="s">
        <v>8847</v>
      </c>
      <c r="D540">
        <v>2</v>
      </c>
    </row>
    <row r="541" spans="1:4" x14ac:dyDescent="0.25">
      <c r="A541" t="s">
        <v>8848</v>
      </c>
      <c r="B541" t="s">
        <v>8849</v>
      </c>
      <c r="D541">
        <v>2</v>
      </c>
    </row>
    <row r="542" spans="1:4" x14ac:dyDescent="0.25">
      <c r="A542" t="s">
        <v>8850</v>
      </c>
      <c r="B542" t="s">
        <v>8851</v>
      </c>
      <c r="D542">
        <v>0</v>
      </c>
    </row>
    <row r="543" spans="1:4" x14ac:dyDescent="0.25">
      <c r="A543" t="s">
        <v>8852</v>
      </c>
      <c r="B543" t="s">
        <v>8853</v>
      </c>
      <c r="D543">
        <v>0</v>
      </c>
    </row>
    <row r="544" spans="1:4" x14ac:dyDescent="0.25">
      <c r="A544" t="s">
        <v>8854</v>
      </c>
      <c r="B544" t="s">
        <v>8855</v>
      </c>
      <c r="D544">
        <v>0</v>
      </c>
    </row>
    <row r="545" spans="1:4" x14ac:dyDescent="0.25">
      <c r="A545" t="s">
        <v>8856</v>
      </c>
      <c r="B545" t="s">
        <v>8857</v>
      </c>
      <c r="D545">
        <v>0</v>
      </c>
    </row>
    <row r="546" spans="1:4" x14ac:dyDescent="0.25">
      <c r="A546" t="s">
        <v>8858</v>
      </c>
      <c r="B546" t="s">
        <v>8859</v>
      </c>
      <c r="D546">
        <v>0</v>
      </c>
    </row>
    <row r="547" spans="1:4" x14ac:dyDescent="0.25">
      <c r="A547" t="s">
        <v>8860</v>
      </c>
      <c r="B547" t="s">
        <v>8861</v>
      </c>
      <c r="D547">
        <v>0</v>
      </c>
    </row>
    <row r="548" spans="1:4" x14ac:dyDescent="0.25">
      <c r="A548" t="s">
        <v>8862</v>
      </c>
      <c r="B548" t="s">
        <v>8863</v>
      </c>
      <c r="D548">
        <v>0</v>
      </c>
    </row>
    <row r="549" spans="1:4" x14ac:dyDescent="0.25">
      <c r="A549" t="s">
        <v>8864</v>
      </c>
      <c r="B549" t="s">
        <v>8865</v>
      </c>
      <c r="D549">
        <v>0</v>
      </c>
    </row>
    <row r="550" spans="1:4" x14ac:dyDescent="0.25">
      <c r="A550" t="s">
        <v>8866</v>
      </c>
      <c r="B550" t="s">
        <v>8867</v>
      </c>
      <c r="D550">
        <v>0</v>
      </c>
    </row>
    <row r="551" spans="1:4" x14ac:dyDescent="0.25">
      <c r="A551" t="s">
        <v>8868</v>
      </c>
      <c r="B551" t="s">
        <v>8869</v>
      </c>
      <c r="D551">
        <v>2</v>
      </c>
    </row>
    <row r="552" spans="1:4" x14ac:dyDescent="0.25">
      <c r="A552" t="s">
        <v>8870</v>
      </c>
      <c r="B552" t="s">
        <v>8871</v>
      </c>
      <c r="D552">
        <v>2</v>
      </c>
    </row>
    <row r="553" spans="1:4" x14ac:dyDescent="0.25">
      <c r="A553" t="s">
        <v>8872</v>
      </c>
      <c r="B553" t="s">
        <v>8873</v>
      </c>
      <c r="D553">
        <v>2</v>
      </c>
    </row>
    <row r="554" spans="1:4" x14ac:dyDescent="0.25">
      <c r="A554" t="s">
        <v>8874</v>
      </c>
      <c r="B554" t="s">
        <v>8875</v>
      </c>
      <c r="D554">
        <v>2</v>
      </c>
    </row>
    <row r="555" spans="1:4" x14ac:dyDescent="0.25">
      <c r="A555" t="s">
        <v>8876</v>
      </c>
      <c r="B555" t="s">
        <v>8877</v>
      </c>
      <c r="D555">
        <v>2</v>
      </c>
    </row>
    <row r="556" spans="1:4" x14ac:dyDescent="0.25">
      <c r="A556" t="s">
        <v>8878</v>
      </c>
      <c r="B556" t="s">
        <v>8879</v>
      </c>
      <c r="D556">
        <v>2</v>
      </c>
    </row>
    <row r="557" spans="1:4" x14ac:dyDescent="0.25">
      <c r="A557" t="s">
        <v>8880</v>
      </c>
      <c r="B557" t="s">
        <v>8881</v>
      </c>
      <c r="D557">
        <v>0</v>
      </c>
    </row>
    <row r="558" spans="1:4" x14ac:dyDescent="0.25">
      <c r="A558" t="s">
        <v>8882</v>
      </c>
      <c r="B558" t="s">
        <v>8883</v>
      </c>
      <c r="D558">
        <v>0</v>
      </c>
    </row>
    <row r="559" spans="1:4" x14ac:dyDescent="0.25">
      <c r="A559" t="s">
        <v>8884</v>
      </c>
      <c r="B559" t="s">
        <v>8885</v>
      </c>
      <c r="D559">
        <v>0</v>
      </c>
    </row>
    <row r="560" spans="1:4" x14ac:dyDescent="0.25">
      <c r="A560" t="s">
        <v>8886</v>
      </c>
      <c r="B560" t="s">
        <v>8887</v>
      </c>
      <c r="D560">
        <v>0</v>
      </c>
    </row>
    <row r="561" spans="1:4" x14ac:dyDescent="0.25">
      <c r="A561" t="s">
        <v>8888</v>
      </c>
      <c r="B561" t="s">
        <v>8889</v>
      </c>
      <c r="D561">
        <v>0</v>
      </c>
    </row>
    <row r="562" spans="1:4" x14ac:dyDescent="0.25">
      <c r="A562" t="s">
        <v>8890</v>
      </c>
      <c r="B562" t="s">
        <v>8891</v>
      </c>
      <c r="D562">
        <v>0</v>
      </c>
    </row>
    <row r="563" spans="1:4" x14ac:dyDescent="0.25">
      <c r="A563" t="s">
        <v>8892</v>
      </c>
      <c r="B563" t="s">
        <v>8893</v>
      </c>
      <c r="D563">
        <v>0</v>
      </c>
    </row>
    <row r="564" spans="1:4" x14ac:dyDescent="0.25">
      <c r="A564" t="s">
        <v>8894</v>
      </c>
      <c r="B564" t="s">
        <v>8895</v>
      </c>
      <c r="D564">
        <v>0</v>
      </c>
    </row>
    <row r="565" spans="1:4" x14ac:dyDescent="0.25">
      <c r="A565" t="s">
        <v>8896</v>
      </c>
      <c r="B565" t="s">
        <v>8897</v>
      </c>
      <c r="D565">
        <v>0</v>
      </c>
    </row>
    <row r="566" spans="1:4" x14ac:dyDescent="0.25">
      <c r="A566" t="s">
        <v>8898</v>
      </c>
      <c r="B566" t="s">
        <v>8899</v>
      </c>
      <c r="D566">
        <v>0</v>
      </c>
    </row>
    <row r="567" spans="1:4" x14ac:dyDescent="0.25">
      <c r="A567" t="s">
        <v>8900</v>
      </c>
      <c r="B567" t="s">
        <v>8901</v>
      </c>
      <c r="D567">
        <v>0</v>
      </c>
    </row>
    <row r="568" spans="1:4" x14ac:dyDescent="0.25">
      <c r="A568" t="s">
        <v>8902</v>
      </c>
      <c r="B568" t="s">
        <v>8903</v>
      </c>
      <c r="D568">
        <v>0</v>
      </c>
    </row>
    <row r="569" spans="1:4" x14ac:dyDescent="0.25">
      <c r="A569" t="s">
        <v>8904</v>
      </c>
      <c r="B569" t="s">
        <v>8905</v>
      </c>
      <c r="D569">
        <v>0</v>
      </c>
    </row>
    <row r="570" spans="1:4" x14ac:dyDescent="0.25">
      <c r="A570" t="s">
        <v>8906</v>
      </c>
      <c r="B570" t="s">
        <v>8907</v>
      </c>
      <c r="D570">
        <v>0</v>
      </c>
    </row>
    <row r="571" spans="1:4" x14ac:dyDescent="0.25">
      <c r="A571" t="s">
        <v>8908</v>
      </c>
      <c r="B571" t="s">
        <v>8909</v>
      </c>
      <c r="D571">
        <v>0</v>
      </c>
    </row>
    <row r="572" spans="1:4" x14ac:dyDescent="0.25">
      <c r="A572" t="s">
        <v>8910</v>
      </c>
      <c r="B572" t="s">
        <v>8911</v>
      </c>
      <c r="D572">
        <v>0</v>
      </c>
    </row>
    <row r="573" spans="1:4" x14ac:dyDescent="0.25">
      <c r="A573" t="s">
        <v>8912</v>
      </c>
      <c r="B573" t="s">
        <v>8913</v>
      </c>
      <c r="D573">
        <v>0</v>
      </c>
    </row>
    <row r="574" spans="1:4" x14ac:dyDescent="0.25">
      <c r="A574" t="s">
        <v>8914</v>
      </c>
      <c r="B574" t="s">
        <v>8915</v>
      </c>
      <c r="D574">
        <v>0</v>
      </c>
    </row>
    <row r="575" spans="1:4" x14ac:dyDescent="0.25">
      <c r="A575" t="s">
        <v>8916</v>
      </c>
      <c r="B575" t="s">
        <v>8917</v>
      </c>
      <c r="D575">
        <v>0</v>
      </c>
    </row>
    <row r="576" spans="1:4" x14ac:dyDescent="0.25">
      <c r="A576" t="s">
        <v>8918</v>
      </c>
      <c r="B576" t="s">
        <v>8919</v>
      </c>
      <c r="D576">
        <v>0</v>
      </c>
    </row>
    <row r="577" spans="1:4" x14ac:dyDescent="0.25">
      <c r="A577" t="s">
        <v>8920</v>
      </c>
      <c r="B577" t="s">
        <v>8921</v>
      </c>
      <c r="D577">
        <v>0</v>
      </c>
    </row>
    <row r="578" spans="1:4" x14ac:dyDescent="0.25">
      <c r="A578" t="s">
        <v>8922</v>
      </c>
      <c r="B578" t="s">
        <v>8923</v>
      </c>
      <c r="D578">
        <v>0</v>
      </c>
    </row>
    <row r="579" spans="1:4" x14ac:dyDescent="0.25">
      <c r="A579" t="s">
        <v>8924</v>
      </c>
      <c r="B579" t="s">
        <v>8925</v>
      </c>
      <c r="D579">
        <v>0</v>
      </c>
    </row>
    <row r="580" spans="1:4" x14ac:dyDescent="0.25">
      <c r="A580" t="s">
        <v>8926</v>
      </c>
      <c r="B580" t="s">
        <v>8927</v>
      </c>
      <c r="D580">
        <v>0</v>
      </c>
    </row>
    <row r="581" spans="1:4" x14ac:dyDescent="0.25">
      <c r="A581" t="s">
        <v>8928</v>
      </c>
      <c r="B581" t="s">
        <v>8929</v>
      </c>
      <c r="D581">
        <v>2</v>
      </c>
    </row>
    <row r="582" spans="1:4" x14ac:dyDescent="0.25">
      <c r="A582" t="s">
        <v>8930</v>
      </c>
      <c r="B582" t="s">
        <v>8931</v>
      </c>
      <c r="D582">
        <v>2</v>
      </c>
    </row>
    <row r="583" spans="1:4" x14ac:dyDescent="0.25">
      <c r="A583" t="s">
        <v>8932</v>
      </c>
      <c r="B583" t="s">
        <v>8933</v>
      </c>
      <c r="D583">
        <v>2</v>
      </c>
    </row>
    <row r="584" spans="1:4" x14ac:dyDescent="0.25">
      <c r="A584" t="s">
        <v>8934</v>
      </c>
      <c r="B584" t="s">
        <v>8935</v>
      </c>
      <c r="D584">
        <v>2</v>
      </c>
    </row>
    <row r="585" spans="1:4" x14ac:dyDescent="0.25">
      <c r="A585" t="s">
        <v>8936</v>
      </c>
      <c r="B585" t="s">
        <v>8937</v>
      </c>
      <c r="D585">
        <v>2</v>
      </c>
    </row>
    <row r="586" spans="1:4" x14ac:dyDescent="0.25">
      <c r="A586" t="s">
        <v>8938</v>
      </c>
      <c r="B586" t="s">
        <v>8939</v>
      </c>
      <c r="D586">
        <v>2</v>
      </c>
    </row>
    <row r="587" spans="1:4" x14ac:dyDescent="0.25">
      <c r="A587" t="s">
        <v>8174</v>
      </c>
      <c r="B587" t="s">
        <v>8940</v>
      </c>
      <c r="D587">
        <v>2</v>
      </c>
    </row>
    <row r="588" spans="1:4" x14ac:dyDescent="0.25">
      <c r="A588" t="s">
        <v>8175</v>
      </c>
      <c r="B588" t="s">
        <v>8941</v>
      </c>
      <c r="D588">
        <v>1</v>
      </c>
    </row>
    <row r="589" spans="1:4" x14ac:dyDescent="0.25">
      <c r="A589" t="s">
        <v>8176</v>
      </c>
      <c r="B589" t="s">
        <v>8942</v>
      </c>
      <c r="D589">
        <v>1</v>
      </c>
    </row>
    <row r="590" spans="1:4" x14ac:dyDescent="0.25">
      <c r="A590" t="s">
        <v>8177</v>
      </c>
      <c r="B590" t="s">
        <v>8943</v>
      </c>
      <c r="D590">
        <v>2</v>
      </c>
    </row>
    <row r="591" spans="1:4" x14ac:dyDescent="0.25">
      <c r="A591" t="s">
        <v>8178</v>
      </c>
      <c r="B591" t="s">
        <v>8944</v>
      </c>
      <c r="D591">
        <v>2</v>
      </c>
    </row>
    <row r="592" spans="1:4" x14ac:dyDescent="0.25">
      <c r="A592" t="s">
        <v>8179</v>
      </c>
      <c r="B592" t="s">
        <v>8945</v>
      </c>
      <c r="D592">
        <v>1</v>
      </c>
    </row>
    <row r="593" spans="1:4" x14ac:dyDescent="0.25">
      <c r="A593" t="s">
        <v>8180</v>
      </c>
      <c r="B593" t="s">
        <v>8946</v>
      </c>
      <c r="D593">
        <v>2</v>
      </c>
    </row>
    <row r="594" spans="1:4" x14ac:dyDescent="0.25">
      <c r="A594" t="s">
        <v>8181</v>
      </c>
      <c r="B594" t="s">
        <v>8947</v>
      </c>
      <c r="D594">
        <v>2</v>
      </c>
    </row>
    <row r="595" spans="1:4" x14ac:dyDescent="0.25">
      <c r="A595" t="s">
        <v>8182</v>
      </c>
      <c r="B595" t="s">
        <v>8948</v>
      </c>
      <c r="D595">
        <v>2</v>
      </c>
    </row>
    <row r="596" spans="1:4" x14ac:dyDescent="0.25">
      <c r="A596" t="s">
        <v>8183</v>
      </c>
      <c r="B596" t="s">
        <v>8949</v>
      </c>
      <c r="D596">
        <v>2</v>
      </c>
    </row>
    <row r="597" spans="1:4" x14ac:dyDescent="0.25">
      <c r="A597" t="s">
        <v>8184</v>
      </c>
      <c r="B597" t="s">
        <v>8950</v>
      </c>
      <c r="D597">
        <v>1</v>
      </c>
    </row>
    <row r="598" spans="1:4" x14ac:dyDescent="0.25">
      <c r="A598" t="s">
        <v>8185</v>
      </c>
      <c r="B598" t="s">
        <v>8951</v>
      </c>
      <c r="D598">
        <v>2</v>
      </c>
    </row>
    <row r="599" spans="1:4" x14ac:dyDescent="0.25">
      <c r="A599" t="s">
        <v>8186</v>
      </c>
      <c r="B599" t="s">
        <v>8952</v>
      </c>
      <c r="D599">
        <v>2</v>
      </c>
    </row>
    <row r="600" spans="1:4" x14ac:dyDescent="0.25">
      <c r="A600" t="s">
        <v>8187</v>
      </c>
      <c r="B600" t="s">
        <v>8953</v>
      </c>
      <c r="D600">
        <v>2</v>
      </c>
    </row>
    <row r="601" spans="1:4" x14ac:dyDescent="0.25">
      <c r="A601" t="s">
        <v>8188</v>
      </c>
      <c r="B601" t="s">
        <v>8954</v>
      </c>
      <c r="D601">
        <v>2</v>
      </c>
    </row>
    <row r="602" spans="1:4" x14ac:dyDescent="0.25">
      <c r="A602" t="s">
        <v>8189</v>
      </c>
      <c r="B602" t="s">
        <v>8955</v>
      </c>
      <c r="D602">
        <v>2</v>
      </c>
    </row>
    <row r="603" spans="1:4" x14ac:dyDescent="0.25">
      <c r="A603" t="s">
        <v>8190</v>
      </c>
      <c r="B603" t="s">
        <v>8956</v>
      </c>
      <c r="D603">
        <v>2</v>
      </c>
    </row>
    <row r="604" spans="1:4" x14ac:dyDescent="0.25">
      <c r="A604" t="s">
        <v>4806</v>
      </c>
      <c r="B604" t="s">
        <v>8943</v>
      </c>
      <c r="D604">
        <v>2</v>
      </c>
    </row>
    <row r="605" spans="1:4" x14ac:dyDescent="0.25">
      <c r="A605" t="s">
        <v>4807</v>
      </c>
      <c r="B605" t="s">
        <v>8944</v>
      </c>
      <c r="D605">
        <v>2</v>
      </c>
    </row>
    <row r="606" spans="1:4" x14ac:dyDescent="0.25">
      <c r="A606" t="s">
        <v>4808</v>
      </c>
      <c r="B606" t="s">
        <v>8945</v>
      </c>
      <c r="D606">
        <v>1</v>
      </c>
    </row>
    <row r="607" spans="1:4" x14ac:dyDescent="0.25">
      <c r="A607" t="s">
        <v>4809</v>
      </c>
      <c r="B607" t="s">
        <v>8957</v>
      </c>
      <c r="D607">
        <v>1</v>
      </c>
    </row>
    <row r="608" spans="1:4" x14ac:dyDescent="0.25">
      <c r="A608" t="s">
        <v>4810</v>
      </c>
      <c r="B608" t="s">
        <v>8949</v>
      </c>
      <c r="D608">
        <v>5</v>
      </c>
    </row>
    <row r="609" spans="1:4" x14ac:dyDescent="0.25">
      <c r="A609" t="s">
        <v>4811</v>
      </c>
      <c r="B609" t="s">
        <v>8950</v>
      </c>
      <c r="D609">
        <v>2</v>
      </c>
    </row>
    <row r="610" spans="1:4" x14ac:dyDescent="0.25">
      <c r="A610" t="s">
        <v>4812</v>
      </c>
      <c r="B610" t="s">
        <v>8958</v>
      </c>
      <c r="D610">
        <v>2</v>
      </c>
    </row>
    <row r="611" spans="1:4" x14ac:dyDescent="0.25">
      <c r="A611" t="s">
        <v>4813</v>
      </c>
      <c r="B611" t="s">
        <v>8951</v>
      </c>
      <c r="D611">
        <v>2</v>
      </c>
    </row>
    <row r="612" spans="1:4" x14ac:dyDescent="0.25">
      <c r="A612" t="s">
        <v>4814</v>
      </c>
      <c r="B612" t="s">
        <v>8952</v>
      </c>
      <c r="D612">
        <v>2</v>
      </c>
    </row>
    <row r="613" spans="1:4" x14ac:dyDescent="0.25">
      <c r="A613" t="s">
        <v>4815</v>
      </c>
      <c r="B613" t="s">
        <v>8953</v>
      </c>
      <c r="D613">
        <v>2</v>
      </c>
    </row>
    <row r="614" spans="1:4" x14ac:dyDescent="0.25">
      <c r="A614" t="s">
        <v>4816</v>
      </c>
      <c r="B614" t="s">
        <v>8959</v>
      </c>
      <c r="D614">
        <v>1</v>
      </c>
    </row>
    <row r="615" spans="1:4" x14ac:dyDescent="0.25">
      <c r="A615" t="s">
        <v>4817</v>
      </c>
      <c r="B615" t="s">
        <v>8960</v>
      </c>
      <c r="D615">
        <v>7</v>
      </c>
    </row>
    <row r="616" spans="1:4" x14ac:dyDescent="0.25">
      <c r="A616" t="s">
        <v>4818</v>
      </c>
      <c r="B616" t="s">
        <v>8961</v>
      </c>
      <c r="D616">
        <v>1</v>
      </c>
    </row>
    <row r="617" spans="1:4" x14ac:dyDescent="0.25">
      <c r="A617" t="s">
        <v>4819</v>
      </c>
      <c r="B617" t="s">
        <v>8962</v>
      </c>
      <c r="D617">
        <v>3</v>
      </c>
    </row>
    <row r="618" spans="1:4" x14ac:dyDescent="0.25">
      <c r="A618" t="s">
        <v>4820</v>
      </c>
      <c r="B618" t="s">
        <v>8963</v>
      </c>
      <c r="D618">
        <v>2</v>
      </c>
    </row>
    <row r="619" spans="1:4" x14ac:dyDescent="0.25">
      <c r="A619" t="s">
        <v>4821</v>
      </c>
      <c r="B619" t="s">
        <v>8964</v>
      </c>
      <c r="D619">
        <v>2</v>
      </c>
    </row>
    <row r="620" spans="1:4" x14ac:dyDescent="0.25">
      <c r="A620" t="s">
        <v>4822</v>
      </c>
      <c r="B620" t="s">
        <v>8965</v>
      </c>
      <c r="D620">
        <v>1</v>
      </c>
    </row>
    <row r="621" spans="1:4" x14ac:dyDescent="0.25">
      <c r="A621" t="s">
        <v>4823</v>
      </c>
      <c r="B621" t="s">
        <v>8966</v>
      </c>
      <c r="D621">
        <v>1</v>
      </c>
    </row>
    <row r="622" spans="1:4" x14ac:dyDescent="0.25">
      <c r="A622" t="s">
        <v>4824</v>
      </c>
      <c r="B622" t="s">
        <v>8967</v>
      </c>
      <c r="D622">
        <v>4</v>
      </c>
    </row>
    <row r="623" spans="1:4" x14ac:dyDescent="0.25">
      <c r="A623" t="s">
        <v>4825</v>
      </c>
      <c r="B623" t="s">
        <v>8968</v>
      </c>
      <c r="D623">
        <v>4</v>
      </c>
    </row>
    <row r="624" spans="1:4" x14ac:dyDescent="0.25">
      <c r="A624" t="s">
        <v>4826</v>
      </c>
      <c r="B624" t="s">
        <v>8969</v>
      </c>
      <c r="D624">
        <v>3</v>
      </c>
    </row>
    <row r="625" spans="1:4" x14ac:dyDescent="0.25">
      <c r="A625" t="s">
        <v>4827</v>
      </c>
      <c r="B625" t="s">
        <v>8970</v>
      </c>
      <c r="D625">
        <v>1</v>
      </c>
    </row>
    <row r="626" spans="1:4" x14ac:dyDescent="0.25">
      <c r="A626" t="s">
        <v>4828</v>
      </c>
      <c r="B626" t="s">
        <v>8971</v>
      </c>
      <c r="D626">
        <v>2</v>
      </c>
    </row>
    <row r="627" spans="1:4" x14ac:dyDescent="0.25">
      <c r="A627" t="s">
        <v>4829</v>
      </c>
      <c r="B627" t="s">
        <v>8972</v>
      </c>
      <c r="D627">
        <v>2</v>
      </c>
    </row>
    <row r="628" spans="1:4" x14ac:dyDescent="0.25">
      <c r="A628" t="s">
        <v>4830</v>
      </c>
      <c r="B628" t="s">
        <v>8973</v>
      </c>
      <c r="D628">
        <v>1</v>
      </c>
    </row>
    <row r="629" spans="1:4" x14ac:dyDescent="0.25">
      <c r="A629" t="s">
        <v>4831</v>
      </c>
      <c r="B629" t="s">
        <v>8974</v>
      </c>
      <c r="D629">
        <v>2</v>
      </c>
    </row>
    <row r="630" spans="1:4" x14ac:dyDescent="0.25">
      <c r="A630" t="s">
        <v>4832</v>
      </c>
      <c r="B630" t="s">
        <v>8975</v>
      </c>
      <c r="D630">
        <v>2</v>
      </c>
    </row>
    <row r="631" spans="1:4" x14ac:dyDescent="0.25">
      <c r="A631" t="s">
        <v>4833</v>
      </c>
      <c r="B631" t="s">
        <v>8976</v>
      </c>
      <c r="D631">
        <v>2</v>
      </c>
    </row>
    <row r="632" spans="1:4" x14ac:dyDescent="0.25">
      <c r="A632" t="s">
        <v>4834</v>
      </c>
      <c r="B632" t="s">
        <v>8977</v>
      </c>
      <c r="D632">
        <v>1</v>
      </c>
    </row>
    <row r="633" spans="1:4" x14ac:dyDescent="0.25">
      <c r="A633" t="s">
        <v>4835</v>
      </c>
      <c r="B633" t="s">
        <v>8978</v>
      </c>
      <c r="D633">
        <v>2</v>
      </c>
    </row>
    <row r="634" spans="1:4" x14ac:dyDescent="0.25">
      <c r="A634" t="s">
        <v>4836</v>
      </c>
      <c r="B634" t="s">
        <v>8979</v>
      </c>
      <c r="D634">
        <v>2</v>
      </c>
    </row>
    <row r="635" spans="1:4" x14ac:dyDescent="0.25">
      <c r="A635" t="s">
        <v>4837</v>
      </c>
      <c r="B635" t="s">
        <v>8980</v>
      </c>
      <c r="D635">
        <v>2</v>
      </c>
    </row>
    <row r="636" spans="1:4" x14ac:dyDescent="0.25">
      <c r="A636" t="s">
        <v>4838</v>
      </c>
      <c r="B636" t="s">
        <v>8981</v>
      </c>
      <c r="D636">
        <v>1</v>
      </c>
    </row>
    <row r="637" spans="1:4" x14ac:dyDescent="0.25">
      <c r="A637" t="s">
        <v>4839</v>
      </c>
      <c r="B637" t="s">
        <v>8982</v>
      </c>
      <c r="D637">
        <v>2</v>
      </c>
    </row>
    <row r="638" spans="1:4" x14ac:dyDescent="0.25">
      <c r="A638" t="s">
        <v>4840</v>
      </c>
      <c r="B638" t="s">
        <v>8983</v>
      </c>
      <c r="D638">
        <v>1</v>
      </c>
    </row>
    <row r="639" spans="1:4" x14ac:dyDescent="0.25">
      <c r="A639" t="s">
        <v>4841</v>
      </c>
      <c r="B639" t="s">
        <v>8984</v>
      </c>
      <c r="D639">
        <v>1</v>
      </c>
    </row>
    <row r="640" spans="1:4" x14ac:dyDescent="0.25">
      <c r="A640" t="s">
        <v>8985</v>
      </c>
      <c r="B640" t="s">
        <v>8943</v>
      </c>
      <c r="D640">
        <v>0</v>
      </c>
    </row>
    <row r="641" spans="1:4" x14ac:dyDescent="0.25">
      <c r="A641" t="s">
        <v>8986</v>
      </c>
      <c r="B641" t="s">
        <v>8944</v>
      </c>
      <c r="D641">
        <v>0</v>
      </c>
    </row>
    <row r="642" spans="1:4" x14ac:dyDescent="0.25">
      <c r="A642" t="s">
        <v>8987</v>
      </c>
      <c r="B642" t="s">
        <v>8945</v>
      </c>
      <c r="D642">
        <v>0</v>
      </c>
    </row>
    <row r="643" spans="1:4" x14ac:dyDescent="0.25">
      <c r="A643" t="s">
        <v>8988</v>
      </c>
      <c r="B643" t="s">
        <v>8957</v>
      </c>
      <c r="D643">
        <v>0</v>
      </c>
    </row>
    <row r="644" spans="1:4" x14ac:dyDescent="0.25">
      <c r="A644" t="s">
        <v>8989</v>
      </c>
      <c r="B644" t="s">
        <v>8949</v>
      </c>
      <c r="D644">
        <v>0</v>
      </c>
    </row>
    <row r="645" spans="1:4" x14ac:dyDescent="0.25">
      <c r="A645" t="s">
        <v>8990</v>
      </c>
      <c r="B645" t="s">
        <v>8950</v>
      </c>
      <c r="D645">
        <v>0</v>
      </c>
    </row>
    <row r="646" spans="1:4" x14ac:dyDescent="0.25">
      <c r="A646" t="s">
        <v>8991</v>
      </c>
      <c r="B646" t="s">
        <v>8958</v>
      </c>
      <c r="D646">
        <v>0</v>
      </c>
    </row>
    <row r="647" spans="1:4" x14ac:dyDescent="0.25">
      <c r="A647" t="s">
        <v>8992</v>
      </c>
      <c r="B647" t="s">
        <v>8993</v>
      </c>
      <c r="D647">
        <v>0</v>
      </c>
    </row>
    <row r="648" spans="1:4" x14ac:dyDescent="0.25">
      <c r="A648" t="s">
        <v>8994</v>
      </c>
      <c r="B648" t="s">
        <v>8951</v>
      </c>
      <c r="D648">
        <v>0</v>
      </c>
    </row>
    <row r="649" spans="1:4" x14ac:dyDescent="0.25">
      <c r="A649" t="s">
        <v>8995</v>
      </c>
      <c r="B649" t="s">
        <v>8952</v>
      </c>
      <c r="D649">
        <v>0</v>
      </c>
    </row>
    <row r="650" spans="1:4" x14ac:dyDescent="0.25">
      <c r="A650" t="s">
        <v>8996</v>
      </c>
      <c r="B650" t="s">
        <v>8953</v>
      </c>
      <c r="D650">
        <v>0</v>
      </c>
    </row>
    <row r="651" spans="1:4" x14ac:dyDescent="0.25">
      <c r="A651" t="s">
        <v>8997</v>
      </c>
      <c r="B651" t="s">
        <v>8959</v>
      </c>
      <c r="D651">
        <v>0</v>
      </c>
    </row>
    <row r="652" spans="1:4" x14ac:dyDescent="0.25">
      <c r="A652" t="s">
        <v>8998</v>
      </c>
      <c r="B652" t="s">
        <v>8960</v>
      </c>
      <c r="D652">
        <v>0</v>
      </c>
    </row>
    <row r="653" spans="1:4" x14ac:dyDescent="0.25">
      <c r="A653" t="s">
        <v>8999</v>
      </c>
      <c r="B653" t="s">
        <v>9000</v>
      </c>
      <c r="D653">
        <v>0</v>
      </c>
    </row>
    <row r="654" spans="1:4" x14ac:dyDescent="0.25">
      <c r="A654" t="s">
        <v>9001</v>
      </c>
      <c r="B654" t="s">
        <v>8962</v>
      </c>
      <c r="D654">
        <v>0</v>
      </c>
    </row>
    <row r="655" spans="1:4" x14ac:dyDescent="0.25">
      <c r="A655" t="s">
        <v>9002</v>
      </c>
      <c r="B655" t="s">
        <v>8963</v>
      </c>
      <c r="D655">
        <v>2</v>
      </c>
    </row>
    <row r="656" spans="1:4" x14ac:dyDescent="0.25">
      <c r="A656" t="s">
        <v>9003</v>
      </c>
      <c r="B656" t="s">
        <v>8964</v>
      </c>
      <c r="D656">
        <v>2</v>
      </c>
    </row>
    <row r="657" spans="1:4" x14ac:dyDescent="0.25">
      <c r="A657" t="s">
        <v>9004</v>
      </c>
      <c r="B657" t="s">
        <v>8965</v>
      </c>
      <c r="D657">
        <v>2</v>
      </c>
    </row>
    <row r="658" spans="1:4" x14ac:dyDescent="0.25">
      <c r="A658" t="s">
        <v>9005</v>
      </c>
      <c r="B658" t="s">
        <v>8966</v>
      </c>
      <c r="D658">
        <v>1</v>
      </c>
    </row>
    <row r="659" spans="1:4" x14ac:dyDescent="0.25">
      <c r="A659" t="s">
        <v>9006</v>
      </c>
      <c r="B659" t="s">
        <v>8967</v>
      </c>
      <c r="D659">
        <v>1</v>
      </c>
    </row>
    <row r="660" spans="1:4" x14ac:dyDescent="0.25">
      <c r="A660" t="s">
        <v>9007</v>
      </c>
      <c r="B660" t="s">
        <v>8968</v>
      </c>
      <c r="D660">
        <v>2</v>
      </c>
    </row>
    <row r="661" spans="1:4" x14ac:dyDescent="0.25">
      <c r="A661" t="s">
        <v>9008</v>
      </c>
      <c r="B661" t="s">
        <v>8969</v>
      </c>
      <c r="D661">
        <v>2</v>
      </c>
    </row>
    <row r="662" spans="1:4" x14ac:dyDescent="0.25">
      <c r="A662" t="s">
        <v>9009</v>
      </c>
      <c r="B662" t="s">
        <v>8970</v>
      </c>
      <c r="D662">
        <v>1</v>
      </c>
    </row>
    <row r="663" spans="1:4" x14ac:dyDescent="0.25">
      <c r="A663" t="s">
        <v>9010</v>
      </c>
      <c r="B663" t="s">
        <v>8971</v>
      </c>
      <c r="D663">
        <v>2</v>
      </c>
    </row>
    <row r="664" spans="1:4" x14ac:dyDescent="0.25">
      <c r="A664" t="s">
        <v>9011</v>
      </c>
      <c r="B664" t="s">
        <v>9012</v>
      </c>
      <c r="D664">
        <v>2</v>
      </c>
    </row>
    <row r="665" spans="1:4" x14ac:dyDescent="0.25">
      <c r="A665" t="s">
        <v>9013</v>
      </c>
      <c r="B665" t="s">
        <v>8972</v>
      </c>
      <c r="D665">
        <v>2</v>
      </c>
    </row>
    <row r="666" spans="1:4" x14ac:dyDescent="0.25">
      <c r="A666" t="s">
        <v>9014</v>
      </c>
      <c r="B666" t="s">
        <v>8973</v>
      </c>
      <c r="D666">
        <v>1</v>
      </c>
    </row>
    <row r="667" spans="1:4" x14ac:dyDescent="0.25">
      <c r="A667" t="s">
        <v>9015</v>
      </c>
      <c r="B667" t="s">
        <v>8974</v>
      </c>
      <c r="D667">
        <v>2</v>
      </c>
    </row>
    <row r="668" spans="1:4" x14ac:dyDescent="0.25">
      <c r="A668" t="s">
        <v>9016</v>
      </c>
      <c r="B668" t="s">
        <v>8975</v>
      </c>
      <c r="D668">
        <v>3</v>
      </c>
    </row>
    <row r="669" spans="1:4" x14ac:dyDescent="0.25">
      <c r="A669" t="s">
        <v>9017</v>
      </c>
      <c r="B669" t="s">
        <v>8976</v>
      </c>
      <c r="D669">
        <v>2</v>
      </c>
    </row>
    <row r="670" spans="1:4" x14ac:dyDescent="0.25">
      <c r="A670" t="s">
        <v>9018</v>
      </c>
      <c r="B670" t="s">
        <v>8977</v>
      </c>
      <c r="D670">
        <v>1</v>
      </c>
    </row>
    <row r="671" spans="1:4" x14ac:dyDescent="0.25">
      <c r="A671" t="s">
        <v>9019</v>
      </c>
      <c r="B671" t="s">
        <v>9020</v>
      </c>
      <c r="D671">
        <v>0</v>
      </c>
    </row>
    <row r="672" spans="1:4" x14ac:dyDescent="0.25">
      <c r="A672" t="s">
        <v>9021</v>
      </c>
      <c r="B672" t="s">
        <v>9022</v>
      </c>
      <c r="D672">
        <v>0</v>
      </c>
    </row>
    <row r="673" spans="1:4" x14ac:dyDescent="0.25">
      <c r="A673" t="s">
        <v>9023</v>
      </c>
      <c r="B673" t="s">
        <v>9024</v>
      </c>
      <c r="D673">
        <v>0</v>
      </c>
    </row>
    <row r="674" spans="1:4" x14ac:dyDescent="0.25">
      <c r="A674" t="s">
        <v>9025</v>
      </c>
      <c r="B674" t="s">
        <v>9026</v>
      </c>
      <c r="D674">
        <v>0</v>
      </c>
    </row>
    <row r="675" spans="1:4" x14ac:dyDescent="0.25">
      <c r="A675" t="s">
        <v>9027</v>
      </c>
      <c r="B675" t="s">
        <v>8982</v>
      </c>
      <c r="D675">
        <v>0</v>
      </c>
    </row>
    <row r="676" spans="1:4" x14ac:dyDescent="0.25">
      <c r="A676" t="s">
        <v>9028</v>
      </c>
      <c r="B676" t="s">
        <v>8983</v>
      </c>
      <c r="D676">
        <v>0</v>
      </c>
    </row>
    <row r="677" spans="1:4" x14ac:dyDescent="0.25">
      <c r="A677" t="s">
        <v>9029</v>
      </c>
      <c r="B677" t="s">
        <v>8984</v>
      </c>
      <c r="D677">
        <v>0</v>
      </c>
    </row>
    <row r="678" spans="1:4" x14ac:dyDescent="0.25">
      <c r="A678" t="s">
        <v>9030</v>
      </c>
      <c r="B678" t="s">
        <v>9031</v>
      </c>
      <c r="D678">
        <v>0</v>
      </c>
    </row>
    <row r="679" spans="1:4" x14ac:dyDescent="0.25">
      <c r="A679" t="s">
        <v>9032</v>
      </c>
      <c r="B679" t="s">
        <v>9033</v>
      </c>
      <c r="D679">
        <v>0</v>
      </c>
    </row>
    <row r="680" spans="1:4" x14ac:dyDescent="0.25">
      <c r="A680" t="s">
        <v>9034</v>
      </c>
      <c r="B680" t="s">
        <v>9035</v>
      </c>
      <c r="D680">
        <v>0</v>
      </c>
    </row>
    <row r="681" spans="1:4" x14ac:dyDescent="0.25">
      <c r="A681" t="s">
        <v>4842</v>
      </c>
      <c r="B681" t="s">
        <v>9036</v>
      </c>
      <c r="D681">
        <v>2</v>
      </c>
    </row>
    <row r="682" spans="1:4" x14ac:dyDescent="0.25">
      <c r="A682" t="s">
        <v>4843</v>
      </c>
      <c r="B682" t="s">
        <v>9037</v>
      </c>
      <c r="D682">
        <v>1</v>
      </c>
    </row>
    <row r="683" spans="1:4" x14ac:dyDescent="0.25">
      <c r="A683" t="s">
        <v>4844</v>
      </c>
      <c r="B683" t="s">
        <v>9038</v>
      </c>
      <c r="D683">
        <v>1</v>
      </c>
    </row>
    <row r="684" spans="1:4" x14ac:dyDescent="0.25">
      <c r="A684" t="s">
        <v>4845</v>
      </c>
      <c r="B684" t="s">
        <v>9039</v>
      </c>
      <c r="D684">
        <v>1</v>
      </c>
    </row>
    <row r="685" spans="1:4" x14ac:dyDescent="0.25">
      <c r="A685" t="s">
        <v>4846</v>
      </c>
      <c r="B685" t="s">
        <v>9040</v>
      </c>
      <c r="D685">
        <v>1</v>
      </c>
    </row>
    <row r="686" spans="1:4" x14ac:dyDescent="0.25">
      <c r="A686" t="s">
        <v>4847</v>
      </c>
      <c r="B686" t="s">
        <v>9041</v>
      </c>
      <c r="D686">
        <v>1</v>
      </c>
    </row>
    <row r="687" spans="1:4" x14ac:dyDescent="0.25">
      <c r="A687" t="s">
        <v>4848</v>
      </c>
      <c r="B687" t="s">
        <v>9042</v>
      </c>
      <c r="D687">
        <v>3</v>
      </c>
    </row>
    <row r="688" spans="1:4" x14ac:dyDescent="0.25">
      <c r="A688" t="s">
        <v>4849</v>
      </c>
      <c r="B688" t="s">
        <v>9043</v>
      </c>
      <c r="D688">
        <v>5</v>
      </c>
    </row>
    <row r="689" spans="1:4" x14ac:dyDescent="0.25">
      <c r="A689" t="s">
        <v>4850</v>
      </c>
      <c r="B689" t="s">
        <v>9044</v>
      </c>
      <c r="D689">
        <v>3</v>
      </c>
    </row>
    <row r="690" spans="1:4" x14ac:dyDescent="0.25">
      <c r="A690" t="s">
        <v>4851</v>
      </c>
      <c r="B690" t="s">
        <v>9038</v>
      </c>
      <c r="D690">
        <v>4</v>
      </c>
    </row>
    <row r="691" spans="1:4" x14ac:dyDescent="0.25">
      <c r="A691" t="s">
        <v>4852</v>
      </c>
      <c r="B691" t="s">
        <v>9038</v>
      </c>
      <c r="D691">
        <v>1</v>
      </c>
    </row>
    <row r="692" spans="1:4" x14ac:dyDescent="0.25">
      <c r="A692" t="s">
        <v>4853</v>
      </c>
      <c r="B692" t="s">
        <v>9045</v>
      </c>
      <c r="D692">
        <v>2</v>
      </c>
    </row>
    <row r="693" spans="1:4" x14ac:dyDescent="0.25">
      <c r="A693" t="s">
        <v>4854</v>
      </c>
      <c r="B693" t="s">
        <v>9046</v>
      </c>
      <c r="D693">
        <v>1</v>
      </c>
    </row>
    <row r="694" spans="1:4" x14ac:dyDescent="0.25">
      <c r="A694" t="s">
        <v>4855</v>
      </c>
      <c r="B694" t="s">
        <v>9047</v>
      </c>
      <c r="D694">
        <v>1</v>
      </c>
    </row>
    <row r="695" spans="1:4" x14ac:dyDescent="0.25">
      <c r="A695" t="s">
        <v>4856</v>
      </c>
      <c r="B695" t="s">
        <v>9048</v>
      </c>
      <c r="D695">
        <v>1</v>
      </c>
    </row>
    <row r="696" spans="1:4" x14ac:dyDescent="0.25">
      <c r="A696" t="s">
        <v>4857</v>
      </c>
      <c r="B696" t="s">
        <v>9049</v>
      </c>
      <c r="D696">
        <v>1</v>
      </c>
    </row>
    <row r="697" spans="1:4" x14ac:dyDescent="0.25">
      <c r="A697" t="s">
        <v>4858</v>
      </c>
      <c r="B697" t="s">
        <v>9050</v>
      </c>
      <c r="D697">
        <v>1</v>
      </c>
    </row>
    <row r="698" spans="1:4" x14ac:dyDescent="0.25">
      <c r="A698" t="s">
        <v>3268</v>
      </c>
      <c r="B698" t="s">
        <v>9051</v>
      </c>
      <c r="D698">
        <v>1</v>
      </c>
    </row>
    <row r="699" spans="1:4" x14ac:dyDescent="0.25">
      <c r="A699" t="s">
        <v>2713</v>
      </c>
      <c r="B699" t="s">
        <v>9051</v>
      </c>
      <c r="D699">
        <v>2</v>
      </c>
    </row>
    <row r="700" spans="1:4" x14ac:dyDescent="0.25">
      <c r="A700" t="s">
        <v>3269</v>
      </c>
      <c r="B700" t="s">
        <v>9051</v>
      </c>
      <c r="D700">
        <v>1</v>
      </c>
    </row>
    <row r="701" spans="1:4" x14ac:dyDescent="0.25">
      <c r="A701" t="s">
        <v>4859</v>
      </c>
      <c r="B701" t="s">
        <v>9052</v>
      </c>
      <c r="D701">
        <v>1</v>
      </c>
    </row>
    <row r="702" spans="1:4" x14ac:dyDescent="0.25">
      <c r="A702" t="s">
        <v>4860</v>
      </c>
      <c r="B702" t="s">
        <v>9053</v>
      </c>
      <c r="D702">
        <v>1</v>
      </c>
    </row>
    <row r="703" spans="1:4" x14ac:dyDescent="0.25">
      <c r="A703" t="s">
        <v>4861</v>
      </c>
      <c r="B703" t="s">
        <v>9054</v>
      </c>
      <c r="D703">
        <v>1</v>
      </c>
    </row>
    <row r="704" spans="1:4" x14ac:dyDescent="0.25">
      <c r="A704" t="s">
        <v>4862</v>
      </c>
      <c r="B704" t="s">
        <v>9055</v>
      </c>
      <c r="D704">
        <v>2</v>
      </c>
    </row>
    <row r="705" spans="1:4" x14ac:dyDescent="0.25">
      <c r="A705" t="s">
        <v>4863</v>
      </c>
      <c r="B705" t="s">
        <v>9056</v>
      </c>
      <c r="D705">
        <v>6</v>
      </c>
    </row>
    <row r="706" spans="1:4" x14ac:dyDescent="0.25">
      <c r="A706" t="s">
        <v>4864</v>
      </c>
      <c r="B706" t="s">
        <v>9057</v>
      </c>
      <c r="D706">
        <v>1</v>
      </c>
    </row>
    <row r="707" spans="1:4" x14ac:dyDescent="0.25">
      <c r="A707" t="s">
        <v>4865</v>
      </c>
      <c r="B707" t="s">
        <v>9058</v>
      </c>
      <c r="D707">
        <v>1</v>
      </c>
    </row>
    <row r="708" spans="1:4" x14ac:dyDescent="0.25">
      <c r="A708" t="s">
        <v>4866</v>
      </c>
      <c r="B708" t="s">
        <v>9059</v>
      </c>
      <c r="D708">
        <v>1</v>
      </c>
    </row>
    <row r="709" spans="1:4" x14ac:dyDescent="0.25">
      <c r="A709" t="s">
        <v>4867</v>
      </c>
      <c r="B709" t="s">
        <v>9060</v>
      </c>
      <c r="D709">
        <v>2</v>
      </c>
    </row>
    <row r="710" spans="1:4" x14ac:dyDescent="0.25">
      <c r="A710" t="s">
        <v>4868</v>
      </c>
      <c r="B710" t="s">
        <v>9061</v>
      </c>
      <c r="D710">
        <v>2</v>
      </c>
    </row>
    <row r="711" spans="1:4" x14ac:dyDescent="0.25">
      <c r="A711" t="s">
        <v>4869</v>
      </c>
      <c r="B711" t="s">
        <v>9062</v>
      </c>
      <c r="D711">
        <v>2</v>
      </c>
    </row>
    <row r="712" spans="1:4" x14ac:dyDescent="0.25">
      <c r="A712" t="s">
        <v>4870</v>
      </c>
      <c r="B712" t="s">
        <v>9063</v>
      </c>
      <c r="D712">
        <v>2</v>
      </c>
    </row>
    <row r="713" spans="1:4" x14ac:dyDescent="0.25">
      <c r="A713" t="s">
        <v>4871</v>
      </c>
      <c r="B713" t="s">
        <v>9064</v>
      </c>
      <c r="D713">
        <v>2</v>
      </c>
    </row>
    <row r="714" spans="1:4" x14ac:dyDescent="0.25">
      <c r="A714" t="s">
        <v>4872</v>
      </c>
      <c r="B714" t="s">
        <v>9065</v>
      </c>
      <c r="D714">
        <v>1</v>
      </c>
    </row>
    <row r="715" spans="1:4" x14ac:dyDescent="0.25">
      <c r="A715" t="s">
        <v>4873</v>
      </c>
      <c r="B715" t="s">
        <v>9066</v>
      </c>
      <c r="D715">
        <v>2</v>
      </c>
    </row>
    <row r="716" spans="1:4" x14ac:dyDescent="0.25">
      <c r="A716" t="s">
        <v>4874</v>
      </c>
      <c r="B716" t="s">
        <v>9060</v>
      </c>
      <c r="D716">
        <v>2</v>
      </c>
    </row>
    <row r="717" spans="1:4" x14ac:dyDescent="0.25">
      <c r="A717" t="s">
        <v>4875</v>
      </c>
      <c r="B717" t="s">
        <v>9061</v>
      </c>
      <c r="D717">
        <v>2</v>
      </c>
    </row>
    <row r="718" spans="1:4" x14ac:dyDescent="0.25">
      <c r="A718" t="s">
        <v>4876</v>
      </c>
      <c r="B718" t="s">
        <v>9067</v>
      </c>
      <c r="D718">
        <v>1</v>
      </c>
    </row>
    <row r="719" spans="1:4" x14ac:dyDescent="0.25">
      <c r="A719" t="s">
        <v>4877</v>
      </c>
      <c r="B719" t="s">
        <v>9062</v>
      </c>
      <c r="D719">
        <v>2</v>
      </c>
    </row>
    <row r="720" spans="1:4" x14ac:dyDescent="0.25">
      <c r="A720" t="s">
        <v>4878</v>
      </c>
      <c r="B720" t="s">
        <v>9063</v>
      </c>
      <c r="D720">
        <v>2</v>
      </c>
    </row>
    <row r="721" spans="1:4" x14ac:dyDescent="0.25">
      <c r="A721" t="s">
        <v>4879</v>
      </c>
      <c r="B721" t="s">
        <v>9064</v>
      </c>
      <c r="D721">
        <v>2</v>
      </c>
    </row>
    <row r="722" spans="1:4" x14ac:dyDescent="0.25">
      <c r="A722" t="s">
        <v>4880</v>
      </c>
      <c r="B722" t="s">
        <v>9065</v>
      </c>
      <c r="D722">
        <v>2</v>
      </c>
    </row>
    <row r="723" spans="1:4" x14ac:dyDescent="0.25">
      <c r="A723" t="s">
        <v>4881</v>
      </c>
      <c r="B723" t="s">
        <v>9066</v>
      </c>
      <c r="D723">
        <v>2</v>
      </c>
    </row>
    <row r="724" spans="1:4" x14ac:dyDescent="0.25">
      <c r="A724" t="s">
        <v>4882</v>
      </c>
      <c r="B724" t="s">
        <v>9068</v>
      </c>
      <c r="D724">
        <v>2</v>
      </c>
    </row>
    <row r="725" spans="1:4" x14ac:dyDescent="0.25">
      <c r="A725" t="s">
        <v>4883</v>
      </c>
      <c r="B725" t="s">
        <v>9069</v>
      </c>
      <c r="D725">
        <v>2</v>
      </c>
    </row>
    <row r="726" spans="1:4" x14ac:dyDescent="0.25">
      <c r="A726" t="s">
        <v>4884</v>
      </c>
      <c r="B726" t="s">
        <v>9070</v>
      </c>
      <c r="D726">
        <v>1</v>
      </c>
    </row>
    <row r="727" spans="1:4" x14ac:dyDescent="0.25">
      <c r="A727" t="s">
        <v>4885</v>
      </c>
      <c r="B727" t="s">
        <v>9071</v>
      </c>
      <c r="D727">
        <v>2</v>
      </c>
    </row>
    <row r="728" spans="1:4" x14ac:dyDescent="0.25">
      <c r="A728" t="s">
        <v>4886</v>
      </c>
      <c r="B728" t="s">
        <v>9072</v>
      </c>
      <c r="D728">
        <v>2</v>
      </c>
    </row>
    <row r="729" spans="1:4" x14ac:dyDescent="0.25">
      <c r="A729" t="s">
        <v>4887</v>
      </c>
      <c r="B729" t="s">
        <v>9072</v>
      </c>
      <c r="D729">
        <v>2</v>
      </c>
    </row>
    <row r="730" spans="1:4" x14ac:dyDescent="0.25">
      <c r="A730" t="s">
        <v>4888</v>
      </c>
      <c r="B730" t="s">
        <v>9072</v>
      </c>
      <c r="D730">
        <v>2</v>
      </c>
    </row>
    <row r="731" spans="1:4" x14ac:dyDescent="0.25">
      <c r="A731" t="s">
        <v>4889</v>
      </c>
      <c r="B731" t="s">
        <v>9072</v>
      </c>
      <c r="D731">
        <v>2</v>
      </c>
    </row>
    <row r="732" spans="1:4" x14ac:dyDescent="0.25">
      <c r="A732" t="s">
        <v>4890</v>
      </c>
      <c r="B732" t="s">
        <v>9073</v>
      </c>
      <c r="D732">
        <v>2</v>
      </c>
    </row>
    <row r="733" spans="1:4" x14ac:dyDescent="0.25">
      <c r="A733" t="s">
        <v>4891</v>
      </c>
      <c r="B733" t="s">
        <v>9073</v>
      </c>
      <c r="D733">
        <v>2</v>
      </c>
    </row>
    <row r="734" spans="1:4" x14ac:dyDescent="0.25">
      <c r="A734" t="s">
        <v>4892</v>
      </c>
      <c r="B734" t="s">
        <v>9073</v>
      </c>
      <c r="D734">
        <v>3</v>
      </c>
    </row>
    <row r="735" spans="1:4" x14ac:dyDescent="0.25">
      <c r="A735" t="s">
        <v>4893</v>
      </c>
      <c r="B735" t="s">
        <v>9073</v>
      </c>
      <c r="D735">
        <v>2</v>
      </c>
    </row>
    <row r="736" spans="1:4" x14ac:dyDescent="0.25">
      <c r="A736" t="s">
        <v>4894</v>
      </c>
      <c r="B736" t="s">
        <v>9074</v>
      </c>
      <c r="D736">
        <v>2</v>
      </c>
    </row>
    <row r="737" spans="1:4" x14ac:dyDescent="0.25">
      <c r="A737" t="s">
        <v>4895</v>
      </c>
      <c r="B737" t="s">
        <v>9074</v>
      </c>
      <c r="D737">
        <v>2</v>
      </c>
    </row>
    <row r="738" spans="1:4" x14ac:dyDescent="0.25">
      <c r="A738" t="s">
        <v>4896</v>
      </c>
      <c r="B738" t="s">
        <v>9074</v>
      </c>
      <c r="D738">
        <v>3</v>
      </c>
    </row>
    <row r="739" spans="1:4" x14ac:dyDescent="0.25">
      <c r="A739" t="s">
        <v>4897</v>
      </c>
      <c r="B739" t="s">
        <v>9074</v>
      </c>
      <c r="D739">
        <v>2</v>
      </c>
    </row>
    <row r="740" spans="1:4" x14ac:dyDescent="0.25">
      <c r="A740" t="s">
        <v>4898</v>
      </c>
      <c r="B740" t="s">
        <v>9075</v>
      </c>
      <c r="D740">
        <v>2</v>
      </c>
    </row>
    <row r="741" spans="1:4" x14ac:dyDescent="0.25">
      <c r="A741" t="s">
        <v>4899</v>
      </c>
      <c r="B741" t="s">
        <v>9075</v>
      </c>
      <c r="D741">
        <v>2</v>
      </c>
    </row>
    <row r="742" spans="1:4" x14ac:dyDescent="0.25">
      <c r="A742" t="s">
        <v>4900</v>
      </c>
      <c r="B742" t="s">
        <v>9075</v>
      </c>
      <c r="D742">
        <v>3</v>
      </c>
    </row>
    <row r="743" spans="1:4" x14ac:dyDescent="0.25">
      <c r="A743" t="s">
        <v>4901</v>
      </c>
      <c r="B743" t="s">
        <v>9075</v>
      </c>
      <c r="D743">
        <v>2</v>
      </c>
    </row>
    <row r="744" spans="1:4" x14ac:dyDescent="0.25">
      <c r="A744" t="s">
        <v>4902</v>
      </c>
      <c r="B744" t="s">
        <v>9076</v>
      </c>
      <c r="D744">
        <v>2</v>
      </c>
    </row>
    <row r="745" spans="1:4" x14ac:dyDescent="0.25">
      <c r="A745" t="s">
        <v>4903</v>
      </c>
      <c r="B745" t="s">
        <v>9076</v>
      </c>
      <c r="D745">
        <v>2</v>
      </c>
    </row>
    <row r="746" spans="1:4" x14ac:dyDescent="0.25">
      <c r="A746" t="s">
        <v>4904</v>
      </c>
      <c r="B746" t="s">
        <v>9076</v>
      </c>
      <c r="D746">
        <v>3</v>
      </c>
    </row>
    <row r="747" spans="1:4" x14ac:dyDescent="0.25">
      <c r="A747" t="s">
        <v>4905</v>
      </c>
      <c r="B747" t="s">
        <v>9076</v>
      </c>
      <c r="D747">
        <v>2</v>
      </c>
    </row>
    <row r="748" spans="1:4" x14ac:dyDescent="0.25">
      <c r="A748" t="s">
        <v>4906</v>
      </c>
      <c r="B748" t="s">
        <v>9077</v>
      </c>
      <c r="D748">
        <v>2</v>
      </c>
    </row>
    <row r="749" spans="1:4" x14ac:dyDescent="0.25">
      <c r="A749" t="s">
        <v>4907</v>
      </c>
      <c r="B749" t="s">
        <v>9077</v>
      </c>
      <c r="D749">
        <v>2</v>
      </c>
    </row>
    <row r="750" spans="1:4" x14ac:dyDescent="0.25">
      <c r="A750" t="s">
        <v>4908</v>
      </c>
      <c r="B750" t="s">
        <v>9077</v>
      </c>
      <c r="D750">
        <v>3</v>
      </c>
    </row>
    <row r="751" spans="1:4" x14ac:dyDescent="0.25">
      <c r="A751" t="s">
        <v>4909</v>
      </c>
      <c r="B751" t="s">
        <v>9077</v>
      </c>
      <c r="D751">
        <v>2</v>
      </c>
    </row>
    <row r="752" spans="1:4" x14ac:dyDescent="0.25">
      <c r="A752" t="s">
        <v>4910</v>
      </c>
      <c r="B752" t="s">
        <v>9078</v>
      </c>
      <c r="D752">
        <v>2</v>
      </c>
    </row>
    <row r="753" spans="1:4" x14ac:dyDescent="0.25">
      <c r="A753" t="s">
        <v>4911</v>
      </c>
      <c r="B753" t="s">
        <v>9078</v>
      </c>
      <c r="D753">
        <v>2</v>
      </c>
    </row>
    <row r="754" spans="1:4" x14ac:dyDescent="0.25">
      <c r="A754" t="s">
        <v>4912</v>
      </c>
      <c r="B754" t="s">
        <v>9078</v>
      </c>
      <c r="D754">
        <v>3</v>
      </c>
    </row>
    <row r="755" spans="1:4" x14ac:dyDescent="0.25">
      <c r="A755" t="s">
        <v>4913</v>
      </c>
      <c r="B755" t="s">
        <v>9078</v>
      </c>
      <c r="D755">
        <v>2</v>
      </c>
    </row>
    <row r="756" spans="1:4" x14ac:dyDescent="0.25">
      <c r="A756" t="s">
        <v>9079</v>
      </c>
      <c r="B756" t="s">
        <v>9080</v>
      </c>
      <c r="D756">
        <v>2</v>
      </c>
    </row>
    <row r="757" spans="1:4" x14ac:dyDescent="0.25">
      <c r="A757" t="s">
        <v>9081</v>
      </c>
      <c r="B757" t="s">
        <v>9082</v>
      </c>
      <c r="D757">
        <v>2</v>
      </c>
    </row>
    <row r="758" spans="1:4" x14ac:dyDescent="0.25">
      <c r="A758" t="s">
        <v>9083</v>
      </c>
      <c r="B758" t="s">
        <v>9084</v>
      </c>
      <c r="D758">
        <v>2</v>
      </c>
    </row>
    <row r="759" spans="1:4" x14ac:dyDescent="0.25">
      <c r="A759" t="s">
        <v>9085</v>
      </c>
      <c r="B759" t="s">
        <v>9086</v>
      </c>
      <c r="D759">
        <v>2</v>
      </c>
    </row>
    <row r="760" spans="1:4" x14ac:dyDescent="0.25">
      <c r="A760" t="s">
        <v>9087</v>
      </c>
      <c r="B760" t="s">
        <v>9088</v>
      </c>
      <c r="D760">
        <v>2</v>
      </c>
    </row>
    <row r="761" spans="1:4" x14ac:dyDescent="0.25">
      <c r="A761" t="s">
        <v>9089</v>
      </c>
      <c r="B761" t="s">
        <v>9090</v>
      </c>
      <c r="D761">
        <v>2</v>
      </c>
    </row>
    <row r="762" spans="1:4" x14ac:dyDescent="0.25">
      <c r="A762" t="s">
        <v>9091</v>
      </c>
      <c r="B762" t="s">
        <v>9092</v>
      </c>
      <c r="D762">
        <v>2</v>
      </c>
    </row>
    <row r="763" spans="1:4" x14ac:dyDescent="0.25">
      <c r="A763" t="s">
        <v>9093</v>
      </c>
      <c r="B763" t="s">
        <v>9094</v>
      </c>
      <c r="D763">
        <v>2</v>
      </c>
    </row>
    <row r="764" spans="1:4" x14ac:dyDescent="0.25">
      <c r="A764" t="s">
        <v>9095</v>
      </c>
      <c r="B764" t="s">
        <v>9096</v>
      </c>
      <c r="D764">
        <v>2</v>
      </c>
    </row>
    <row r="765" spans="1:4" x14ac:dyDescent="0.25">
      <c r="A765" t="s">
        <v>9097</v>
      </c>
      <c r="B765" t="s">
        <v>9098</v>
      </c>
      <c r="D765">
        <v>2</v>
      </c>
    </row>
    <row r="766" spans="1:4" x14ac:dyDescent="0.25">
      <c r="A766" t="s">
        <v>9099</v>
      </c>
      <c r="B766" t="s">
        <v>9100</v>
      </c>
      <c r="D766">
        <v>2</v>
      </c>
    </row>
    <row r="767" spans="1:4" x14ac:dyDescent="0.25">
      <c r="A767" t="s">
        <v>9101</v>
      </c>
      <c r="B767" t="s">
        <v>9102</v>
      </c>
      <c r="D767">
        <v>2</v>
      </c>
    </row>
    <row r="768" spans="1:4" x14ac:dyDescent="0.25">
      <c r="A768" t="s">
        <v>9103</v>
      </c>
      <c r="B768" t="s">
        <v>9104</v>
      </c>
      <c r="D768">
        <v>2</v>
      </c>
    </row>
    <row r="769" spans="1:4" x14ac:dyDescent="0.25">
      <c r="A769" t="s">
        <v>9105</v>
      </c>
      <c r="B769" t="s">
        <v>9106</v>
      </c>
      <c r="D769">
        <v>2</v>
      </c>
    </row>
    <row r="770" spans="1:4" x14ac:dyDescent="0.25">
      <c r="A770" t="s">
        <v>9107</v>
      </c>
      <c r="B770" t="s">
        <v>9108</v>
      </c>
      <c r="D770">
        <v>2</v>
      </c>
    </row>
    <row r="771" spans="1:4" x14ac:dyDescent="0.25">
      <c r="A771" t="s">
        <v>9109</v>
      </c>
      <c r="B771" t="s">
        <v>9110</v>
      </c>
      <c r="D771">
        <v>2</v>
      </c>
    </row>
    <row r="772" spans="1:4" x14ac:dyDescent="0.25">
      <c r="A772" t="s">
        <v>9111</v>
      </c>
      <c r="B772" t="s">
        <v>9112</v>
      </c>
      <c r="D772">
        <v>2</v>
      </c>
    </row>
    <row r="773" spans="1:4" x14ac:dyDescent="0.25">
      <c r="A773" t="s">
        <v>9113</v>
      </c>
      <c r="B773" t="s">
        <v>9114</v>
      </c>
      <c r="D773">
        <v>2</v>
      </c>
    </row>
    <row r="774" spans="1:4" x14ac:dyDescent="0.25">
      <c r="A774" t="s">
        <v>9115</v>
      </c>
      <c r="B774" t="s">
        <v>9116</v>
      </c>
      <c r="D774">
        <v>2</v>
      </c>
    </row>
    <row r="775" spans="1:4" x14ac:dyDescent="0.25">
      <c r="A775" t="s">
        <v>9117</v>
      </c>
      <c r="B775" t="s">
        <v>9118</v>
      </c>
      <c r="D775">
        <v>2</v>
      </c>
    </row>
    <row r="776" spans="1:4" x14ac:dyDescent="0.25">
      <c r="A776" t="s">
        <v>4914</v>
      </c>
      <c r="B776" t="s">
        <v>9119</v>
      </c>
      <c r="D776">
        <v>2</v>
      </c>
    </row>
    <row r="777" spans="1:4" x14ac:dyDescent="0.25">
      <c r="A777" t="s">
        <v>4915</v>
      </c>
      <c r="B777" t="s">
        <v>9120</v>
      </c>
      <c r="D777">
        <v>2</v>
      </c>
    </row>
    <row r="778" spans="1:4" x14ac:dyDescent="0.25">
      <c r="A778" t="s">
        <v>4916</v>
      </c>
      <c r="B778" t="s">
        <v>9121</v>
      </c>
      <c r="D778">
        <v>3</v>
      </c>
    </row>
    <row r="779" spans="1:4" x14ac:dyDescent="0.25">
      <c r="A779" t="s">
        <v>4917</v>
      </c>
      <c r="B779" t="s">
        <v>9122</v>
      </c>
      <c r="D779">
        <v>1</v>
      </c>
    </row>
    <row r="780" spans="1:4" x14ac:dyDescent="0.25">
      <c r="A780" t="s">
        <v>4918</v>
      </c>
      <c r="B780" t="s">
        <v>9123</v>
      </c>
      <c r="D780">
        <v>1</v>
      </c>
    </row>
    <row r="781" spans="1:4" x14ac:dyDescent="0.25">
      <c r="A781" t="s">
        <v>4919</v>
      </c>
      <c r="B781" t="s">
        <v>9124</v>
      </c>
      <c r="D781">
        <v>2</v>
      </c>
    </row>
    <row r="782" spans="1:4" x14ac:dyDescent="0.25">
      <c r="A782" t="s">
        <v>4920</v>
      </c>
      <c r="B782" t="s">
        <v>9125</v>
      </c>
      <c r="D782">
        <v>1</v>
      </c>
    </row>
    <row r="783" spans="1:4" x14ac:dyDescent="0.25">
      <c r="A783" t="s">
        <v>4921</v>
      </c>
      <c r="B783" t="s">
        <v>9126</v>
      </c>
      <c r="D783">
        <v>1</v>
      </c>
    </row>
    <row r="784" spans="1:4" x14ac:dyDescent="0.25">
      <c r="A784" t="s">
        <v>4922</v>
      </c>
      <c r="B784" t="s">
        <v>9127</v>
      </c>
      <c r="D784">
        <v>1</v>
      </c>
    </row>
    <row r="785" spans="1:4" x14ac:dyDescent="0.25">
      <c r="A785" t="s">
        <v>4923</v>
      </c>
      <c r="B785" t="s">
        <v>9128</v>
      </c>
      <c r="D785">
        <v>1</v>
      </c>
    </row>
    <row r="786" spans="1:4" x14ac:dyDescent="0.25">
      <c r="A786" t="s">
        <v>4924</v>
      </c>
      <c r="B786" t="s">
        <v>9129</v>
      </c>
      <c r="D786">
        <v>1</v>
      </c>
    </row>
    <row r="787" spans="1:4" x14ac:dyDescent="0.25">
      <c r="A787" t="s">
        <v>4925</v>
      </c>
      <c r="B787" t="s">
        <v>9130</v>
      </c>
      <c r="D787">
        <v>2</v>
      </c>
    </row>
    <row r="788" spans="1:4" x14ac:dyDescent="0.25">
      <c r="A788" t="s">
        <v>4926</v>
      </c>
      <c r="B788" t="s">
        <v>9131</v>
      </c>
      <c r="D788">
        <v>2</v>
      </c>
    </row>
    <row r="789" spans="1:4" x14ac:dyDescent="0.25">
      <c r="A789" t="s">
        <v>4927</v>
      </c>
      <c r="B789" t="s">
        <v>9132</v>
      </c>
      <c r="D789">
        <v>3</v>
      </c>
    </row>
    <row r="790" spans="1:4" x14ac:dyDescent="0.25">
      <c r="A790" t="s">
        <v>4928</v>
      </c>
      <c r="B790" t="s">
        <v>9133</v>
      </c>
      <c r="D790">
        <v>2</v>
      </c>
    </row>
    <row r="791" spans="1:4" x14ac:dyDescent="0.25">
      <c r="A791" t="s">
        <v>4929</v>
      </c>
      <c r="B791" t="s">
        <v>9134</v>
      </c>
      <c r="D791">
        <v>2</v>
      </c>
    </row>
    <row r="792" spans="1:4" x14ac:dyDescent="0.25">
      <c r="A792" t="s">
        <v>4930</v>
      </c>
      <c r="B792" t="s">
        <v>9135</v>
      </c>
      <c r="D792">
        <v>2</v>
      </c>
    </row>
    <row r="793" spans="1:4" x14ac:dyDescent="0.25">
      <c r="A793" t="s">
        <v>4931</v>
      </c>
      <c r="B793" t="s">
        <v>9136</v>
      </c>
      <c r="D793">
        <v>3</v>
      </c>
    </row>
    <row r="794" spans="1:4" x14ac:dyDescent="0.25">
      <c r="A794" t="s">
        <v>4932</v>
      </c>
      <c r="B794" t="s">
        <v>9137</v>
      </c>
      <c r="D794">
        <v>2</v>
      </c>
    </row>
    <row r="795" spans="1:4" x14ac:dyDescent="0.25">
      <c r="A795" t="s">
        <v>4933</v>
      </c>
      <c r="B795" t="s">
        <v>9138</v>
      </c>
      <c r="D795">
        <v>1</v>
      </c>
    </row>
    <row r="796" spans="1:4" x14ac:dyDescent="0.25">
      <c r="A796" t="s">
        <v>4934</v>
      </c>
      <c r="B796" t="s">
        <v>9139</v>
      </c>
      <c r="D796">
        <v>1</v>
      </c>
    </row>
    <row r="797" spans="1:4" x14ac:dyDescent="0.25">
      <c r="A797" t="s">
        <v>4935</v>
      </c>
      <c r="B797" t="s">
        <v>9140</v>
      </c>
      <c r="D797">
        <v>2</v>
      </c>
    </row>
    <row r="798" spans="1:4" x14ac:dyDescent="0.25">
      <c r="A798" t="s">
        <v>4936</v>
      </c>
      <c r="B798" t="s">
        <v>9141</v>
      </c>
      <c r="D798">
        <v>2</v>
      </c>
    </row>
    <row r="799" spans="1:4" x14ac:dyDescent="0.25">
      <c r="A799" t="s">
        <v>4937</v>
      </c>
      <c r="B799" t="s">
        <v>9142</v>
      </c>
      <c r="D799">
        <v>2</v>
      </c>
    </row>
    <row r="800" spans="1:4" x14ac:dyDescent="0.25">
      <c r="A800" t="s">
        <v>4938</v>
      </c>
      <c r="B800" t="s">
        <v>9143</v>
      </c>
      <c r="D800">
        <v>1</v>
      </c>
    </row>
    <row r="801" spans="1:4" x14ac:dyDescent="0.25">
      <c r="A801" t="s">
        <v>4939</v>
      </c>
      <c r="B801" t="s">
        <v>9144</v>
      </c>
      <c r="D801">
        <v>3</v>
      </c>
    </row>
    <row r="802" spans="1:4" x14ac:dyDescent="0.25">
      <c r="A802" t="s">
        <v>4940</v>
      </c>
      <c r="B802" t="s">
        <v>9145</v>
      </c>
      <c r="D802">
        <v>2</v>
      </c>
    </row>
    <row r="803" spans="1:4" x14ac:dyDescent="0.25">
      <c r="A803" t="s">
        <v>2714</v>
      </c>
      <c r="B803" t="s">
        <v>9146</v>
      </c>
      <c r="D803">
        <v>2</v>
      </c>
    </row>
    <row r="804" spans="1:4" x14ac:dyDescent="0.25">
      <c r="A804" t="s">
        <v>2715</v>
      </c>
      <c r="B804" t="s">
        <v>9146</v>
      </c>
      <c r="D804">
        <v>2</v>
      </c>
    </row>
    <row r="805" spans="1:4" x14ac:dyDescent="0.25">
      <c r="A805" t="s">
        <v>8191</v>
      </c>
      <c r="B805" t="s">
        <v>9146</v>
      </c>
      <c r="D805">
        <v>1</v>
      </c>
    </row>
    <row r="806" spans="1:4" x14ac:dyDescent="0.25">
      <c r="A806" t="s">
        <v>2716</v>
      </c>
      <c r="B806" t="s">
        <v>9147</v>
      </c>
      <c r="D806">
        <v>2</v>
      </c>
    </row>
    <row r="807" spans="1:4" x14ac:dyDescent="0.25">
      <c r="A807" t="s">
        <v>2717</v>
      </c>
      <c r="B807" t="s">
        <v>9148</v>
      </c>
      <c r="D807">
        <v>1</v>
      </c>
    </row>
    <row r="808" spans="1:4" x14ac:dyDescent="0.25">
      <c r="A808" t="s">
        <v>2920</v>
      </c>
      <c r="B808" t="s">
        <v>9149</v>
      </c>
      <c r="D808">
        <v>1</v>
      </c>
    </row>
    <row r="809" spans="1:4" x14ac:dyDescent="0.25">
      <c r="A809" t="s">
        <v>2921</v>
      </c>
      <c r="B809" t="s">
        <v>9149</v>
      </c>
      <c r="D809">
        <v>2</v>
      </c>
    </row>
    <row r="810" spans="1:4" x14ac:dyDescent="0.25">
      <c r="A810" t="s">
        <v>2922</v>
      </c>
      <c r="B810" t="s">
        <v>9149</v>
      </c>
      <c r="D810">
        <v>1</v>
      </c>
    </row>
    <row r="811" spans="1:4" x14ac:dyDescent="0.25">
      <c r="A811" t="s">
        <v>2923</v>
      </c>
      <c r="B811" t="s">
        <v>9150</v>
      </c>
      <c r="D811">
        <v>1</v>
      </c>
    </row>
    <row r="812" spans="1:4" x14ac:dyDescent="0.25">
      <c r="A812" t="s">
        <v>2924</v>
      </c>
      <c r="B812" t="s">
        <v>9151</v>
      </c>
      <c r="D812">
        <v>1</v>
      </c>
    </row>
    <row r="813" spans="1:4" x14ac:dyDescent="0.25">
      <c r="A813" t="s">
        <v>2925</v>
      </c>
      <c r="B813" t="s">
        <v>9152</v>
      </c>
      <c r="D813">
        <v>2</v>
      </c>
    </row>
    <row r="814" spans="1:4" x14ac:dyDescent="0.25">
      <c r="A814" t="s">
        <v>2926</v>
      </c>
      <c r="B814" t="s">
        <v>9153</v>
      </c>
      <c r="D814">
        <v>1</v>
      </c>
    </row>
    <row r="815" spans="1:4" x14ac:dyDescent="0.25">
      <c r="A815" t="s">
        <v>2927</v>
      </c>
      <c r="B815" t="s">
        <v>9154</v>
      </c>
      <c r="D815">
        <v>1</v>
      </c>
    </row>
    <row r="816" spans="1:4" x14ac:dyDescent="0.25">
      <c r="A816" t="s">
        <v>2928</v>
      </c>
      <c r="B816" t="s">
        <v>9155</v>
      </c>
      <c r="D816">
        <v>2</v>
      </c>
    </row>
    <row r="817" spans="1:4" x14ac:dyDescent="0.25">
      <c r="A817" t="s">
        <v>2929</v>
      </c>
      <c r="B817" t="s">
        <v>9156</v>
      </c>
      <c r="D817">
        <v>2</v>
      </c>
    </row>
    <row r="818" spans="1:4" x14ac:dyDescent="0.25">
      <c r="A818" t="s">
        <v>2930</v>
      </c>
      <c r="B818" t="s">
        <v>9157</v>
      </c>
      <c r="D818">
        <v>1</v>
      </c>
    </row>
    <row r="819" spans="1:4" x14ac:dyDescent="0.25">
      <c r="A819" t="s">
        <v>2931</v>
      </c>
      <c r="B819" t="s">
        <v>9158</v>
      </c>
      <c r="D819">
        <v>1</v>
      </c>
    </row>
    <row r="820" spans="1:4" x14ac:dyDescent="0.25">
      <c r="A820" t="s">
        <v>2932</v>
      </c>
      <c r="B820" t="s">
        <v>9159</v>
      </c>
      <c r="D820">
        <v>2</v>
      </c>
    </row>
    <row r="821" spans="1:4" x14ac:dyDescent="0.25">
      <c r="A821" t="s">
        <v>2933</v>
      </c>
      <c r="B821" t="s">
        <v>9160</v>
      </c>
      <c r="D821">
        <v>1</v>
      </c>
    </row>
    <row r="822" spans="1:4" x14ac:dyDescent="0.25">
      <c r="A822" t="s">
        <v>2934</v>
      </c>
      <c r="B822" t="s">
        <v>9161</v>
      </c>
      <c r="D822">
        <v>2</v>
      </c>
    </row>
    <row r="823" spans="1:4" x14ac:dyDescent="0.25">
      <c r="A823" t="s">
        <v>2935</v>
      </c>
      <c r="B823" t="s">
        <v>9162</v>
      </c>
      <c r="D823">
        <v>2</v>
      </c>
    </row>
    <row r="824" spans="1:4" x14ac:dyDescent="0.25">
      <c r="A824" t="s">
        <v>2936</v>
      </c>
      <c r="B824" t="s">
        <v>9163</v>
      </c>
      <c r="D824">
        <v>1</v>
      </c>
    </row>
    <row r="825" spans="1:4" x14ac:dyDescent="0.25">
      <c r="A825" t="s">
        <v>2937</v>
      </c>
      <c r="B825" t="s">
        <v>9164</v>
      </c>
      <c r="D825">
        <v>1</v>
      </c>
    </row>
    <row r="826" spans="1:4" x14ac:dyDescent="0.25">
      <c r="A826" t="s">
        <v>2938</v>
      </c>
      <c r="B826" t="s">
        <v>9153</v>
      </c>
      <c r="D826">
        <v>2</v>
      </c>
    </row>
    <row r="827" spans="1:4" x14ac:dyDescent="0.25">
      <c r="A827" t="s">
        <v>2939</v>
      </c>
      <c r="B827" t="s">
        <v>9165</v>
      </c>
      <c r="D827">
        <v>2</v>
      </c>
    </row>
    <row r="828" spans="1:4" x14ac:dyDescent="0.25">
      <c r="A828" t="s">
        <v>2940</v>
      </c>
      <c r="B828" t="s">
        <v>9166</v>
      </c>
      <c r="D828">
        <v>1</v>
      </c>
    </row>
    <row r="829" spans="1:4" x14ac:dyDescent="0.25">
      <c r="A829" t="s">
        <v>2941</v>
      </c>
      <c r="B829" t="s">
        <v>9154</v>
      </c>
      <c r="D829">
        <v>2</v>
      </c>
    </row>
    <row r="830" spans="1:4" x14ac:dyDescent="0.25">
      <c r="A830" t="s">
        <v>2942</v>
      </c>
      <c r="B830" t="s">
        <v>9155</v>
      </c>
      <c r="D830">
        <v>2</v>
      </c>
    </row>
    <row r="831" spans="1:4" x14ac:dyDescent="0.25">
      <c r="A831" t="s">
        <v>2943</v>
      </c>
      <c r="B831" t="s">
        <v>9156</v>
      </c>
      <c r="D831">
        <v>1</v>
      </c>
    </row>
    <row r="832" spans="1:4" x14ac:dyDescent="0.25">
      <c r="A832" t="s">
        <v>2944</v>
      </c>
      <c r="B832" t="s">
        <v>9167</v>
      </c>
      <c r="D832">
        <v>2</v>
      </c>
    </row>
    <row r="833" spans="1:4" x14ac:dyDescent="0.25">
      <c r="A833" t="s">
        <v>2945</v>
      </c>
      <c r="B833" t="s">
        <v>9168</v>
      </c>
      <c r="D833">
        <v>1</v>
      </c>
    </row>
    <row r="834" spans="1:4" x14ac:dyDescent="0.25">
      <c r="A834" t="s">
        <v>2946</v>
      </c>
      <c r="B834" t="s">
        <v>9169</v>
      </c>
      <c r="D834">
        <v>1</v>
      </c>
    </row>
    <row r="835" spans="1:4" x14ac:dyDescent="0.25">
      <c r="A835" t="s">
        <v>2947</v>
      </c>
      <c r="B835" t="s">
        <v>9170</v>
      </c>
      <c r="D835">
        <v>1</v>
      </c>
    </row>
    <row r="836" spans="1:4" x14ac:dyDescent="0.25">
      <c r="A836" t="s">
        <v>2948</v>
      </c>
      <c r="B836" t="s">
        <v>9171</v>
      </c>
      <c r="D836">
        <v>1</v>
      </c>
    </row>
    <row r="837" spans="1:4" x14ac:dyDescent="0.25">
      <c r="A837" t="s">
        <v>2949</v>
      </c>
      <c r="B837" t="s">
        <v>9172</v>
      </c>
      <c r="D837">
        <v>3</v>
      </c>
    </row>
    <row r="838" spans="1:4" x14ac:dyDescent="0.25">
      <c r="A838" t="s">
        <v>2950</v>
      </c>
      <c r="B838" t="s">
        <v>9173</v>
      </c>
      <c r="D838">
        <v>2</v>
      </c>
    </row>
    <row r="839" spans="1:4" x14ac:dyDescent="0.25">
      <c r="A839" t="s">
        <v>2951</v>
      </c>
      <c r="B839" t="s">
        <v>9174</v>
      </c>
      <c r="D839">
        <v>1</v>
      </c>
    </row>
    <row r="840" spans="1:4" x14ac:dyDescent="0.25">
      <c r="A840" t="s">
        <v>2718</v>
      </c>
      <c r="B840" t="s">
        <v>9175</v>
      </c>
      <c r="D840">
        <v>1</v>
      </c>
    </row>
    <row r="841" spans="1:4" x14ac:dyDescent="0.25">
      <c r="A841" t="s">
        <v>7</v>
      </c>
      <c r="B841" t="s">
        <v>9176</v>
      </c>
      <c r="D841">
        <v>1</v>
      </c>
    </row>
    <row r="842" spans="1:4" x14ac:dyDescent="0.25">
      <c r="A842" t="s">
        <v>2719</v>
      </c>
      <c r="B842" t="s">
        <v>9176</v>
      </c>
      <c r="D842">
        <v>2</v>
      </c>
    </row>
    <row r="843" spans="1:4" x14ac:dyDescent="0.25">
      <c r="A843" t="s">
        <v>2720</v>
      </c>
      <c r="B843" t="s">
        <v>9176</v>
      </c>
      <c r="D843">
        <v>1</v>
      </c>
    </row>
    <row r="844" spans="1:4" x14ac:dyDescent="0.25">
      <c r="A844" t="s">
        <v>4941</v>
      </c>
      <c r="B844" t="s">
        <v>9177</v>
      </c>
      <c r="D844">
        <v>1</v>
      </c>
    </row>
    <row r="845" spans="1:4" x14ac:dyDescent="0.25">
      <c r="A845" t="s">
        <v>4942</v>
      </c>
      <c r="B845" t="s">
        <v>9178</v>
      </c>
      <c r="D845">
        <v>2</v>
      </c>
    </row>
    <row r="846" spans="1:4" x14ac:dyDescent="0.25">
      <c r="A846" t="s">
        <v>4943</v>
      </c>
      <c r="B846" t="s">
        <v>9179</v>
      </c>
      <c r="D846">
        <v>2</v>
      </c>
    </row>
    <row r="847" spans="1:4" x14ac:dyDescent="0.25">
      <c r="A847" t="s">
        <v>4944</v>
      </c>
      <c r="B847" t="s">
        <v>9180</v>
      </c>
      <c r="D847">
        <v>2</v>
      </c>
    </row>
    <row r="848" spans="1:4" x14ac:dyDescent="0.25">
      <c r="A848" t="s">
        <v>4945</v>
      </c>
      <c r="B848" t="s">
        <v>9181</v>
      </c>
      <c r="D848">
        <v>2</v>
      </c>
    </row>
    <row r="849" spans="1:4" x14ac:dyDescent="0.25">
      <c r="A849" t="s">
        <v>4946</v>
      </c>
      <c r="B849" t="s">
        <v>9182</v>
      </c>
      <c r="D849">
        <v>3</v>
      </c>
    </row>
    <row r="850" spans="1:4" x14ac:dyDescent="0.25">
      <c r="A850" t="s">
        <v>4947</v>
      </c>
      <c r="B850" t="s">
        <v>9183</v>
      </c>
      <c r="D850">
        <v>1</v>
      </c>
    </row>
    <row r="851" spans="1:4" x14ac:dyDescent="0.25">
      <c r="A851" t="s">
        <v>4948</v>
      </c>
      <c r="B851" t="s">
        <v>9184</v>
      </c>
      <c r="D851">
        <v>3</v>
      </c>
    </row>
    <row r="852" spans="1:4" x14ac:dyDescent="0.25">
      <c r="A852" t="s">
        <v>4949</v>
      </c>
      <c r="B852" t="s">
        <v>9185</v>
      </c>
      <c r="D852">
        <v>1</v>
      </c>
    </row>
    <row r="853" spans="1:4" x14ac:dyDescent="0.25">
      <c r="A853" t="s">
        <v>4950</v>
      </c>
      <c r="B853" t="s">
        <v>9186</v>
      </c>
      <c r="D853">
        <v>1</v>
      </c>
    </row>
    <row r="854" spans="1:4" x14ac:dyDescent="0.25">
      <c r="A854" t="s">
        <v>4951</v>
      </c>
      <c r="B854" t="s">
        <v>9187</v>
      </c>
      <c r="D854">
        <v>1</v>
      </c>
    </row>
    <row r="855" spans="1:4" x14ac:dyDescent="0.25">
      <c r="A855" t="s">
        <v>4952</v>
      </c>
      <c r="B855" t="s">
        <v>9188</v>
      </c>
      <c r="D855">
        <v>1</v>
      </c>
    </row>
    <row r="856" spans="1:4" x14ac:dyDescent="0.25">
      <c r="A856" t="s">
        <v>4953</v>
      </c>
      <c r="B856" t="s">
        <v>9185</v>
      </c>
      <c r="D856">
        <v>2</v>
      </c>
    </row>
    <row r="857" spans="1:4" x14ac:dyDescent="0.25">
      <c r="A857" t="s">
        <v>4954</v>
      </c>
      <c r="B857" t="s">
        <v>9187</v>
      </c>
      <c r="D857">
        <v>1</v>
      </c>
    </row>
    <row r="858" spans="1:4" x14ac:dyDescent="0.25">
      <c r="A858" t="s">
        <v>4955</v>
      </c>
      <c r="B858" t="s">
        <v>9189</v>
      </c>
      <c r="D858">
        <v>1</v>
      </c>
    </row>
    <row r="859" spans="1:4" x14ac:dyDescent="0.25">
      <c r="A859" t="s">
        <v>4956</v>
      </c>
      <c r="B859" t="s">
        <v>9190</v>
      </c>
      <c r="D859">
        <v>2</v>
      </c>
    </row>
    <row r="860" spans="1:4" x14ac:dyDescent="0.25">
      <c r="A860" t="s">
        <v>4957</v>
      </c>
      <c r="B860" t="s">
        <v>9191</v>
      </c>
      <c r="D860">
        <v>1</v>
      </c>
    </row>
    <row r="861" spans="1:4" x14ac:dyDescent="0.25">
      <c r="A861" t="s">
        <v>4958</v>
      </c>
      <c r="B861" t="s">
        <v>9192</v>
      </c>
      <c r="D861">
        <v>2</v>
      </c>
    </row>
    <row r="862" spans="1:4" x14ac:dyDescent="0.25">
      <c r="A862" t="s">
        <v>4959</v>
      </c>
      <c r="B862" t="s">
        <v>9187</v>
      </c>
      <c r="D862">
        <v>1</v>
      </c>
    </row>
    <row r="863" spans="1:4" x14ac:dyDescent="0.25">
      <c r="A863" t="s">
        <v>4960</v>
      </c>
      <c r="B863" t="s">
        <v>9189</v>
      </c>
      <c r="D863">
        <v>2</v>
      </c>
    </row>
    <row r="864" spans="1:4" x14ac:dyDescent="0.25">
      <c r="A864" t="s">
        <v>4961</v>
      </c>
      <c r="B864" t="s">
        <v>9190</v>
      </c>
      <c r="D864">
        <v>2</v>
      </c>
    </row>
    <row r="865" spans="1:4" x14ac:dyDescent="0.25">
      <c r="A865" t="s">
        <v>4962</v>
      </c>
      <c r="B865" t="s">
        <v>9192</v>
      </c>
      <c r="D865">
        <v>2</v>
      </c>
    </row>
    <row r="866" spans="1:4" x14ac:dyDescent="0.25">
      <c r="A866" t="s">
        <v>2721</v>
      </c>
      <c r="B866" t="s">
        <v>9193</v>
      </c>
      <c r="D866">
        <v>1</v>
      </c>
    </row>
    <row r="867" spans="1:4" x14ac:dyDescent="0.25">
      <c r="A867" t="s">
        <v>2722</v>
      </c>
      <c r="B867" t="s">
        <v>9194</v>
      </c>
      <c r="D867">
        <v>1</v>
      </c>
    </row>
    <row r="868" spans="1:4" x14ac:dyDescent="0.25">
      <c r="A868" t="s">
        <v>2723</v>
      </c>
      <c r="B868" t="s">
        <v>9195</v>
      </c>
      <c r="D868">
        <v>1</v>
      </c>
    </row>
    <row r="869" spans="1:4" x14ac:dyDescent="0.25">
      <c r="A869" t="s">
        <v>2724</v>
      </c>
      <c r="B869" t="s">
        <v>9196</v>
      </c>
      <c r="D869">
        <v>3</v>
      </c>
    </row>
    <row r="870" spans="1:4" x14ac:dyDescent="0.25">
      <c r="A870" t="s">
        <v>4963</v>
      </c>
      <c r="B870" t="s">
        <v>9197</v>
      </c>
      <c r="D870">
        <v>1</v>
      </c>
    </row>
    <row r="871" spans="1:4" x14ac:dyDescent="0.25">
      <c r="A871" t="s">
        <v>4964</v>
      </c>
      <c r="B871" t="s">
        <v>9197</v>
      </c>
      <c r="D871">
        <v>1</v>
      </c>
    </row>
    <row r="872" spans="1:4" x14ac:dyDescent="0.25">
      <c r="A872" t="s">
        <v>4965</v>
      </c>
      <c r="B872" t="s">
        <v>9197</v>
      </c>
      <c r="D872">
        <v>2</v>
      </c>
    </row>
    <row r="873" spans="1:4" x14ac:dyDescent="0.25">
      <c r="A873" t="s">
        <v>4966</v>
      </c>
      <c r="B873" t="s">
        <v>9197</v>
      </c>
      <c r="D873">
        <v>1</v>
      </c>
    </row>
    <row r="874" spans="1:4" x14ac:dyDescent="0.25">
      <c r="A874" t="s">
        <v>2725</v>
      </c>
      <c r="B874" t="s">
        <v>9198</v>
      </c>
      <c r="D874">
        <v>1</v>
      </c>
    </row>
    <row r="875" spans="1:4" x14ac:dyDescent="0.25">
      <c r="A875" t="s">
        <v>2726</v>
      </c>
      <c r="B875" t="s">
        <v>9199</v>
      </c>
      <c r="D875">
        <v>1</v>
      </c>
    </row>
    <row r="876" spans="1:4" x14ac:dyDescent="0.25">
      <c r="A876" t="s">
        <v>2727</v>
      </c>
      <c r="B876" t="s">
        <v>9199</v>
      </c>
      <c r="D876">
        <v>1</v>
      </c>
    </row>
    <row r="877" spans="1:4" x14ac:dyDescent="0.25">
      <c r="A877" t="s">
        <v>2728</v>
      </c>
      <c r="B877" t="s">
        <v>9199</v>
      </c>
      <c r="D877">
        <v>1</v>
      </c>
    </row>
    <row r="878" spans="1:4" x14ac:dyDescent="0.25">
      <c r="A878" t="s">
        <v>4967</v>
      </c>
      <c r="B878" t="s">
        <v>9199</v>
      </c>
      <c r="D878">
        <v>1</v>
      </c>
    </row>
    <row r="879" spans="1:4" x14ac:dyDescent="0.25">
      <c r="A879" t="s">
        <v>2729</v>
      </c>
      <c r="B879" t="s">
        <v>9199</v>
      </c>
      <c r="D879">
        <v>1</v>
      </c>
    </row>
    <row r="880" spans="1:4" x14ac:dyDescent="0.25">
      <c r="A880" t="s">
        <v>2730</v>
      </c>
      <c r="B880" t="s">
        <v>9199</v>
      </c>
      <c r="D880">
        <v>1</v>
      </c>
    </row>
    <row r="881" spans="1:4" x14ac:dyDescent="0.25">
      <c r="A881" t="s">
        <v>2731</v>
      </c>
      <c r="B881" t="s">
        <v>9199</v>
      </c>
      <c r="D881">
        <v>1</v>
      </c>
    </row>
    <row r="882" spans="1:4" x14ac:dyDescent="0.25">
      <c r="A882" t="s">
        <v>2732</v>
      </c>
      <c r="B882" t="s">
        <v>9200</v>
      </c>
      <c r="D882">
        <v>1</v>
      </c>
    </row>
    <row r="883" spans="1:4" x14ac:dyDescent="0.25">
      <c r="A883" t="s">
        <v>2733</v>
      </c>
      <c r="B883" t="s">
        <v>9200</v>
      </c>
      <c r="D883">
        <v>1</v>
      </c>
    </row>
    <row r="884" spans="1:4" x14ac:dyDescent="0.25">
      <c r="A884" t="s">
        <v>4968</v>
      </c>
      <c r="B884" t="s">
        <v>9200</v>
      </c>
      <c r="D884">
        <v>1</v>
      </c>
    </row>
    <row r="885" spans="1:4" x14ac:dyDescent="0.25">
      <c r="A885" t="s">
        <v>4969</v>
      </c>
      <c r="B885" t="s">
        <v>9200</v>
      </c>
      <c r="D885">
        <v>1</v>
      </c>
    </row>
    <row r="886" spans="1:4" x14ac:dyDescent="0.25">
      <c r="A886" t="s">
        <v>2734</v>
      </c>
      <c r="B886" t="s">
        <v>9201</v>
      </c>
      <c r="D886">
        <v>1</v>
      </c>
    </row>
    <row r="887" spans="1:4" x14ac:dyDescent="0.25">
      <c r="A887" t="s">
        <v>2735</v>
      </c>
      <c r="B887" t="s">
        <v>9201</v>
      </c>
      <c r="D887">
        <v>1</v>
      </c>
    </row>
    <row r="888" spans="1:4" x14ac:dyDescent="0.25">
      <c r="A888" t="s">
        <v>2736</v>
      </c>
      <c r="B888" t="s">
        <v>9201</v>
      </c>
      <c r="D888">
        <v>1</v>
      </c>
    </row>
    <row r="889" spans="1:4" x14ac:dyDescent="0.25">
      <c r="A889" t="s">
        <v>4970</v>
      </c>
      <c r="B889" t="s">
        <v>9202</v>
      </c>
      <c r="D889">
        <v>1</v>
      </c>
    </row>
    <row r="890" spans="1:4" x14ac:dyDescent="0.25">
      <c r="A890" t="s">
        <v>4971</v>
      </c>
      <c r="B890" t="s">
        <v>9203</v>
      </c>
      <c r="D890">
        <v>2</v>
      </c>
    </row>
    <row r="891" spans="1:4" x14ac:dyDescent="0.25">
      <c r="A891" t="s">
        <v>4972</v>
      </c>
      <c r="B891" t="s">
        <v>9204</v>
      </c>
      <c r="D891">
        <v>2</v>
      </c>
    </row>
    <row r="892" spans="1:4" x14ac:dyDescent="0.25">
      <c r="A892" t="s">
        <v>4973</v>
      </c>
      <c r="B892" t="s">
        <v>9205</v>
      </c>
      <c r="D892">
        <v>2</v>
      </c>
    </row>
    <row r="893" spans="1:4" x14ac:dyDescent="0.25">
      <c r="A893" t="s">
        <v>4974</v>
      </c>
      <c r="B893" t="s">
        <v>9206</v>
      </c>
      <c r="D893">
        <v>1</v>
      </c>
    </row>
    <row r="894" spans="1:4" x14ac:dyDescent="0.25">
      <c r="A894" t="s">
        <v>4975</v>
      </c>
      <c r="B894" t="s">
        <v>9207</v>
      </c>
      <c r="D894">
        <v>1</v>
      </c>
    </row>
    <row r="895" spans="1:4" x14ac:dyDescent="0.25">
      <c r="A895" t="s">
        <v>4976</v>
      </c>
      <c r="B895" t="s">
        <v>9208</v>
      </c>
      <c r="D895">
        <v>2</v>
      </c>
    </row>
    <row r="896" spans="1:4" x14ac:dyDescent="0.25">
      <c r="A896" t="s">
        <v>4977</v>
      </c>
      <c r="B896" t="s">
        <v>9209</v>
      </c>
      <c r="D896">
        <v>3</v>
      </c>
    </row>
    <row r="897" spans="1:4" x14ac:dyDescent="0.25">
      <c r="A897" t="s">
        <v>4978</v>
      </c>
      <c r="B897" t="s">
        <v>9210</v>
      </c>
      <c r="D897">
        <v>1</v>
      </c>
    </row>
    <row r="898" spans="1:4" x14ac:dyDescent="0.25">
      <c r="A898" t="s">
        <v>4979</v>
      </c>
      <c r="B898" t="s">
        <v>9211</v>
      </c>
      <c r="D898">
        <v>2</v>
      </c>
    </row>
    <row r="899" spans="1:4" x14ac:dyDescent="0.25">
      <c r="A899" t="s">
        <v>8192</v>
      </c>
      <c r="B899" t="s">
        <v>9212</v>
      </c>
      <c r="D899">
        <v>1</v>
      </c>
    </row>
    <row r="900" spans="1:4" x14ac:dyDescent="0.25">
      <c r="A900" t="s">
        <v>4980</v>
      </c>
      <c r="B900" t="s">
        <v>9213</v>
      </c>
      <c r="D900">
        <v>2</v>
      </c>
    </row>
    <row r="901" spans="1:4" x14ac:dyDescent="0.25">
      <c r="A901" t="s">
        <v>4981</v>
      </c>
      <c r="B901" t="s">
        <v>9214</v>
      </c>
      <c r="D901">
        <v>1</v>
      </c>
    </row>
    <row r="902" spans="1:4" x14ac:dyDescent="0.25">
      <c r="A902" t="s">
        <v>4982</v>
      </c>
      <c r="B902" t="s">
        <v>9215</v>
      </c>
      <c r="D902">
        <v>1</v>
      </c>
    </row>
    <row r="903" spans="1:4" x14ac:dyDescent="0.25">
      <c r="A903" t="s">
        <v>4983</v>
      </c>
      <c r="B903" t="s">
        <v>9216</v>
      </c>
      <c r="D903">
        <v>1</v>
      </c>
    </row>
    <row r="904" spans="1:4" x14ac:dyDescent="0.25">
      <c r="A904" t="s">
        <v>4984</v>
      </c>
      <c r="B904" t="s">
        <v>9217</v>
      </c>
      <c r="D904">
        <v>1</v>
      </c>
    </row>
    <row r="905" spans="1:4" x14ac:dyDescent="0.25">
      <c r="A905" t="s">
        <v>4985</v>
      </c>
      <c r="B905" t="s">
        <v>9218</v>
      </c>
      <c r="D905">
        <v>1</v>
      </c>
    </row>
    <row r="906" spans="1:4" x14ac:dyDescent="0.25">
      <c r="A906" t="s">
        <v>4986</v>
      </c>
      <c r="B906" t="s">
        <v>9219</v>
      </c>
      <c r="D906">
        <v>1</v>
      </c>
    </row>
    <row r="907" spans="1:4" x14ac:dyDescent="0.25">
      <c r="A907" t="s">
        <v>4987</v>
      </c>
      <c r="B907" t="s">
        <v>9220</v>
      </c>
      <c r="D907">
        <v>1</v>
      </c>
    </row>
    <row r="908" spans="1:4" x14ac:dyDescent="0.25">
      <c r="A908" t="s">
        <v>4988</v>
      </c>
      <c r="B908" t="s">
        <v>9221</v>
      </c>
      <c r="D908">
        <v>1</v>
      </c>
    </row>
    <row r="909" spans="1:4" x14ac:dyDescent="0.25">
      <c r="A909" t="s">
        <v>4989</v>
      </c>
      <c r="B909" t="s">
        <v>9222</v>
      </c>
      <c r="D909">
        <v>1</v>
      </c>
    </row>
    <row r="910" spans="1:4" x14ac:dyDescent="0.25">
      <c r="A910" t="s">
        <v>4990</v>
      </c>
      <c r="B910" t="s">
        <v>9223</v>
      </c>
      <c r="D910">
        <v>1</v>
      </c>
    </row>
    <row r="911" spans="1:4" x14ac:dyDescent="0.25">
      <c r="A911" t="s">
        <v>4991</v>
      </c>
      <c r="B911" t="s">
        <v>9224</v>
      </c>
      <c r="D911">
        <v>1</v>
      </c>
    </row>
    <row r="912" spans="1:4" x14ac:dyDescent="0.25">
      <c r="A912" t="s">
        <v>4992</v>
      </c>
      <c r="B912" t="s">
        <v>9225</v>
      </c>
      <c r="D912">
        <v>1</v>
      </c>
    </row>
    <row r="913" spans="1:4" x14ac:dyDescent="0.25">
      <c r="A913" t="s">
        <v>4993</v>
      </c>
      <c r="B913" t="s">
        <v>9226</v>
      </c>
      <c r="D913">
        <v>1</v>
      </c>
    </row>
    <row r="914" spans="1:4" x14ac:dyDescent="0.25">
      <c r="A914" t="s">
        <v>4994</v>
      </c>
      <c r="B914" t="s">
        <v>9227</v>
      </c>
      <c r="D914">
        <v>1</v>
      </c>
    </row>
    <row r="915" spans="1:4" x14ac:dyDescent="0.25">
      <c r="A915" t="s">
        <v>4995</v>
      </c>
      <c r="B915" t="s">
        <v>9228</v>
      </c>
      <c r="D915">
        <v>1</v>
      </c>
    </row>
    <row r="916" spans="1:4" x14ac:dyDescent="0.25">
      <c r="A916" t="s">
        <v>4996</v>
      </c>
      <c r="B916" t="s">
        <v>9229</v>
      </c>
      <c r="D916">
        <v>4</v>
      </c>
    </row>
    <row r="917" spans="1:4" x14ac:dyDescent="0.25">
      <c r="A917" t="s">
        <v>4997</v>
      </c>
      <c r="B917" t="s">
        <v>9230</v>
      </c>
      <c r="D917">
        <v>1</v>
      </c>
    </row>
    <row r="918" spans="1:4" x14ac:dyDescent="0.25">
      <c r="A918" t="s">
        <v>4998</v>
      </c>
      <c r="B918" t="s">
        <v>9231</v>
      </c>
      <c r="D918">
        <v>1</v>
      </c>
    </row>
    <row r="919" spans="1:4" x14ac:dyDescent="0.25">
      <c r="A919" t="s">
        <v>4999</v>
      </c>
      <c r="B919" t="s">
        <v>9232</v>
      </c>
      <c r="D919">
        <v>1</v>
      </c>
    </row>
    <row r="920" spans="1:4" x14ac:dyDescent="0.25">
      <c r="A920" t="s">
        <v>8193</v>
      </c>
      <c r="B920" t="s">
        <v>9233</v>
      </c>
      <c r="D920">
        <v>1</v>
      </c>
    </row>
    <row r="921" spans="1:4" x14ac:dyDescent="0.25">
      <c r="A921" t="s">
        <v>5000</v>
      </c>
      <c r="B921" t="s">
        <v>9234</v>
      </c>
      <c r="D921">
        <v>3</v>
      </c>
    </row>
    <row r="922" spans="1:4" x14ac:dyDescent="0.25">
      <c r="A922" t="s">
        <v>5001</v>
      </c>
      <c r="B922" t="s">
        <v>9235</v>
      </c>
      <c r="D922">
        <v>1</v>
      </c>
    </row>
    <row r="923" spans="1:4" x14ac:dyDescent="0.25">
      <c r="A923" t="s">
        <v>5002</v>
      </c>
      <c r="B923" t="s">
        <v>9236</v>
      </c>
      <c r="D923">
        <v>1</v>
      </c>
    </row>
    <row r="924" spans="1:4" x14ac:dyDescent="0.25">
      <c r="A924" t="s">
        <v>5003</v>
      </c>
      <c r="B924" t="s">
        <v>9237</v>
      </c>
      <c r="D924">
        <v>3</v>
      </c>
    </row>
    <row r="925" spans="1:4" x14ac:dyDescent="0.25">
      <c r="A925" t="s">
        <v>5004</v>
      </c>
      <c r="B925" t="s">
        <v>9238</v>
      </c>
      <c r="D925">
        <v>2</v>
      </c>
    </row>
    <row r="926" spans="1:4" x14ac:dyDescent="0.25">
      <c r="A926" t="s">
        <v>5005</v>
      </c>
      <c r="B926" t="s">
        <v>9239</v>
      </c>
      <c r="D926">
        <v>1</v>
      </c>
    </row>
    <row r="927" spans="1:4" x14ac:dyDescent="0.25">
      <c r="A927" t="s">
        <v>5006</v>
      </c>
      <c r="B927" t="s">
        <v>9240</v>
      </c>
      <c r="D927">
        <v>1</v>
      </c>
    </row>
    <row r="928" spans="1:4" x14ac:dyDescent="0.25">
      <c r="A928" t="s">
        <v>5007</v>
      </c>
      <c r="B928" t="s">
        <v>9241</v>
      </c>
      <c r="D928">
        <v>1</v>
      </c>
    </row>
    <row r="929" spans="1:4" x14ac:dyDescent="0.25">
      <c r="A929" t="s">
        <v>5008</v>
      </c>
      <c r="B929" t="s">
        <v>9242</v>
      </c>
      <c r="D929">
        <v>1</v>
      </c>
    </row>
    <row r="930" spans="1:4" x14ac:dyDescent="0.25">
      <c r="A930" t="s">
        <v>5009</v>
      </c>
      <c r="B930" t="s">
        <v>9243</v>
      </c>
      <c r="D930">
        <v>1</v>
      </c>
    </row>
    <row r="931" spans="1:4" x14ac:dyDescent="0.25">
      <c r="A931" t="s">
        <v>5010</v>
      </c>
      <c r="B931" t="s">
        <v>9244</v>
      </c>
      <c r="D931">
        <v>1</v>
      </c>
    </row>
    <row r="932" spans="1:4" x14ac:dyDescent="0.25">
      <c r="A932" t="s">
        <v>5011</v>
      </c>
      <c r="B932" t="s">
        <v>9245</v>
      </c>
      <c r="D932">
        <v>1</v>
      </c>
    </row>
    <row r="933" spans="1:4" x14ac:dyDescent="0.25">
      <c r="A933" t="s">
        <v>5012</v>
      </c>
      <c r="B933" t="s">
        <v>9246</v>
      </c>
      <c r="D933">
        <v>1</v>
      </c>
    </row>
    <row r="934" spans="1:4" x14ac:dyDescent="0.25">
      <c r="A934" t="s">
        <v>5013</v>
      </c>
      <c r="B934" t="s">
        <v>9247</v>
      </c>
      <c r="D934">
        <v>1</v>
      </c>
    </row>
    <row r="935" spans="1:4" x14ac:dyDescent="0.25">
      <c r="A935" t="s">
        <v>5014</v>
      </c>
      <c r="B935" t="s">
        <v>9248</v>
      </c>
      <c r="D935">
        <v>1</v>
      </c>
    </row>
    <row r="936" spans="1:4" x14ac:dyDescent="0.25">
      <c r="A936" t="s">
        <v>5015</v>
      </c>
      <c r="B936" t="s">
        <v>9249</v>
      </c>
      <c r="D936">
        <v>1</v>
      </c>
    </row>
    <row r="937" spans="1:4" x14ac:dyDescent="0.25">
      <c r="A937" t="s">
        <v>5016</v>
      </c>
      <c r="B937" t="s">
        <v>9250</v>
      </c>
      <c r="D937">
        <v>1</v>
      </c>
    </row>
    <row r="938" spans="1:4" x14ac:dyDescent="0.25">
      <c r="A938" t="s">
        <v>5017</v>
      </c>
      <c r="B938" t="s">
        <v>9251</v>
      </c>
      <c r="D938">
        <v>1</v>
      </c>
    </row>
    <row r="939" spans="1:4" x14ac:dyDescent="0.25">
      <c r="A939" t="s">
        <v>5018</v>
      </c>
      <c r="B939" t="s">
        <v>9252</v>
      </c>
      <c r="D939">
        <v>1</v>
      </c>
    </row>
    <row r="940" spans="1:4" x14ac:dyDescent="0.25">
      <c r="A940" t="s">
        <v>5019</v>
      </c>
      <c r="B940" t="s">
        <v>9253</v>
      </c>
      <c r="D940">
        <v>1</v>
      </c>
    </row>
    <row r="941" spans="1:4" x14ac:dyDescent="0.25">
      <c r="A941" t="s">
        <v>5020</v>
      </c>
      <c r="B941" t="s">
        <v>9254</v>
      </c>
      <c r="D941">
        <v>1</v>
      </c>
    </row>
    <row r="942" spans="1:4" x14ac:dyDescent="0.25">
      <c r="A942" t="s">
        <v>5021</v>
      </c>
      <c r="B942" t="s">
        <v>9255</v>
      </c>
      <c r="D942">
        <v>1</v>
      </c>
    </row>
    <row r="943" spans="1:4" x14ac:dyDescent="0.25">
      <c r="A943" t="s">
        <v>5022</v>
      </c>
      <c r="B943" t="s">
        <v>9256</v>
      </c>
      <c r="D943">
        <v>1</v>
      </c>
    </row>
    <row r="944" spans="1:4" x14ac:dyDescent="0.25">
      <c r="A944" t="s">
        <v>5023</v>
      </c>
      <c r="B944" t="s">
        <v>9257</v>
      </c>
      <c r="D944">
        <v>1</v>
      </c>
    </row>
    <row r="945" spans="1:4" x14ac:dyDescent="0.25">
      <c r="A945" t="s">
        <v>5024</v>
      </c>
      <c r="B945" t="s">
        <v>9258</v>
      </c>
      <c r="D945">
        <v>1</v>
      </c>
    </row>
    <row r="946" spans="1:4" x14ac:dyDescent="0.25">
      <c r="A946" t="s">
        <v>9259</v>
      </c>
      <c r="B946" t="s">
        <v>9260</v>
      </c>
      <c r="D946">
        <v>0</v>
      </c>
    </row>
    <row r="947" spans="1:4" x14ac:dyDescent="0.25">
      <c r="A947" t="s">
        <v>9261</v>
      </c>
      <c r="B947" t="s">
        <v>9262</v>
      </c>
      <c r="D947">
        <v>0</v>
      </c>
    </row>
    <row r="948" spans="1:4" x14ac:dyDescent="0.25">
      <c r="A948" t="s">
        <v>9263</v>
      </c>
      <c r="B948" t="s">
        <v>9264</v>
      </c>
      <c r="D948">
        <v>0</v>
      </c>
    </row>
    <row r="949" spans="1:4" x14ac:dyDescent="0.25">
      <c r="A949" t="s">
        <v>9265</v>
      </c>
      <c r="B949" t="s">
        <v>9266</v>
      </c>
      <c r="D949">
        <v>0</v>
      </c>
    </row>
    <row r="950" spans="1:4" x14ac:dyDescent="0.25">
      <c r="A950" t="s">
        <v>9267</v>
      </c>
      <c r="B950" t="s">
        <v>9268</v>
      </c>
      <c r="D950">
        <v>0</v>
      </c>
    </row>
    <row r="951" spans="1:4" x14ac:dyDescent="0.25">
      <c r="A951" t="s">
        <v>9269</v>
      </c>
      <c r="B951" t="s">
        <v>9270</v>
      </c>
      <c r="D951">
        <v>0</v>
      </c>
    </row>
    <row r="952" spans="1:4" x14ac:dyDescent="0.25">
      <c r="A952" t="s">
        <v>9271</v>
      </c>
      <c r="B952" t="s">
        <v>9272</v>
      </c>
      <c r="D952">
        <v>0</v>
      </c>
    </row>
    <row r="953" spans="1:4" x14ac:dyDescent="0.25">
      <c r="A953" t="s">
        <v>9273</v>
      </c>
      <c r="B953" t="s">
        <v>9274</v>
      </c>
      <c r="D953">
        <v>0</v>
      </c>
    </row>
    <row r="954" spans="1:4" x14ac:dyDescent="0.25">
      <c r="A954" t="s">
        <v>9275</v>
      </c>
      <c r="B954" t="s">
        <v>9276</v>
      </c>
      <c r="D954">
        <v>0</v>
      </c>
    </row>
    <row r="955" spans="1:4" x14ac:dyDescent="0.25">
      <c r="A955" t="s">
        <v>9277</v>
      </c>
      <c r="B955" t="s">
        <v>9278</v>
      </c>
      <c r="D955">
        <v>0</v>
      </c>
    </row>
    <row r="956" spans="1:4" x14ac:dyDescent="0.25">
      <c r="A956" t="s">
        <v>9279</v>
      </c>
      <c r="B956" t="s">
        <v>9280</v>
      </c>
      <c r="D956">
        <v>0</v>
      </c>
    </row>
    <row r="957" spans="1:4" x14ac:dyDescent="0.25">
      <c r="A957" t="s">
        <v>9281</v>
      </c>
      <c r="B957" t="s">
        <v>9282</v>
      </c>
      <c r="D957">
        <v>0</v>
      </c>
    </row>
    <row r="958" spans="1:4" x14ac:dyDescent="0.25">
      <c r="A958" t="s">
        <v>8194</v>
      </c>
      <c r="B958" t="s">
        <v>9283</v>
      </c>
      <c r="D958">
        <v>1</v>
      </c>
    </row>
    <row r="959" spans="1:4" x14ac:dyDescent="0.25">
      <c r="A959" t="s">
        <v>5025</v>
      </c>
      <c r="B959" t="s">
        <v>9284</v>
      </c>
      <c r="D959">
        <v>1</v>
      </c>
    </row>
    <row r="960" spans="1:4" x14ac:dyDescent="0.25">
      <c r="A960" t="s">
        <v>5026</v>
      </c>
      <c r="B960" t="s">
        <v>9285</v>
      </c>
      <c r="D960">
        <v>2</v>
      </c>
    </row>
    <row r="961" spans="1:4" x14ac:dyDescent="0.25">
      <c r="A961" t="s">
        <v>5027</v>
      </c>
      <c r="B961" t="s">
        <v>9286</v>
      </c>
      <c r="D961">
        <v>1</v>
      </c>
    </row>
    <row r="962" spans="1:4" x14ac:dyDescent="0.25">
      <c r="A962" t="s">
        <v>5028</v>
      </c>
      <c r="B962" t="s">
        <v>9287</v>
      </c>
      <c r="D962">
        <v>1</v>
      </c>
    </row>
    <row r="963" spans="1:4" x14ac:dyDescent="0.25">
      <c r="A963" t="s">
        <v>5029</v>
      </c>
      <c r="B963" t="s">
        <v>9288</v>
      </c>
      <c r="D963">
        <v>1</v>
      </c>
    </row>
    <row r="964" spans="1:4" x14ac:dyDescent="0.25">
      <c r="A964" t="s">
        <v>5030</v>
      </c>
      <c r="B964" t="s">
        <v>9289</v>
      </c>
      <c r="D964">
        <v>1</v>
      </c>
    </row>
    <row r="965" spans="1:4" x14ac:dyDescent="0.25">
      <c r="A965" t="s">
        <v>5031</v>
      </c>
      <c r="B965" t="s">
        <v>9290</v>
      </c>
      <c r="D965">
        <v>1</v>
      </c>
    </row>
    <row r="966" spans="1:4" x14ac:dyDescent="0.25">
      <c r="A966" t="s">
        <v>5032</v>
      </c>
      <c r="B966" t="s">
        <v>9291</v>
      </c>
      <c r="D966">
        <v>1</v>
      </c>
    </row>
    <row r="967" spans="1:4" x14ac:dyDescent="0.25">
      <c r="A967" t="s">
        <v>5033</v>
      </c>
      <c r="B967" t="s">
        <v>9291</v>
      </c>
      <c r="D967">
        <v>1</v>
      </c>
    </row>
    <row r="968" spans="1:4" x14ac:dyDescent="0.25">
      <c r="A968" t="s">
        <v>5034</v>
      </c>
      <c r="B968" t="s">
        <v>9291</v>
      </c>
      <c r="D968">
        <v>1</v>
      </c>
    </row>
    <row r="969" spans="1:4" x14ac:dyDescent="0.25">
      <c r="A969" t="s">
        <v>8195</v>
      </c>
      <c r="B969" t="s">
        <v>9291</v>
      </c>
      <c r="D969">
        <v>1</v>
      </c>
    </row>
    <row r="970" spans="1:4" x14ac:dyDescent="0.25">
      <c r="A970" t="s">
        <v>8196</v>
      </c>
      <c r="B970" t="s">
        <v>9291</v>
      </c>
      <c r="D970">
        <v>1</v>
      </c>
    </row>
    <row r="971" spans="1:4" x14ac:dyDescent="0.25">
      <c r="A971" t="s">
        <v>5035</v>
      </c>
      <c r="B971" t="s">
        <v>9291</v>
      </c>
      <c r="D971">
        <v>1</v>
      </c>
    </row>
    <row r="972" spans="1:4" x14ac:dyDescent="0.25">
      <c r="A972" t="s">
        <v>5036</v>
      </c>
      <c r="B972" t="s">
        <v>9292</v>
      </c>
      <c r="D972">
        <v>1</v>
      </c>
    </row>
    <row r="973" spans="1:4" x14ac:dyDescent="0.25">
      <c r="A973" t="s">
        <v>5037</v>
      </c>
      <c r="B973" t="s">
        <v>9292</v>
      </c>
      <c r="D973">
        <v>1</v>
      </c>
    </row>
    <row r="974" spans="1:4" x14ac:dyDescent="0.25">
      <c r="A974" t="s">
        <v>5038</v>
      </c>
      <c r="B974" t="s">
        <v>9292</v>
      </c>
      <c r="D974">
        <v>1</v>
      </c>
    </row>
    <row r="975" spans="1:4" x14ac:dyDescent="0.25">
      <c r="A975" t="s">
        <v>5039</v>
      </c>
      <c r="B975" t="s">
        <v>9292</v>
      </c>
      <c r="D975">
        <v>2</v>
      </c>
    </row>
    <row r="976" spans="1:4" x14ac:dyDescent="0.25">
      <c r="A976" t="s">
        <v>5040</v>
      </c>
      <c r="B976" t="s">
        <v>9292</v>
      </c>
      <c r="D976">
        <v>1</v>
      </c>
    </row>
    <row r="977" spans="1:4" x14ac:dyDescent="0.25">
      <c r="A977" t="s">
        <v>5041</v>
      </c>
      <c r="B977" t="s">
        <v>9292</v>
      </c>
      <c r="D977">
        <v>1</v>
      </c>
    </row>
    <row r="978" spans="1:4" x14ac:dyDescent="0.25">
      <c r="A978" t="s">
        <v>5042</v>
      </c>
      <c r="B978" t="s">
        <v>9292</v>
      </c>
      <c r="D978">
        <v>1</v>
      </c>
    </row>
    <row r="979" spans="1:4" x14ac:dyDescent="0.25">
      <c r="A979" t="s">
        <v>5043</v>
      </c>
      <c r="B979" t="s">
        <v>9292</v>
      </c>
      <c r="D979">
        <v>2</v>
      </c>
    </row>
    <row r="980" spans="1:4" x14ac:dyDescent="0.25">
      <c r="A980" t="s">
        <v>5044</v>
      </c>
      <c r="B980" t="s">
        <v>9292</v>
      </c>
      <c r="D980">
        <v>2</v>
      </c>
    </row>
    <row r="981" spans="1:4" x14ac:dyDescent="0.25">
      <c r="A981" t="s">
        <v>5045</v>
      </c>
      <c r="B981" t="s">
        <v>9292</v>
      </c>
      <c r="D981">
        <v>2</v>
      </c>
    </row>
    <row r="982" spans="1:4" x14ac:dyDescent="0.25">
      <c r="A982" t="s">
        <v>5046</v>
      </c>
      <c r="B982" t="s">
        <v>9292</v>
      </c>
      <c r="D982">
        <v>1</v>
      </c>
    </row>
    <row r="983" spans="1:4" x14ac:dyDescent="0.25">
      <c r="A983" t="s">
        <v>5047</v>
      </c>
      <c r="B983" t="s">
        <v>9292</v>
      </c>
      <c r="D983">
        <v>1</v>
      </c>
    </row>
    <row r="984" spans="1:4" x14ac:dyDescent="0.25">
      <c r="A984" t="s">
        <v>5048</v>
      </c>
      <c r="B984" t="s">
        <v>9292</v>
      </c>
      <c r="D984">
        <v>1</v>
      </c>
    </row>
    <row r="985" spans="1:4" x14ac:dyDescent="0.25">
      <c r="A985" t="s">
        <v>5049</v>
      </c>
      <c r="B985" t="s">
        <v>9292</v>
      </c>
      <c r="D985">
        <v>1</v>
      </c>
    </row>
    <row r="986" spans="1:4" x14ac:dyDescent="0.25">
      <c r="A986" t="s">
        <v>5050</v>
      </c>
      <c r="B986" t="s">
        <v>9292</v>
      </c>
      <c r="D986">
        <v>1</v>
      </c>
    </row>
    <row r="987" spans="1:4" x14ac:dyDescent="0.25">
      <c r="A987" t="s">
        <v>5051</v>
      </c>
      <c r="B987" t="s">
        <v>9293</v>
      </c>
      <c r="D987">
        <v>1</v>
      </c>
    </row>
    <row r="988" spans="1:4" x14ac:dyDescent="0.25">
      <c r="A988" t="s">
        <v>5052</v>
      </c>
      <c r="B988" t="s">
        <v>9293</v>
      </c>
      <c r="D988">
        <v>1</v>
      </c>
    </row>
    <row r="989" spans="1:4" x14ac:dyDescent="0.25">
      <c r="A989" t="s">
        <v>5053</v>
      </c>
      <c r="B989" t="s">
        <v>9293</v>
      </c>
      <c r="D989">
        <v>1</v>
      </c>
    </row>
    <row r="990" spans="1:4" x14ac:dyDescent="0.25">
      <c r="A990" t="s">
        <v>5054</v>
      </c>
      <c r="B990" t="s">
        <v>9293</v>
      </c>
      <c r="D990">
        <v>1</v>
      </c>
    </row>
    <row r="991" spans="1:4" x14ac:dyDescent="0.25">
      <c r="A991" t="s">
        <v>5055</v>
      </c>
      <c r="B991" t="s">
        <v>9293</v>
      </c>
      <c r="D991">
        <v>1</v>
      </c>
    </row>
    <row r="992" spans="1:4" x14ac:dyDescent="0.25">
      <c r="A992" t="s">
        <v>5056</v>
      </c>
      <c r="B992" t="s">
        <v>9293</v>
      </c>
      <c r="D992">
        <v>1</v>
      </c>
    </row>
    <row r="993" spans="1:4" x14ac:dyDescent="0.25">
      <c r="A993" t="s">
        <v>5057</v>
      </c>
      <c r="B993" t="s">
        <v>9293</v>
      </c>
      <c r="D993">
        <v>1</v>
      </c>
    </row>
    <row r="994" spans="1:4" x14ac:dyDescent="0.25">
      <c r="A994" t="s">
        <v>5058</v>
      </c>
      <c r="B994" t="s">
        <v>9293</v>
      </c>
      <c r="D994">
        <v>1</v>
      </c>
    </row>
    <row r="995" spans="1:4" x14ac:dyDescent="0.25">
      <c r="A995" t="s">
        <v>5059</v>
      </c>
      <c r="B995" t="s">
        <v>9293</v>
      </c>
      <c r="D995">
        <v>1</v>
      </c>
    </row>
    <row r="996" spans="1:4" x14ac:dyDescent="0.25">
      <c r="A996" t="s">
        <v>5060</v>
      </c>
      <c r="B996" t="s">
        <v>9293</v>
      </c>
      <c r="D996">
        <v>1</v>
      </c>
    </row>
    <row r="997" spans="1:4" x14ac:dyDescent="0.25">
      <c r="A997" t="s">
        <v>2737</v>
      </c>
      <c r="B997" t="s">
        <v>9294</v>
      </c>
      <c r="D997">
        <v>2</v>
      </c>
    </row>
    <row r="998" spans="1:4" x14ac:dyDescent="0.25">
      <c r="A998" t="s">
        <v>5061</v>
      </c>
      <c r="B998" t="s">
        <v>9295</v>
      </c>
      <c r="D998">
        <v>1</v>
      </c>
    </row>
    <row r="999" spans="1:4" x14ac:dyDescent="0.25">
      <c r="A999" t="s">
        <v>5062</v>
      </c>
      <c r="B999" t="s">
        <v>9295</v>
      </c>
      <c r="D999">
        <v>1</v>
      </c>
    </row>
    <row r="1000" spans="1:4" x14ac:dyDescent="0.25">
      <c r="A1000" t="s">
        <v>5063</v>
      </c>
      <c r="B1000" t="s">
        <v>9295</v>
      </c>
      <c r="D1000">
        <v>2</v>
      </c>
    </row>
    <row r="1001" spans="1:4" x14ac:dyDescent="0.25">
      <c r="A1001" t="s">
        <v>5064</v>
      </c>
      <c r="B1001" t="s">
        <v>9295</v>
      </c>
      <c r="D1001">
        <v>1</v>
      </c>
    </row>
    <row r="1002" spans="1:4" x14ac:dyDescent="0.25">
      <c r="A1002" t="s">
        <v>5065</v>
      </c>
      <c r="B1002" t="s">
        <v>9295</v>
      </c>
      <c r="D1002">
        <v>2</v>
      </c>
    </row>
    <row r="1003" spans="1:4" x14ac:dyDescent="0.25">
      <c r="A1003" t="s">
        <v>5066</v>
      </c>
      <c r="B1003" t="s">
        <v>9295</v>
      </c>
      <c r="D1003">
        <v>1</v>
      </c>
    </row>
    <row r="1004" spans="1:4" x14ac:dyDescent="0.25">
      <c r="A1004" t="s">
        <v>5067</v>
      </c>
      <c r="B1004" t="s">
        <v>9295</v>
      </c>
      <c r="D1004">
        <v>1</v>
      </c>
    </row>
    <row r="1005" spans="1:4" x14ac:dyDescent="0.25">
      <c r="A1005" t="s">
        <v>5068</v>
      </c>
      <c r="B1005" t="s">
        <v>9295</v>
      </c>
      <c r="D1005">
        <v>1</v>
      </c>
    </row>
    <row r="1006" spans="1:4" x14ac:dyDescent="0.25">
      <c r="A1006" t="s">
        <v>5069</v>
      </c>
      <c r="B1006" t="s">
        <v>9295</v>
      </c>
      <c r="D1006">
        <v>1</v>
      </c>
    </row>
    <row r="1007" spans="1:4" x14ac:dyDescent="0.25">
      <c r="A1007" t="s">
        <v>5070</v>
      </c>
      <c r="B1007" t="s">
        <v>9295</v>
      </c>
      <c r="D1007">
        <v>1</v>
      </c>
    </row>
    <row r="1008" spans="1:4" x14ac:dyDescent="0.25">
      <c r="A1008" t="s">
        <v>2738</v>
      </c>
      <c r="B1008" t="s">
        <v>9296</v>
      </c>
      <c r="D1008">
        <v>2</v>
      </c>
    </row>
    <row r="1009" spans="1:4" x14ac:dyDescent="0.25">
      <c r="A1009" t="s">
        <v>5071</v>
      </c>
      <c r="B1009" t="s">
        <v>9297</v>
      </c>
      <c r="D1009">
        <v>1</v>
      </c>
    </row>
    <row r="1010" spans="1:4" x14ac:dyDescent="0.25">
      <c r="A1010" t="s">
        <v>5072</v>
      </c>
      <c r="B1010" t="s">
        <v>9297</v>
      </c>
      <c r="D1010">
        <v>1</v>
      </c>
    </row>
    <row r="1011" spans="1:4" x14ac:dyDescent="0.25">
      <c r="A1011" t="s">
        <v>2739</v>
      </c>
      <c r="B1011" t="s">
        <v>9298</v>
      </c>
      <c r="D1011">
        <v>1</v>
      </c>
    </row>
    <row r="1012" spans="1:4" x14ac:dyDescent="0.25">
      <c r="A1012" t="s">
        <v>2740</v>
      </c>
      <c r="B1012" t="s">
        <v>9299</v>
      </c>
      <c r="D1012">
        <v>1</v>
      </c>
    </row>
    <row r="1013" spans="1:4" x14ac:dyDescent="0.25">
      <c r="A1013" t="s">
        <v>5073</v>
      </c>
      <c r="B1013" t="s">
        <v>9300</v>
      </c>
      <c r="D1013">
        <v>1</v>
      </c>
    </row>
    <row r="1014" spans="1:4" x14ac:dyDescent="0.25">
      <c r="A1014" t="s">
        <v>5074</v>
      </c>
      <c r="B1014" t="s">
        <v>9301</v>
      </c>
      <c r="D1014">
        <v>1</v>
      </c>
    </row>
    <row r="1015" spans="1:4" x14ac:dyDescent="0.25">
      <c r="A1015" t="s">
        <v>5075</v>
      </c>
      <c r="B1015" t="s">
        <v>9302</v>
      </c>
      <c r="D1015">
        <v>1</v>
      </c>
    </row>
    <row r="1016" spans="1:4" x14ac:dyDescent="0.25">
      <c r="A1016" t="s">
        <v>5076</v>
      </c>
      <c r="B1016" t="s">
        <v>9303</v>
      </c>
      <c r="D1016">
        <v>1</v>
      </c>
    </row>
    <row r="1017" spans="1:4" x14ac:dyDescent="0.25">
      <c r="A1017" t="s">
        <v>5077</v>
      </c>
      <c r="B1017" t="s">
        <v>9304</v>
      </c>
      <c r="D1017">
        <v>1</v>
      </c>
    </row>
    <row r="1018" spans="1:4" x14ac:dyDescent="0.25">
      <c r="A1018" t="s">
        <v>5078</v>
      </c>
      <c r="B1018" t="s">
        <v>9305</v>
      </c>
      <c r="D1018">
        <v>1</v>
      </c>
    </row>
    <row r="1019" spans="1:4" x14ac:dyDescent="0.25">
      <c r="A1019" t="s">
        <v>5079</v>
      </c>
      <c r="B1019" t="s">
        <v>9306</v>
      </c>
      <c r="D1019">
        <v>1</v>
      </c>
    </row>
    <row r="1020" spans="1:4" x14ac:dyDescent="0.25">
      <c r="A1020" t="s">
        <v>5080</v>
      </c>
      <c r="B1020" t="s">
        <v>9306</v>
      </c>
      <c r="D1020">
        <v>1</v>
      </c>
    </row>
    <row r="1021" spans="1:4" x14ac:dyDescent="0.25">
      <c r="A1021" t="s">
        <v>5081</v>
      </c>
      <c r="B1021" t="s">
        <v>9307</v>
      </c>
      <c r="D1021">
        <v>2</v>
      </c>
    </row>
    <row r="1022" spans="1:4" x14ac:dyDescent="0.25">
      <c r="A1022" t="s">
        <v>5082</v>
      </c>
      <c r="B1022" t="s">
        <v>9308</v>
      </c>
      <c r="D1022">
        <v>1</v>
      </c>
    </row>
    <row r="1023" spans="1:4" x14ac:dyDescent="0.25">
      <c r="A1023" t="s">
        <v>5083</v>
      </c>
      <c r="B1023" t="s">
        <v>9308</v>
      </c>
      <c r="D1023">
        <v>1</v>
      </c>
    </row>
    <row r="1024" spans="1:4" x14ac:dyDescent="0.25">
      <c r="A1024" t="s">
        <v>5084</v>
      </c>
      <c r="B1024" t="s">
        <v>9309</v>
      </c>
      <c r="D1024">
        <v>1</v>
      </c>
    </row>
    <row r="1025" spans="1:4" x14ac:dyDescent="0.25">
      <c r="A1025" t="s">
        <v>5085</v>
      </c>
      <c r="B1025" t="s">
        <v>9310</v>
      </c>
      <c r="D1025">
        <v>1</v>
      </c>
    </row>
    <row r="1026" spans="1:4" x14ac:dyDescent="0.25">
      <c r="A1026" t="s">
        <v>5086</v>
      </c>
      <c r="B1026" t="s">
        <v>9310</v>
      </c>
      <c r="D1026">
        <v>1</v>
      </c>
    </row>
    <row r="1027" spans="1:4" x14ac:dyDescent="0.25">
      <c r="A1027" t="s">
        <v>5087</v>
      </c>
      <c r="B1027" t="s">
        <v>9310</v>
      </c>
      <c r="D1027">
        <v>3</v>
      </c>
    </row>
    <row r="1028" spans="1:4" x14ac:dyDescent="0.25">
      <c r="A1028" t="s">
        <v>5088</v>
      </c>
      <c r="B1028" t="s">
        <v>9310</v>
      </c>
      <c r="D1028">
        <v>1</v>
      </c>
    </row>
    <row r="1029" spans="1:4" x14ac:dyDescent="0.25">
      <c r="A1029" t="s">
        <v>5089</v>
      </c>
      <c r="B1029" t="s">
        <v>9311</v>
      </c>
      <c r="D1029">
        <v>1</v>
      </c>
    </row>
    <row r="1030" spans="1:4" x14ac:dyDescent="0.25">
      <c r="A1030" t="s">
        <v>5090</v>
      </c>
      <c r="B1030" t="s">
        <v>9312</v>
      </c>
      <c r="D1030">
        <v>2</v>
      </c>
    </row>
    <row r="1031" spans="1:4" x14ac:dyDescent="0.25">
      <c r="A1031" t="s">
        <v>5091</v>
      </c>
      <c r="B1031" t="s">
        <v>9312</v>
      </c>
      <c r="D1031">
        <v>2</v>
      </c>
    </row>
    <row r="1032" spans="1:4" x14ac:dyDescent="0.25">
      <c r="A1032" t="s">
        <v>5092</v>
      </c>
      <c r="B1032" t="s">
        <v>9312</v>
      </c>
      <c r="D1032">
        <v>2</v>
      </c>
    </row>
    <row r="1033" spans="1:4" x14ac:dyDescent="0.25">
      <c r="A1033" t="s">
        <v>5093</v>
      </c>
      <c r="B1033" t="s">
        <v>9313</v>
      </c>
      <c r="D1033">
        <v>1</v>
      </c>
    </row>
    <row r="1034" spans="1:4" x14ac:dyDescent="0.25">
      <c r="A1034" t="s">
        <v>5094</v>
      </c>
      <c r="B1034" t="s">
        <v>9313</v>
      </c>
      <c r="D1034">
        <v>3</v>
      </c>
    </row>
    <row r="1035" spans="1:4" x14ac:dyDescent="0.25">
      <c r="A1035" t="s">
        <v>5095</v>
      </c>
      <c r="B1035" t="s">
        <v>9313</v>
      </c>
      <c r="D1035">
        <v>2</v>
      </c>
    </row>
    <row r="1036" spans="1:4" x14ac:dyDescent="0.25">
      <c r="A1036" t="s">
        <v>5096</v>
      </c>
      <c r="B1036" t="s">
        <v>9314</v>
      </c>
      <c r="D1036">
        <v>1</v>
      </c>
    </row>
    <row r="1037" spans="1:4" x14ac:dyDescent="0.25">
      <c r="A1037" t="s">
        <v>5097</v>
      </c>
      <c r="B1037" t="s">
        <v>9314</v>
      </c>
      <c r="D1037">
        <v>1</v>
      </c>
    </row>
    <row r="1038" spans="1:4" x14ac:dyDescent="0.25">
      <c r="A1038" t="s">
        <v>5098</v>
      </c>
      <c r="B1038" t="s">
        <v>9314</v>
      </c>
      <c r="D1038">
        <v>2</v>
      </c>
    </row>
    <row r="1039" spans="1:4" x14ac:dyDescent="0.25">
      <c r="A1039" t="s">
        <v>5099</v>
      </c>
      <c r="B1039" t="s">
        <v>9314</v>
      </c>
      <c r="D1039">
        <v>1</v>
      </c>
    </row>
    <row r="1040" spans="1:4" x14ac:dyDescent="0.25">
      <c r="A1040" t="s">
        <v>5100</v>
      </c>
      <c r="B1040" t="s">
        <v>9315</v>
      </c>
      <c r="D1040">
        <v>4</v>
      </c>
    </row>
    <row r="1041" spans="1:4" x14ac:dyDescent="0.25">
      <c r="A1041" t="s">
        <v>5101</v>
      </c>
      <c r="B1041" t="s">
        <v>9316</v>
      </c>
      <c r="D1041">
        <v>1</v>
      </c>
    </row>
    <row r="1042" spans="1:4" x14ac:dyDescent="0.25">
      <c r="A1042" t="s">
        <v>5102</v>
      </c>
      <c r="B1042" t="s">
        <v>9316</v>
      </c>
      <c r="D1042">
        <v>1</v>
      </c>
    </row>
    <row r="1043" spans="1:4" x14ac:dyDescent="0.25">
      <c r="A1043" t="s">
        <v>5103</v>
      </c>
      <c r="B1043" t="s">
        <v>9317</v>
      </c>
      <c r="D1043">
        <v>1</v>
      </c>
    </row>
    <row r="1044" spans="1:4" x14ac:dyDescent="0.25">
      <c r="A1044" t="s">
        <v>5104</v>
      </c>
      <c r="B1044" t="s">
        <v>9318</v>
      </c>
      <c r="D1044">
        <v>2</v>
      </c>
    </row>
    <row r="1045" spans="1:4" x14ac:dyDescent="0.25">
      <c r="A1045" t="s">
        <v>5105</v>
      </c>
      <c r="B1045" t="s">
        <v>9318</v>
      </c>
      <c r="D1045">
        <v>2</v>
      </c>
    </row>
    <row r="1046" spans="1:4" x14ac:dyDescent="0.25">
      <c r="A1046" t="s">
        <v>5106</v>
      </c>
      <c r="B1046" t="s">
        <v>9319</v>
      </c>
      <c r="D1046">
        <v>3</v>
      </c>
    </row>
    <row r="1047" spans="1:4" x14ac:dyDescent="0.25">
      <c r="A1047" t="s">
        <v>5107</v>
      </c>
      <c r="B1047" t="s">
        <v>9320</v>
      </c>
      <c r="D1047">
        <v>1</v>
      </c>
    </row>
    <row r="1048" spans="1:4" x14ac:dyDescent="0.25">
      <c r="A1048" t="s">
        <v>5108</v>
      </c>
      <c r="B1048" t="s">
        <v>9320</v>
      </c>
      <c r="D1048">
        <v>1</v>
      </c>
    </row>
    <row r="1049" spans="1:4" x14ac:dyDescent="0.25">
      <c r="A1049" t="s">
        <v>5109</v>
      </c>
      <c r="B1049" t="s">
        <v>9320</v>
      </c>
      <c r="D1049">
        <v>1</v>
      </c>
    </row>
    <row r="1050" spans="1:4" x14ac:dyDescent="0.25">
      <c r="A1050" t="s">
        <v>5110</v>
      </c>
      <c r="B1050" t="s">
        <v>9320</v>
      </c>
      <c r="D1050">
        <v>1</v>
      </c>
    </row>
    <row r="1051" spans="1:4" x14ac:dyDescent="0.25">
      <c r="A1051" t="s">
        <v>5111</v>
      </c>
      <c r="B1051" t="s">
        <v>9320</v>
      </c>
      <c r="D1051">
        <v>1</v>
      </c>
    </row>
    <row r="1052" spans="1:4" x14ac:dyDescent="0.25">
      <c r="A1052" t="s">
        <v>5112</v>
      </c>
      <c r="B1052" t="s">
        <v>9320</v>
      </c>
      <c r="D1052">
        <v>1</v>
      </c>
    </row>
    <row r="1053" spans="1:4" x14ac:dyDescent="0.25">
      <c r="A1053" t="s">
        <v>5113</v>
      </c>
      <c r="B1053" t="s">
        <v>9320</v>
      </c>
      <c r="D1053">
        <v>1</v>
      </c>
    </row>
    <row r="1054" spans="1:4" x14ac:dyDescent="0.25">
      <c r="A1054" t="s">
        <v>5114</v>
      </c>
      <c r="B1054" t="s">
        <v>9320</v>
      </c>
      <c r="D1054">
        <v>1</v>
      </c>
    </row>
    <row r="1055" spans="1:4" x14ac:dyDescent="0.25">
      <c r="A1055" t="s">
        <v>5115</v>
      </c>
      <c r="B1055" t="s">
        <v>9320</v>
      </c>
      <c r="D1055">
        <v>2</v>
      </c>
    </row>
    <row r="1056" spans="1:4" x14ac:dyDescent="0.25">
      <c r="A1056" t="s">
        <v>5116</v>
      </c>
      <c r="B1056" t="s">
        <v>9320</v>
      </c>
      <c r="D1056">
        <v>2</v>
      </c>
    </row>
    <row r="1057" spans="1:4" x14ac:dyDescent="0.25">
      <c r="A1057" t="s">
        <v>5117</v>
      </c>
      <c r="B1057" t="s">
        <v>9320</v>
      </c>
      <c r="D1057">
        <v>1</v>
      </c>
    </row>
    <row r="1058" spans="1:4" x14ac:dyDescent="0.25">
      <c r="A1058" t="s">
        <v>5118</v>
      </c>
      <c r="B1058" t="s">
        <v>9320</v>
      </c>
      <c r="D1058">
        <v>4</v>
      </c>
    </row>
    <row r="1059" spans="1:4" x14ac:dyDescent="0.25">
      <c r="A1059" t="s">
        <v>5119</v>
      </c>
      <c r="B1059" t="s">
        <v>9320</v>
      </c>
      <c r="D1059">
        <v>1</v>
      </c>
    </row>
    <row r="1060" spans="1:4" x14ac:dyDescent="0.25">
      <c r="A1060" t="s">
        <v>5120</v>
      </c>
      <c r="B1060" t="s">
        <v>9320</v>
      </c>
      <c r="D1060">
        <v>2</v>
      </c>
    </row>
    <row r="1061" spans="1:4" x14ac:dyDescent="0.25">
      <c r="A1061" t="s">
        <v>5121</v>
      </c>
      <c r="B1061" t="s">
        <v>9320</v>
      </c>
      <c r="D1061">
        <v>1</v>
      </c>
    </row>
    <row r="1062" spans="1:4" x14ac:dyDescent="0.25">
      <c r="A1062" t="s">
        <v>5122</v>
      </c>
      <c r="B1062" t="s">
        <v>9321</v>
      </c>
      <c r="D1062">
        <v>3</v>
      </c>
    </row>
    <row r="1063" spans="1:4" x14ac:dyDescent="0.25">
      <c r="A1063" t="s">
        <v>5123</v>
      </c>
      <c r="B1063" t="s">
        <v>9322</v>
      </c>
      <c r="D1063">
        <v>3</v>
      </c>
    </row>
    <row r="1064" spans="1:4" x14ac:dyDescent="0.25">
      <c r="A1064" t="s">
        <v>5124</v>
      </c>
      <c r="B1064" t="s">
        <v>9323</v>
      </c>
      <c r="D1064">
        <v>2</v>
      </c>
    </row>
    <row r="1065" spans="1:4" x14ac:dyDescent="0.25">
      <c r="A1065" t="s">
        <v>5125</v>
      </c>
      <c r="B1065" t="s">
        <v>9324</v>
      </c>
      <c r="D1065">
        <v>4</v>
      </c>
    </row>
    <row r="1066" spans="1:4" x14ac:dyDescent="0.25">
      <c r="A1066" t="s">
        <v>5126</v>
      </c>
      <c r="B1066" t="s">
        <v>9325</v>
      </c>
      <c r="D1066">
        <v>3</v>
      </c>
    </row>
    <row r="1067" spans="1:4" x14ac:dyDescent="0.25">
      <c r="A1067" t="s">
        <v>5127</v>
      </c>
      <c r="B1067" t="s">
        <v>9326</v>
      </c>
      <c r="D1067">
        <v>4</v>
      </c>
    </row>
    <row r="1068" spans="1:4" x14ac:dyDescent="0.25">
      <c r="A1068" t="s">
        <v>5128</v>
      </c>
      <c r="B1068" t="s">
        <v>9327</v>
      </c>
      <c r="D1068">
        <v>5</v>
      </c>
    </row>
    <row r="1069" spans="1:4" x14ac:dyDescent="0.25">
      <c r="A1069" t="s">
        <v>5129</v>
      </c>
      <c r="B1069" t="s">
        <v>9328</v>
      </c>
      <c r="D1069">
        <v>4</v>
      </c>
    </row>
    <row r="1070" spans="1:4" x14ac:dyDescent="0.25">
      <c r="A1070" t="s">
        <v>5130</v>
      </c>
      <c r="B1070" t="s">
        <v>9329</v>
      </c>
      <c r="D1070">
        <v>3</v>
      </c>
    </row>
    <row r="1071" spans="1:4" x14ac:dyDescent="0.25">
      <c r="A1071" t="s">
        <v>5131</v>
      </c>
      <c r="B1071" t="s">
        <v>9330</v>
      </c>
      <c r="D1071">
        <v>1</v>
      </c>
    </row>
    <row r="1072" spans="1:4" x14ac:dyDescent="0.25">
      <c r="A1072" t="s">
        <v>5132</v>
      </c>
      <c r="B1072" t="s">
        <v>9331</v>
      </c>
      <c r="D1072">
        <v>1</v>
      </c>
    </row>
    <row r="1073" spans="1:4" x14ac:dyDescent="0.25">
      <c r="A1073" t="s">
        <v>5133</v>
      </c>
      <c r="B1073" t="s">
        <v>9332</v>
      </c>
      <c r="D1073">
        <v>4</v>
      </c>
    </row>
    <row r="1074" spans="1:4" x14ac:dyDescent="0.25">
      <c r="A1074" t="s">
        <v>5134</v>
      </c>
      <c r="B1074" t="s">
        <v>9333</v>
      </c>
      <c r="D1074">
        <v>3</v>
      </c>
    </row>
    <row r="1075" spans="1:4" x14ac:dyDescent="0.25">
      <c r="A1075" t="s">
        <v>5135</v>
      </c>
      <c r="B1075" t="s">
        <v>9334</v>
      </c>
      <c r="D1075">
        <v>2</v>
      </c>
    </row>
    <row r="1076" spans="1:4" x14ac:dyDescent="0.25">
      <c r="A1076" t="s">
        <v>5136</v>
      </c>
      <c r="B1076" t="s">
        <v>9335</v>
      </c>
      <c r="D1076">
        <v>4</v>
      </c>
    </row>
    <row r="1077" spans="1:4" x14ac:dyDescent="0.25">
      <c r="A1077" t="s">
        <v>9336</v>
      </c>
      <c r="B1077" t="s">
        <v>9337</v>
      </c>
      <c r="D1077">
        <v>1</v>
      </c>
    </row>
    <row r="1078" spans="1:4" x14ac:dyDescent="0.25">
      <c r="A1078" t="s">
        <v>5137</v>
      </c>
      <c r="B1078" t="s">
        <v>9338</v>
      </c>
      <c r="D1078">
        <v>4</v>
      </c>
    </row>
    <row r="1079" spans="1:4" x14ac:dyDescent="0.25">
      <c r="A1079" t="s">
        <v>5138</v>
      </c>
      <c r="B1079" t="s">
        <v>9339</v>
      </c>
      <c r="D1079">
        <v>1</v>
      </c>
    </row>
    <row r="1080" spans="1:4" x14ac:dyDescent="0.25">
      <c r="A1080" t="s">
        <v>5139</v>
      </c>
      <c r="B1080" t="s">
        <v>9339</v>
      </c>
      <c r="D1080">
        <v>2</v>
      </c>
    </row>
    <row r="1081" spans="1:4" x14ac:dyDescent="0.25">
      <c r="A1081" t="s">
        <v>5140</v>
      </c>
      <c r="B1081" t="s">
        <v>9339</v>
      </c>
      <c r="D1081">
        <v>1</v>
      </c>
    </row>
    <row r="1082" spans="1:4" x14ac:dyDescent="0.25">
      <c r="A1082" t="s">
        <v>5141</v>
      </c>
      <c r="B1082" t="s">
        <v>9340</v>
      </c>
      <c r="D1082">
        <v>1</v>
      </c>
    </row>
    <row r="1083" spans="1:4" x14ac:dyDescent="0.25">
      <c r="A1083" t="s">
        <v>5142</v>
      </c>
      <c r="B1083" t="s">
        <v>9340</v>
      </c>
      <c r="D1083">
        <v>1</v>
      </c>
    </row>
    <row r="1084" spans="1:4" x14ac:dyDescent="0.25">
      <c r="A1084" t="s">
        <v>5143</v>
      </c>
      <c r="B1084" t="s">
        <v>9340</v>
      </c>
      <c r="D1084">
        <v>2</v>
      </c>
    </row>
    <row r="1085" spans="1:4" x14ac:dyDescent="0.25">
      <c r="A1085" t="s">
        <v>5144</v>
      </c>
      <c r="B1085" t="s">
        <v>9340</v>
      </c>
      <c r="D1085">
        <v>1</v>
      </c>
    </row>
    <row r="1086" spans="1:4" x14ac:dyDescent="0.25">
      <c r="A1086" t="s">
        <v>5145</v>
      </c>
      <c r="B1086" t="s">
        <v>9341</v>
      </c>
      <c r="D1086">
        <v>1</v>
      </c>
    </row>
    <row r="1087" spans="1:4" x14ac:dyDescent="0.25">
      <c r="A1087" t="s">
        <v>5146</v>
      </c>
      <c r="B1087" t="s">
        <v>9341</v>
      </c>
      <c r="D1087">
        <v>1</v>
      </c>
    </row>
    <row r="1088" spans="1:4" x14ac:dyDescent="0.25">
      <c r="A1088" t="s">
        <v>5147</v>
      </c>
      <c r="B1088" t="s">
        <v>9341</v>
      </c>
      <c r="D1088">
        <v>1</v>
      </c>
    </row>
    <row r="1089" spans="1:4" x14ac:dyDescent="0.25">
      <c r="A1089" t="s">
        <v>5148</v>
      </c>
      <c r="B1089" t="s">
        <v>9342</v>
      </c>
      <c r="D1089">
        <v>1</v>
      </c>
    </row>
    <row r="1090" spans="1:4" x14ac:dyDescent="0.25">
      <c r="A1090" t="s">
        <v>5149</v>
      </c>
      <c r="B1090" t="s">
        <v>9342</v>
      </c>
      <c r="D1090">
        <v>1</v>
      </c>
    </row>
    <row r="1091" spans="1:4" x14ac:dyDescent="0.25">
      <c r="A1091" t="s">
        <v>5150</v>
      </c>
      <c r="B1091" t="s">
        <v>9342</v>
      </c>
      <c r="D1091">
        <v>2</v>
      </c>
    </row>
    <row r="1092" spans="1:4" x14ac:dyDescent="0.25">
      <c r="A1092" t="s">
        <v>5151</v>
      </c>
      <c r="B1092" t="s">
        <v>9342</v>
      </c>
      <c r="D1092">
        <v>1</v>
      </c>
    </row>
    <row r="1093" spans="1:4" x14ac:dyDescent="0.25">
      <c r="A1093" t="s">
        <v>5152</v>
      </c>
      <c r="B1093" t="s">
        <v>9342</v>
      </c>
      <c r="D1093">
        <v>1</v>
      </c>
    </row>
    <row r="1094" spans="1:4" x14ac:dyDescent="0.25">
      <c r="A1094" t="s">
        <v>5153</v>
      </c>
      <c r="B1094" t="s">
        <v>9343</v>
      </c>
      <c r="D1094">
        <v>1</v>
      </c>
    </row>
    <row r="1095" spans="1:4" x14ac:dyDescent="0.25">
      <c r="A1095" t="s">
        <v>5154</v>
      </c>
      <c r="B1095" t="s">
        <v>9343</v>
      </c>
      <c r="D1095">
        <v>1</v>
      </c>
    </row>
    <row r="1096" spans="1:4" x14ac:dyDescent="0.25">
      <c r="A1096" t="s">
        <v>5155</v>
      </c>
      <c r="B1096" t="s">
        <v>9343</v>
      </c>
      <c r="D1096">
        <v>2</v>
      </c>
    </row>
    <row r="1097" spans="1:4" x14ac:dyDescent="0.25">
      <c r="A1097" t="s">
        <v>5156</v>
      </c>
      <c r="B1097" t="s">
        <v>9343</v>
      </c>
      <c r="D1097">
        <v>2</v>
      </c>
    </row>
    <row r="1098" spans="1:4" x14ac:dyDescent="0.25">
      <c r="A1098" t="s">
        <v>5157</v>
      </c>
      <c r="B1098" t="s">
        <v>9343</v>
      </c>
      <c r="D1098">
        <v>1</v>
      </c>
    </row>
    <row r="1099" spans="1:4" x14ac:dyDescent="0.25">
      <c r="A1099" t="s">
        <v>5158</v>
      </c>
      <c r="B1099" t="s">
        <v>9344</v>
      </c>
      <c r="D1099">
        <v>1</v>
      </c>
    </row>
    <row r="1100" spans="1:4" x14ac:dyDescent="0.25">
      <c r="A1100" t="s">
        <v>5159</v>
      </c>
      <c r="B1100" t="s">
        <v>9344</v>
      </c>
      <c r="D1100">
        <v>1</v>
      </c>
    </row>
    <row r="1101" spans="1:4" x14ac:dyDescent="0.25">
      <c r="A1101" t="s">
        <v>5160</v>
      </c>
      <c r="B1101" t="s">
        <v>9344</v>
      </c>
      <c r="D1101">
        <v>2</v>
      </c>
    </row>
    <row r="1102" spans="1:4" x14ac:dyDescent="0.25">
      <c r="A1102" t="s">
        <v>5161</v>
      </c>
      <c r="B1102" t="s">
        <v>9344</v>
      </c>
      <c r="D1102">
        <v>2</v>
      </c>
    </row>
    <row r="1103" spans="1:4" x14ac:dyDescent="0.25">
      <c r="A1103" t="s">
        <v>5162</v>
      </c>
      <c r="B1103" t="s">
        <v>9344</v>
      </c>
      <c r="D1103">
        <v>1</v>
      </c>
    </row>
    <row r="1104" spans="1:4" x14ac:dyDescent="0.25">
      <c r="A1104" t="s">
        <v>5163</v>
      </c>
      <c r="B1104" t="s">
        <v>9345</v>
      </c>
      <c r="D1104">
        <v>1</v>
      </c>
    </row>
    <row r="1105" spans="1:4" x14ac:dyDescent="0.25">
      <c r="A1105" t="s">
        <v>5164</v>
      </c>
      <c r="B1105" t="s">
        <v>9345</v>
      </c>
      <c r="D1105">
        <v>2</v>
      </c>
    </row>
    <row r="1106" spans="1:4" x14ac:dyDescent="0.25">
      <c r="A1106" t="s">
        <v>5165</v>
      </c>
      <c r="B1106" t="s">
        <v>9345</v>
      </c>
      <c r="D1106">
        <v>1</v>
      </c>
    </row>
    <row r="1107" spans="1:4" x14ac:dyDescent="0.25">
      <c r="A1107" t="s">
        <v>5166</v>
      </c>
      <c r="B1107" t="s">
        <v>9345</v>
      </c>
      <c r="D1107">
        <v>1</v>
      </c>
    </row>
    <row r="1108" spans="1:4" x14ac:dyDescent="0.25">
      <c r="A1108" t="s">
        <v>5167</v>
      </c>
      <c r="B1108" t="s">
        <v>9346</v>
      </c>
      <c r="D1108">
        <v>1</v>
      </c>
    </row>
    <row r="1109" spans="1:4" x14ac:dyDescent="0.25">
      <c r="A1109" t="s">
        <v>5168</v>
      </c>
      <c r="B1109" t="s">
        <v>9346</v>
      </c>
      <c r="D1109">
        <v>1</v>
      </c>
    </row>
    <row r="1110" spans="1:4" x14ac:dyDescent="0.25">
      <c r="A1110" t="s">
        <v>5169</v>
      </c>
      <c r="B1110" t="s">
        <v>9346</v>
      </c>
      <c r="D1110">
        <v>2</v>
      </c>
    </row>
    <row r="1111" spans="1:4" x14ac:dyDescent="0.25">
      <c r="A1111" t="s">
        <v>5170</v>
      </c>
      <c r="B1111" t="s">
        <v>9346</v>
      </c>
      <c r="D1111">
        <v>1</v>
      </c>
    </row>
    <row r="1112" spans="1:4" x14ac:dyDescent="0.25">
      <c r="A1112" t="s">
        <v>5171</v>
      </c>
      <c r="B1112" t="s">
        <v>9346</v>
      </c>
      <c r="D1112">
        <v>1</v>
      </c>
    </row>
    <row r="1113" spans="1:4" x14ac:dyDescent="0.25">
      <c r="A1113" t="s">
        <v>5172</v>
      </c>
      <c r="B1113" t="s">
        <v>9347</v>
      </c>
      <c r="D1113">
        <v>1</v>
      </c>
    </row>
    <row r="1114" spans="1:4" x14ac:dyDescent="0.25">
      <c r="A1114" t="s">
        <v>5173</v>
      </c>
      <c r="B1114" t="s">
        <v>9347</v>
      </c>
      <c r="D1114">
        <v>1</v>
      </c>
    </row>
    <row r="1115" spans="1:4" x14ac:dyDescent="0.25">
      <c r="A1115" t="s">
        <v>5174</v>
      </c>
      <c r="B1115" t="s">
        <v>9347</v>
      </c>
      <c r="D1115">
        <v>3</v>
      </c>
    </row>
    <row r="1116" spans="1:4" x14ac:dyDescent="0.25">
      <c r="A1116" t="s">
        <v>5175</v>
      </c>
      <c r="B1116" t="s">
        <v>9347</v>
      </c>
      <c r="D1116">
        <v>2</v>
      </c>
    </row>
    <row r="1117" spans="1:4" x14ac:dyDescent="0.25">
      <c r="A1117" t="s">
        <v>5176</v>
      </c>
      <c r="B1117" t="s">
        <v>9347</v>
      </c>
      <c r="D1117">
        <v>3</v>
      </c>
    </row>
    <row r="1118" spans="1:4" x14ac:dyDescent="0.25">
      <c r="A1118" t="s">
        <v>5177</v>
      </c>
      <c r="B1118" t="s">
        <v>9347</v>
      </c>
      <c r="D1118">
        <v>3</v>
      </c>
    </row>
    <row r="1119" spans="1:4" x14ac:dyDescent="0.25">
      <c r="A1119" t="s">
        <v>5178</v>
      </c>
      <c r="B1119" t="s">
        <v>9348</v>
      </c>
      <c r="D1119">
        <v>1</v>
      </c>
    </row>
    <row r="1120" spans="1:4" x14ac:dyDescent="0.25">
      <c r="A1120" t="s">
        <v>5179</v>
      </c>
      <c r="B1120" t="s">
        <v>9348</v>
      </c>
      <c r="D1120">
        <v>1</v>
      </c>
    </row>
    <row r="1121" spans="1:4" x14ac:dyDescent="0.25">
      <c r="A1121" t="s">
        <v>5180</v>
      </c>
      <c r="B1121" t="s">
        <v>9348</v>
      </c>
      <c r="D1121">
        <v>3</v>
      </c>
    </row>
    <row r="1122" spans="1:4" x14ac:dyDescent="0.25">
      <c r="A1122" t="s">
        <v>5181</v>
      </c>
      <c r="B1122" t="s">
        <v>9348</v>
      </c>
      <c r="D1122">
        <v>1</v>
      </c>
    </row>
    <row r="1123" spans="1:4" x14ac:dyDescent="0.25">
      <c r="A1123" t="s">
        <v>5182</v>
      </c>
      <c r="B1123" t="s">
        <v>9348</v>
      </c>
      <c r="D1123">
        <v>3</v>
      </c>
    </row>
    <row r="1124" spans="1:4" x14ac:dyDescent="0.25">
      <c r="A1124" t="s">
        <v>5183</v>
      </c>
      <c r="B1124" t="s">
        <v>9348</v>
      </c>
      <c r="D1124">
        <v>3</v>
      </c>
    </row>
    <row r="1125" spans="1:4" x14ac:dyDescent="0.25">
      <c r="A1125" t="s">
        <v>5184</v>
      </c>
      <c r="B1125" t="s">
        <v>9349</v>
      </c>
      <c r="D1125">
        <v>1</v>
      </c>
    </row>
    <row r="1126" spans="1:4" x14ac:dyDescent="0.25">
      <c r="A1126" t="s">
        <v>5185</v>
      </c>
      <c r="B1126" t="s">
        <v>9349</v>
      </c>
      <c r="D1126">
        <v>1</v>
      </c>
    </row>
    <row r="1127" spans="1:4" x14ac:dyDescent="0.25">
      <c r="A1127" t="s">
        <v>5186</v>
      </c>
      <c r="B1127" t="s">
        <v>9349</v>
      </c>
      <c r="D1127">
        <v>3</v>
      </c>
    </row>
    <row r="1128" spans="1:4" x14ac:dyDescent="0.25">
      <c r="A1128" t="s">
        <v>5187</v>
      </c>
      <c r="B1128" t="s">
        <v>9349</v>
      </c>
      <c r="D1128">
        <v>1</v>
      </c>
    </row>
    <row r="1129" spans="1:4" x14ac:dyDescent="0.25">
      <c r="A1129" t="s">
        <v>5188</v>
      </c>
      <c r="B1129" t="s">
        <v>9349</v>
      </c>
      <c r="D1129">
        <v>3</v>
      </c>
    </row>
    <row r="1130" spans="1:4" x14ac:dyDescent="0.25">
      <c r="A1130" t="s">
        <v>5189</v>
      </c>
      <c r="B1130" t="s">
        <v>9349</v>
      </c>
      <c r="D1130">
        <v>3</v>
      </c>
    </row>
    <row r="1131" spans="1:4" x14ac:dyDescent="0.25">
      <c r="A1131" t="s">
        <v>9350</v>
      </c>
      <c r="B1131" t="s">
        <v>9351</v>
      </c>
      <c r="D1131">
        <v>0</v>
      </c>
    </row>
    <row r="1132" spans="1:4" x14ac:dyDescent="0.25">
      <c r="A1132" t="s">
        <v>9352</v>
      </c>
      <c r="B1132" t="s">
        <v>9351</v>
      </c>
      <c r="D1132">
        <v>0</v>
      </c>
    </row>
    <row r="1133" spans="1:4" x14ac:dyDescent="0.25">
      <c r="A1133" t="s">
        <v>9353</v>
      </c>
      <c r="B1133" t="s">
        <v>9351</v>
      </c>
      <c r="D1133">
        <v>0</v>
      </c>
    </row>
    <row r="1134" spans="1:4" x14ac:dyDescent="0.25">
      <c r="A1134" t="s">
        <v>9354</v>
      </c>
      <c r="B1134" t="s">
        <v>9351</v>
      </c>
      <c r="D1134">
        <v>0</v>
      </c>
    </row>
    <row r="1135" spans="1:4" x14ac:dyDescent="0.25">
      <c r="A1135" t="s">
        <v>9355</v>
      </c>
      <c r="B1135" t="s">
        <v>9351</v>
      </c>
      <c r="D1135">
        <v>0</v>
      </c>
    </row>
    <row r="1136" spans="1:4" x14ac:dyDescent="0.25">
      <c r="A1136" t="s">
        <v>9356</v>
      </c>
      <c r="B1136" t="s">
        <v>9351</v>
      </c>
      <c r="D1136">
        <v>0</v>
      </c>
    </row>
    <row r="1137" spans="1:4" x14ac:dyDescent="0.25">
      <c r="A1137" t="s">
        <v>9357</v>
      </c>
      <c r="B1137" t="s">
        <v>9351</v>
      </c>
      <c r="D1137">
        <v>0</v>
      </c>
    </row>
    <row r="1138" spans="1:4" x14ac:dyDescent="0.25">
      <c r="A1138" t="s">
        <v>9358</v>
      </c>
      <c r="B1138" t="s">
        <v>9351</v>
      </c>
      <c r="D1138">
        <v>0</v>
      </c>
    </row>
    <row r="1139" spans="1:4" x14ac:dyDescent="0.25">
      <c r="A1139" t="s">
        <v>9359</v>
      </c>
      <c r="B1139" t="s">
        <v>9360</v>
      </c>
      <c r="D1139">
        <v>0</v>
      </c>
    </row>
    <row r="1140" spans="1:4" x14ac:dyDescent="0.25">
      <c r="A1140" t="s">
        <v>9361</v>
      </c>
      <c r="B1140" t="s">
        <v>9360</v>
      </c>
      <c r="D1140">
        <v>0</v>
      </c>
    </row>
    <row r="1141" spans="1:4" x14ac:dyDescent="0.25">
      <c r="A1141" t="s">
        <v>9362</v>
      </c>
      <c r="B1141" t="s">
        <v>9360</v>
      </c>
      <c r="D1141">
        <v>0</v>
      </c>
    </row>
    <row r="1142" spans="1:4" x14ac:dyDescent="0.25">
      <c r="A1142" t="s">
        <v>9363</v>
      </c>
      <c r="B1142" t="s">
        <v>9360</v>
      </c>
      <c r="D1142">
        <v>0</v>
      </c>
    </row>
    <row r="1143" spans="1:4" x14ac:dyDescent="0.25">
      <c r="A1143" t="s">
        <v>9364</v>
      </c>
      <c r="B1143" t="s">
        <v>9360</v>
      </c>
      <c r="D1143">
        <v>0</v>
      </c>
    </row>
    <row r="1144" spans="1:4" x14ac:dyDescent="0.25">
      <c r="A1144" t="s">
        <v>9365</v>
      </c>
      <c r="B1144" t="s">
        <v>9360</v>
      </c>
      <c r="D1144">
        <v>0</v>
      </c>
    </row>
    <row r="1145" spans="1:4" x14ac:dyDescent="0.25">
      <c r="A1145" t="s">
        <v>9366</v>
      </c>
      <c r="B1145" t="s">
        <v>9360</v>
      </c>
      <c r="D1145">
        <v>0</v>
      </c>
    </row>
    <row r="1146" spans="1:4" x14ac:dyDescent="0.25">
      <c r="A1146" t="s">
        <v>9367</v>
      </c>
      <c r="B1146" t="s">
        <v>9360</v>
      </c>
      <c r="D1146">
        <v>0</v>
      </c>
    </row>
    <row r="1147" spans="1:4" x14ac:dyDescent="0.25">
      <c r="A1147" t="s">
        <v>9368</v>
      </c>
      <c r="B1147" t="s">
        <v>9369</v>
      </c>
      <c r="D1147">
        <v>0</v>
      </c>
    </row>
    <row r="1148" spans="1:4" x14ac:dyDescent="0.25">
      <c r="A1148" t="s">
        <v>9370</v>
      </c>
      <c r="B1148" t="s">
        <v>9369</v>
      </c>
      <c r="D1148">
        <v>0</v>
      </c>
    </row>
    <row r="1149" spans="1:4" x14ac:dyDescent="0.25">
      <c r="A1149" t="s">
        <v>9371</v>
      </c>
      <c r="B1149" t="s">
        <v>9369</v>
      </c>
      <c r="D1149">
        <v>0</v>
      </c>
    </row>
    <row r="1150" spans="1:4" x14ac:dyDescent="0.25">
      <c r="A1150" t="s">
        <v>9372</v>
      </c>
      <c r="B1150" t="s">
        <v>9369</v>
      </c>
      <c r="D1150">
        <v>0</v>
      </c>
    </row>
    <row r="1151" spans="1:4" x14ac:dyDescent="0.25">
      <c r="A1151" t="s">
        <v>9373</v>
      </c>
      <c r="B1151" t="s">
        <v>9369</v>
      </c>
      <c r="D1151">
        <v>0</v>
      </c>
    </row>
    <row r="1152" spans="1:4" x14ac:dyDescent="0.25">
      <c r="A1152" t="s">
        <v>9374</v>
      </c>
      <c r="B1152" t="s">
        <v>9369</v>
      </c>
      <c r="D1152">
        <v>0</v>
      </c>
    </row>
    <row r="1153" spans="1:4" x14ac:dyDescent="0.25">
      <c r="A1153" t="s">
        <v>9375</v>
      </c>
      <c r="B1153" t="s">
        <v>9369</v>
      </c>
      <c r="D1153">
        <v>0</v>
      </c>
    </row>
    <row r="1154" spans="1:4" x14ac:dyDescent="0.25">
      <c r="A1154" t="s">
        <v>9376</v>
      </c>
      <c r="B1154" t="s">
        <v>9369</v>
      </c>
      <c r="D1154">
        <v>0</v>
      </c>
    </row>
    <row r="1155" spans="1:4" x14ac:dyDescent="0.25">
      <c r="A1155" t="s">
        <v>9377</v>
      </c>
      <c r="B1155" t="s">
        <v>9378</v>
      </c>
      <c r="D1155">
        <v>0</v>
      </c>
    </row>
    <row r="1156" spans="1:4" x14ac:dyDescent="0.25">
      <c r="A1156" t="s">
        <v>9379</v>
      </c>
      <c r="B1156" t="s">
        <v>9378</v>
      </c>
      <c r="D1156">
        <v>0</v>
      </c>
    </row>
    <row r="1157" spans="1:4" x14ac:dyDescent="0.25">
      <c r="A1157" t="s">
        <v>9380</v>
      </c>
      <c r="B1157" t="s">
        <v>9378</v>
      </c>
      <c r="D1157">
        <v>0</v>
      </c>
    </row>
    <row r="1158" spans="1:4" x14ac:dyDescent="0.25">
      <c r="A1158" t="s">
        <v>9381</v>
      </c>
      <c r="B1158" t="s">
        <v>9378</v>
      </c>
      <c r="D1158">
        <v>0</v>
      </c>
    </row>
    <row r="1159" spans="1:4" x14ac:dyDescent="0.25">
      <c r="A1159" t="s">
        <v>9382</v>
      </c>
      <c r="B1159" t="s">
        <v>9378</v>
      </c>
      <c r="D1159">
        <v>0</v>
      </c>
    </row>
    <row r="1160" spans="1:4" x14ac:dyDescent="0.25">
      <c r="A1160" t="s">
        <v>9383</v>
      </c>
      <c r="B1160" t="s">
        <v>9378</v>
      </c>
      <c r="D1160">
        <v>0</v>
      </c>
    </row>
    <row r="1161" spans="1:4" x14ac:dyDescent="0.25">
      <c r="A1161" t="s">
        <v>9384</v>
      </c>
      <c r="B1161" t="s">
        <v>9378</v>
      </c>
      <c r="D1161">
        <v>0</v>
      </c>
    </row>
    <row r="1162" spans="1:4" x14ac:dyDescent="0.25">
      <c r="A1162" t="s">
        <v>9385</v>
      </c>
      <c r="B1162" t="s">
        <v>9378</v>
      </c>
      <c r="D1162">
        <v>0</v>
      </c>
    </row>
    <row r="1163" spans="1:4" x14ac:dyDescent="0.25">
      <c r="A1163" t="s">
        <v>5190</v>
      </c>
      <c r="B1163" t="s">
        <v>9386</v>
      </c>
      <c r="D1163">
        <v>1</v>
      </c>
    </row>
    <row r="1164" spans="1:4" x14ac:dyDescent="0.25">
      <c r="A1164" t="s">
        <v>5191</v>
      </c>
      <c r="B1164" t="s">
        <v>9386</v>
      </c>
      <c r="D1164">
        <v>1</v>
      </c>
    </row>
    <row r="1165" spans="1:4" x14ac:dyDescent="0.25">
      <c r="A1165" t="s">
        <v>5192</v>
      </c>
      <c r="B1165" t="s">
        <v>9386</v>
      </c>
      <c r="D1165">
        <v>2</v>
      </c>
    </row>
    <row r="1166" spans="1:4" x14ac:dyDescent="0.25">
      <c r="A1166" t="s">
        <v>5193</v>
      </c>
      <c r="B1166" t="s">
        <v>9386</v>
      </c>
      <c r="D1166">
        <v>1</v>
      </c>
    </row>
    <row r="1167" spans="1:4" x14ac:dyDescent="0.25">
      <c r="A1167" t="s">
        <v>5194</v>
      </c>
      <c r="B1167" t="s">
        <v>9386</v>
      </c>
      <c r="D1167">
        <v>3</v>
      </c>
    </row>
    <row r="1168" spans="1:4" x14ac:dyDescent="0.25">
      <c r="A1168" t="s">
        <v>5195</v>
      </c>
      <c r="B1168" t="s">
        <v>9386</v>
      </c>
      <c r="D1168">
        <v>2</v>
      </c>
    </row>
    <row r="1169" spans="1:4" x14ac:dyDescent="0.25">
      <c r="A1169" t="s">
        <v>5196</v>
      </c>
      <c r="B1169" t="s">
        <v>9386</v>
      </c>
      <c r="D1169">
        <v>2</v>
      </c>
    </row>
    <row r="1170" spans="1:4" x14ac:dyDescent="0.25">
      <c r="A1170" t="s">
        <v>5197</v>
      </c>
      <c r="B1170" t="s">
        <v>9386</v>
      </c>
      <c r="D1170">
        <v>2</v>
      </c>
    </row>
    <row r="1171" spans="1:4" x14ac:dyDescent="0.25">
      <c r="A1171" t="s">
        <v>5198</v>
      </c>
      <c r="B1171" t="s">
        <v>9387</v>
      </c>
      <c r="D1171">
        <v>1</v>
      </c>
    </row>
    <row r="1172" spans="1:4" x14ac:dyDescent="0.25">
      <c r="A1172" t="s">
        <v>5199</v>
      </c>
      <c r="B1172" t="s">
        <v>9387</v>
      </c>
      <c r="D1172">
        <v>1</v>
      </c>
    </row>
    <row r="1173" spans="1:4" x14ac:dyDescent="0.25">
      <c r="A1173" t="s">
        <v>5200</v>
      </c>
      <c r="B1173" t="s">
        <v>9387</v>
      </c>
      <c r="D1173">
        <v>2</v>
      </c>
    </row>
    <row r="1174" spans="1:4" x14ac:dyDescent="0.25">
      <c r="A1174" t="s">
        <v>5201</v>
      </c>
      <c r="B1174" t="s">
        <v>9387</v>
      </c>
      <c r="D1174">
        <v>1</v>
      </c>
    </row>
    <row r="1175" spans="1:4" x14ac:dyDescent="0.25">
      <c r="A1175" t="s">
        <v>5202</v>
      </c>
      <c r="B1175" t="s">
        <v>9387</v>
      </c>
      <c r="D1175">
        <v>3</v>
      </c>
    </row>
    <row r="1176" spans="1:4" x14ac:dyDescent="0.25">
      <c r="A1176" t="s">
        <v>5203</v>
      </c>
      <c r="B1176" t="s">
        <v>9387</v>
      </c>
      <c r="D1176">
        <v>2</v>
      </c>
    </row>
    <row r="1177" spans="1:4" x14ac:dyDescent="0.25">
      <c r="A1177" t="s">
        <v>5204</v>
      </c>
      <c r="B1177" t="s">
        <v>9387</v>
      </c>
      <c r="D1177">
        <v>2</v>
      </c>
    </row>
    <row r="1178" spans="1:4" x14ac:dyDescent="0.25">
      <c r="A1178" t="s">
        <v>5205</v>
      </c>
      <c r="B1178" t="s">
        <v>9387</v>
      </c>
      <c r="D1178">
        <v>2</v>
      </c>
    </row>
    <row r="1179" spans="1:4" x14ac:dyDescent="0.25">
      <c r="A1179" t="s">
        <v>5206</v>
      </c>
      <c r="B1179" t="s">
        <v>9388</v>
      </c>
      <c r="D1179">
        <v>1</v>
      </c>
    </row>
    <row r="1180" spans="1:4" x14ac:dyDescent="0.25">
      <c r="A1180" t="s">
        <v>5207</v>
      </c>
      <c r="B1180" t="s">
        <v>9388</v>
      </c>
      <c r="D1180">
        <v>1</v>
      </c>
    </row>
    <row r="1181" spans="1:4" x14ac:dyDescent="0.25">
      <c r="A1181" t="s">
        <v>5208</v>
      </c>
      <c r="B1181" t="s">
        <v>9388</v>
      </c>
      <c r="D1181">
        <v>2</v>
      </c>
    </row>
    <row r="1182" spans="1:4" x14ac:dyDescent="0.25">
      <c r="A1182" t="s">
        <v>5209</v>
      </c>
      <c r="B1182" t="s">
        <v>9388</v>
      </c>
      <c r="D1182">
        <v>1</v>
      </c>
    </row>
    <row r="1183" spans="1:4" x14ac:dyDescent="0.25">
      <c r="A1183" t="s">
        <v>5210</v>
      </c>
      <c r="B1183" t="s">
        <v>9388</v>
      </c>
      <c r="D1183">
        <v>3</v>
      </c>
    </row>
    <row r="1184" spans="1:4" x14ac:dyDescent="0.25">
      <c r="A1184" t="s">
        <v>5211</v>
      </c>
      <c r="B1184" t="s">
        <v>9388</v>
      </c>
      <c r="D1184">
        <v>2</v>
      </c>
    </row>
    <row r="1185" spans="1:4" x14ac:dyDescent="0.25">
      <c r="A1185" t="s">
        <v>5212</v>
      </c>
      <c r="B1185" t="s">
        <v>9388</v>
      </c>
      <c r="D1185">
        <v>2</v>
      </c>
    </row>
    <row r="1186" spans="1:4" x14ac:dyDescent="0.25">
      <c r="A1186" t="s">
        <v>5213</v>
      </c>
      <c r="B1186" t="s">
        <v>9388</v>
      </c>
      <c r="D1186">
        <v>2</v>
      </c>
    </row>
    <row r="1187" spans="1:4" x14ac:dyDescent="0.25">
      <c r="A1187" t="s">
        <v>9389</v>
      </c>
      <c r="B1187" t="s">
        <v>9390</v>
      </c>
      <c r="D1187">
        <v>0</v>
      </c>
    </row>
    <row r="1188" spans="1:4" x14ac:dyDescent="0.25">
      <c r="A1188" t="s">
        <v>9391</v>
      </c>
      <c r="B1188" t="s">
        <v>9390</v>
      </c>
      <c r="D1188">
        <v>0</v>
      </c>
    </row>
    <row r="1189" spans="1:4" x14ac:dyDescent="0.25">
      <c r="A1189" t="s">
        <v>9392</v>
      </c>
      <c r="B1189" t="s">
        <v>9390</v>
      </c>
      <c r="D1189">
        <v>0</v>
      </c>
    </row>
    <row r="1190" spans="1:4" x14ac:dyDescent="0.25">
      <c r="A1190" t="s">
        <v>9393</v>
      </c>
      <c r="B1190" t="s">
        <v>9390</v>
      </c>
      <c r="D1190">
        <v>0</v>
      </c>
    </row>
    <row r="1191" spans="1:4" x14ac:dyDescent="0.25">
      <c r="A1191" t="s">
        <v>9394</v>
      </c>
      <c r="B1191" t="s">
        <v>9390</v>
      </c>
      <c r="D1191">
        <v>0</v>
      </c>
    </row>
    <row r="1192" spans="1:4" x14ac:dyDescent="0.25">
      <c r="A1192" t="s">
        <v>9395</v>
      </c>
      <c r="B1192" t="s">
        <v>9390</v>
      </c>
      <c r="D1192">
        <v>0</v>
      </c>
    </row>
    <row r="1193" spans="1:4" x14ac:dyDescent="0.25">
      <c r="A1193" t="s">
        <v>9396</v>
      </c>
      <c r="B1193" t="s">
        <v>9390</v>
      </c>
      <c r="D1193">
        <v>0</v>
      </c>
    </row>
    <row r="1194" spans="1:4" x14ac:dyDescent="0.25">
      <c r="A1194" t="s">
        <v>9397</v>
      </c>
      <c r="B1194" t="s">
        <v>9390</v>
      </c>
      <c r="D1194">
        <v>0</v>
      </c>
    </row>
    <row r="1195" spans="1:4" x14ac:dyDescent="0.25">
      <c r="A1195" t="s">
        <v>9398</v>
      </c>
      <c r="B1195" t="s">
        <v>9399</v>
      </c>
      <c r="D1195">
        <v>0</v>
      </c>
    </row>
    <row r="1196" spans="1:4" x14ac:dyDescent="0.25">
      <c r="A1196" t="s">
        <v>9400</v>
      </c>
      <c r="B1196" t="s">
        <v>9399</v>
      </c>
      <c r="D1196">
        <v>0</v>
      </c>
    </row>
    <row r="1197" spans="1:4" x14ac:dyDescent="0.25">
      <c r="A1197" t="s">
        <v>9401</v>
      </c>
      <c r="B1197" t="s">
        <v>9399</v>
      </c>
      <c r="D1197">
        <v>0</v>
      </c>
    </row>
    <row r="1198" spans="1:4" x14ac:dyDescent="0.25">
      <c r="A1198" t="s">
        <v>9402</v>
      </c>
      <c r="B1198" t="s">
        <v>9399</v>
      </c>
      <c r="D1198">
        <v>0</v>
      </c>
    </row>
    <row r="1199" spans="1:4" x14ac:dyDescent="0.25">
      <c r="A1199" t="s">
        <v>9403</v>
      </c>
      <c r="B1199" t="s">
        <v>9399</v>
      </c>
      <c r="D1199">
        <v>0</v>
      </c>
    </row>
    <row r="1200" spans="1:4" x14ac:dyDescent="0.25">
      <c r="A1200" t="s">
        <v>9404</v>
      </c>
      <c r="B1200" t="s">
        <v>9399</v>
      </c>
      <c r="D1200">
        <v>0</v>
      </c>
    </row>
    <row r="1201" spans="1:4" x14ac:dyDescent="0.25">
      <c r="A1201" t="s">
        <v>9405</v>
      </c>
      <c r="B1201" t="s">
        <v>9399</v>
      </c>
      <c r="D1201">
        <v>0</v>
      </c>
    </row>
    <row r="1202" spans="1:4" x14ac:dyDescent="0.25">
      <c r="A1202" t="s">
        <v>9406</v>
      </c>
      <c r="B1202" t="s">
        <v>9399</v>
      </c>
      <c r="D1202">
        <v>0</v>
      </c>
    </row>
    <row r="1203" spans="1:4" x14ac:dyDescent="0.25">
      <c r="A1203" t="s">
        <v>8197</v>
      </c>
      <c r="B1203" t="s">
        <v>9407</v>
      </c>
      <c r="D1203">
        <v>1</v>
      </c>
    </row>
    <row r="1204" spans="1:4" x14ac:dyDescent="0.25">
      <c r="A1204" t="s">
        <v>3270</v>
      </c>
      <c r="B1204" t="s">
        <v>9408</v>
      </c>
      <c r="D1204">
        <v>2</v>
      </c>
    </row>
    <row r="1205" spans="1:4" x14ac:dyDescent="0.25">
      <c r="A1205" t="s">
        <v>3271</v>
      </c>
      <c r="B1205" t="s">
        <v>9408</v>
      </c>
      <c r="D1205">
        <v>1</v>
      </c>
    </row>
    <row r="1206" spans="1:4" x14ac:dyDescent="0.25">
      <c r="A1206" t="s">
        <v>3272</v>
      </c>
      <c r="B1206" t="s">
        <v>9408</v>
      </c>
      <c r="D1206">
        <v>1</v>
      </c>
    </row>
    <row r="1207" spans="1:4" x14ac:dyDescent="0.25">
      <c r="A1207" t="s">
        <v>3273</v>
      </c>
      <c r="B1207" t="s">
        <v>9408</v>
      </c>
      <c r="D1207">
        <v>1</v>
      </c>
    </row>
    <row r="1208" spans="1:4" x14ac:dyDescent="0.25">
      <c r="A1208" t="s">
        <v>3274</v>
      </c>
      <c r="B1208" t="s">
        <v>9408</v>
      </c>
      <c r="D1208">
        <v>2</v>
      </c>
    </row>
    <row r="1209" spans="1:4" x14ac:dyDescent="0.25">
      <c r="A1209" t="s">
        <v>3275</v>
      </c>
      <c r="B1209" t="s">
        <v>9408</v>
      </c>
      <c r="D1209">
        <v>2</v>
      </c>
    </row>
    <row r="1210" spans="1:4" x14ac:dyDescent="0.25">
      <c r="A1210" t="s">
        <v>3276</v>
      </c>
      <c r="B1210" t="s">
        <v>9409</v>
      </c>
      <c r="D1210">
        <v>2</v>
      </c>
    </row>
    <row r="1211" spans="1:4" x14ac:dyDescent="0.25">
      <c r="A1211" t="s">
        <v>3277</v>
      </c>
      <c r="B1211" t="s">
        <v>9409</v>
      </c>
      <c r="D1211">
        <v>1</v>
      </c>
    </row>
    <row r="1212" spans="1:4" x14ac:dyDescent="0.25">
      <c r="A1212" t="s">
        <v>5214</v>
      </c>
      <c r="B1212" t="s">
        <v>9410</v>
      </c>
      <c r="D1212">
        <v>1</v>
      </c>
    </row>
    <row r="1213" spans="1:4" x14ac:dyDescent="0.25">
      <c r="A1213" t="s">
        <v>5215</v>
      </c>
      <c r="B1213" t="s">
        <v>9410</v>
      </c>
      <c r="D1213">
        <v>1</v>
      </c>
    </row>
    <row r="1214" spans="1:4" x14ac:dyDescent="0.25">
      <c r="A1214" t="s">
        <v>5216</v>
      </c>
      <c r="B1214" t="s">
        <v>9410</v>
      </c>
      <c r="D1214">
        <v>2</v>
      </c>
    </row>
    <row r="1215" spans="1:4" x14ac:dyDescent="0.25">
      <c r="A1215" t="s">
        <v>3278</v>
      </c>
      <c r="B1215" t="s">
        <v>9320</v>
      </c>
      <c r="D1215">
        <v>1</v>
      </c>
    </row>
    <row r="1216" spans="1:4" x14ac:dyDescent="0.25">
      <c r="A1216" t="s">
        <v>3279</v>
      </c>
      <c r="B1216" t="s">
        <v>9320</v>
      </c>
      <c r="D1216">
        <v>3</v>
      </c>
    </row>
    <row r="1217" spans="1:4" x14ac:dyDescent="0.25">
      <c r="A1217" t="s">
        <v>5217</v>
      </c>
      <c r="B1217" t="s">
        <v>9411</v>
      </c>
      <c r="D1217">
        <v>1</v>
      </c>
    </row>
    <row r="1218" spans="1:4" x14ac:dyDescent="0.25">
      <c r="A1218" t="s">
        <v>5218</v>
      </c>
      <c r="B1218" t="s">
        <v>9412</v>
      </c>
      <c r="D1218">
        <v>2</v>
      </c>
    </row>
    <row r="1219" spans="1:4" x14ac:dyDescent="0.25">
      <c r="A1219" t="s">
        <v>5219</v>
      </c>
      <c r="B1219" t="s">
        <v>9413</v>
      </c>
      <c r="D1219">
        <v>2</v>
      </c>
    </row>
    <row r="1220" spans="1:4" x14ac:dyDescent="0.25">
      <c r="A1220" t="s">
        <v>5220</v>
      </c>
      <c r="B1220" t="s">
        <v>9414</v>
      </c>
      <c r="D1220">
        <v>1</v>
      </c>
    </row>
    <row r="1221" spans="1:4" x14ac:dyDescent="0.25">
      <c r="A1221" t="s">
        <v>5221</v>
      </c>
      <c r="B1221" t="s">
        <v>9415</v>
      </c>
      <c r="D1221">
        <v>1</v>
      </c>
    </row>
    <row r="1222" spans="1:4" x14ac:dyDescent="0.25">
      <c r="A1222" t="s">
        <v>5222</v>
      </c>
      <c r="B1222" t="s">
        <v>9416</v>
      </c>
      <c r="D1222">
        <v>1</v>
      </c>
    </row>
    <row r="1223" spans="1:4" x14ac:dyDescent="0.25">
      <c r="A1223" t="s">
        <v>5223</v>
      </c>
      <c r="B1223" t="s">
        <v>9417</v>
      </c>
      <c r="D1223">
        <v>2</v>
      </c>
    </row>
    <row r="1224" spans="1:4" x14ac:dyDescent="0.25">
      <c r="A1224" t="s">
        <v>5224</v>
      </c>
      <c r="B1224" t="s">
        <v>9418</v>
      </c>
      <c r="D1224">
        <v>2</v>
      </c>
    </row>
    <row r="1225" spans="1:4" x14ac:dyDescent="0.25">
      <c r="A1225" t="s">
        <v>5225</v>
      </c>
      <c r="B1225" t="s">
        <v>9419</v>
      </c>
      <c r="D1225">
        <v>1</v>
      </c>
    </row>
    <row r="1226" spans="1:4" x14ac:dyDescent="0.25">
      <c r="A1226" t="s">
        <v>5226</v>
      </c>
      <c r="B1226" t="s">
        <v>9420</v>
      </c>
      <c r="D1226">
        <v>1</v>
      </c>
    </row>
    <row r="1227" spans="1:4" x14ac:dyDescent="0.25">
      <c r="A1227" t="s">
        <v>5227</v>
      </c>
      <c r="B1227" t="s">
        <v>9421</v>
      </c>
      <c r="D1227">
        <v>2</v>
      </c>
    </row>
    <row r="1228" spans="1:4" x14ac:dyDescent="0.25">
      <c r="A1228" t="s">
        <v>5228</v>
      </c>
      <c r="B1228" t="s">
        <v>9422</v>
      </c>
      <c r="D1228">
        <v>2</v>
      </c>
    </row>
    <row r="1229" spans="1:4" x14ac:dyDescent="0.25">
      <c r="A1229" t="s">
        <v>5229</v>
      </c>
      <c r="B1229" t="s">
        <v>9423</v>
      </c>
      <c r="D1229">
        <v>2</v>
      </c>
    </row>
    <row r="1230" spans="1:4" x14ac:dyDescent="0.25">
      <c r="A1230" t="s">
        <v>5230</v>
      </c>
      <c r="B1230" t="s">
        <v>9424</v>
      </c>
      <c r="D1230">
        <v>1</v>
      </c>
    </row>
    <row r="1231" spans="1:4" x14ac:dyDescent="0.25">
      <c r="A1231" t="s">
        <v>5231</v>
      </c>
      <c r="B1231" t="s">
        <v>9425</v>
      </c>
      <c r="D1231">
        <v>1</v>
      </c>
    </row>
    <row r="1232" spans="1:4" x14ac:dyDescent="0.25">
      <c r="A1232" t="s">
        <v>5232</v>
      </c>
      <c r="B1232" t="s">
        <v>9426</v>
      </c>
      <c r="D1232">
        <v>2</v>
      </c>
    </row>
    <row r="1233" spans="1:4" x14ac:dyDescent="0.25">
      <c r="A1233" t="s">
        <v>5233</v>
      </c>
      <c r="B1233" t="s">
        <v>9427</v>
      </c>
      <c r="D1233">
        <v>1</v>
      </c>
    </row>
    <row r="1234" spans="1:4" x14ac:dyDescent="0.25">
      <c r="A1234" t="s">
        <v>5234</v>
      </c>
      <c r="B1234" t="s">
        <v>9428</v>
      </c>
      <c r="D1234">
        <v>1</v>
      </c>
    </row>
    <row r="1235" spans="1:4" x14ac:dyDescent="0.25">
      <c r="A1235" t="s">
        <v>5235</v>
      </c>
      <c r="B1235" t="s">
        <v>9429</v>
      </c>
      <c r="D1235">
        <v>1</v>
      </c>
    </row>
    <row r="1236" spans="1:4" x14ac:dyDescent="0.25">
      <c r="A1236" t="s">
        <v>5236</v>
      </c>
      <c r="B1236" t="s">
        <v>9430</v>
      </c>
      <c r="D1236">
        <v>1</v>
      </c>
    </row>
    <row r="1237" spans="1:4" x14ac:dyDescent="0.25">
      <c r="A1237" t="s">
        <v>5237</v>
      </c>
      <c r="B1237" t="s">
        <v>9431</v>
      </c>
      <c r="D1237">
        <v>2</v>
      </c>
    </row>
    <row r="1238" spans="1:4" x14ac:dyDescent="0.25">
      <c r="A1238" t="s">
        <v>5238</v>
      </c>
      <c r="B1238" t="s">
        <v>9432</v>
      </c>
      <c r="D1238">
        <v>2</v>
      </c>
    </row>
    <row r="1239" spans="1:4" x14ac:dyDescent="0.25">
      <c r="A1239" t="s">
        <v>5239</v>
      </c>
      <c r="B1239" t="s">
        <v>9433</v>
      </c>
      <c r="D1239">
        <v>1</v>
      </c>
    </row>
    <row r="1240" spans="1:4" x14ac:dyDescent="0.25">
      <c r="A1240" t="s">
        <v>5240</v>
      </c>
      <c r="B1240" t="s">
        <v>9434</v>
      </c>
      <c r="D1240">
        <v>1</v>
      </c>
    </row>
    <row r="1241" spans="1:4" x14ac:dyDescent="0.25">
      <c r="A1241" t="s">
        <v>5241</v>
      </c>
      <c r="B1241" t="s">
        <v>9435</v>
      </c>
      <c r="D1241">
        <v>1</v>
      </c>
    </row>
    <row r="1242" spans="1:4" x14ac:dyDescent="0.25">
      <c r="A1242" t="s">
        <v>5242</v>
      </c>
      <c r="B1242" t="s">
        <v>9436</v>
      </c>
      <c r="D1242">
        <v>2</v>
      </c>
    </row>
    <row r="1243" spans="1:4" x14ac:dyDescent="0.25">
      <c r="A1243" t="s">
        <v>5243</v>
      </c>
      <c r="B1243" t="s">
        <v>9437</v>
      </c>
      <c r="D1243">
        <v>3</v>
      </c>
    </row>
    <row r="1244" spans="1:4" x14ac:dyDescent="0.25">
      <c r="A1244" t="s">
        <v>5244</v>
      </c>
      <c r="B1244" t="s">
        <v>9438</v>
      </c>
      <c r="D1244">
        <v>1</v>
      </c>
    </row>
    <row r="1245" spans="1:4" x14ac:dyDescent="0.25">
      <c r="A1245" t="s">
        <v>5245</v>
      </c>
      <c r="B1245" t="s">
        <v>9439</v>
      </c>
      <c r="D1245">
        <v>1</v>
      </c>
    </row>
    <row r="1246" spans="1:4" x14ac:dyDescent="0.25">
      <c r="A1246" t="s">
        <v>5246</v>
      </c>
      <c r="B1246" t="s">
        <v>9440</v>
      </c>
      <c r="D1246">
        <v>1</v>
      </c>
    </row>
    <row r="1247" spans="1:4" x14ac:dyDescent="0.25">
      <c r="A1247" t="s">
        <v>5247</v>
      </c>
      <c r="B1247" t="s">
        <v>9441</v>
      </c>
      <c r="D1247">
        <v>2</v>
      </c>
    </row>
    <row r="1248" spans="1:4" x14ac:dyDescent="0.25">
      <c r="A1248" t="s">
        <v>5248</v>
      </c>
      <c r="B1248" t="s">
        <v>9442</v>
      </c>
      <c r="D1248">
        <v>2</v>
      </c>
    </row>
    <row r="1249" spans="1:4" x14ac:dyDescent="0.25">
      <c r="A1249" t="s">
        <v>5249</v>
      </c>
      <c r="B1249" t="s">
        <v>9443</v>
      </c>
      <c r="D1249">
        <v>1</v>
      </c>
    </row>
    <row r="1250" spans="1:4" x14ac:dyDescent="0.25">
      <c r="A1250" t="s">
        <v>5250</v>
      </c>
      <c r="B1250" t="s">
        <v>9444</v>
      </c>
      <c r="D1250">
        <v>1</v>
      </c>
    </row>
    <row r="1251" spans="1:4" x14ac:dyDescent="0.25">
      <c r="A1251" t="s">
        <v>5251</v>
      </c>
      <c r="B1251" t="s">
        <v>9445</v>
      </c>
      <c r="D1251">
        <v>3</v>
      </c>
    </row>
    <row r="1252" spans="1:4" x14ac:dyDescent="0.25">
      <c r="A1252" t="s">
        <v>5252</v>
      </c>
      <c r="B1252" t="s">
        <v>9446</v>
      </c>
      <c r="D1252">
        <v>3</v>
      </c>
    </row>
    <row r="1253" spans="1:4" x14ac:dyDescent="0.25">
      <c r="A1253" t="s">
        <v>5253</v>
      </c>
      <c r="B1253" t="s">
        <v>9447</v>
      </c>
      <c r="D1253">
        <v>1</v>
      </c>
    </row>
    <row r="1254" spans="1:4" x14ac:dyDescent="0.25">
      <c r="A1254" t="s">
        <v>5254</v>
      </c>
      <c r="B1254" t="s">
        <v>9448</v>
      </c>
      <c r="D1254">
        <v>1</v>
      </c>
    </row>
    <row r="1255" spans="1:4" x14ac:dyDescent="0.25">
      <c r="A1255" t="s">
        <v>5255</v>
      </c>
      <c r="B1255" t="s">
        <v>9449</v>
      </c>
      <c r="D1255">
        <v>2</v>
      </c>
    </row>
    <row r="1256" spans="1:4" x14ac:dyDescent="0.25">
      <c r="A1256" t="s">
        <v>5256</v>
      </c>
      <c r="B1256" t="s">
        <v>9450</v>
      </c>
      <c r="D1256">
        <v>3</v>
      </c>
    </row>
    <row r="1257" spans="1:4" x14ac:dyDescent="0.25">
      <c r="A1257" t="s">
        <v>5257</v>
      </c>
      <c r="B1257" t="s">
        <v>9451</v>
      </c>
      <c r="D1257">
        <v>1</v>
      </c>
    </row>
    <row r="1258" spans="1:4" x14ac:dyDescent="0.25">
      <c r="A1258" t="s">
        <v>5258</v>
      </c>
      <c r="B1258" t="s">
        <v>9452</v>
      </c>
      <c r="D1258">
        <v>1</v>
      </c>
    </row>
    <row r="1259" spans="1:4" x14ac:dyDescent="0.25">
      <c r="A1259" t="s">
        <v>5259</v>
      </c>
      <c r="B1259" t="s">
        <v>9453</v>
      </c>
      <c r="D1259">
        <v>2</v>
      </c>
    </row>
    <row r="1260" spans="1:4" x14ac:dyDescent="0.25">
      <c r="A1260" t="s">
        <v>5260</v>
      </c>
      <c r="B1260" t="s">
        <v>9454</v>
      </c>
      <c r="D1260">
        <v>3</v>
      </c>
    </row>
    <row r="1261" spans="1:4" x14ac:dyDescent="0.25">
      <c r="A1261" t="s">
        <v>5261</v>
      </c>
      <c r="B1261" t="s">
        <v>9455</v>
      </c>
      <c r="D1261">
        <v>3</v>
      </c>
    </row>
    <row r="1262" spans="1:4" x14ac:dyDescent="0.25">
      <c r="A1262" t="s">
        <v>5262</v>
      </c>
      <c r="B1262" t="s">
        <v>9456</v>
      </c>
      <c r="D1262">
        <v>2</v>
      </c>
    </row>
    <row r="1263" spans="1:4" x14ac:dyDescent="0.25">
      <c r="A1263" t="s">
        <v>5263</v>
      </c>
      <c r="B1263" t="s">
        <v>9457</v>
      </c>
      <c r="D1263">
        <v>2</v>
      </c>
    </row>
    <row r="1264" spans="1:4" x14ac:dyDescent="0.25">
      <c r="A1264" t="s">
        <v>5264</v>
      </c>
      <c r="B1264" t="s">
        <v>9458</v>
      </c>
      <c r="D1264">
        <v>1</v>
      </c>
    </row>
    <row r="1265" spans="1:4" x14ac:dyDescent="0.25">
      <c r="A1265" t="s">
        <v>5265</v>
      </c>
      <c r="B1265" t="s">
        <v>9459</v>
      </c>
      <c r="D1265">
        <v>2</v>
      </c>
    </row>
    <row r="1266" spans="1:4" x14ac:dyDescent="0.25">
      <c r="A1266" t="s">
        <v>5266</v>
      </c>
      <c r="B1266" t="s">
        <v>9460</v>
      </c>
      <c r="D1266">
        <v>2</v>
      </c>
    </row>
    <row r="1267" spans="1:4" x14ac:dyDescent="0.25">
      <c r="A1267" t="s">
        <v>5267</v>
      </c>
      <c r="B1267" t="s">
        <v>9461</v>
      </c>
      <c r="D1267">
        <v>2</v>
      </c>
    </row>
    <row r="1268" spans="1:4" x14ac:dyDescent="0.25">
      <c r="A1268" t="s">
        <v>5268</v>
      </c>
      <c r="B1268" t="s">
        <v>9462</v>
      </c>
      <c r="D1268">
        <v>2</v>
      </c>
    </row>
    <row r="1269" spans="1:4" x14ac:dyDescent="0.25">
      <c r="A1269" t="s">
        <v>5269</v>
      </c>
      <c r="B1269" t="s">
        <v>9463</v>
      </c>
      <c r="D1269">
        <v>1</v>
      </c>
    </row>
    <row r="1270" spans="1:4" x14ac:dyDescent="0.25">
      <c r="A1270" t="s">
        <v>5270</v>
      </c>
      <c r="B1270" t="s">
        <v>9464</v>
      </c>
      <c r="D1270">
        <v>3</v>
      </c>
    </row>
    <row r="1271" spans="1:4" x14ac:dyDescent="0.25">
      <c r="A1271" t="s">
        <v>5271</v>
      </c>
      <c r="B1271" t="s">
        <v>9465</v>
      </c>
      <c r="D1271">
        <v>1</v>
      </c>
    </row>
    <row r="1272" spans="1:4" x14ac:dyDescent="0.25">
      <c r="A1272" t="s">
        <v>5272</v>
      </c>
      <c r="B1272" t="s">
        <v>9466</v>
      </c>
      <c r="D1272">
        <v>1</v>
      </c>
    </row>
    <row r="1273" spans="1:4" x14ac:dyDescent="0.25">
      <c r="A1273" t="s">
        <v>5273</v>
      </c>
      <c r="B1273" t="s">
        <v>9467</v>
      </c>
      <c r="D1273">
        <v>1</v>
      </c>
    </row>
    <row r="1274" spans="1:4" x14ac:dyDescent="0.25">
      <c r="A1274" t="s">
        <v>5274</v>
      </c>
      <c r="B1274" t="s">
        <v>9468</v>
      </c>
      <c r="D1274">
        <v>2</v>
      </c>
    </row>
    <row r="1275" spans="1:4" x14ac:dyDescent="0.25">
      <c r="A1275" t="s">
        <v>5275</v>
      </c>
      <c r="B1275" t="s">
        <v>9469</v>
      </c>
      <c r="D1275">
        <v>2</v>
      </c>
    </row>
    <row r="1276" spans="1:4" x14ac:dyDescent="0.25">
      <c r="A1276" t="s">
        <v>5276</v>
      </c>
      <c r="B1276" t="s">
        <v>9470</v>
      </c>
      <c r="D1276">
        <v>1</v>
      </c>
    </row>
    <row r="1277" spans="1:4" x14ac:dyDescent="0.25">
      <c r="A1277" t="s">
        <v>5277</v>
      </c>
      <c r="B1277" t="s">
        <v>9471</v>
      </c>
      <c r="D1277">
        <v>1</v>
      </c>
    </row>
    <row r="1278" spans="1:4" x14ac:dyDescent="0.25">
      <c r="A1278" t="s">
        <v>5278</v>
      </c>
      <c r="B1278" t="s">
        <v>9472</v>
      </c>
      <c r="D1278">
        <v>1</v>
      </c>
    </row>
    <row r="1279" spans="1:4" x14ac:dyDescent="0.25">
      <c r="A1279" t="s">
        <v>5279</v>
      </c>
      <c r="B1279" t="s">
        <v>9473</v>
      </c>
      <c r="D1279">
        <v>2</v>
      </c>
    </row>
    <row r="1280" spans="1:4" x14ac:dyDescent="0.25">
      <c r="A1280" t="s">
        <v>5280</v>
      </c>
      <c r="B1280" t="s">
        <v>9474</v>
      </c>
      <c r="D1280">
        <v>2</v>
      </c>
    </row>
    <row r="1281" spans="1:4" x14ac:dyDescent="0.25">
      <c r="A1281" t="s">
        <v>5281</v>
      </c>
      <c r="B1281" t="s">
        <v>9475</v>
      </c>
      <c r="D1281">
        <v>1</v>
      </c>
    </row>
    <row r="1282" spans="1:4" x14ac:dyDescent="0.25">
      <c r="A1282" t="s">
        <v>5282</v>
      </c>
      <c r="B1282" t="s">
        <v>9476</v>
      </c>
      <c r="D1282">
        <v>1</v>
      </c>
    </row>
    <row r="1283" spans="1:4" x14ac:dyDescent="0.25">
      <c r="A1283" t="s">
        <v>5283</v>
      </c>
      <c r="B1283" t="s">
        <v>9477</v>
      </c>
      <c r="D1283">
        <v>2</v>
      </c>
    </row>
    <row r="1284" spans="1:4" x14ac:dyDescent="0.25">
      <c r="A1284" t="s">
        <v>5284</v>
      </c>
      <c r="B1284" t="s">
        <v>9478</v>
      </c>
      <c r="D1284">
        <v>2</v>
      </c>
    </row>
    <row r="1285" spans="1:4" x14ac:dyDescent="0.25">
      <c r="A1285" t="s">
        <v>5285</v>
      </c>
      <c r="B1285" t="s">
        <v>9479</v>
      </c>
      <c r="D1285">
        <v>2</v>
      </c>
    </row>
    <row r="1286" spans="1:4" x14ac:dyDescent="0.25">
      <c r="A1286" t="s">
        <v>5286</v>
      </c>
      <c r="B1286" t="s">
        <v>9480</v>
      </c>
      <c r="D1286">
        <v>2</v>
      </c>
    </row>
    <row r="1287" spans="1:4" x14ac:dyDescent="0.25">
      <c r="A1287" t="s">
        <v>5287</v>
      </c>
      <c r="B1287" t="s">
        <v>9481</v>
      </c>
      <c r="D1287">
        <v>1</v>
      </c>
    </row>
    <row r="1288" spans="1:4" x14ac:dyDescent="0.25">
      <c r="A1288" t="s">
        <v>5288</v>
      </c>
      <c r="B1288" t="s">
        <v>9482</v>
      </c>
      <c r="D1288">
        <v>2</v>
      </c>
    </row>
    <row r="1289" spans="1:4" x14ac:dyDescent="0.25">
      <c r="A1289" t="s">
        <v>5289</v>
      </c>
      <c r="B1289" t="s">
        <v>9483</v>
      </c>
      <c r="D1289">
        <v>1</v>
      </c>
    </row>
    <row r="1290" spans="1:4" x14ac:dyDescent="0.25">
      <c r="A1290" t="s">
        <v>5290</v>
      </c>
      <c r="B1290" t="s">
        <v>9484</v>
      </c>
      <c r="D1290">
        <v>1</v>
      </c>
    </row>
    <row r="1291" spans="1:4" x14ac:dyDescent="0.25">
      <c r="A1291" t="s">
        <v>5291</v>
      </c>
      <c r="B1291" t="s">
        <v>9485</v>
      </c>
      <c r="D1291">
        <v>1</v>
      </c>
    </row>
    <row r="1292" spans="1:4" x14ac:dyDescent="0.25">
      <c r="A1292" t="s">
        <v>5292</v>
      </c>
      <c r="B1292" t="s">
        <v>9486</v>
      </c>
      <c r="D1292">
        <v>1</v>
      </c>
    </row>
    <row r="1293" spans="1:4" x14ac:dyDescent="0.25">
      <c r="A1293" t="s">
        <v>5293</v>
      </c>
      <c r="B1293" t="s">
        <v>9487</v>
      </c>
      <c r="D1293">
        <v>2</v>
      </c>
    </row>
    <row r="1294" spans="1:4" x14ac:dyDescent="0.25">
      <c r="A1294" t="s">
        <v>5294</v>
      </c>
      <c r="B1294" t="s">
        <v>9488</v>
      </c>
      <c r="D1294">
        <v>1</v>
      </c>
    </row>
    <row r="1295" spans="1:4" x14ac:dyDescent="0.25">
      <c r="A1295" t="s">
        <v>5295</v>
      </c>
      <c r="B1295" t="s">
        <v>9489</v>
      </c>
      <c r="D1295">
        <v>1</v>
      </c>
    </row>
    <row r="1296" spans="1:4" x14ac:dyDescent="0.25">
      <c r="A1296" t="s">
        <v>5296</v>
      </c>
      <c r="B1296" t="s">
        <v>9490</v>
      </c>
      <c r="D1296">
        <v>1</v>
      </c>
    </row>
    <row r="1297" spans="1:4" x14ac:dyDescent="0.25">
      <c r="A1297" t="s">
        <v>5297</v>
      </c>
      <c r="B1297" t="s">
        <v>9491</v>
      </c>
      <c r="D1297">
        <v>2</v>
      </c>
    </row>
    <row r="1298" spans="1:4" x14ac:dyDescent="0.25">
      <c r="A1298" t="s">
        <v>5298</v>
      </c>
      <c r="B1298" t="s">
        <v>9492</v>
      </c>
      <c r="D1298">
        <v>2</v>
      </c>
    </row>
    <row r="1299" spans="1:4" x14ac:dyDescent="0.25">
      <c r="A1299" t="s">
        <v>5299</v>
      </c>
      <c r="B1299" t="s">
        <v>9493</v>
      </c>
      <c r="D1299">
        <v>1</v>
      </c>
    </row>
    <row r="1300" spans="1:4" x14ac:dyDescent="0.25">
      <c r="A1300" t="s">
        <v>5300</v>
      </c>
      <c r="B1300" t="s">
        <v>9494</v>
      </c>
      <c r="D1300">
        <v>1</v>
      </c>
    </row>
    <row r="1301" spans="1:4" x14ac:dyDescent="0.25">
      <c r="A1301" t="s">
        <v>5301</v>
      </c>
      <c r="B1301" t="s">
        <v>9495</v>
      </c>
      <c r="D1301">
        <v>2</v>
      </c>
    </row>
    <row r="1302" spans="1:4" x14ac:dyDescent="0.25">
      <c r="A1302" t="s">
        <v>5302</v>
      </c>
      <c r="B1302" t="s">
        <v>9496</v>
      </c>
      <c r="D1302">
        <v>2</v>
      </c>
    </row>
    <row r="1303" spans="1:4" x14ac:dyDescent="0.25">
      <c r="A1303" t="s">
        <v>5303</v>
      </c>
      <c r="B1303" t="s">
        <v>9497</v>
      </c>
      <c r="D1303">
        <v>1</v>
      </c>
    </row>
    <row r="1304" spans="1:4" x14ac:dyDescent="0.25">
      <c r="A1304" t="s">
        <v>5304</v>
      </c>
      <c r="B1304" t="s">
        <v>9498</v>
      </c>
      <c r="D1304">
        <v>1</v>
      </c>
    </row>
    <row r="1305" spans="1:4" x14ac:dyDescent="0.25">
      <c r="A1305" t="s">
        <v>5305</v>
      </c>
      <c r="B1305" t="s">
        <v>9499</v>
      </c>
      <c r="D1305">
        <v>1</v>
      </c>
    </row>
    <row r="1306" spans="1:4" x14ac:dyDescent="0.25">
      <c r="A1306" t="s">
        <v>5306</v>
      </c>
      <c r="B1306" t="s">
        <v>9500</v>
      </c>
      <c r="D1306">
        <v>2</v>
      </c>
    </row>
    <row r="1307" spans="1:4" x14ac:dyDescent="0.25">
      <c r="A1307" t="s">
        <v>5307</v>
      </c>
      <c r="B1307" t="s">
        <v>9501</v>
      </c>
      <c r="D1307">
        <v>3</v>
      </c>
    </row>
    <row r="1308" spans="1:4" x14ac:dyDescent="0.25">
      <c r="A1308" t="s">
        <v>5308</v>
      </c>
      <c r="B1308" t="s">
        <v>9502</v>
      </c>
      <c r="D1308">
        <v>1</v>
      </c>
    </row>
    <row r="1309" spans="1:4" x14ac:dyDescent="0.25">
      <c r="A1309" t="s">
        <v>5309</v>
      </c>
      <c r="B1309" t="s">
        <v>9503</v>
      </c>
      <c r="D1309">
        <v>1</v>
      </c>
    </row>
    <row r="1310" spans="1:4" x14ac:dyDescent="0.25">
      <c r="A1310" t="s">
        <v>5310</v>
      </c>
      <c r="B1310" t="s">
        <v>9504</v>
      </c>
      <c r="D1310">
        <v>1</v>
      </c>
    </row>
    <row r="1311" spans="1:4" x14ac:dyDescent="0.25">
      <c r="A1311" t="s">
        <v>5311</v>
      </c>
      <c r="B1311" t="s">
        <v>9505</v>
      </c>
      <c r="D1311">
        <v>2</v>
      </c>
    </row>
    <row r="1312" spans="1:4" x14ac:dyDescent="0.25">
      <c r="A1312" t="s">
        <v>5312</v>
      </c>
      <c r="B1312" t="s">
        <v>9506</v>
      </c>
      <c r="D1312">
        <v>2</v>
      </c>
    </row>
    <row r="1313" spans="1:4" x14ac:dyDescent="0.25">
      <c r="A1313" t="s">
        <v>5313</v>
      </c>
      <c r="B1313" t="s">
        <v>9507</v>
      </c>
      <c r="D1313">
        <v>2</v>
      </c>
    </row>
    <row r="1314" spans="1:4" x14ac:dyDescent="0.25">
      <c r="A1314" t="s">
        <v>5314</v>
      </c>
      <c r="B1314" t="s">
        <v>9508</v>
      </c>
      <c r="D1314">
        <v>1</v>
      </c>
    </row>
    <row r="1315" spans="1:4" x14ac:dyDescent="0.25">
      <c r="A1315" t="s">
        <v>5315</v>
      </c>
      <c r="B1315" t="s">
        <v>9509</v>
      </c>
      <c r="D1315">
        <v>2</v>
      </c>
    </row>
    <row r="1316" spans="1:4" x14ac:dyDescent="0.25">
      <c r="A1316" t="s">
        <v>5316</v>
      </c>
      <c r="B1316" t="s">
        <v>9510</v>
      </c>
      <c r="D1316">
        <v>1</v>
      </c>
    </row>
    <row r="1317" spans="1:4" x14ac:dyDescent="0.25">
      <c r="A1317" t="s">
        <v>5317</v>
      </c>
      <c r="B1317" t="s">
        <v>9511</v>
      </c>
      <c r="D1317">
        <v>2</v>
      </c>
    </row>
    <row r="1318" spans="1:4" x14ac:dyDescent="0.25">
      <c r="A1318" t="s">
        <v>9512</v>
      </c>
      <c r="B1318" t="s">
        <v>9513</v>
      </c>
      <c r="D1318">
        <v>1</v>
      </c>
    </row>
    <row r="1319" spans="1:4" x14ac:dyDescent="0.25">
      <c r="A1319" t="s">
        <v>9514</v>
      </c>
      <c r="B1319" t="s">
        <v>9515</v>
      </c>
      <c r="D1319">
        <v>2</v>
      </c>
    </row>
    <row r="1320" spans="1:4" x14ac:dyDescent="0.25">
      <c r="A1320" t="s">
        <v>9516</v>
      </c>
      <c r="B1320" t="s">
        <v>9517</v>
      </c>
      <c r="D1320">
        <v>2</v>
      </c>
    </row>
    <row r="1321" spans="1:4" x14ac:dyDescent="0.25">
      <c r="A1321" t="s">
        <v>9518</v>
      </c>
      <c r="B1321" t="s">
        <v>9519</v>
      </c>
      <c r="D1321">
        <v>1</v>
      </c>
    </row>
    <row r="1322" spans="1:4" x14ac:dyDescent="0.25">
      <c r="A1322" t="s">
        <v>9520</v>
      </c>
      <c r="B1322" t="s">
        <v>9521</v>
      </c>
      <c r="D1322">
        <v>1</v>
      </c>
    </row>
    <row r="1323" spans="1:4" x14ac:dyDescent="0.25">
      <c r="A1323" t="s">
        <v>9522</v>
      </c>
      <c r="B1323" t="s">
        <v>9523</v>
      </c>
      <c r="D1323">
        <v>1</v>
      </c>
    </row>
    <row r="1324" spans="1:4" x14ac:dyDescent="0.25">
      <c r="A1324" t="s">
        <v>9524</v>
      </c>
      <c r="B1324" t="s">
        <v>9525</v>
      </c>
      <c r="D1324">
        <v>2</v>
      </c>
    </row>
    <row r="1325" spans="1:4" x14ac:dyDescent="0.25">
      <c r="A1325" t="s">
        <v>9526</v>
      </c>
      <c r="B1325" t="s">
        <v>9527</v>
      </c>
      <c r="D1325">
        <v>2</v>
      </c>
    </row>
    <row r="1326" spans="1:4" x14ac:dyDescent="0.25">
      <c r="A1326" t="s">
        <v>9528</v>
      </c>
      <c r="B1326" t="s">
        <v>9529</v>
      </c>
      <c r="D1326">
        <v>1</v>
      </c>
    </row>
    <row r="1327" spans="1:4" x14ac:dyDescent="0.25">
      <c r="A1327" t="s">
        <v>9530</v>
      </c>
      <c r="B1327" t="s">
        <v>9531</v>
      </c>
      <c r="D1327">
        <v>2</v>
      </c>
    </row>
    <row r="1328" spans="1:4" x14ac:dyDescent="0.25">
      <c r="A1328" t="s">
        <v>9532</v>
      </c>
      <c r="B1328" t="s">
        <v>9533</v>
      </c>
      <c r="D1328">
        <v>2</v>
      </c>
    </row>
    <row r="1329" spans="1:4" x14ac:dyDescent="0.25">
      <c r="A1329" t="s">
        <v>9534</v>
      </c>
      <c r="B1329" t="s">
        <v>9535</v>
      </c>
      <c r="D1329">
        <v>1</v>
      </c>
    </row>
    <row r="1330" spans="1:4" x14ac:dyDescent="0.25">
      <c r="A1330" t="s">
        <v>9536</v>
      </c>
      <c r="B1330" t="s">
        <v>9537</v>
      </c>
      <c r="D1330">
        <v>2</v>
      </c>
    </row>
    <row r="1331" spans="1:4" x14ac:dyDescent="0.25">
      <c r="A1331" t="s">
        <v>9538</v>
      </c>
      <c r="B1331" t="s">
        <v>9539</v>
      </c>
      <c r="D1331">
        <v>3</v>
      </c>
    </row>
    <row r="1332" spans="1:4" x14ac:dyDescent="0.25">
      <c r="A1332" t="s">
        <v>9540</v>
      </c>
      <c r="B1332" t="s">
        <v>9541</v>
      </c>
      <c r="D1332">
        <v>1</v>
      </c>
    </row>
    <row r="1333" spans="1:4" x14ac:dyDescent="0.25">
      <c r="A1333" t="s">
        <v>9542</v>
      </c>
      <c r="B1333" t="s">
        <v>9543</v>
      </c>
      <c r="D1333">
        <v>0</v>
      </c>
    </row>
    <row r="1334" spans="1:4" x14ac:dyDescent="0.25">
      <c r="A1334" t="s">
        <v>9544</v>
      </c>
      <c r="B1334" t="s">
        <v>9545</v>
      </c>
      <c r="D1334">
        <v>2</v>
      </c>
    </row>
    <row r="1335" spans="1:4" x14ac:dyDescent="0.25">
      <c r="A1335" t="s">
        <v>9546</v>
      </c>
      <c r="B1335" t="s">
        <v>9547</v>
      </c>
      <c r="D1335">
        <v>2</v>
      </c>
    </row>
    <row r="1336" spans="1:4" x14ac:dyDescent="0.25">
      <c r="A1336" t="s">
        <v>9548</v>
      </c>
      <c r="B1336" t="s">
        <v>9549</v>
      </c>
      <c r="D1336">
        <v>1</v>
      </c>
    </row>
    <row r="1337" spans="1:4" x14ac:dyDescent="0.25">
      <c r="A1337" t="s">
        <v>9550</v>
      </c>
      <c r="B1337" t="s">
        <v>9551</v>
      </c>
      <c r="D1337">
        <v>1</v>
      </c>
    </row>
    <row r="1338" spans="1:4" x14ac:dyDescent="0.25">
      <c r="A1338" t="s">
        <v>9552</v>
      </c>
      <c r="B1338" t="s">
        <v>9553</v>
      </c>
      <c r="D1338">
        <v>2</v>
      </c>
    </row>
    <row r="1339" spans="1:4" x14ac:dyDescent="0.25">
      <c r="A1339" t="s">
        <v>9554</v>
      </c>
      <c r="B1339" t="s">
        <v>9555</v>
      </c>
      <c r="D1339">
        <v>2</v>
      </c>
    </row>
    <row r="1340" spans="1:4" x14ac:dyDescent="0.25">
      <c r="A1340" t="s">
        <v>9556</v>
      </c>
      <c r="B1340" t="s">
        <v>9557</v>
      </c>
      <c r="D1340">
        <v>1</v>
      </c>
    </row>
    <row r="1341" spans="1:4" x14ac:dyDescent="0.25">
      <c r="A1341" t="s">
        <v>3188</v>
      </c>
      <c r="B1341" t="s">
        <v>9558</v>
      </c>
      <c r="D1341">
        <v>1</v>
      </c>
    </row>
    <row r="1342" spans="1:4" x14ac:dyDescent="0.25">
      <c r="A1342" t="s">
        <v>2741</v>
      </c>
      <c r="B1342" t="s">
        <v>9558</v>
      </c>
      <c r="D1342">
        <v>2</v>
      </c>
    </row>
    <row r="1343" spans="1:4" x14ac:dyDescent="0.25">
      <c r="A1343" t="s">
        <v>8198</v>
      </c>
      <c r="B1343" t="s">
        <v>9559</v>
      </c>
      <c r="D1343">
        <v>1</v>
      </c>
    </row>
    <row r="1344" spans="1:4" x14ac:dyDescent="0.25">
      <c r="A1344" t="s">
        <v>8199</v>
      </c>
      <c r="B1344" t="s">
        <v>9560</v>
      </c>
      <c r="D1344">
        <v>4</v>
      </c>
    </row>
    <row r="1345" spans="1:4" x14ac:dyDescent="0.25">
      <c r="A1345" t="s">
        <v>8200</v>
      </c>
      <c r="B1345" t="s">
        <v>9561</v>
      </c>
      <c r="D1345">
        <v>1</v>
      </c>
    </row>
    <row r="1346" spans="1:4" x14ac:dyDescent="0.25">
      <c r="A1346" t="s">
        <v>8201</v>
      </c>
      <c r="B1346" t="s">
        <v>9562</v>
      </c>
      <c r="D1346">
        <v>3</v>
      </c>
    </row>
    <row r="1347" spans="1:4" x14ac:dyDescent="0.25">
      <c r="A1347" t="s">
        <v>8202</v>
      </c>
      <c r="B1347" t="s">
        <v>9563</v>
      </c>
      <c r="D1347">
        <v>2</v>
      </c>
    </row>
    <row r="1348" spans="1:4" x14ac:dyDescent="0.25">
      <c r="A1348" t="s">
        <v>8203</v>
      </c>
      <c r="B1348" t="s">
        <v>9564</v>
      </c>
      <c r="D1348">
        <v>2</v>
      </c>
    </row>
    <row r="1349" spans="1:4" x14ac:dyDescent="0.25">
      <c r="A1349" t="s">
        <v>8204</v>
      </c>
      <c r="B1349" t="s">
        <v>9565</v>
      </c>
      <c r="D1349">
        <v>2</v>
      </c>
    </row>
    <row r="1350" spans="1:4" x14ac:dyDescent="0.25">
      <c r="A1350" t="s">
        <v>8205</v>
      </c>
      <c r="B1350" t="s">
        <v>9566</v>
      </c>
      <c r="D1350">
        <v>1</v>
      </c>
    </row>
    <row r="1351" spans="1:4" x14ac:dyDescent="0.25">
      <c r="A1351" t="s">
        <v>8206</v>
      </c>
      <c r="B1351" t="s">
        <v>9567</v>
      </c>
      <c r="D1351">
        <v>1</v>
      </c>
    </row>
    <row r="1352" spans="1:4" x14ac:dyDescent="0.25">
      <c r="A1352" t="s">
        <v>8207</v>
      </c>
      <c r="B1352" t="s">
        <v>9568</v>
      </c>
      <c r="D1352">
        <v>2</v>
      </c>
    </row>
    <row r="1353" spans="1:4" x14ac:dyDescent="0.25">
      <c r="A1353" t="s">
        <v>8208</v>
      </c>
      <c r="B1353" t="s">
        <v>9569</v>
      </c>
      <c r="D1353">
        <v>1</v>
      </c>
    </row>
    <row r="1354" spans="1:4" x14ac:dyDescent="0.25">
      <c r="A1354" t="s">
        <v>8209</v>
      </c>
      <c r="B1354" t="s">
        <v>9570</v>
      </c>
      <c r="D1354">
        <v>3</v>
      </c>
    </row>
    <row r="1355" spans="1:4" x14ac:dyDescent="0.25">
      <c r="A1355" t="s">
        <v>8210</v>
      </c>
      <c r="B1355" t="s">
        <v>9571</v>
      </c>
      <c r="D1355">
        <v>2</v>
      </c>
    </row>
    <row r="1356" spans="1:4" x14ac:dyDescent="0.25">
      <c r="A1356" t="s">
        <v>8211</v>
      </c>
      <c r="B1356" t="s">
        <v>9572</v>
      </c>
      <c r="D1356">
        <v>2</v>
      </c>
    </row>
    <row r="1357" spans="1:4" x14ac:dyDescent="0.25">
      <c r="A1357" t="s">
        <v>8212</v>
      </c>
      <c r="B1357" t="s">
        <v>9573</v>
      </c>
      <c r="D1357">
        <v>2</v>
      </c>
    </row>
    <row r="1358" spans="1:4" x14ac:dyDescent="0.25">
      <c r="A1358" t="s">
        <v>8213</v>
      </c>
      <c r="B1358" t="s">
        <v>9574</v>
      </c>
      <c r="D1358">
        <v>1</v>
      </c>
    </row>
    <row r="1359" spans="1:4" x14ac:dyDescent="0.25">
      <c r="A1359" t="s">
        <v>8214</v>
      </c>
      <c r="B1359" t="s">
        <v>9575</v>
      </c>
      <c r="D1359">
        <v>1</v>
      </c>
    </row>
    <row r="1360" spans="1:4" x14ac:dyDescent="0.25">
      <c r="A1360" t="s">
        <v>8215</v>
      </c>
      <c r="B1360" t="s">
        <v>9576</v>
      </c>
      <c r="D1360">
        <v>2</v>
      </c>
    </row>
    <row r="1361" spans="1:4" x14ac:dyDescent="0.25">
      <c r="A1361" t="s">
        <v>8216</v>
      </c>
      <c r="B1361" t="s">
        <v>9577</v>
      </c>
      <c r="D1361">
        <v>1</v>
      </c>
    </row>
    <row r="1362" spans="1:4" x14ac:dyDescent="0.25">
      <c r="A1362" t="s">
        <v>8217</v>
      </c>
      <c r="B1362" t="s">
        <v>9578</v>
      </c>
      <c r="D1362">
        <v>3</v>
      </c>
    </row>
    <row r="1363" spans="1:4" x14ac:dyDescent="0.25">
      <c r="A1363" t="s">
        <v>8218</v>
      </c>
      <c r="B1363" t="s">
        <v>9579</v>
      </c>
      <c r="D1363">
        <v>2</v>
      </c>
    </row>
    <row r="1364" spans="1:4" x14ac:dyDescent="0.25">
      <c r="A1364" t="s">
        <v>8219</v>
      </c>
      <c r="B1364" t="s">
        <v>9580</v>
      </c>
      <c r="D1364">
        <v>2</v>
      </c>
    </row>
    <row r="1365" spans="1:4" x14ac:dyDescent="0.25">
      <c r="A1365" t="s">
        <v>8220</v>
      </c>
      <c r="B1365" t="s">
        <v>9581</v>
      </c>
      <c r="D1365">
        <v>2</v>
      </c>
    </row>
    <row r="1366" spans="1:4" x14ac:dyDescent="0.25">
      <c r="A1366" t="s">
        <v>5318</v>
      </c>
      <c r="B1366" t="s">
        <v>9582</v>
      </c>
      <c r="D1366">
        <v>1</v>
      </c>
    </row>
    <row r="1367" spans="1:4" x14ac:dyDescent="0.25">
      <c r="A1367" t="s">
        <v>5319</v>
      </c>
      <c r="B1367" t="s">
        <v>9583</v>
      </c>
      <c r="D1367">
        <v>1</v>
      </c>
    </row>
    <row r="1368" spans="1:4" x14ac:dyDescent="0.25">
      <c r="A1368" t="s">
        <v>5320</v>
      </c>
      <c r="B1368" t="s">
        <v>9584</v>
      </c>
      <c r="D1368">
        <v>2</v>
      </c>
    </row>
    <row r="1369" spans="1:4" x14ac:dyDescent="0.25">
      <c r="A1369" t="s">
        <v>5321</v>
      </c>
      <c r="B1369" t="s">
        <v>9585</v>
      </c>
      <c r="D1369">
        <v>1</v>
      </c>
    </row>
    <row r="1370" spans="1:4" x14ac:dyDescent="0.25">
      <c r="A1370" t="s">
        <v>5322</v>
      </c>
      <c r="B1370" t="s">
        <v>9586</v>
      </c>
      <c r="D1370">
        <v>3</v>
      </c>
    </row>
    <row r="1371" spans="1:4" x14ac:dyDescent="0.25">
      <c r="A1371" t="s">
        <v>5323</v>
      </c>
      <c r="B1371" t="s">
        <v>9587</v>
      </c>
      <c r="D1371">
        <v>2</v>
      </c>
    </row>
    <row r="1372" spans="1:4" x14ac:dyDescent="0.25">
      <c r="A1372" t="s">
        <v>5324</v>
      </c>
      <c r="B1372" t="s">
        <v>9588</v>
      </c>
      <c r="D1372">
        <v>2</v>
      </c>
    </row>
    <row r="1373" spans="1:4" x14ac:dyDescent="0.25">
      <c r="A1373" t="s">
        <v>5325</v>
      </c>
      <c r="B1373" t="s">
        <v>9589</v>
      </c>
      <c r="D1373">
        <v>2</v>
      </c>
    </row>
    <row r="1374" spans="1:4" x14ac:dyDescent="0.25">
      <c r="A1374" t="s">
        <v>5326</v>
      </c>
      <c r="B1374" t="s">
        <v>9590</v>
      </c>
      <c r="D1374">
        <v>1</v>
      </c>
    </row>
    <row r="1375" spans="1:4" x14ac:dyDescent="0.25">
      <c r="A1375" t="s">
        <v>5327</v>
      </c>
      <c r="B1375" t="s">
        <v>9591</v>
      </c>
      <c r="D1375">
        <v>1</v>
      </c>
    </row>
    <row r="1376" spans="1:4" x14ac:dyDescent="0.25">
      <c r="A1376" t="s">
        <v>5328</v>
      </c>
      <c r="B1376" t="s">
        <v>9592</v>
      </c>
      <c r="D1376">
        <v>2</v>
      </c>
    </row>
    <row r="1377" spans="1:4" x14ac:dyDescent="0.25">
      <c r="A1377" t="s">
        <v>5329</v>
      </c>
      <c r="B1377" t="s">
        <v>9593</v>
      </c>
      <c r="D1377">
        <v>1</v>
      </c>
    </row>
    <row r="1378" spans="1:4" x14ac:dyDescent="0.25">
      <c r="A1378" t="s">
        <v>5330</v>
      </c>
      <c r="B1378" t="s">
        <v>9594</v>
      </c>
      <c r="D1378">
        <v>3</v>
      </c>
    </row>
    <row r="1379" spans="1:4" x14ac:dyDescent="0.25">
      <c r="A1379" t="s">
        <v>5331</v>
      </c>
      <c r="B1379" t="s">
        <v>9595</v>
      </c>
      <c r="D1379">
        <v>2</v>
      </c>
    </row>
    <row r="1380" spans="1:4" x14ac:dyDescent="0.25">
      <c r="A1380" t="s">
        <v>5332</v>
      </c>
      <c r="B1380" t="s">
        <v>9596</v>
      </c>
      <c r="D1380">
        <v>2</v>
      </c>
    </row>
    <row r="1381" spans="1:4" x14ac:dyDescent="0.25">
      <c r="A1381" t="s">
        <v>5333</v>
      </c>
      <c r="B1381" t="s">
        <v>9597</v>
      </c>
      <c r="D1381">
        <v>2</v>
      </c>
    </row>
    <row r="1382" spans="1:4" x14ac:dyDescent="0.25">
      <c r="A1382" t="s">
        <v>5334</v>
      </c>
      <c r="B1382" t="s">
        <v>9598</v>
      </c>
      <c r="D1382">
        <v>1</v>
      </c>
    </row>
    <row r="1383" spans="1:4" x14ac:dyDescent="0.25">
      <c r="A1383" t="s">
        <v>5335</v>
      </c>
      <c r="B1383" t="s">
        <v>9599</v>
      </c>
      <c r="D1383">
        <v>1</v>
      </c>
    </row>
    <row r="1384" spans="1:4" x14ac:dyDescent="0.25">
      <c r="A1384" t="s">
        <v>5336</v>
      </c>
      <c r="B1384" t="s">
        <v>9600</v>
      </c>
      <c r="D1384">
        <v>2</v>
      </c>
    </row>
    <row r="1385" spans="1:4" x14ac:dyDescent="0.25">
      <c r="A1385" t="s">
        <v>5337</v>
      </c>
      <c r="B1385" t="s">
        <v>9601</v>
      </c>
      <c r="D1385">
        <v>1</v>
      </c>
    </row>
    <row r="1386" spans="1:4" x14ac:dyDescent="0.25">
      <c r="A1386" t="s">
        <v>5338</v>
      </c>
      <c r="B1386" t="s">
        <v>9602</v>
      </c>
      <c r="D1386">
        <v>3</v>
      </c>
    </row>
    <row r="1387" spans="1:4" x14ac:dyDescent="0.25">
      <c r="A1387" t="s">
        <v>5339</v>
      </c>
      <c r="B1387" t="s">
        <v>9603</v>
      </c>
      <c r="D1387">
        <v>1</v>
      </c>
    </row>
    <row r="1388" spans="1:4" x14ac:dyDescent="0.25">
      <c r="A1388" t="s">
        <v>5340</v>
      </c>
      <c r="B1388" t="s">
        <v>9604</v>
      </c>
      <c r="D1388">
        <v>2</v>
      </c>
    </row>
    <row r="1389" spans="1:4" x14ac:dyDescent="0.25">
      <c r="A1389" t="s">
        <v>5341</v>
      </c>
      <c r="B1389" t="s">
        <v>9605</v>
      </c>
      <c r="D1389">
        <v>2</v>
      </c>
    </row>
    <row r="1390" spans="1:4" x14ac:dyDescent="0.25">
      <c r="A1390" t="s">
        <v>5342</v>
      </c>
      <c r="B1390" t="s">
        <v>9606</v>
      </c>
      <c r="D1390">
        <v>1</v>
      </c>
    </row>
    <row r="1391" spans="1:4" x14ac:dyDescent="0.25">
      <c r="A1391" t="s">
        <v>5343</v>
      </c>
      <c r="B1391" t="s">
        <v>9607</v>
      </c>
      <c r="D1391">
        <v>3</v>
      </c>
    </row>
    <row r="1392" spans="1:4" x14ac:dyDescent="0.25">
      <c r="A1392" t="s">
        <v>5344</v>
      </c>
      <c r="B1392" t="s">
        <v>9608</v>
      </c>
      <c r="D1392">
        <v>1</v>
      </c>
    </row>
    <row r="1393" spans="1:4" x14ac:dyDescent="0.25">
      <c r="A1393" t="s">
        <v>5345</v>
      </c>
      <c r="B1393" t="s">
        <v>9609</v>
      </c>
      <c r="D1393">
        <v>2</v>
      </c>
    </row>
    <row r="1394" spans="1:4" x14ac:dyDescent="0.25">
      <c r="A1394" t="s">
        <v>5346</v>
      </c>
      <c r="B1394" t="s">
        <v>9610</v>
      </c>
      <c r="D1394">
        <v>2</v>
      </c>
    </row>
    <row r="1395" spans="1:4" x14ac:dyDescent="0.25">
      <c r="A1395" t="s">
        <v>5347</v>
      </c>
      <c r="B1395" t="s">
        <v>9611</v>
      </c>
      <c r="D1395">
        <v>3</v>
      </c>
    </row>
    <row r="1396" spans="1:4" x14ac:dyDescent="0.25">
      <c r="A1396" t="s">
        <v>5348</v>
      </c>
      <c r="B1396" t="s">
        <v>9612</v>
      </c>
      <c r="D1396">
        <v>1</v>
      </c>
    </row>
    <row r="1397" spans="1:4" x14ac:dyDescent="0.25">
      <c r="A1397" t="s">
        <v>5349</v>
      </c>
      <c r="B1397" t="s">
        <v>9613</v>
      </c>
      <c r="D1397">
        <v>1</v>
      </c>
    </row>
    <row r="1398" spans="1:4" x14ac:dyDescent="0.25">
      <c r="A1398" t="s">
        <v>5350</v>
      </c>
      <c r="B1398" t="s">
        <v>9606</v>
      </c>
      <c r="D1398">
        <v>2</v>
      </c>
    </row>
    <row r="1399" spans="1:4" x14ac:dyDescent="0.25">
      <c r="A1399" t="s">
        <v>5351</v>
      </c>
      <c r="B1399" t="s">
        <v>9607</v>
      </c>
      <c r="D1399">
        <v>3</v>
      </c>
    </row>
    <row r="1400" spans="1:4" x14ac:dyDescent="0.25">
      <c r="A1400" t="s">
        <v>5352</v>
      </c>
      <c r="B1400" t="s">
        <v>9608</v>
      </c>
      <c r="D1400">
        <v>1</v>
      </c>
    </row>
    <row r="1401" spans="1:4" x14ac:dyDescent="0.25">
      <c r="A1401" t="s">
        <v>5353</v>
      </c>
      <c r="B1401" t="s">
        <v>9614</v>
      </c>
      <c r="D1401">
        <v>2</v>
      </c>
    </row>
    <row r="1402" spans="1:4" x14ac:dyDescent="0.25">
      <c r="A1402" t="s">
        <v>5354</v>
      </c>
      <c r="B1402" t="s">
        <v>9615</v>
      </c>
      <c r="D1402">
        <v>1</v>
      </c>
    </row>
    <row r="1403" spans="1:4" x14ac:dyDescent="0.25">
      <c r="A1403" t="s">
        <v>5355</v>
      </c>
      <c r="B1403" t="s">
        <v>9609</v>
      </c>
      <c r="D1403">
        <v>2</v>
      </c>
    </row>
    <row r="1404" spans="1:4" x14ac:dyDescent="0.25">
      <c r="A1404" t="s">
        <v>5356</v>
      </c>
      <c r="B1404" t="s">
        <v>9610</v>
      </c>
      <c r="D1404">
        <v>3</v>
      </c>
    </row>
    <row r="1405" spans="1:4" x14ac:dyDescent="0.25">
      <c r="A1405" t="s">
        <v>5357</v>
      </c>
      <c r="B1405" t="s">
        <v>9611</v>
      </c>
      <c r="D1405">
        <v>2</v>
      </c>
    </row>
    <row r="1406" spans="1:4" x14ac:dyDescent="0.25">
      <c r="A1406" t="s">
        <v>5358</v>
      </c>
      <c r="B1406" t="s">
        <v>9616</v>
      </c>
      <c r="D1406">
        <v>1</v>
      </c>
    </row>
    <row r="1407" spans="1:4" x14ac:dyDescent="0.25">
      <c r="A1407" t="s">
        <v>5359</v>
      </c>
      <c r="B1407" t="s">
        <v>9617</v>
      </c>
      <c r="D1407">
        <v>1</v>
      </c>
    </row>
    <row r="1408" spans="1:4" x14ac:dyDescent="0.25">
      <c r="A1408" t="s">
        <v>5360</v>
      </c>
      <c r="B1408" t="s">
        <v>9618</v>
      </c>
      <c r="D1408">
        <v>1</v>
      </c>
    </row>
    <row r="1409" spans="1:4" x14ac:dyDescent="0.25">
      <c r="A1409" t="s">
        <v>5361</v>
      </c>
      <c r="B1409" t="s">
        <v>9619</v>
      </c>
      <c r="D1409">
        <v>1</v>
      </c>
    </row>
    <row r="1410" spans="1:4" x14ac:dyDescent="0.25">
      <c r="A1410" t="s">
        <v>5362</v>
      </c>
      <c r="B1410" t="s">
        <v>9620</v>
      </c>
      <c r="D1410">
        <v>1</v>
      </c>
    </row>
    <row r="1411" spans="1:4" x14ac:dyDescent="0.25">
      <c r="A1411" t="s">
        <v>5363</v>
      </c>
      <c r="B1411" t="s">
        <v>9621</v>
      </c>
      <c r="D1411">
        <v>2</v>
      </c>
    </row>
    <row r="1412" spans="1:4" x14ac:dyDescent="0.25">
      <c r="A1412" t="s">
        <v>5364</v>
      </c>
      <c r="B1412" t="s">
        <v>9622</v>
      </c>
      <c r="D1412">
        <v>2</v>
      </c>
    </row>
    <row r="1413" spans="1:4" x14ac:dyDescent="0.25">
      <c r="A1413" t="s">
        <v>5365</v>
      </c>
      <c r="B1413" t="s">
        <v>9623</v>
      </c>
      <c r="D1413">
        <v>2</v>
      </c>
    </row>
    <row r="1414" spans="1:4" x14ac:dyDescent="0.25">
      <c r="A1414" t="s">
        <v>5366</v>
      </c>
      <c r="B1414" t="s">
        <v>9624</v>
      </c>
      <c r="D1414">
        <v>2</v>
      </c>
    </row>
    <row r="1415" spans="1:4" x14ac:dyDescent="0.25">
      <c r="A1415" t="s">
        <v>5367</v>
      </c>
      <c r="B1415" t="s">
        <v>9625</v>
      </c>
      <c r="D1415">
        <v>3</v>
      </c>
    </row>
    <row r="1416" spans="1:4" x14ac:dyDescent="0.25">
      <c r="A1416" t="s">
        <v>5368</v>
      </c>
      <c r="B1416" t="s">
        <v>9615</v>
      </c>
      <c r="D1416">
        <v>1</v>
      </c>
    </row>
    <row r="1417" spans="1:4" x14ac:dyDescent="0.25">
      <c r="A1417" t="s">
        <v>5369</v>
      </c>
      <c r="B1417" t="s">
        <v>9613</v>
      </c>
      <c r="D1417">
        <v>2</v>
      </c>
    </row>
    <row r="1418" spans="1:4" x14ac:dyDescent="0.25">
      <c r="A1418" t="s">
        <v>5370</v>
      </c>
      <c r="B1418" t="s">
        <v>9606</v>
      </c>
      <c r="D1418">
        <v>2</v>
      </c>
    </row>
    <row r="1419" spans="1:4" x14ac:dyDescent="0.25">
      <c r="A1419" t="s">
        <v>5371</v>
      </c>
      <c r="B1419" t="s">
        <v>9607</v>
      </c>
      <c r="D1419">
        <v>2</v>
      </c>
    </row>
    <row r="1420" spans="1:4" x14ac:dyDescent="0.25">
      <c r="A1420" t="s">
        <v>5372</v>
      </c>
      <c r="B1420" t="s">
        <v>9608</v>
      </c>
      <c r="D1420">
        <v>1</v>
      </c>
    </row>
    <row r="1421" spans="1:4" x14ac:dyDescent="0.25">
      <c r="A1421" t="s">
        <v>5373</v>
      </c>
      <c r="B1421" t="s">
        <v>9609</v>
      </c>
      <c r="D1421">
        <v>2</v>
      </c>
    </row>
    <row r="1422" spans="1:4" x14ac:dyDescent="0.25">
      <c r="A1422" t="s">
        <v>5374</v>
      </c>
      <c r="B1422" t="s">
        <v>9610</v>
      </c>
      <c r="D1422">
        <v>2</v>
      </c>
    </row>
    <row r="1423" spans="1:4" x14ac:dyDescent="0.25">
      <c r="A1423" t="s">
        <v>5375</v>
      </c>
      <c r="B1423" t="s">
        <v>9612</v>
      </c>
      <c r="D1423">
        <v>2</v>
      </c>
    </row>
    <row r="1424" spans="1:4" x14ac:dyDescent="0.25">
      <c r="A1424" t="s">
        <v>5376</v>
      </c>
      <c r="B1424" t="s">
        <v>9616</v>
      </c>
      <c r="D1424">
        <v>1</v>
      </c>
    </row>
    <row r="1425" spans="1:4" x14ac:dyDescent="0.25">
      <c r="A1425" t="s">
        <v>5377</v>
      </c>
      <c r="B1425" t="s">
        <v>9626</v>
      </c>
      <c r="D1425">
        <v>2</v>
      </c>
    </row>
    <row r="1426" spans="1:4" x14ac:dyDescent="0.25">
      <c r="A1426" t="s">
        <v>5378</v>
      </c>
      <c r="B1426" t="s">
        <v>9618</v>
      </c>
      <c r="D1426">
        <v>1</v>
      </c>
    </row>
    <row r="1427" spans="1:4" x14ac:dyDescent="0.25">
      <c r="A1427" t="s">
        <v>5379</v>
      </c>
      <c r="B1427" t="s">
        <v>9627</v>
      </c>
      <c r="D1427">
        <v>2</v>
      </c>
    </row>
    <row r="1428" spans="1:4" x14ac:dyDescent="0.25">
      <c r="A1428" t="s">
        <v>5380</v>
      </c>
      <c r="B1428" t="s">
        <v>9628</v>
      </c>
      <c r="D1428">
        <v>1</v>
      </c>
    </row>
    <row r="1429" spans="1:4" x14ac:dyDescent="0.25">
      <c r="A1429" t="s">
        <v>5381</v>
      </c>
      <c r="B1429" t="s">
        <v>9629</v>
      </c>
      <c r="D1429">
        <v>2</v>
      </c>
    </row>
    <row r="1430" spans="1:4" x14ac:dyDescent="0.25">
      <c r="A1430" t="s">
        <v>5382</v>
      </c>
      <c r="B1430" t="s">
        <v>9630</v>
      </c>
      <c r="D1430">
        <v>3</v>
      </c>
    </row>
    <row r="1431" spans="1:4" x14ac:dyDescent="0.25">
      <c r="A1431" t="s">
        <v>5383</v>
      </c>
      <c r="B1431" t="s">
        <v>9631</v>
      </c>
      <c r="D1431">
        <v>2</v>
      </c>
    </row>
    <row r="1432" spans="1:4" x14ac:dyDescent="0.25">
      <c r="A1432" t="s">
        <v>5384</v>
      </c>
      <c r="B1432" t="s">
        <v>9629</v>
      </c>
      <c r="D1432">
        <v>2</v>
      </c>
    </row>
    <row r="1433" spans="1:4" x14ac:dyDescent="0.25">
      <c r="A1433" t="s">
        <v>5385</v>
      </c>
      <c r="B1433" t="s">
        <v>9630</v>
      </c>
      <c r="D1433">
        <v>2</v>
      </c>
    </row>
    <row r="1434" spans="1:4" x14ac:dyDescent="0.25">
      <c r="A1434" t="s">
        <v>5386</v>
      </c>
      <c r="B1434" t="s">
        <v>9632</v>
      </c>
      <c r="D1434">
        <v>1</v>
      </c>
    </row>
    <row r="1435" spans="1:4" x14ac:dyDescent="0.25">
      <c r="A1435" t="s">
        <v>5387</v>
      </c>
      <c r="B1435" t="s">
        <v>9633</v>
      </c>
      <c r="D1435">
        <v>2</v>
      </c>
    </row>
    <row r="1436" spans="1:4" x14ac:dyDescent="0.25">
      <c r="A1436" t="s">
        <v>5388</v>
      </c>
      <c r="B1436" t="s">
        <v>9634</v>
      </c>
      <c r="D1436">
        <v>2</v>
      </c>
    </row>
    <row r="1437" spans="1:4" x14ac:dyDescent="0.25">
      <c r="A1437" t="s">
        <v>5389</v>
      </c>
      <c r="B1437" t="s">
        <v>9635</v>
      </c>
      <c r="D1437">
        <v>2</v>
      </c>
    </row>
    <row r="1438" spans="1:4" x14ac:dyDescent="0.25">
      <c r="A1438" t="s">
        <v>5390</v>
      </c>
      <c r="B1438" t="s">
        <v>9636</v>
      </c>
      <c r="D1438">
        <v>1</v>
      </c>
    </row>
    <row r="1439" spans="1:4" x14ac:dyDescent="0.25">
      <c r="A1439" t="s">
        <v>5391</v>
      </c>
      <c r="B1439" t="s">
        <v>9637</v>
      </c>
      <c r="D1439">
        <v>2</v>
      </c>
    </row>
    <row r="1440" spans="1:4" x14ac:dyDescent="0.25">
      <c r="A1440" t="s">
        <v>5392</v>
      </c>
      <c r="B1440" t="s">
        <v>9638</v>
      </c>
      <c r="D1440">
        <v>2</v>
      </c>
    </row>
    <row r="1441" spans="1:4" x14ac:dyDescent="0.25">
      <c r="A1441" t="s">
        <v>5393</v>
      </c>
      <c r="B1441" t="s">
        <v>9639</v>
      </c>
      <c r="D1441">
        <v>2</v>
      </c>
    </row>
    <row r="1442" spans="1:4" x14ac:dyDescent="0.25">
      <c r="A1442" t="s">
        <v>5394</v>
      </c>
      <c r="B1442" t="s">
        <v>9640</v>
      </c>
      <c r="D1442">
        <v>2</v>
      </c>
    </row>
    <row r="1443" spans="1:4" x14ac:dyDescent="0.25">
      <c r="A1443" t="s">
        <v>5395</v>
      </c>
      <c r="B1443" t="s">
        <v>9641</v>
      </c>
      <c r="D1443">
        <v>1</v>
      </c>
    </row>
    <row r="1444" spans="1:4" x14ac:dyDescent="0.25">
      <c r="A1444" t="s">
        <v>5396</v>
      </c>
      <c r="B1444" t="s">
        <v>9642</v>
      </c>
      <c r="D1444">
        <v>2</v>
      </c>
    </row>
    <row r="1445" spans="1:4" x14ac:dyDescent="0.25">
      <c r="A1445" t="s">
        <v>5397</v>
      </c>
      <c r="B1445" t="s">
        <v>9643</v>
      </c>
      <c r="D1445">
        <v>1</v>
      </c>
    </row>
    <row r="1446" spans="1:4" x14ac:dyDescent="0.25">
      <c r="A1446" t="s">
        <v>5398</v>
      </c>
      <c r="B1446" t="s">
        <v>9644</v>
      </c>
      <c r="D1446">
        <v>1</v>
      </c>
    </row>
    <row r="1447" spans="1:4" x14ac:dyDescent="0.25">
      <c r="A1447" t="s">
        <v>5399</v>
      </c>
      <c r="B1447" t="s">
        <v>9645</v>
      </c>
      <c r="D1447">
        <v>1</v>
      </c>
    </row>
    <row r="1448" spans="1:4" x14ac:dyDescent="0.25">
      <c r="A1448" t="s">
        <v>5400</v>
      </c>
      <c r="B1448" t="s">
        <v>9646</v>
      </c>
      <c r="D1448">
        <v>2</v>
      </c>
    </row>
    <row r="1449" spans="1:4" x14ac:dyDescent="0.25">
      <c r="A1449" t="s">
        <v>5401</v>
      </c>
      <c r="B1449" t="s">
        <v>9647</v>
      </c>
      <c r="D1449">
        <v>2</v>
      </c>
    </row>
    <row r="1450" spans="1:4" x14ac:dyDescent="0.25">
      <c r="A1450" t="s">
        <v>5402</v>
      </c>
      <c r="B1450" t="s">
        <v>9648</v>
      </c>
      <c r="D1450">
        <v>2</v>
      </c>
    </row>
    <row r="1451" spans="1:4" x14ac:dyDescent="0.25">
      <c r="A1451" t="s">
        <v>5403</v>
      </c>
      <c r="B1451" t="s">
        <v>9627</v>
      </c>
      <c r="D1451">
        <v>2</v>
      </c>
    </row>
    <row r="1452" spans="1:4" x14ac:dyDescent="0.25">
      <c r="A1452" t="s">
        <v>5404</v>
      </c>
      <c r="B1452" t="s">
        <v>9649</v>
      </c>
      <c r="D1452">
        <v>3</v>
      </c>
    </row>
    <row r="1453" spans="1:4" x14ac:dyDescent="0.25">
      <c r="A1453" t="s">
        <v>5405</v>
      </c>
      <c r="B1453" t="s">
        <v>9628</v>
      </c>
      <c r="D1453">
        <v>1</v>
      </c>
    </row>
    <row r="1454" spans="1:4" x14ac:dyDescent="0.25">
      <c r="A1454" t="s">
        <v>5406</v>
      </c>
      <c r="B1454" t="s">
        <v>9650</v>
      </c>
      <c r="D1454">
        <v>2</v>
      </c>
    </row>
    <row r="1455" spans="1:4" x14ac:dyDescent="0.25">
      <c r="A1455" t="s">
        <v>5407</v>
      </c>
      <c r="B1455" t="s">
        <v>9651</v>
      </c>
      <c r="D1455">
        <v>2</v>
      </c>
    </row>
    <row r="1456" spans="1:4" x14ac:dyDescent="0.25">
      <c r="A1456" t="s">
        <v>5408</v>
      </c>
      <c r="B1456" t="s">
        <v>9652</v>
      </c>
      <c r="D1456">
        <v>3</v>
      </c>
    </row>
    <row r="1457" spans="1:4" x14ac:dyDescent="0.25">
      <c r="A1457" t="s">
        <v>5409</v>
      </c>
      <c r="B1457" t="s">
        <v>9653</v>
      </c>
      <c r="D1457">
        <v>1</v>
      </c>
    </row>
    <row r="1458" spans="1:4" x14ac:dyDescent="0.25">
      <c r="A1458" t="s">
        <v>5410</v>
      </c>
      <c r="B1458" t="s">
        <v>9654</v>
      </c>
      <c r="D1458">
        <v>1</v>
      </c>
    </row>
    <row r="1459" spans="1:4" x14ac:dyDescent="0.25">
      <c r="A1459" t="s">
        <v>5411</v>
      </c>
      <c r="B1459" t="s">
        <v>9654</v>
      </c>
      <c r="D1459">
        <v>1</v>
      </c>
    </row>
    <row r="1460" spans="1:4" x14ac:dyDescent="0.25">
      <c r="A1460" t="s">
        <v>5412</v>
      </c>
      <c r="B1460" t="s">
        <v>9654</v>
      </c>
      <c r="D1460">
        <v>2</v>
      </c>
    </row>
    <row r="1461" spans="1:4" x14ac:dyDescent="0.25">
      <c r="A1461" t="s">
        <v>5413</v>
      </c>
      <c r="B1461" t="s">
        <v>9654</v>
      </c>
      <c r="D1461">
        <v>1</v>
      </c>
    </row>
    <row r="1462" spans="1:4" x14ac:dyDescent="0.25">
      <c r="A1462" t="s">
        <v>5414</v>
      </c>
      <c r="B1462" t="s">
        <v>9654</v>
      </c>
      <c r="D1462">
        <v>1</v>
      </c>
    </row>
    <row r="1463" spans="1:4" x14ac:dyDescent="0.25">
      <c r="A1463" t="s">
        <v>5415</v>
      </c>
      <c r="B1463" t="s">
        <v>9654</v>
      </c>
      <c r="D1463">
        <v>3</v>
      </c>
    </row>
    <row r="1464" spans="1:4" x14ac:dyDescent="0.25">
      <c r="A1464" t="s">
        <v>5416</v>
      </c>
      <c r="B1464" t="s">
        <v>9654</v>
      </c>
      <c r="D1464">
        <v>1</v>
      </c>
    </row>
    <row r="1465" spans="1:4" x14ac:dyDescent="0.25">
      <c r="A1465" t="s">
        <v>5417</v>
      </c>
      <c r="B1465" t="s">
        <v>9654</v>
      </c>
      <c r="D1465">
        <v>2</v>
      </c>
    </row>
    <row r="1466" spans="1:4" x14ac:dyDescent="0.25">
      <c r="A1466" t="s">
        <v>5418</v>
      </c>
      <c r="B1466" t="s">
        <v>9654</v>
      </c>
      <c r="D1466">
        <v>1</v>
      </c>
    </row>
    <row r="1467" spans="1:4" x14ac:dyDescent="0.25">
      <c r="A1467" t="s">
        <v>5419</v>
      </c>
      <c r="B1467" t="s">
        <v>9654</v>
      </c>
      <c r="D1467">
        <v>1</v>
      </c>
    </row>
    <row r="1468" spans="1:4" x14ac:dyDescent="0.25">
      <c r="A1468" t="s">
        <v>5420</v>
      </c>
      <c r="B1468" t="s">
        <v>9654</v>
      </c>
      <c r="D1468">
        <v>1</v>
      </c>
    </row>
    <row r="1469" spans="1:4" x14ac:dyDescent="0.25">
      <c r="A1469" t="s">
        <v>5421</v>
      </c>
      <c r="B1469" t="s">
        <v>9654</v>
      </c>
      <c r="D1469">
        <v>1</v>
      </c>
    </row>
    <row r="1470" spans="1:4" x14ac:dyDescent="0.25">
      <c r="A1470" t="s">
        <v>5422</v>
      </c>
      <c r="B1470" t="s">
        <v>9654</v>
      </c>
      <c r="D1470">
        <v>1</v>
      </c>
    </row>
    <row r="1471" spans="1:4" x14ac:dyDescent="0.25">
      <c r="A1471" t="s">
        <v>5423</v>
      </c>
      <c r="B1471" t="s">
        <v>9654</v>
      </c>
      <c r="D1471">
        <v>2</v>
      </c>
    </row>
    <row r="1472" spans="1:4" x14ac:dyDescent="0.25">
      <c r="A1472" t="s">
        <v>5424</v>
      </c>
      <c r="B1472" t="s">
        <v>9655</v>
      </c>
      <c r="D1472">
        <v>2</v>
      </c>
    </row>
    <row r="1473" spans="1:4" x14ac:dyDescent="0.25">
      <c r="A1473" t="s">
        <v>5425</v>
      </c>
      <c r="B1473" t="s">
        <v>9656</v>
      </c>
      <c r="D1473">
        <v>1</v>
      </c>
    </row>
    <row r="1474" spans="1:4" x14ac:dyDescent="0.25">
      <c r="A1474" t="s">
        <v>5426</v>
      </c>
      <c r="B1474" t="s">
        <v>9656</v>
      </c>
      <c r="D1474">
        <v>1</v>
      </c>
    </row>
    <row r="1475" spans="1:4" x14ac:dyDescent="0.25">
      <c r="A1475" t="s">
        <v>5427</v>
      </c>
      <c r="B1475" t="s">
        <v>9656</v>
      </c>
      <c r="D1475">
        <v>1</v>
      </c>
    </row>
    <row r="1476" spans="1:4" x14ac:dyDescent="0.25">
      <c r="A1476" t="s">
        <v>5428</v>
      </c>
      <c r="B1476" t="s">
        <v>9657</v>
      </c>
      <c r="D1476">
        <v>1</v>
      </c>
    </row>
    <row r="1477" spans="1:4" x14ac:dyDescent="0.25">
      <c r="A1477" t="s">
        <v>5429</v>
      </c>
      <c r="B1477" t="s">
        <v>9657</v>
      </c>
      <c r="D1477">
        <v>2</v>
      </c>
    </row>
    <row r="1478" spans="1:4" x14ac:dyDescent="0.25">
      <c r="A1478" t="s">
        <v>5430</v>
      </c>
      <c r="B1478" t="s">
        <v>9657</v>
      </c>
      <c r="D1478">
        <v>3</v>
      </c>
    </row>
    <row r="1479" spans="1:4" x14ac:dyDescent="0.25">
      <c r="A1479" t="s">
        <v>5431</v>
      </c>
      <c r="B1479" t="s">
        <v>9657</v>
      </c>
      <c r="D1479">
        <v>1</v>
      </c>
    </row>
    <row r="1480" spans="1:4" x14ac:dyDescent="0.25">
      <c r="A1480" t="s">
        <v>5432</v>
      </c>
      <c r="B1480" t="s">
        <v>9657</v>
      </c>
      <c r="D1480">
        <v>2</v>
      </c>
    </row>
    <row r="1481" spans="1:4" x14ac:dyDescent="0.25">
      <c r="A1481" t="s">
        <v>5433</v>
      </c>
      <c r="B1481" t="s">
        <v>9657</v>
      </c>
      <c r="D1481">
        <v>1</v>
      </c>
    </row>
    <row r="1482" spans="1:4" x14ac:dyDescent="0.25">
      <c r="A1482" t="s">
        <v>5434</v>
      </c>
      <c r="B1482" t="s">
        <v>9658</v>
      </c>
      <c r="D1482">
        <v>1</v>
      </c>
    </row>
    <row r="1483" spans="1:4" x14ac:dyDescent="0.25">
      <c r="A1483" t="s">
        <v>5435</v>
      </c>
      <c r="B1483" t="s">
        <v>9658</v>
      </c>
      <c r="D1483">
        <v>1</v>
      </c>
    </row>
    <row r="1484" spans="1:4" x14ac:dyDescent="0.25">
      <c r="A1484" t="s">
        <v>5436</v>
      </c>
      <c r="B1484" t="s">
        <v>9658</v>
      </c>
      <c r="D1484">
        <v>1</v>
      </c>
    </row>
    <row r="1485" spans="1:4" x14ac:dyDescent="0.25">
      <c r="A1485" t="s">
        <v>5437</v>
      </c>
      <c r="B1485" t="s">
        <v>9659</v>
      </c>
      <c r="D1485">
        <v>1</v>
      </c>
    </row>
    <row r="1486" spans="1:4" x14ac:dyDescent="0.25">
      <c r="A1486" t="s">
        <v>5438</v>
      </c>
      <c r="B1486" t="s">
        <v>9659</v>
      </c>
      <c r="D1486">
        <v>2</v>
      </c>
    </row>
    <row r="1487" spans="1:4" x14ac:dyDescent="0.25">
      <c r="A1487" t="s">
        <v>5439</v>
      </c>
      <c r="B1487" t="s">
        <v>9659</v>
      </c>
      <c r="D1487">
        <v>2</v>
      </c>
    </row>
    <row r="1488" spans="1:4" x14ac:dyDescent="0.25">
      <c r="A1488" t="s">
        <v>5440</v>
      </c>
      <c r="B1488" t="s">
        <v>9660</v>
      </c>
      <c r="D1488">
        <v>2</v>
      </c>
    </row>
    <row r="1489" spans="1:4" x14ac:dyDescent="0.25">
      <c r="A1489" t="s">
        <v>5441</v>
      </c>
      <c r="B1489" t="s">
        <v>9660</v>
      </c>
      <c r="D1489">
        <v>1</v>
      </c>
    </row>
    <row r="1490" spans="1:4" x14ac:dyDescent="0.25">
      <c r="A1490" t="s">
        <v>5442</v>
      </c>
      <c r="B1490" t="s">
        <v>9660</v>
      </c>
      <c r="D1490">
        <v>2</v>
      </c>
    </row>
    <row r="1491" spans="1:4" x14ac:dyDescent="0.25">
      <c r="A1491" t="s">
        <v>5443</v>
      </c>
      <c r="B1491" t="s">
        <v>9660</v>
      </c>
      <c r="D1491">
        <v>1</v>
      </c>
    </row>
    <row r="1492" spans="1:4" x14ac:dyDescent="0.25">
      <c r="A1492" t="s">
        <v>5444</v>
      </c>
      <c r="B1492" t="s">
        <v>9661</v>
      </c>
      <c r="D1492">
        <v>1</v>
      </c>
    </row>
    <row r="1493" spans="1:4" x14ac:dyDescent="0.25">
      <c r="A1493" t="s">
        <v>5445</v>
      </c>
      <c r="B1493" t="s">
        <v>9661</v>
      </c>
      <c r="D1493">
        <v>1</v>
      </c>
    </row>
    <row r="1494" spans="1:4" x14ac:dyDescent="0.25">
      <c r="A1494" t="s">
        <v>5446</v>
      </c>
      <c r="B1494" t="s">
        <v>9661</v>
      </c>
      <c r="D1494">
        <v>3</v>
      </c>
    </row>
    <row r="1495" spans="1:4" x14ac:dyDescent="0.25">
      <c r="A1495" t="s">
        <v>5447</v>
      </c>
      <c r="B1495" t="s">
        <v>9662</v>
      </c>
      <c r="D1495">
        <v>2</v>
      </c>
    </row>
    <row r="1496" spans="1:4" x14ac:dyDescent="0.25">
      <c r="A1496" t="s">
        <v>5448</v>
      </c>
      <c r="B1496" t="s">
        <v>9662</v>
      </c>
      <c r="D1496">
        <v>2</v>
      </c>
    </row>
    <row r="1497" spans="1:4" x14ac:dyDescent="0.25">
      <c r="A1497" t="s">
        <v>5449</v>
      </c>
      <c r="B1497" t="s">
        <v>9662</v>
      </c>
      <c r="D1497">
        <v>3</v>
      </c>
    </row>
    <row r="1498" spans="1:4" x14ac:dyDescent="0.25">
      <c r="A1498" t="s">
        <v>5450</v>
      </c>
      <c r="B1498" t="s">
        <v>9662</v>
      </c>
      <c r="D1498">
        <v>1</v>
      </c>
    </row>
    <row r="1499" spans="1:4" x14ac:dyDescent="0.25">
      <c r="A1499" t="s">
        <v>5451</v>
      </c>
      <c r="B1499" t="s">
        <v>9663</v>
      </c>
      <c r="D1499">
        <v>2</v>
      </c>
    </row>
    <row r="1500" spans="1:4" x14ac:dyDescent="0.25">
      <c r="A1500" t="s">
        <v>5452</v>
      </c>
      <c r="B1500" t="s">
        <v>9663</v>
      </c>
      <c r="D1500">
        <v>2</v>
      </c>
    </row>
    <row r="1501" spans="1:4" x14ac:dyDescent="0.25">
      <c r="A1501" t="s">
        <v>5453</v>
      </c>
      <c r="B1501" t="s">
        <v>9663</v>
      </c>
      <c r="D1501">
        <v>2</v>
      </c>
    </row>
    <row r="1502" spans="1:4" x14ac:dyDescent="0.25">
      <c r="A1502" t="s">
        <v>5454</v>
      </c>
      <c r="B1502" t="s">
        <v>9663</v>
      </c>
      <c r="D1502">
        <v>2</v>
      </c>
    </row>
    <row r="1503" spans="1:4" x14ac:dyDescent="0.25">
      <c r="A1503" t="s">
        <v>5455</v>
      </c>
      <c r="B1503" t="s">
        <v>9664</v>
      </c>
      <c r="D1503">
        <v>2</v>
      </c>
    </row>
    <row r="1504" spans="1:4" x14ac:dyDescent="0.25">
      <c r="A1504" t="s">
        <v>5456</v>
      </c>
      <c r="B1504" t="s">
        <v>9664</v>
      </c>
      <c r="D1504">
        <v>2</v>
      </c>
    </row>
    <row r="1505" spans="1:4" x14ac:dyDescent="0.25">
      <c r="A1505" t="s">
        <v>5457</v>
      </c>
      <c r="B1505" t="s">
        <v>9664</v>
      </c>
      <c r="D1505">
        <v>3</v>
      </c>
    </row>
    <row r="1506" spans="1:4" x14ac:dyDescent="0.25">
      <c r="A1506" t="s">
        <v>5458</v>
      </c>
      <c r="B1506" t="s">
        <v>9664</v>
      </c>
      <c r="D1506">
        <v>1</v>
      </c>
    </row>
    <row r="1507" spans="1:4" x14ac:dyDescent="0.25">
      <c r="A1507" t="s">
        <v>5459</v>
      </c>
      <c r="B1507" t="s">
        <v>9665</v>
      </c>
      <c r="D1507">
        <v>2</v>
      </c>
    </row>
    <row r="1508" spans="1:4" x14ac:dyDescent="0.25">
      <c r="A1508" t="s">
        <v>5460</v>
      </c>
      <c r="B1508" t="s">
        <v>9665</v>
      </c>
      <c r="D1508">
        <v>3</v>
      </c>
    </row>
    <row r="1509" spans="1:4" x14ac:dyDescent="0.25">
      <c r="A1509" t="s">
        <v>5461</v>
      </c>
      <c r="B1509" t="s">
        <v>9665</v>
      </c>
      <c r="D1509">
        <v>2</v>
      </c>
    </row>
    <row r="1510" spans="1:4" x14ac:dyDescent="0.25">
      <c r="A1510" t="s">
        <v>5462</v>
      </c>
      <c r="B1510" t="s">
        <v>9657</v>
      </c>
      <c r="D1510">
        <v>2</v>
      </c>
    </row>
    <row r="1511" spans="1:4" x14ac:dyDescent="0.25">
      <c r="A1511" t="s">
        <v>5463</v>
      </c>
      <c r="B1511" t="s">
        <v>9657</v>
      </c>
      <c r="D1511">
        <v>2</v>
      </c>
    </row>
    <row r="1512" spans="1:4" x14ac:dyDescent="0.25">
      <c r="A1512" t="s">
        <v>5464</v>
      </c>
      <c r="B1512" t="s">
        <v>9657</v>
      </c>
      <c r="D1512">
        <v>3</v>
      </c>
    </row>
    <row r="1513" spans="1:4" x14ac:dyDescent="0.25">
      <c r="A1513" t="s">
        <v>5465</v>
      </c>
      <c r="B1513" t="s">
        <v>9666</v>
      </c>
      <c r="D1513">
        <v>2</v>
      </c>
    </row>
    <row r="1514" spans="1:4" x14ac:dyDescent="0.25">
      <c r="A1514" t="s">
        <v>5466</v>
      </c>
      <c r="B1514" t="s">
        <v>9666</v>
      </c>
      <c r="D1514">
        <v>2</v>
      </c>
    </row>
    <row r="1515" spans="1:4" x14ac:dyDescent="0.25">
      <c r="A1515" t="s">
        <v>5467</v>
      </c>
      <c r="B1515" t="s">
        <v>9667</v>
      </c>
      <c r="D1515">
        <v>2</v>
      </c>
    </row>
    <row r="1516" spans="1:4" x14ac:dyDescent="0.25">
      <c r="A1516" t="s">
        <v>5468</v>
      </c>
      <c r="B1516" t="s">
        <v>9667</v>
      </c>
      <c r="D1516">
        <v>2</v>
      </c>
    </row>
    <row r="1517" spans="1:4" x14ac:dyDescent="0.25">
      <c r="A1517" t="s">
        <v>5469</v>
      </c>
      <c r="B1517" t="s">
        <v>9667</v>
      </c>
      <c r="D1517">
        <v>2</v>
      </c>
    </row>
    <row r="1518" spans="1:4" x14ac:dyDescent="0.25">
      <c r="A1518" t="s">
        <v>5470</v>
      </c>
      <c r="B1518" t="s">
        <v>9667</v>
      </c>
      <c r="D1518">
        <v>1</v>
      </c>
    </row>
    <row r="1519" spans="1:4" x14ac:dyDescent="0.25">
      <c r="A1519" t="s">
        <v>5471</v>
      </c>
      <c r="B1519" t="s">
        <v>9665</v>
      </c>
      <c r="D1519">
        <v>1</v>
      </c>
    </row>
    <row r="1520" spans="1:4" x14ac:dyDescent="0.25">
      <c r="A1520" t="s">
        <v>5472</v>
      </c>
      <c r="B1520" t="s">
        <v>9665</v>
      </c>
      <c r="D1520">
        <v>1</v>
      </c>
    </row>
    <row r="1521" spans="1:4" x14ac:dyDescent="0.25">
      <c r="A1521" t="s">
        <v>5473</v>
      </c>
      <c r="B1521" t="s">
        <v>9668</v>
      </c>
      <c r="D1521">
        <v>2</v>
      </c>
    </row>
    <row r="1522" spans="1:4" x14ac:dyDescent="0.25">
      <c r="A1522" t="s">
        <v>5474</v>
      </c>
      <c r="B1522" t="s">
        <v>9668</v>
      </c>
      <c r="D1522">
        <v>2</v>
      </c>
    </row>
    <row r="1523" spans="1:4" x14ac:dyDescent="0.25">
      <c r="A1523" t="s">
        <v>5475</v>
      </c>
      <c r="B1523" t="s">
        <v>9668</v>
      </c>
      <c r="D1523">
        <v>3</v>
      </c>
    </row>
    <row r="1524" spans="1:4" x14ac:dyDescent="0.25">
      <c r="A1524" t="s">
        <v>5476</v>
      </c>
      <c r="B1524" t="s">
        <v>9668</v>
      </c>
      <c r="D1524">
        <v>1</v>
      </c>
    </row>
    <row r="1525" spans="1:4" x14ac:dyDescent="0.25">
      <c r="A1525" t="s">
        <v>5477</v>
      </c>
      <c r="B1525" t="s">
        <v>9668</v>
      </c>
      <c r="D1525">
        <v>2</v>
      </c>
    </row>
    <row r="1526" spans="1:4" x14ac:dyDescent="0.25">
      <c r="A1526" t="s">
        <v>5478</v>
      </c>
      <c r="B1526" t="s">
        <v>9668</v>
      </c>
      <c r="D1526">
        <v>2</v>
      </c>
    </row>
    <row r="1527" spans="1:4" x14ac:dyDescent="0.25">
      <c r="A1527" t="s">
        <v>5479</v>
      </c>
      <c r="B1527" t="s">
        <v>9668</v>
      </c>
      <c r="D1527">
        <v>3</v>
      </c>
    </row>
    <row r="1528" spans="1:4" x14ac:dyDescent="0.25">
      <c r="A1528" t="s">
        <v>5480</v>
      </c>
      <c r="B1528" t="s">
        <v>9668</v>
      </c>
      <c r="D1528">
        <v>1</v>
      </c>
    </row>
    <row r="1529" spans="1:4" x14ac:dyDescent="0.25">
      <c r="A1529" t="s">
        <v>5481</v>
      </c>
      <c r="B1529" t="s">
        <v>9668</v>
      </c>
      <c r="D1529">
        <v>2</v>
      </c>
    </row>
    <row r="1530" spans="1:4" x14ac:dyDescent="0.25">
      <c r="A1530" t="s">
        <v>5482</v>
      </c>
      <c r="B1530" t="s">
        <v>9668</v>
      </c>
      <c r="D1530">
        <v>2</v>
      </c>
    </row>
    <row r="1531" spans="1:4" x14ac:dyDescent="0.25">
      <c r="A1531" t="s">
        <v>5483</v>
      </c>
      <c r="B1531" t="s">
        <v>9668</v>
      </c>
      <c r="D1531">
        <v>3</v>
      </c>
    </row>
    <row r="1532" spans="1:4" x14ac:dyDescent="0.25">
      <c r="A1532" t="s">
        <v>5484</v>
      </c>
      <c r="B1532" t="s">
        <v>9668</v>
      </c>
      <c r="D1532">
        <v>1</v>
      </c>
    </row>
    <row r="1533" spans="1:4" x14ac:dyDescent="0.25">
      <c r="A1533" t="s">
        <v>5485</v>
      </c>
      <c r="B1533" t="s">
        <v>9669</v>
      </c>
      <c r="D1533">
        <v>2</v>
      </c>
    </row>
    <row r="1534" spans="1:4" x14ac:dyDescent="0.25">
      <c r="A1534" t="s">
        <v>5486</v>
      </c>
      <c r="B1534" t="s">
        <v>9669</v>
      </c>
      <c r="D1534">
        <v>1</v>
      </c>
    </row>
    <row r="1535" spans="1:4" x14ac:dyDescent="0.25">
      <c r="A1535" t="s">
        <v>5487</v>
      </c>
      <c r="B1535" t="s">
        <v>9669</v>
      </c>
      <c r="D1535">
        <v>2</v>
      </c>
    </row>
    <row r="1536" spans="1:4" x14ac:dyDescent="0.25">
      <c r="A1536" t="s">
        <v>5488</v>
      </c>
      <c r="B1536" t="s">
        <v>9669</v>
      </c>
      <c r="D1536">
        <v>1</v>
      </c>
    </row>
    <row r="1537" spans="1:4" x14ac:dyDescent="0.25">
      <c r="A1537" t="s">
        <v>5489</v>
      </c>
      <c r="B1537" t="s">
        <v>9669</v>
      </c>
      <c r="D1537">
        <v>2</v>
      </c>
    </row>
    <row r="1538" spans="1:4" x14ac:dyDescent="0.25">
      <c r="A1538" t="s">
        <v>5490</v>
      </c>
      <c r="B1538" t="s">
        <v>9669</v>
      </c>
      <c r="D1538">
        <v>1</v>
      </c>
    </row>
    <row r="1539" spans="1:4" x14ac:dyDescent="0.25">
      <c r="A1539" t="s">
        <v>5491</v>
      </c>
      <c r="B1539" t="s">
        <v>9669</v>
      </c>
      <c r="D1539">
        <v>2</v>
      </c>
    </row>
    <row r="1540" spans="1:4" x14ac:dyDescent="0.25">
      <c r="A1540" t="s">
        <v>5492</v>
      </c>
      <c r="B1540" t="s">
        <v>9669</v>
      </c>
      <c r="D1540">
        <v>2</v>
      </c>
    </row>
    <row r="1541" spans="1:4" x14ac:dyDescent="0.25">
      <c r="A1541" t="s">
        <v>5493</v>
      </c>
      <c r="B1541" t="s">
        <v>9669</v>
      </c>
      <c r="D1541">
        <v>3</v>
      </c>
    </row>
    <row r="1542" spans="1:4" x14ac:dyDescent="0.25">
      <c r="A1542" t="s">
        <v>5494</v>
      </c>
      <c r="B1542" t="s">
        <v>9669</v>
      </c>
      <c r="D1542">
        <v>1</v>
      </c>
    </row>
    <row r="1543" spans="1:4" x14ac:dyDescent="0.25">
      <c r="A1543" t="s">
        <v>5495</v>
      </c>
      <c r="B1543" t="s">
        <v>9669</v>
      </c>
      <c r="D1543">
        <v>2</v>
      </c>
    </row>
    <row r="1544" spans="1:4" x14ac:dyDescent="0.25">
      <c r="A1544" t="s">
        <v>5496</v>
      </c>
      <c r="B1544" t="s">
        <v>9669</v>
      </c>
      <c r="D1544">
        <v>2</v>
      </c>
    </row>
    <row r="1545" spans="1:4" x14ac:dyDescent="0.25">
      <c r="A1545" t="s">
        <v>5497</v>
      </c>
      <c r="B1545" t="s">
        <v>9669</v>
      </c>
      <c r="D1545">
        <v>3</v>
      </c>
    </row>
    <row r="1546" spans="1:4" x14ac:dyDescent="0.25">
      <c r="A1546" t="s">
        <v>5498</v>
      </c>
      <c r="B1546" t="s">
        <v>9669</v>
      </c>
      <c r="D1546">
        <v>1</v>
      </c>
    </row>
    <row r="1547" spans="1:4" x14ac:dyDescent="0.25">
      <c r="A1547" t="s">
        <v>5499</v>
      </c>
      <c r="B1547" t="s">
        <v>9669</v>
      </c>
      <c r="D1547">
        <v>2</v>
      </c>
    </row>
    <row r="1548" spans="1:4" x14ac:dyDescent="0.25">
      <c r="A1548" t="s">
        <v>5500</v>
      </c>
      <c r="B1548" t="s">
        <v>9669</v>
      </c>
      <c r="D1548">
        <v>2</v>
      </c>
    </row>
    <row r="1549" spans="1:4" x14ac:dyDescent="0.25">
      <c r="A1549" t="s">
        <v>5501</v>
      </c>
      <c r="B1549" t="s">
        <v>9669</v>
      </c>
      <c r="D1549">
        <v>3</v>
      </c>
    </row>
    <row r="1550" spans="1:4" x14ac:dyDescent="0.25">
      <c r="A1550" t="s">
        <v>5502</v>
      </c>
      <c r="B1550" t="s">
        <v>9669</v>
      </c>
      <c r="D1550">
        <v>1</v>
      </c>
    </row>
    <row r="1551" spans="1:4" x14ac:dyDescent="0.25">
      <c r="A1551" t="s">
        <v>5503</v>
      </c>
      <c r="B1551" t="s">
        <v>9670</v>
      </c>
      <c r="D1551">
        <v>2</v>
      </c>
    </row>
    <row r="1552" spans="1:4" x14ac:dyDescent="0.25">
      <c r="A1552" t="s">
        <v>5504</v>
      </c>
      <c r="B1552" t="s">
        <v>9670</v>
      </c>
      <c r="D1552">
        <v>2</v>
      </c>
    </row>
    <row r="1553" spans="1:4" x14ac:dyDescent="0.25">
      <c r="A1553" t="s">
        <v>5505</v>
      </c>
      <c r="B1553" t="s">
        <v>9670</v>
      </c>
      <c r="D1553">
        <v>3</v>
      </c>
    </row>
    <row r="1554" spans="1:4" x14ac:dyDescent="0.25">
      <c r="A1554" t="s">
        <v>5506</v>
      </c>
      <c r="B1554" t="s">
        <v>9670</v>
      </c>
      <c r="D1554">
        <v>1</v>
      </c>
    </row>
    <row r="1555" spans="1:4" x14ac:dyDescent="0.25">
      <c r="A1555" t="s">
        <v>5507</v>
      </c>
      <c r="B1555" t="s">
        <v>9670</v>
      </c>
      <c r="D1555">
        <v>2</v>
      </c>
    </row>
    <row r="1556" spans="1:4" x14ac:dyDescent="0.25">
      <c r="A1556" t="s">
        <v>5508</v>
      </c>
      <c r="B1556" t="s">
        <v>9670</v>
      </c>
      <c r="D1556">
        <v>2</v>
      </c>
    </row>
    <row r="1557" spans="1:4" x14ac:dyDescent="0.25">
      <c r="A1557" t="s">
        <v>5509</v>
      </c>
      <c r="B1557" t="s">
        <v>9670</v>
      </c>
      <c r="D1557">
        <v>3</v>
      </c>
    </row>
    <row r="1558" spans="1:4" x14ac:dyDescent="0.25">
      <c r="A1558" t="s">
        <v>5510</v>
      </c>
      <c r="B1558" t="s">
        <v>9670</v>
      </c>
      <c r="D1558">
        <v>1</v>
      </c>
    </row>
    <row r="1559" spans="1:4" x14ac:dyDescent="0.25">
      <c r="A1559" t="s">
        <v>5511</v>
      </c>
      <c r="B1559" t="s">
        <v>9671</v>
      </c>
      <c r="D1559">
        <v>1</v>
      </c>
    </row>
    <row r="1560" spans="1:4" x14ac:dyDescent="0.25">
      <c r="A1560" t="s">
        <v>5512</v>
      </c>
      <c r="B1560" t="s">
        <v>9671</v>
      </c>
      <c r="D1560">
        <v>2</v>
      </c>
    </row>
    <row r="1561" spans="1:4" x14ac:dyDescent="0.25">
      <c r="A1561" t="s">
        <v>5513</v>
      </c>
      <c r="B1561" t="s">
        <v>9671</v>
      </c>
      <c r="D1561">
        <v>-1</v>
      </c>
    </row>
    <row r="1562" spans="1:4" x14ac:dyDescent="0.25">
      <c r="A1562" t="s">
        <v>5514</v>
      </c>
      <c r="B1562" t="s">
        <v>9671</v>
      </c>
      <c r="D1562">
        <v>1</v>
      </c>
    </row>
    <row r="1563" spans="1:4" x14ac:dyDescent="0.25">
      <c r="A1563" t="s">
        <v>5515</v>
      </c>
      <c r="B1563" t="s">
        <v>9672</v>
      </c>
      <c r="D1563">
        <v>1</v>
      </c>
    </row>
    <row r="1564" spans="1:4" x14ac:dyDescent="0.25">
      <c r="A1564" t="s">
        <v>5516</v>
      </c>
      <c r="B1564" t="s">
        <v>9672</v>
      </c>
      <c r="D1564">
        <v>1</v>
      </c>
    </row>
    <row r="1565" spans="1:4" x14ac:dyDescent="0.25">
      <c r="A1565" t="s">
        <v>5517</v>
      </c>
      <c r="B1565" t="s">
        <v>9673</v>
      </c>
      <c r="D1565">
        <v>2</v>
      </c>
    </row>
    <row r="1566" spans="1:4" x14ac:dyDescent="0.25">
      <c r="A1566" t="s">
        <v>5518</v>
      </c>
      <c r="B1566" t="s">
        <v>9673</v>
      </c>
      <c r="D1566">
        <v>1</v>
      </c>
    </row>
    <row r="1567" spans="1:4" x14ac:dyDescent="0.25">
      <c r="A1567" t="s">
        <v>5519</v>
      </c>
      <c r="B1567" t="s">
        <v>9673</v>
      </c>
      <c r="D1567">
        <v>2</v>
      </c>
    </row>
    <row r="1568" spans="1:4" x14ac:dyDescent="0.25">
      <c r="A1568" t="s">
        <v>5520</v>
      </c>
      <c r="B1568" t="s">
        <v>9673</v>
      </c>
      <c r="D1568">
        <v>2</v>
      </c>
    </row>
    <row r="1569" spans="1:4" x14ac:dyDescent="0.25">
      <c r="A1569" t="s">
        <v>5521</v>
      </c>
      <c r="B1569" t="s">
        <v>9673</v>
      </c>
      <c r="D1569">
        <v>3</v>
      </c>
    </row>
    <row r="1570" spans="1:4" x14ac:dyDescent="0.25">
      <c r="A1570" t="s">
        <v>5522</v>
      </c>
      <c r="B1570" t="s">
        <v>9673</v>
      </c>
      <c r="D1570">
        <v>1</v>
      </c>
    </row>
    <row r="1571" spans="1:4" x14ac:dyDescent="0.25">
      <c r="A1571" t="s">
        <v>5523</v>
      </c>
      <c r="B1571" t="s">
        <v>9674</v>
      </c>
      <c r="D1571">
        <v>2</v>
      </c>
    </row>
    <row r="1572" spans="1:4" x14ac:dyDescent="0.25">
      <c r="A1572" t="s">
        <v>5524</v>
      </c>
      <c r="B1572" t="s">
        <v>9674</v>
      </c>
      <c r="D1572">
        <v>2</v>
      </c>
    </row>
    <row r="1573" spans="1:4" x14ac:dyDescent="0.25">
      <c r="A1573" t="s">
        <v>5525</v>
      </c>
      <c r="B1573" t="s">
        <v>9674</v>
      </c>
      <c r="D1573">
        <v>3</v>
      </c>
    </row>
    <row r="1574" spans="1:4" x14ac:dyDescent="0.25">
      <c r="A1574" t="s">
        <v>5526</v>
      </c>
      <c r="B1574" t="s">
        <v>9674</v>
      </c>
      <c r="D1574">
        <v>1</v>
      </c>
    </row>
    <row r="1575" spans="1:4" x14ac:dyDescent="0.25">
      <c r="A1575" t="s">
        <v>5527</v>
      </c>
      <c r="B1575" t="s">
        <v>9675</v>
      </c>
      <c r="D1575">
        <v>2</v>
      </c>
    </row>
    <row r="1576" spans="1:4" x14ac:dyDescent="0.25">
      <c r="A1576" t="s">
        <v>5528</v>
      </c>
      <c r="B1576" t="s">
        <v>9675</v>
      </c>
      <c r="D1576">
        <v>2</v>
      </c>
    </row>
    <row r="1577" spans="1:4" x14ac:dyDescent="0.25">
      <c r="A1577" t="s">
        <v>5529</v>
      </c>
      <c r="B1577" t="s">
        <v>9675</v>
      </c>
      <c r="D1577">
        <v>3</v>
      </c>
    </row>
    <row r="1578" spans="1:4" x14ac:dyDescent="0.25">
      <c r="A1578" t="s">
        <v>5530</v>
      </c>
      <c r="B1578" t="s">
        <v>9675</v>
      </c>
      <c r="D1578">
        <v>1</v>
      </c>
    </row>
    <row r="1579" spans="1:4" x14ac:dyDescent="0.25">
      <c r="A1579" t="s">
        <v>5531</v>
      </c>
      <c r="B1579" t="s">
        <v>9676</v>
      </c>
      <c r="D1579">
        <v>2</v>
      </c>
    </row>
    <row r="1580" spans="1:4" x14ac:dyDescent="0.25">
      <c r="A1580" t="s">
        <v>5532</v>
      </c>
      <c r="B1580" t="s">
        <v>9676</v>
      </c>
      <c r="D1580">
        <v>2</v>
      </c>
    </row>
    <row r="1581" spans="1:4" x14ac:dyDescent="0.25">
      <c r="A1581" t="s">
        <v>5533</v>
      </c>
      <c r="B1581" t="s">
        <v>9676</v>
      </c>
      <c r="D1581">
        <v>3</v>
      </c>
    </row>
    <row r="1582" spans="1:4" x14ac:dyDescent="0.25">
      <c r="A1582" t="s">
        <v>5534</v>
      </c>
      <c r="B1582" t="s">
        <v>9677</v>
      </c>
      <c r="D1582">
        <v>1</v>
      </c>
    </row>
    <row r="1583" spans="1:4" x14ac:dyDescent="0.25">
      <c r="A1583" t="s">
        <v>5535</v>
      </c>
      <c r="B1583" t="s">
        <v>9678</v>
      </c>
      <c r="D1583">
        <v>1</v>
      </c>
    </row>
    <row r="1584" spans="1:4" x14ac:dyDescent="0.25">
      <c r="A1584" t="s">
        <v>5536</v>
      </c>
      <c r="B1584" t="s">
        <v>9679</v>
      </c>
      <c r="D1584">
        <v>1</v>
      </c>
    </row>
    <row r="1585" spans="1:4" x14ac:dyDescent="0.25">
      <c r="A1585" t="s">
        <v>5537</v>
      </c>
      <c r="B1585" t="s">
        <v>9680</v>
      </c>
      <c r="D1585">
        <v>1</v>
      </c>
    </row>
    <row r="1586" spans="1:4" x14ac:dyDescent="0.25">
      <c r="A1586" t="s">
        <v>5538</v>
      </c>
      <c r="B1586" t="s">
        <v>9681</v>
      </c>
      <c r="D1586">
        <v>1</v>
      </c>
    </row>
    <row r="1587" spans="1:4" x14ac:dyDescent="0.25">
      <c r="A1587" t="s">
        <v>5539</v>
      </c>
      <c r="B1587" t="s">
        <v>9682</v>
      </c>
      <c r="D1587">
        <v>1</v>
      </c>
    </row>
    <row r="1588" spans="1:4" x14ac:dyDescent="0.25">
      <c r="A1588" t="s">
        <v>5540</v>
      </c>
      <c r="B1588" t="s">
        <v>9683</v>
      </c>
      <c r="D1588">
        <v>1</v>
      </c>
    </row>
    <row r="1589" spans="1:4" x14ac:dyDescent="0.25">
      <c r="A1589" t="s">
        <v>5541</v>
      </c>
      <c r="B1589" t="s">
        <v>9684</v>
      </c>
      <c r="D1589">
        <v>2</v>
      </c>
    </row>
    <row r="1590" spans="1:4" x14ac:dyDescent="0.25">
      <c r="A1590" t="s">
        <v>5542</v>
      </c>
      <c r="B1590" t="s">
        <v>9685</v>
      </c>
      <c r="D1590">
        <v>2</v>
      </c>
    </row>
    <row r="1591" spans="1:4" x14ac:dyDescent="0.25">
      <c r="A1591" t="s">
        <v>5543</v>
      </c>
      <c r="B1591" t="s">
        <v>9686</v>
      </c>
      <c r="D1591">
        <v>3</v>
      </c>
    </row>
    <row r="1592" spans="1:4" x14ac:dyDescent="0.25">
      <c r="A1592" t="s">
        <v>5544</v>
      </c>
      <c r="B1592" t="s">
        <v>9687</v>
      </c>
      <c r="D1592">
        <v>1</v>
      </c>
    </row>
    <row r="1593" spans="1:4" x14ac:dyDescent="0.25">
      <c r="A1593" t="s">
        <v>5545</v>
      </c>
      <c r="B1593" t="s">
        <v>9688</v>
      </c>
      <c r="D1593">
        <v>2</v>
      </c>
    </row>
    <row r="1594" spans="1:4" x14ac:dyDescent="0.25">
      <c r="A1594" t="s">
        <v>8221</v>
      </c>
      <c r="B1594" t="s">
        <v>9689</v>
      </c>
      <c r="D1594">
        <v>2</v>
      </c>
    </row>
    <row r="1595" spans="1:4" x14ac:dyDescent="0.25">
      <c r="A1595" t="s">
        <v>5546</v>
      </c>
      <c r="B1595" t="s">
        <v>9690</v>
      </c>
      <c r="D1595">
        <v>3</v>
      </c>
    </row>
    <row r="1596" spans="1:4" x14ac:dyDescent="0.25">
      <c r="A1596" t="s">
        <v>5547</v>
      </c>
      <c r="B1596" t="s">
        <v>9691</v>
      </c>
      <c r="D1596">
        <v>1</v>
      </c>
    </row>
    <row r="1597" spans="1:4" x14ac:dyDescent="0.25">
      <c r="A1597" t="s">
        <v>5548</v>
      </c>
      <c r="B1597" t="s">
        <v>9692</v>
      </c>
      <c r="D1597">
        <v>1</v>
      </c>
    </row>
    <row r="1598" spans="1:4" x14ac:dyDescent="0.25">
      <c r="A1598" t="s">
        <v>5549</v>
      </c>
      <c r="B1598" t="s">
        <v>9693</v>
      </c>
      <c r="D1598">
        <v>2</v>
      </c>
    </row>
    <row r="1599" spans="1:4" x14ac:dyDescent="0.25">
      <c r="A1599" t="s">
        <v>5550</v>
      </c>
      <c r="B1599" t="s">
        <v>9694</v>
      </c>
      <c r="D1599">
        <v>3</v>
      </c>
    </row>
    <row r="1600" spans="1:4" x14ac:dyDescent="0.25">
      <c r="A1600" t="s">
        <v>5551</v>
      </c>
      <c r="B1600" t="s">
        <v>9695</v>
      </c>
      <c r="D1600">
        <v>2</v>
      </c>
    </row>
    <row r="1601" spans="1:4" x14ac:dyDescent="0.25">
      <c r="A1601" t="s">
        <v>5552</v>
      </c>
      <c r="B1601" t="s">
        <v>9688</v>
      </c>
      <c r="D1601">
        <v>2</v>
      </c>
    </row>
    <row r="1602" spans="1:4" x14ac:dyDescent="0.25">
      <c r="A1602" t="s">
        <v>5553</v>
      </c>
      <c r="B1602" t="s">
        <v>9689</v>
      </c>
      <c r="D1602">
        <v>2</v>
      </c>
    </row>
    <row r="1603" spans="1:4" x14ac:dyDescent="0.25">
      <c r="A1603" t="s">
        <v>5554</v>
      </c>
      <c r="B1603" t="s">
        <v>9690</v>
      </c>
      <c r="D1603">
        <v>3</v>
      </c>
    </row>
    <row r="1604" spans="1:4" x14ac:dyDescent="0.25">
      <c r="A1604" t="s">
        <v>5555</v>
      </c>
      <c r="B1604" t="s">
        <v>9691</v>
      </c>
      <c r="D1604">
        <v>1</v>
      </c>
    </row>
    <row r="1605" spans="1:4" x14ac:dyDescent="0.25">
      <c r="A1605" t="s">
        <v>5556</v>
      </c>
      <c r="B1605" t="s">
        <v>9692</v>
      </c>
      <c r="D1605">
        <v>1</v>
      </c>
    </row>
    <row r="1606" spans="1:4" x14ac:dyDescent="0.25">
      <c r="A1606" t="s">
        <v>5557</v>
      </c>
      <c r="B1606" t="s">
        <v>9693</v>
      </c>
      <c r="D1606">
        <v>2</v>
      </c>
    </row>
    <row r="1607" spans="1:4" x14ac:dyDescent="0.25">
      <c r="A1607" t="s">
        <v>5558</v>
      </c>
      <c r="B1607" t="s">
        <v>9694</v>
      </c>
      <c r="D1607">
        <v>3</v>
      </c>
    </row>
    <row r="1608" spans="1:4" x14ac:dyDescent="0.25">
      <c r="A1608" t="s">
        <v>5559</v>
      </c>
      <c r="B1608" t="s">
        <v>9695</v>
      </c>
      <c r="D1608">
        <v>1</v>
      </c>
    </row>
    <row r="1609" spans="1:4" x14ac:dyDescent="0.25">
      <c r="A1609" t="s">
        <v>5560</v>
      </c>
      <c r="B1609" t="s">
        <v>9696</v>
      </c>
      <c r="D1609">
        <v>1</v>
      </c>
    </row>
    <row r="1610" spans="1:4" x14ac:dyDescent="0.25">
      <c r="A1610" t="s">
        <v>5561</v>
      </c>
      <c r="B1610" t="s">
        <v>9697</v>
      </c>
      <c r="D1610">
        <v>2</v>
      </c>
    </row>
    <row r="1611" spans="1:4" x14ac:dyDescent="0.25">
      <c r="A1611" t="s">
        <v>5562</v>
      </c>
      <c r="B1611" t="s">
        <v>9698</v>
      </c>
      <c r="D1611">
        <v>3</v>
      </c>
    </row>
    <row r="1612" spans="1:4" x14ac:dyDescent="0.25">
      <c r="A1612" t="s">
        <v>5563</v>
      </c>
      <c r="B1612" t="s">
        <v>9699</v>
      </c>
      <c r="D1612">
        <v>1</v>
      </c>
    </row>
    <row r="1613" spans="1:4" x14ac:dyDescent="0.25">
      <c r="A1613" t="s">
        <v>5564</v>
      </c>
      <c r="B1613" t="s">
        <v>9700</v>
      </c>
      <c r="D1613">
        <v>1</v>
      </c>
    </row>
    <row r="1614" spans="1:4" x14ac:dyDescent="0.25">
      <c r="A1614" t="s">
        <v>5565</v>
      </c>
      <c r="B1614" t="s">
        <v>9701</v>
      </c>
      <c r="D1614">
        <v>1</v>
      </c>
    </row>
    <row r="1615" spans="1:4" x14ac:dyDescent="0.25">
      <c r="A1615" t="s">
        <v>5566</v>
      </c>
      <c r="B1615" t="s">
        <v>9702</v>
      </c>
      <c r="D1615">
        <v>3</v>
      </c>
    </row>
    <row r="1616" spans="1:4" x14ac:dyDescent="0.25">
      <c r="A1616" t="s">
        <v>5567</v>
      </c>
      <c r="B1616" t="s">
        <v>9703</v>
      </c>
      <c r="D1616">
        <v>1</v>
      </c>
    </row>
    <row r="1617" spans="1:4" x14ac:dyDescent="0.25">
      <c r="A1617" t="s">
        <v>5568</v>
      </c>
      <c r="B1617" t="s">
        <v>9704</v>
      </c>
      <c r="D1617">
        <v>1</v>
      </c>
    </row>
    <row r="1618" spans="1:4" x14ac:dyDescent="0.25">
      <c r="A1618" t="s">
        <v>5569</v>
      </c>
      <c r="B1618" t="s">
        <v>9705</v>
      </c>
      <c r="D1618">
        <v>2</v>
      </c>
    </row>
    <row r="1619" spans="1:4" x14ac:dyDescent="0.25">
      <c r="A1619" t="s">
        <v>5570</v>
      </c>
      <c r="B1619" t="s">
        <v>9706</v>
      </c>
      <c r="D1619">
        <v>3</v>
      </c>
    </row>
    <row r="1620" spans="1:4" x14ac:dyDescent="0.25">
      <c r="A1620" t="s">
        <v>5571</v>
      </c>
      <c r="B1620" t="s">
        <v>9707</v>
      </c>
      <c r="D1620">
        <v>1</v>
      </c>
    </row>
    <row r="1621" spans="1:4" x14ac:dyDescent="0.25">
      <c r="A1621" t="s">
        <v>5572</v>
      </c>
      <c r="B1621" t="s">
        <v>9708</v>
      </c>
      <c r="D1621">
        <v>2</v>
      </c>
    </row>
    <row r="1622" spans="1:4" x14ac:dyDescent="0.25">
      <c r="A1622" t="s">
        <v>5573</v>
      </c>
      <c r="B1622" t="s">
        <v>9709</v>
      </c>
      <c r="D1622">
        <v>2</v>
      </c>
    </row>
    <row r="1623" spans="1:4" x14ac:dyDescent="0.25">
      <c r="A1623" t="s">
        <v>5574</v>
      </c>
      <c r="B1623" t="s">
        <v>9710</v>
      </c>
      <c r="D1623">
        <v>3</v>
      </c>
    </row>
    <row r="1624" spans="1:4" x14ac:dyDescent="0.25">
      <c r="A1624" t="s">
        <v>5575</v>
      </c>
      <c r="B1624" t="s">
        <v>9711</v>
      </c>
      <c r="D1624">
        <v>1</v>
      </c>
    </row>
    <row r="1625" spans="1:4" x14ac:dyDescent="0.25">
      <c r="A1625" t="s">
        <v>5576</v>
      </c>
      <c r="B1625" t="s">
        <v>9708</v>
      </c>
      <c r="D1625">
        <v>2</v>
      </c>
    </row>
    <row r="1626" spans="1:4" x14ac:dyDescent="0.25">
      <c r="A1626" t="s">
        <v>5577</v>
      </c>
      <c r="B1626" t="s">
        <v>9709</v>
      </c>
      <c r="D1626">
        <v>1</v>
      </c>
    </row>
    <row r="1627" spans="1:4" x14ac:dyDescent="0.25">
      <c r="A1627" t="s">
        <v>5578</v>
      </c>
      <c r="B1627" t="s">
        <v>9710</v>
      </c>
      <c r="D1627">
        <v>1</v>
      </c>
    </row>
    <row r="1628" spans="1:4" x14ac:dyDescent="0.25">
      <c r="A1628" t="s">
        <v>5579</v>
      </c>
      <c r="B1628" t="s">
        <v>9711</v>
      </c>
      <c r="D1628">
        <v>1</v>
      </c>
    </row>
    <row r="1629" spans="1:4" x14ac:dyDescent="0.25">
      <c r="A1629" t="s">
        <v>5580</v>
      </c>
      <c r="B1629" t="s">
        <v>9712</v>
      </c>
      <c r="D1629">
        <v>1</v>
      </c>
    </row>
    <row r="1630" spans="1:4" x14ac:dyDescent="0.25">
      <c r="A1630" t="s">
        <v>5581</v>
      </c>
      <c r="B1630" t="s">
        <v>9713</v>
      </c>
      <c r="D1630">
        <v>1</v>
      </c>
    </row>
    <row r="1631" spans="1:4" x14ac:dyDescent="0.25">
      <c r="A1631" t="s">
        <v>5582</v>
      </c>
      <c r="B1631" t="s">
        <v>9714</v>
      </c>
      <c r="D1631">
        <v>1</v>
      </c>
    </row>
    <row r="1632" spans="1:4" x14ac:dyDescent="0.25">
      <c r="A1632" t="s">
        <v>5583</v>
      </c>
      <c r="B1632" t="s">
        <v>9715</v>
      </c>
      <c r="D1632">
        <v>1</v>
      </c>
    </row>
    <row r="1633" spans="1:4" x14ac:dyDescent="0.25">
      <c r="A1633" t="s">
        <v>5584</v>
      </c>
      <c r="B1633" t="s">
        <v>9716</v>
      </c>
      <c r="D1633">
        <v>1</v>
      </c>
    </row>
    <row r="1634" spans="1:4" x14ac:dyDescent="0.25">
      <c r="A1634" t="s">
        <v>5585</v>
      </c>
      <c r="B1634" t="s">
        <v>9655</v>
      </c>
      <c r="D1634">
        <v>1</v>
      </c>
    </row>
    <row r="1635" spans="1:4" x14ac:dyDescent="0.25">
      <c r="A1635" t="s">
        <v>5586</v>
      </c>
      <c r="B1635" t="s">
        <v>9717</v>
      </c>
      <c r="D1635">
        <v>2</v>
      </c>
    </row>
    <row r="1636" spans="1:4" x14ac:dyDescent="0.25">
      <c r="A1636" t="s">
        <v>5587</v>
      </c>
      <c r="B1636" t="s">
        <v>9718</v>
      </c>
      <c r="D1636">
        <v>4</v>
      </c>
    </row>
    <row r="1637" spans="1:4" x14ac:dyDescent="0.25">
      <c r="A1637" t="s">
        <v>5588</v>
      </c>
      <c r="B1637" t="s">
        <v>9719</v>
      </c>
      <c r="D1637">
        <v>3</v>
      </c>
    </row>
    <row r="1638" spans="1:4" x14ac:dyDescent="0.25">
      <c r="A1638" t="s">
        <v>5589</v>
      </c>
      <c r="B1638" t="s">
        <v>9720</v>
      </c>
      <c r="D1638">
        <v>1</v>
      </c>
    </row>
    <row r="1639" spans="1:4" x14ac:dyDescent="0.25">
      <c r="A1639" t="s">
        <v>5590</v>
      </c>
      <c r="B1639" t="s">
        <v>9721</v>
      </c>
      <c r="D1639">
        <v>3</v>
      </c>
    </row>
    <row r="1640" spans="1:4" x14ac:dyDescent="0.25">
      <c r="A1640" t="s">
        <v>5591</v>
      </c>
      <c r="B1640" t="s">
        <v>9722</v>
      </c>
      <c r="D1640">
        <v>1</v>
      </c>
    </row>
    <row r="1641" spans="1:4" x14ac:dyDescent="0.25">
      <c r="A1641" t="s">
        <v>5592</v>
      </c>
      <c r="B1641" t="s">
        <v>9723</v>
      </c>
      <c r="D1641">
        <v>2</v>
      </c>
    </row>
    <row r="1642" spans="1:4" x14ac:dyDescent="0.25">
      <c r="A1642" t="s">
        <v>5593</v>
      </c>
      <c r="B1642" t="s">
        <v>9724</v>
      </c>
      <c r="D1642">
        <v>3</v>
      </c>
    </row>
    <row r="1643" spans="1:4" x14ac:dyDescent="0.25">
      <c r="A1643" t="s">
        <v>5594</v>
      </c>
      <c r="B1643" t="s">
        <v>9725</v>
      </c>
      <c r="D1643">
        <v>2</v>
      </c>
    </row>
    <row r="1644" spans="1:4" x14ac:dyDescent="0.25">
      <c r="A1644" t="s">
        <v>5595</v>
      </c>
      <c r="B1644" t="s">
        <v>9726</v>
      </c>
      <c r="D1644">
        <v>2</v>
      </c>
    </row>
    <row r="1645" spans="1:4" x14ac:dyDescent="0.25">
      <c r="A1645" t="s">
        <v>5596</v>
      </c>
      <c r="B1645" t="s">
        <v>9727</v>
      </c>
      <c r="D1645">
        <v>3</v>
      </c>
    </row>
    <row r="1646" spans="1:4" x14ac:dyDescent="0.25">
      <c r="A1646" t="s">
        <v>5597</v>
      </c>
      <c r="B1646" t="s">
        <v>9728</v>
      </c>
      <c r="D1646">
        <v>2</v>
      </c>
    </row>
    <row r="1647" spans="1:4" x14ac:dyDescent="0.25">
      <c r="A1647" t="s">
        <v>5598</v>
      </c>
      <c r="B1647" t="s">
        <v>9729</v>
      </c>
      <c r="D1647">
        <v>2</v>
      </c>
    </row>
    <row r="1648" spans="1:4" x14ac:dyDescent="0.25">
      <c r="A1648" t="s">
        <v>5599</v>
      </c>
      <c r="B1648" t="s">
        <v>9730</v>
      </c>
      <c r="D1648">
        <v>2</v>
      </c>
    </row>
    <row r="1649" spans="1:4" x14ac:dyDescent="0.25">
      <c r="A1649" t="s">
        <v>5600</v>
      </c>
      <c r="B1649" t="s">
        <v>9731</v>
      </c>
      <c r="D1649">
        <v>1</v>
      </c>
    </row>
    <row r="1650" spans="1:4" x14ac:dyDescent="0.25">
      <c r="A1650" t="s">
        <v>5601</v>
      </c>
      <c r="B1650" t="s">
        <v>9732</v>
      </c>
      <c r="D1650">
        <v>2</v>
      </c>
    </row>
    <row r="1651" spans="1:4" x14ac:dyDescent="0.25">
      <c r="A1651" t="s">
        <v>5602</v>
      </c>
      <c r="B1651" t="s">
        <v>9733</v>
      </c>
      <c r="D1651">
        <v>1</v>
      </c>
    </row>
    <row r="1652" spans="1:4" x14ac:dyDescent="0.25">
      <c r="A1652" t="s">
        <v>5603</v>
      </c>
      <c r="B1652" t="s">
        <v>9734</v>
      </c>
      <c r="D1652">
        <v>3</v>
      </c>
    </row>
    <row r="1653" spans="1:4" x14ac:dyDescent="0.25">
      <c r="A1653" t="s">
        <v>5604</v>
      </c>
      <c r="B1653" t="s">
        <v>9735</v>
      </c>
      <c r="D1653">
        <v>2</v>
      </c>
    </row>
    <row r="1654" spans="1:4" x14ac:dyDescent="0.25">
      <c r="A1654" t="s">
        <v>5605</v>
      </c>
      <c r="B1654" t="s">
        <v>9736</v>
      </c>
      <c r="D1654">
        <v>2</v>
      </c>
    </row>
    <row r="1655" spans="1:4" x14ac:dyDescent="0.25">
      <c r="A1655" t="s">
        <v>5606</v>
      </c>
      <c r="B1655" t="s">
        <v>9737</v>
      </c>
      <c r="D1655">
        <v>2</v>
      </c>
    </row>
    <row r="1656" spans="1:4" x14ac:dyDescent="0.25">
      <c r="A1656" t="s">
        <v>5607</v>
      </c>
      <c r="B1656" t="s">
        <v>9738</v>
      </c>
      <c r="D1656">
        <v>2</v>
      </c>
    </row>
    <row r="1657" spans="1:4" x14ac:dyDescent="0.25">
      <c r="A1657" t="s">
        <v>5608</v>
      </c>
      <c r="B1657" t="s">
        <v>9739</v>
      </c>
      <c r="D1657">
        <v>1</v>
      </c>
    </row>
    <row r="1658" spans="1:4" x14ac:dyDescent="0.25">
      <c r="A1658" t="s">
        <v>5609</v>
      </c>
      <c r="B1658" t="s">
        <v>9740</v>
      </c>
      <c r="D1658">
        <v>2</v>
      </c>
    </row>
    <row r="1659" spans="1:4" x14ac:dyDescent="0.25">
      <c r="A1659" t="s">
        <v>5610</v>
      </c>
      <c r="B1659" t="s">
        <v>9741</v>
      </c>
      <c r="D1659">
        <v>2</v>
      </c>
    </row>
    <row r="1660" spans="1:4" x14ac:dyDescent="0.25">
      <c r="A1660" t="s">
        <v>5611</v>
      </c>
      <c r="B1660" t="s">
        <v>9742</v>
      </c>
      <c r="D1660">
        <v>1</v>
      </c>
    </row>
    <row r="1661" spans="1:4" x14ac:dyDescent="0.25">
      <c r="A1661" t="s">
        <v>5612</v>
      </c>
      <c r="B1661" t="s">
        <v>9743</v>
      </c>
      <c r="D1661">
        <v>3</v>
      </c>
    </row>
    <row r="1662" spans="1:4" x14ac:dyDescent="0.25">
      <c r="A1662" t="s">
        <v>5613</v>
      </c>
      <c r="B1662" t="s">
        <v>9744</v>
      </c>
      <c r="D1662">
        <v>2</v>
      </c>
    </row>
    <row r="1663" spans="1:4" x14ac:dyDescent="0.25">
      <c r="A1663" t="s">
        <v>5614</v>
      </c>
      <c r="B1663" t="s">
        <v>9745</v>
      </c>
      <c r="D1663">
        <v>1</v>
      </c>
    </row>
    <row r="1664" spans="1:4" x14ac:dyDescent="0.25">
      <c r="A1664" t="s">
        <v>5615</v>
      </c>
      <c r="B1664" t="s">
        <v>9746</v>
      </c>
      <c r="D1664">
        <v>3</v>
      </c>
    </row>
    <row r="1665" spans="1:4" x14ac:dyDescent="0.25">
      <c r="A1665" t="s">
        <v>5616</v>
      </c>
      <c r="B1665" t="s">
        <v>9747</v>
      </c>
      <c r="D1665">
        <v>2</v>
      </c>
    </row>
    <row r="1666" spans="1:4" x14ac:dyDescent="0.25">
      <c r="A1666" t="s">
        <v>5617</v>
      </c>
      <c r="B1666" t="s">
        <v>9748</v>
      </c>
      <c r="D1666">
        <v>2</v>
      </c>
    </row>
    <row r="1667" spans="1:4" x14ac:dyDescent="0.25">
      <c r="A1667" t="s">
        <v>5618</v>
      </c>
      <c r="B1667" t="s">
        <v>9749</v>
      </c>
      <c r="D1667">
        <v>3</v>
      </c>
    </row>
    <row r="1668" spans="1:4" x14ac:dyDescent="0.25">
      <c r="A1668" t="s">
        <v>5619</v>
      </c>
      <c r="B1668" t="s">
        <v>9750</v>
      </c>
      <c r="D1668">
        <v>2</v>
      </c>
    </row>
    <row r="1669" spans="1:4" x14ac:dyDescent="0.25">
      <c r="A1669" t="s">
        <v>5620</v>
      </c>
      <c r="B1669" t="s">
        <v>9751</v>
      </c>
      <c r="D1669">
        <v>1</v>
      </c>
    </row>
    <row r="1670" spans="1:4" x14ac:dyDescent="0.25">
      <c r="A1670" t="s">
        <v>5621</v>
      </c>
      <c r="B1670" t="s">
        <v>9752</v>
      </c>
      <c r="D1670">
        <v>3</v>
      </c>
    </row>
    <row r="1671" spans="1:4" x14ac:dyDescent="0.25">
      <c r="A1671" t="s">
        <v>5622</v>
      </c>
      <c r="B1671" t="s">
        <v>9753</v>
      </c>
      <c r="D1671">
        <v>2</v>
      </c>
    </row>
    <row r="1672" spans="1:4" x14ac:dyDescent="0.25">
      <c r="A1672" t="s">
        <v>5623</v>
      </c>
      <c r="B1672" t="s">
        <v>9754</v>
      </c>
      <c r="D1672">
        <v>3</v>
      </c>
    </row>
    <row r="1673" spans="1:4" x14ac:dyDescent="0.25">
      <c r="A1673" t="s">
        <v>5624</v>
      </c>
      <c r="B1673" t="s">
        <v>9755</v>
      </c>
      <c r="D1673">
        <v>2</v>
      </c>
    </row>
    <row r="1674" spans="1:4" x14ac:dyDescent="0.25">
      <c r="A1674" t="s">
        <v>5625</v>
      </c>
      <c r="B1674" t="s">
        <v>9756</v>
      </c>
      <c r="D1674">
        <v>2</v>
      </c>
    </row>
    <row r="1675" spans="1:4" x14ac:dyDescent="0.25">
      <c r="A1675" t="s">
        <v>5626</v>
      </c>
      <c r="B1675" t="s">
        <v>9757</v>
      </c>
      <c r="D1675">
        <v>2</v>
      </c>
    </row>
    <row r="1676" spans="1:4" x14ac:dyDescent="0.25">
      <c r="A1676" t="s">
        <v>5627</v>
      </c>
      <c r="B1676" t="s">
        <v>9758</v>
      </c>
      <c r="D1676">
        <v>3</v>
      </c>
    </row>
    <row r="1677" spans="1:4" x14ac:dyDescent="0.25">
      <c r="A1677" t="s">
        <v>5628</v>
      </c>
      <c r="B1677" t="s">
        <v>9759</v>
      </c>
      <c r="D1677">
        <v>2</v>
      </c>
    </row>
    <row r="1678" spans="1:4" x14ac:dyDescent="0.25">
      <c r="A1678" t="s">
        <v>5629</v>
      </c>
      <c r="B1678" t="s">
        <v>9760</v>
      </c>
      <c r="D1678">
        <v>1</v>
      </c>
    </row>
    <row r="1679" spans="1:4" x14ac:dyDescent="0.25">
      <c r="A1679" t="s">
        <v>5630</v>
      </c>
      <c r="B1679" t="s">
        <v>9761</v>
      </c>
      <c r="D1679">
        <v>3</v>
      </c>
    </row>
    <row r="1680" spans="1:4" x14ac:dyDescent="0.25">
      <c r="A1680" t="s">
        <v>5631</v>
      </c>
      <c r="B1680" t="s">
        <v>9762</v>
      </c>
      <c r="D1680">
        <v>1</v>
      </c>
    </row>
    <row r="1681" spans="1:4" x14ac:dyDescent="0.25">
      <c r="A1681" t="s">
        <v>5632</v>
      </c>
      <c r="B1681" t="s">
        <v>9763</v>
      </c>
      <c r="D1681">
        <v>2</v>
      </c>
    </row>
    <row r="1682" spans="1:4" x14ac:dyDescent="0.25">
      <c r="A1682" t="s">
        <v>5633</v>
      </c>
      <c r="B1682" t="s">
        <v>9764</v>
      </c>
      <c r="D1682">
        <v>3</v>
      </c>
    </row>
    <row r="1683" spans="1:4" x14ac:dyDescent="0.25">
      <c r="A1683" t="s">
        <v>5634</v>
      </c>
      <c r="B1683" t="s">
        <v>9765</v>
      </c>
      <c r="D1683">
        <v>1</v>
      </c>
    </row>
    <row r="1684" spans="1:4" x14ac:dyDescent="0.25">
      <c r="A1684" t="s">
        <v>5635</v>
      </c>
      <c r="B1684" t="s">
        <v>9766</v>
      </c>
      <c r="D1684">
        <v>1</v>
      </c>
    </row>
    <row r="1685" spans="1:4" x14ac:dyDescent="0.25">
      <c r="A1685" t="s">
        <v>5636</v>
      </c>
      <c r="B1685" t="s">
        <v>9767</v>
      </c>
      <c r="D1685">
        <v>3</v>
      </c>
    </row>
    <row r="1686" spans="1:4" x14ac:dyDescent="0.25">
      <c r="A1686" t="s">
        <v>5637</v>
      </c>
      <c r="B1686" t="s">
        <v>9768</v>
      </c>
      <c r="D1686">
        <v>2</v>
      </c>
    </row>
    <row r="1687" spans="1:4" x14ac:dyDescent="0.25">
      <c r="A1687" t="s">
        <v>5638</v>
      </c>
      <c r="B1687" t="s">
        <v>9769</v>
      </c>
      <c r="D1687">
        <v>1</v>
      </c>
    </row>
    <row r="1688" spans="1:4" x14ac:dyDescent="0.25">
      <c r="A1688" t="s">
        <v>5639</v>
      </c>
      <c r="B1688" t="s">
        <v>9770</v>
      </c>
      <c r="D1688">
        <v>2</v>
      </c>
    </row>
    <row r="1689" spans="1:4" x14ac:dyDescent="0.25">
      <c r="A1689" t="s">
        <v>5640</v>
      </c>
      <c r="B1689" t="s">
        <v>9771</v>
      </c>
      <c r="D1689">
        <v>2</v>
      </c>
    </row>
    <row r="1690" spans="1:4" x14ac:dyDescent="0.25">
      <c r="A1690" t="s">
        <v>5641</v>
      </c>
      <c r="B1690" t="s">
        <v>9772</v>
      </c>
      <c r="D1690">
        <v>3</v>
      </c>
    </row>
    <row r="1691" spans="1:4" x14ac:dyDescent="0.25">
      <c r="A1691" t="s">
        <v>5642</v>
      </c>
      <c r="B1691" t="s">
        <v>9773</v>
      </c>
      <c r="D1691">
        <v>2</v>
      </c>
    </row>
    <row r="1692" spans="1:4" x14ac:dyDescent="0.25">
      <c r="A1692" t="s">
        <v>5643</v>
      </c>
      <c r="B1692" t="s">
        <v>9774</v>
      </c>
      <c r="D1692">
        <v>1</v>
      </c>
    </row>
    <row r="1693" spans="1:4" x14ac:dyDescent="0.25">
      <c r="A1693" t="s">
        <v>5644</v>
      </c>
      <c r="B1693" t="s">
        <v>9775</v>
      </c>
      <c r="D1693">
        <v>2</v>
      </c>
    </row>
    <row r="1694" spans="1:4" x14ac:dyDescent="0.25">
      <c r="A1694" t="s">
        <v>5645</v>
      </c>
      <c r="B1694" t="s">
        <v>9776</v>
      </c>
      <c r="D1694">
        <v>3</v>
      </c>
    </row>
    <row r="1695" spans="1:4" x14ac:dyDescent="0.25">
      <c r="A1695" t="s">
        <v>5646</v>
      </c>
      <c r="B1695" t="s">
        <v>9777</v>
      </c>
      <c r="D1695">
        <v>1</v>
      </c>
    </row>
    <row r="1696" spans="1:4" x14ac:dyDescent="0.25">
      <c r="A1696" t="s">
        <v>5647</v>
      </c>
      <c r="B1696" t="s">
        <v>9778</v>
      </c>
      <c r="D1696">
        <v>1</v>
      </c>
    </row>
    <row r="1697" spans="1:4" x14ac:dyDescent="0.25">
      <c r="A1697" t="s">
        <v>5648</v>
      </c>
      <c r="B1697" t="s">
        <v>9779</v>
      </c>
      <c r="D1697">
        <v>2</v>
      </c>
    </row>
    <row r="1698" spans="1:4" x14ac:dyDescent="0.25">
      <c r="A1698" t="s">
        <v>5649</v>
      </c>
      <c r="B1698" t="s">
        <v>9780</v>
      </c>
      <c r="D1698">
        <v>3</v>
      </c>
    </row>
    <row r="1699" spans="1:4" x14ac:dyDescent="0.25">
      <c r="A1699" t="s">
        <v>5650</v>
      </c>
      <c r="B1699" t="s">
        <v>9781</v>
      </c>
      <c r="D1699">
        <v>1</v>
      </c>
    </row>
    <row r="1700" spans="1:4" x14ac:dyDescent="0.25">
      <c r="A1700" t="s">
        <v>8222</v>
      </c>
      <c r="B1700" t="s">
        <v>9782</v>
      </c>
      <c r="D1700">
        <v>2</v>
      </c>
    </row>
    <row r="1701" spans="1:4" x14ac:dyDescent="0.25">
      <c r="A1701" t="s">
        <v>8223</v>
      </c>
      <c r="B1701" t="s">
        <v>9783</v>
      </c>
      <c r="D1701">
        <v>2</v>
      </c>
    </row>
    <row r="1702" spans="1:4" x14ac:dyDescent="0.25">
      <c r="A1702" t="s">
        <v>8224</v>
      </c>
      <c r="B1702" t="s">
        <v>9784</v>
      </c>
      <c r="D1702">
        <v>3</v>
      </c>
    </row>
    <row r="1703" spans="1:4" x14ac:dyDescent="0.25">
      <c r="A1703" t="s">
        <v>8225</v>
      </c>
      <c r="B1703" t="s">
        <v>9785</v>
      </c>
      <c r="D1703">
        <v>1</v>
      </c>
    </row>
    <row r="1704" spans="1:4" x14ac:dyDescent="0.25">
      <c r="A1704" t="s">
        <v>5651</v>
      </c>
      <c r="B1704" t="s">
        <v>9786</v>
      </c>
      <c r="D1704">
        <v>1</v>
      </c>
    </row>
    <row r="1705" spans="1:4" x14ac:dyDescent="0.25">
      <c r="A1705" t="s">
        <v>8226</v>
      </c>
      <c r="B1705" t="s">
        <v>9787</v>
      </c>
      <c r="D1705">
        <v>2</v>
      </c>
    </row>
    <row r="1706" spans="1:4" x14ac:dyDescent="0.25">
      <c r="A1706" t="s">
        <v>8227</v>
      </c>
      <c r="B1706" t="s">
        <v>9788</v>
      </c>
      <c r="D1706">
        <v>2</v>
      </c>
    </row>
    <row r="1707" spans="1:4" x14ac:dyDescent="0.25">
      <c r="A1707" t="s">
        <v>8228</v>
      </c>
      <c r="B1707" t="s">
        <v>9789</v>
      </c>
      <c r="D1707">
        <v>2</v>
      </c>
    </row>
    <row r="1708" spans="1:4" x14ac:dyDescent="0.25">
      <c r="A1708" t="s">
        <v>8229</v>
      </c>
      <c r="B1708" t="s">
        <v>9790</v>
      </c>
      <c r="D1708">
        <v>2</v>
      </c>
    </row>
    <row r="1709" spans="1:4" x14ac:dyDescent="0.25">
      <c r="A1709" t="s">
        <v>5652</v>
      </c>
      <c r="B1709" t="s">
        <v>9791</v>
      </c>
      <c r="D1709">
        <v>1</v>
      </c>
    </row>
    <row r="1710" spans="1:4" x14ac:dyDescent="0.25">
      <c r="A1710" t="s">
        <v>5653</v>
      </c>
      <c r="B1710" t="s">
        <v>9792</v>
      </c>
      <c r="D1710">
        <v>2</v>
      </c>
    </row>
    <row r="1711" spans="1:4" x14ac:dyDescent="0.25">
      <c r="A1711" t="s">
        <v>8230</v>
      </c>
      <c r="B1711" t="s">
        <v>9793</v>
      </c>
      <c r="D1711">
        <v>2</v>
      </c>
    </row>
    <row r="1712" spans="1:4" x14ac:dyDescent="0.25">
      <c r="A1712" t="s">
        <v>8231</v>
      </c>
      <c r="B1712" t="s">
        <v>9794</v>
      </c>
      <c r="D1712">
        <v>2</v>
      </c>
    </row>
    <row r="1713" spans="1:4" x14ac:dyDescent="0.25">
      <c r="A1713" t="s">
        <v>8232</v>
      </c>
      <c r="B1713" t="s">
        <v>9795</v>
      </c>
      <c r="D1713">
        <v>3</v>
      </c>
    </row>
    <row r="1714" spans="1:4" x14ac:dyDescent="0.25">
      <c r="A1714" t="s">
        <v>8233</v>
      </c>
      <c r="B1714" t="s">
        <v>9796</v>
      </c>
      <c r="D1714">
        <v>1</v>
      </c>
    </row>
    <row r="1715" spans="1:4" x14ac:dyDescent="0.25">
      <c r="A1715" t="s">
        <v>5654</v>
      </c>
      <c r="B1715" t="s">
        <v>9797</v>
      </c>
      <c r="D1715">
        <v>1</v>
      </c>
    </row>
    <row r="1716" spans="1:4" x14ac:dyDescent="0.25">
      <c r="A1716" t="s">
        <v>5655</v>
      </c>
      <c r="B1716" t="s">
        <v>9798</v>
      </c>
      <c r="D1716">
        <v>1</v>
      </c>
    </row>
    <row r="1717" spans="1:4" x14ac:dyDescent="0.25">
      <c r="A1717" t="s">
        <v>5656</v>
      </c>
      <c r="B1717" t="s">
        <v>9799</v>
      </c>
      <c r="D1717">
        <v>1</v>
      </c>
    </row>
    <row r="1718" spans="1:4" x14ac:dyDescent="0.25">
      <c r="A1718" t="s">
        <v>5657</v>
      </c>
      <c r="B1718" t="s">
        <v>9799</v>
      </c>
      <c r="D1718">
        <v>2</v>
      </c>
    </row>
    <row r="1719" spans="1:4" x14ac:dyDescent="0.25">
      <c r="A1719" t="s">
        <v>5658</v>
      </c>
      <c r="B1719" t="s">
        <v>9799</v>
      </c>
      <c r="D1719">
        <v>3</v>
      </c>
    </row>
    <row r="1720" spans="1:4" x14ac:dyDescent="0.25">
      <c r="A1720" t="s">
        <v>5659</v>
      </c>
      <c r="B1720" t="s">
        <v>9799</v>
      </c>
      <c r="D1720">
        <v>1</v>
      </c>
    </row>
    <row r="1721" spans="1:4" x14ac:dyDescent="0.25">
      <c r="A1721" t="s">
        <v>5660</v>
      </c>
      <c r="B1721" t="s">
        <v>9799</v>
      </c>
      <c r="D1721">
        <v>1</v>
      </c>
    </row>
    <row r="1722" spans="1:4" x14ac:dyDescent="0.25">
      <c r="A1722" t="s">
        <v>5661</v>
      </c>
      <c r="B1722" t="s">
        <v>9799</v>
      </c>
      <c r="D1722">
        <v>2</v>
      </c>
    </row>
    <row r="1723" spans="1:4" x14ac:dyDescent="0.25">
      <c r="A1723" t="s">
        <v>5662</v>
      </c>
      <c r="B1723" t="s">
        <v>9799</v>
      </c>
      <c r="D1723">
        <v>3</v>
      </c>
    </row>
    <row r="1724" spans="1:4" x14ac:dyDescent="0.25">
      <c r="A1724" t="s">
        <v>5663</v>
      </c>
      <c r="B1724" t="s">
        <v>9799</v>
      </c>
      <c r="D1724">
        <v>1</v>
      </c>
    </row>
    <row r="1725" spans="1:4" x14ac:dyDescent="0.25">
      <c r="A1725" t="s">
        <v>5664</v>
      </c>
      <c r="B1725" t="s">
        <v>9799</v>
      </c>
      <c r="D1725">
        <v>1</v>
      </c>
    </row>
    <row r="1726" spans="1:4" x14ac:dyDescent="0.25">
      <c r="A1726" t="s">
        <v>5665</v>
      </c>
      <c r="B1726" t="s">
        <v>9799</v>
      </c>
      <c r="D1726">
        <v>2</v>
      </c>
    </row>
    <row r="1727" spans="1:4" x14ac:dyDescent="0.25">
      <c r="A1727" t="s">
        <v>5666</v>
      </c>
      <c r="B1727" t="s">
        <v>9799</v>
      </c>
      <c r="D1727">
        <v>3</v>
      </c>
    </row>
    <row r="1728" spans="1:4" x14ac:dyDescent="0.25">
      <c r="A1728" t="s">
        <v>5667</v>
      </c>
      <c r="B1728" t="s">
        <v>9799</v>
      </c>
      <c r="D1728">
        <v>1</v>
      </c>
    </row>
    <row r="1729" spans="1:4" x14ac:dyDescent="0.25">
      <c r="A1729" t="s">
        <v>4324</v>
      </c>
      <c r="B1729" t="s">
        <v>9799</v>
      </c>
      <c r="D1729">
        <v>1</v>
      </c>
    </row>
    <row r="1730" spans="1:4" x14ac:dyDescent="0.25">
      <c r="A1730" t="s">
        <v>4323</v>
      </c>
      <c r="B1730" t="s">
        <v>9799</v>
      </c>
      <c r="D1730">
        <v>2</v>
      </c>
    </row>
    <row r="1731" spans="1:4" x14ac:dyDescent="0.25">
      <c r="A1731" t="s">
        <v>4325</v>
      </c>
      <c r="B1731" t="s">
        <v>9799</v>
      </c>
      <c r="D1731">
        <v>1</v>
      </c>
    </row>
    <row r="1732" spans="1:4" x14ac:dyDescent="0.25">
      <c r="A1732" t="s">
        <v>5669</v>
      </c>
      <c r="B1732" t="s">
        <v>9799</v>
      </c>
      <c r="D1732">
        <v>1</v>
      </c>
    </row>
    <row r="1733" spans="1:4" x14ac:dyDescent="0.25">
      <c r="A1733" t="s">
        <v>5670</v>
      </c>
      <c r="B1733" t="s">
        <v>9799</v>
      </c>
      <c r="D1733">
        <v>2</v>
      </c>
    </row>
    <row r="1734" spans="1:4" x14ac:dyDescent="0.25">
      <c r="A1734" t="s">
        <v>5671</v>
      </c>
      <c r="B1734" t="s">
        <v>9799</v>
      </c>
      <c r="D1734">
        <v>3</v>
      </c>
    </row>
    <row r="1735" spans="1:4" x14ac:dyDescent="0.25">
      <c r="A1735" t="s">
        <v>5672</v>
      </c>
      <c r="B1735" t="s">
        <v>9799</v>
      </c>
      <c r="D1735">
        <v>1</v>
      </c>
    </row>
    <row r="1736" spans="1:4" x14ac:dyDescent="0.25">
      <c r="A1736" t="s">
        <v>5673</v>
      </c>
      <c r="B1736" t="s">
        <v>9800</v>
      </c>
      <c r="D1736">
        <v>2</v>
      </c>
    </row>
    <row r="1737" spans="1:4" x14ac:dyDescent="0.25">
      <c r="A1737" t="s">
        <v>5674</v>
      </c>
      <c r="B1737" t="s">
        <v>9801</v>
      </c>
      <c r="D1737">
        <v>2</v>
      </c>
    </row>
    <row r="1738" spans="1:4" x14ac:dyDescent="0.25">
      <c r="A1738" t="s">
        <v>5675</v>
      </c>
      <c r="B1738" t="s">
        <v>9802</v>
      </c>
      <c r="D1738">
        <v>3</v>
      </c>
    </row>
    <row r="1739" spans="1:4" x14ac:dyDescent="0.25">
      <c r="A1739" t="s">
        <v>5676</v>
      </c>
      <c r="B1739" t="s">
        <v>9803</v>
      </c>
      <c r="D1739">
        <v>1</v>
      </c>
    </row>
    <row r="1740" spans="1:4" x14ac:dyDescent="0.25">
      <c r="A1740" t="s">
        <v>5677</v>
      </c>
      <c r="B1740" t="s">
        <v>9804</v>
      </c>
      <c r="D1740">
        <v>2</v>
      </c>
    </row>
    <row r="1741" spans="1:4" x14ac:dyDescent="0.25">
      <c r="A1741" t="s">
        <v>5678</v>
      </c>
      <c r="B1741" t="s">
        <v>9805</v>
      </c>
      <c r="D1741">
        <v>2</v>
      </c>
    </row>
    <row r="1742" spans="1:4" x14ac:dyDescent="0.25">
      <c r="A1742" t="s">
        <v>5679</v>
      </c>
      <c r="B1742" t="s">
        <v>9806</v>
      </c>
      <c r="D1742">
        <v>3</v>
      </c>
    </row>
    <row r="1743" spans="1:4" x14ac:dyDescent="0.25">
      <c r="A1743" t="s">
        <v>5680</v>
      </c>
      <c r="B1743" t="s">
        <v>9807</v>
      </c>
      <c r="D1743">
        <v>1</v>
      </c>
    </row>
    <row r="1744" spans="1:4" x14ac:dyDescent="0.25">
      <c r="A1744" t="s">
        <v>5681</v>
      </c>
      <c r="B1744" t="s">
        <v>9808</v>
      </c>
      <c r="D1744">
        <v>2</v>
      </c>
    </row>
    <row r="1745" spans="1:4" x14ac:dyDescent="0.25">
      <c r="A1745" t="s">
        <v>5682</v>
      </c>
      <c r="B1745" t="s">
        <v>9809</v>
      </c>
      <c r="D1745">
        <v>2</v>
      </c>
    </row>
    <row r="1746" spans="1:4" x14ac:dyDescent="0.25">
      <c r="A1746" t="s">
        <v>5683</v>
      </c>
      <c r="B1746" t="s">
        <v>9810</v>
      </c>
      <c r="D1746">
        <v>3</v>
      </c>
    </row>
    <row r="1747" spans="1:4" x14ac:dyDescent="0.25">
      <c r="A1747" t="s">
        <v>5684</v>
      </c>
      <c r="B1747" t="s">
        <v>9811</v>
      </c>
      <c r="D1747">
        <v>2</v>
      </c>
    </row>
    <row r="1748" spans="1:4" x14ac:dyDescent="0.25">
      <c r="A1748" t="s">
        <v>5685</v>
      </c>
      <c r="B1748" t="s">
        <v>9812</v>
      </c>
      <c r="D1748">
        <v>2</v>
      </c>
    </row>
    <row r="1749" spans="1:4" x14ac:dyDescent="0.25">
      <c r="A1749" t="s">
        <v>5686</v>
      </c>
      <c r="B1749" t="s">
        <v>9813</v>
      </c>
      <c r="D1749">
        <v>3</v>
      </c>
    </row>
    <row r="1750" spans="1:4" x14ac:dyDescent="0.25">
      <c r="A1750" t="s">
        <v>5687</v>
      </c>
      <c r="B1750" t="s">
        <v>9814</v>
      </c>
      <c r="D1750">
        <v>1</v>
      </c>
    </row>
    <row r="1751" spans="1:4" x14ac:dyDescent="0.25">
      <c r="A1751" t="s">
        <v>8234</v>
      </c>
      <c r="B1751" t="s">
        <v>9815</v>
      </c>
      <c r="D1751">
        <v>2</v>
      </c>
    </row>
    <row r="1752" spans="1:4" x14ac:dyDescent="0.25">
      <c r="A1752" t="s">
        <v>8235</v>
      </c>
      <c r="B1752" t="s">
        <v>9816</v>
      </c>
      <c r="D1752">
        <v>2</v>
      </c>
    </row>
    <row r="1753" spans="1:4" x14ac:dyDescent="0.25">
      <c r="A1753" t="s">
        <v>8236</v>
      </c>
      <c r="B1753" t="s">
        <v>9817</v>
      </c>
      <c r="D1753">
        <v>3</v>
      </c>
    </row>
    <row r="1754" spans="1:4" x14ac:dyDescent="0.25">
      <c r="A1754" t="s">
        <v>8237</v>
      </c>
      <c r="B1754" t="s">
        <v>9818</v>
      </c>
      <c r="D1754">
        <v>1</v>
      </c>
    </row>
    <row r="1755" spans="1:4" x14ac:dyDescent="0.25">
      <c r="A1755" t="s">
        <v>5688</v>
      </c>
      <c r="B1755" t="s">
        <v>9819</v>
      </c>
      <c r="D1755">
        <v>2</v>
      </c>
    </row>
    <row r="1756" spans="1:4" x14ac:dyDescent="0.25">
      <c r="A1756" t="s">
        <v>5689</v>
      </c>
      <c r="B1756" t="s">
        <v>9820</v>
      </c>
      <c r="D1756">
        <v>2</v>
      </c>
    </row>
    <row r="1757" spans="1:4" x14ac:dyDescent="0.25">
      <c r="A1757" t="s">
        <v>5690</v>
      </c>
      <c r="B1757" t="s">
        <v>9821</v>
      </c>
      <c r="D1757">
        <v>3</v>
      </c>
    </row>
    <row r="1758" spans="1:4" x14ac:dyDescent="0.25">
      <c r="A1758" t="s">
        <v>5691</v>
      </c>
      <c r="B1758" t="s">
        <v>9822</v>
      </c>
      <c r="D1758">
        <v>1</v>
      </c>
    </row>
    <row r="1759" spans="1:4" x14ac:dyDescent="0.25">
      <c r="A1759" t="s">
        <v>5692</v>
      </c>
      <c r="B1759" t="s">
        <v>9823</v>
      </c>
      <c r="D1759">
        <v>2</v>
      </c>
    </row>
    <row r="1760" spans="1:4" x14ac:dyDescent="0.25">
      <c r="A1760" t="s">
        <v>5693</v>
      </c>
      <c r="B1760" t="s">
        <v>9823</v>
      </c>
      <c r="D1760">
        <v>2</v>
      </c>
    </row>
    <row r="1761" spans="1:4" x14ac:dyDescent="0.25">
      <c r="A1761" t="s">
        <v>5694</v>
      </c>
      <c r="B1761" t="s">
        <v>9823</v>
      </c>
      <c r="D1761">
        <v>3</v>
      </c>
    </row>
    <row r="1762" spans="1:4" x14ac:dyDescent="0.25">
      <c r="A1762" t="s">
        <v>5695</v>
      </c>
      <c r="B1762" t="s">
        <v>9823</v>
      </c>
      <c r="D1762">
        <v>1</v>
      </c>
    </row>
    <row r="1763" spans="1:4" x14ac:dyDescent="0.25">
      <c r="A1763" t="s">
        <v>5696</v>
      </c>
      <c r="B1763" t="s">
        <v>9824</v>
      </c>
      <c r="D1763">
        <v>2</v>
      </c>
    </row>
    <row r="1764" spans="1:4" x14ac:dyDescent="0.25">
      <c r="A1764" t="s">
        <v>5697</v>
      </c>
      <c r="B1764" t="s">
        <v>9824</v>
      </c>
      <c r="D1764">
        <v>2</v>
      </c>
    </row>
    <row r="1765" spans="1:4" x14ac:dyDescent="0.25">
      <c r="A1765" t="s">
        <v>5698</v>
      </c>
      <c r="B1765" t="s">
        <v>9824</v>
      </c>
      <c r="D1765">
        <v>3</v>
      </c>
    </row>
    <row r="1766" spans="1:4" x14ac:dyDescent="0.25">
      <c r="A1766" t="s">
        <v>5699</v>
      </c>
      <c r="B1766" t="s">
        <v>9824</v>
      </c>
      <c r="D1766">
        <v>1</v>
      </c>
    </row>
    <row r="1767" spans="1:4" x14ac:dyDescent="0.25">
      <c r="A1767" t="s">
        <v>5700</v>
      </c>
      <c r="B1767" t="s">
        <v>9825</v>
      </c>
      <c r="D1767">
        <v>2</v>
      </c>
    </row>
    <row r="1768" spans="1:4" x14ac:dyDescent="0.25">
      <c r="A1768" t="s">
        <v>5701</v>
      </c>
      <c r="B1768" t="s">
        <v>9825</v>
      </c>
      <c r="D1768">
        <v>2</v>
      </c>
    </row>
    <row r="1769" spans="1:4" x14ac:dyDescent="0.25">
      <c r="A1769" t="s">
        <v>5702</v>
      </c>
      <c r="B1769" t="s">
        <v>9825</v>
      </c>
      <c r="D1769">
        <v>3</v>
      </c>
    </row>
    <row r="1770" spans="1:4" x14ac:dyDescent="0.25">
      <c r="A1770" t="s">
        <v>5703</v>
      </c>
      <c r="B1770" t="s">
        <v>9825</v>
      </c>
      <c r="D1770">
        <v>1</v>
      </c>
    </row>
    <row r="1771" spans="1:4" x14ac:dyDescent="0.25">
      <c r="A1771" t="s">
        <v>5704</v>
      </c>
      <c r="B1771" t="s">
        <v>9826</v>
      </c>
      <c r="D1771">
        <v>2</v>
      </c>
    </row>
    <row r="1772" spans="1:4" x14ac:dyDescent="0.25">
      <c r="A1772" t="s">
        <v>5705</v>
      </c>
      <c r="B1772" t="s">
        <v>9826</v>
      </c>
      <c r="D1772">
        <v>2</v>
      </c>
    </row>
    <row r="1773" spans="1:4" x14ac:dyDescent="0.25">
      <c r="A1773" t="s">
        <v>5706</v>
      </c>
      <c r="B1773" t="s">
        <v>9826</v>
      </c>
      <c r="D1773">
        <v>3</v>
      </c>
    </row>
    <row r="1774" spans="1:4" x14ac:dyDescent="0.25">
      <c r="A1774" t="s">
        <v>5707</v>
      </c>
      <c r="B1774" t="s">
        <v>9826</v>
      </c>
      <c r="D1774">
        <v>1</v>
      </c>
    </row>
    <row r="1775" spans="1:4" x14ac:dyDescent="0.25">
      <c r="A1775" t="s">
        <v>5708</v>
      </c>
      <c r="B1775" t="s">
        <v>9827</v>
      </c>
      <c r="D1775">
        <v>2</v>
      </c>
    </row>
    <row r="1776" spans="1:4" x14ac:dyDescent="0.25">
      <c r="A1776" t="s">
        <v>5709</v>
      </c>
      <c r="B1776" t="s">
        <v>9828</v>
      </c>
      <c r="D1776">
        <v>2</v>
      </c>
    </row>
    <row r="1777" spans="1:4" x14ac:dyDescent="0.25">
      <c r="A1777" t="s">
        <v>5710</v>
      </c>
      <c r="B1777" t="s">
        <v>9829</v>
      </c>
      <c r="D1777">
        <v>3</v>
      </c>
    </row>
    <row r="1778" spans="1:4" x14ac:dyDescent="0.25">
      <c r="A1778" t="s">
        <v>5711</v>
      </c>
      <c r="B1778" t="s">
        <v>9830</v>
      </c>
      <c r="D1778">
        <v>1</v>
      </c>
    </row>
    <row r="1779" spans="1:4" x14ac:dyDescent="0.25">
      <c r="A1779" t="s">
        <v>5712</v>
      </c>
      <c r="B1779" t="s">
        <v>9831</v>
      </c>
      <c r="D1779">
        <v>2</v>
      </c>
    </row>
    <row r="1780" spans="1:4" x14ac:dyDescent="0.25">
      <c r="A1780" t="s">
        <v>5713</v>
      </c>
      <c r="B1780" t="s">
        <v>9832</v>
      </c>
      <c r="D1780">
        <v>2</v>
      </c>
    </row>
    <row r="1781" spans="1:4" x14ac:dyDescent="0.25">
      <c r="A1781" t="s">
        <v>5714</v>
      </c>
      <c r="B1781" t="s">
        <v>9833</v>
      </c>
      <c r="D1781">
        <v>3</v>
      </c>
    </row>
    <row r="1782" spans="1:4" x14ac:dyDescent="0.25">
      <c r="A1782" t="s">
        <v>5715</v>
      </c>
      <c r="B1782" t="s">
        <v>9834</v>
      </c>
      <c r="D1782">
        <v>1</v>
      </c>
    </row>
    <row r="1783" spans="1:4" x14ac:dyDescent="0.25">
      <c r="A1783" t="s">
        <v>5716</v>
      </c>
      <c r="B1783" t="s">
        <v>9835</v>
      </c>
      <c r="D1783">
        <v>1</v>
      </c>
    </row>
    <row r="1784" spans="1:4" x14ac:dyDescent="0.25">
      <c r="A1784" t="s">
        <v>5717</v>
      </c>
      <c r="B1784" t="s">
        <v>9836</v>
      </c>
      <c r="D1784">
        <v>2</v>
      </c>
    </row>
    <row r="1785" spans="1:4" x14ac:dyDescent="0.25">
      <c r="A1785" t="s">
        <v>5718</v>
      </c>
      <c r="B1785" t="s">
        <v>9837</v>
      </c>
      <c r="D1785">
        <v>3</v>
      </c>
    </row>
    <row r="1786" spans="1:4" x14ac:dyDescent="0.25">
      <c r="A1786" t="s">
        <v>5719</v>
      </c>
      <c r="B1786" t="s">
        <v>9838</v>
      </c>
      <c r="D1786">
        <v>1</v>
      </c>
    </row>
    <row r="1787" spans="1:4" x14ac:dyDescent="0.25">
      <c r="A1787" t="s">
        <v>5720</v>
      </c>
      <c r="B1787" t="s">
        <v>9839</v>
      </c>
      <c r="D1787">
        <v>2</v>
      </c>
    </row>
    <row r="1788" spans="1:4" x14ac:dyDescent="0.25">
      <c r="A1788" t="s">
        <v>5721</v>
      </c>
      <c r="B1788" t="s">
        <v>9840</v>
      </c>
      <c r="D1788">
        <v>2</v>
      </c>
    </row>
    <row r="1789" spans="1:4" x14ac:dyDescent="0.25">
      <c r="A1789" t="s">
        <v>5722</v>
      </c>
      <c r="B1789" t="s">
        <v>9841</v>
      </c>
      <c r="D1789">
        <v>3</v>
      </c>
    </row>
    <row r="1790" spans="1:4" x14ac:dyDescent="0.25">
      <c r="A1790" t="s">
        <v>5723</v>
      </c>
      <c r="B1790" t="s">
        <v>9842</v>
      </c>
      <c r="D1790">
        <v>1</v>
      </c>
    </row>
    <row r="1791" spans="1:4" x14ac:dyDescent="0.25">
      <c r="A1791" t="s">
        <v>5724</v>
      </c>
      <c r="B1791" t="s">
        <v>9843</v>
      </c>
      <c r="D1791">
        <v>2</v>
      </c>
    </row>
    <row r="1792" spans="1:4" x14ac:dyDescent="0.25">
      <c r="A1792" t="s">
        <v>5725</v>
      </c>
      <c r="B1792" t="s">
        <v>9844</v>
      </c>
      <c r="D1792">
        <v>2</v>
      </c>
    </row>
    <row r="1793" spans="1:4" x14ac:dyDescent="0.25">
      <c r="A1793" t="s">
        <v>5726</v>
      </c>
      <c r="B1793" t="s">
        <v>9845</v>
      </c>
      <c r="D1793">
        <v>3</v>
      </c>
    </row>
    <row r="1794" spans="1:4" x14ac:dyDescent="0.25">
      <c r="A1794" t="s">
        <v>5727</v>
      </c>
      <c r="B1794" t="s">
        <v>9846</v>
      </c>
      <c r="D1794">
        <v>1</v>
      </c>
    </row>
    <row r="1795" spans="1:4" x14ac:dyDescent="0.25">
      <c r="A1795" t="s">
        <v>5728</v>
      </c>
      <c r="B1795" t="s">
        <v>9847</v>
      </c>
      <c r="D1795">
        <v>2</v>
      </c>
    </row>
    <row r="1796" spans="1:4" x14ac:dyDescent="0.25">
      <c r="A1796" t="s">
        <v>5729</v>
      </c>
      <c r="B1796" t="s">
        <v>9848</v>
      </c>
      <c r="D1796">
        <v>2</v>
      </c>
    </row>
    <row r="1797" spans="1:4" x14ac:dyDescent="0.25">
      <c r="A1797" t="s">
        <v>5730</v>
      </c>
      <c r="B1797" t="s">
        <v>9849</v>
      </c>
      <c r="D1797">
        <v>3</v>
      </c>
    </row>
    <row r="1798" spans="1:4" x14ac:dyDescent="0.25">
      <c r="A1798" t="s">
        <v>5731</v>
      </c>
      <c r="B1798" t="s">
        <v>9850</v>
      </c>
      <c r="D1798">
        <v>1</v>
      </c>
    </row>
    <row r="1799" spans="1:4" x14ac:dyDescent="0.25">
      <c r="A1799" t="s">
        <v>5732</v>
      </c>
      <c r="B1799" t="s">
        <v>9851</v>
      </c>
      <c r="D1799">
        <v>2</v>
      </c>
    </row>
    <row r="1800" spans="1:4" x14ac:dyDescent="0.25">
      <c r="A1800" t="s">
        <v>5733</v>
      </c>
      <c r="B1800" t="s">
        <v>9852</v>
      </c>
      <c r="D1800">
        <v>2</v>
      </c>
    </row>
    <row r="1801" spans="1:4" x14ac:dyDescent="0.25">
      <c r="A1801" t="s">
        <v>5734</v>
      </c>
      <c r="B1801" t="s">
        <v>9853</v>
      </c>
      <c r="D1801">
        <v>3</v>
      </c>
    </row>
    <row r="1802" spans="1:4" x14ac:dyDescent="0.25">
      <c r="A1802" t="s">
        <v>5735</v>
      </c>
      <c r="B1802" t="s">
        <v>9854</v>
      </c>
      <c r="D1802">
        <v>1</v>
      </c>
    </row>
    <row r="1803" spans="1:4" x14ac:dyDescent="0.25">
      <c r="A1803" t="s">
        <v>5736</v>
      </c>
      <c r="B1803" t="s">
        <v>9855</v>
      </c>
      <c r="D1803">
        <v>2</v>
      </c>
    </row>
    <row r="1804" spans="1:4" x14ac:dyDescent="0.25">
      <c r="A1804" t="s">
        <v>5737</v>
      </c>
      <c r="B1804" t="s">
        <v>9856</v>
      </c>
      <c r="D1804">
        <v>2</v>
      </c>
    </row>
    <row r="1805" spans="1:4" x14ac:dyDescent="0.25">
      <c r="A1805" t="s">
        <v>5738</v>
      </c>
      <c r="B1805" t="s">
        <v>9857</v>
      </c>
      <c r="D1805">
        <v>3</v>
      </c>
    </row>
    <row r="1806" spans="1:4" x14ac:dyDescent="0.25">
      <c r="A1806" t="s">
        <v>5739</v>
      </c>
      <c r="B1806" t="s">
        <v>9858</v>
      </c>
      <c r="D1806">
        <v>1</v>
      </c>
    </row>
    <row r="1807" spans="1:4" x14ac:dyDescent="0.25">
      <c r="A1807" t="s">
        <v>5740</v>
      </c>
      <c r="B1807" t="s">
        <v>9859</v>
      </c>
      <c r="D1807">
        <v>2</v>
      </c>
    </row>
    <row r="1808" spans="1:4" x14ac:dyDescent="0.25">
      <c r="A1808" t="s">
        <v>5744</v>
      </c>
      <c r="B1808" t="s">
        <v>9860</v>
      </c>
      <c r="D1808">
        <v>2</v>
      </c>
    </row>
    <row r="1809" spans="1:4" x14ac:dyDescent="0.25">
      <c r="A1809" t="s">
        <v>5745</v>
      </c>
      <c r="B1809" t="s">
        <v>9861</v>
      </c>
      <c r="D1809">
        <v>2</v>
      </c>
    </row>
    <row r="1810" spans="1:4" x14ac:dyDescent="0.25">
      <c r="A1810" t="s">
        <v>5746</v>
      </c>
      <c r="B1810" t="s">
        <v>9862</v>
      </c>
      <c r="D1810">
        <v>3</v>
      </c>
    </row>
    <row r="1811" spans="1:4" x14ac:dyDescent="0.25">
      <c r="A1811" t="s">
        <v>5747</v>
      </c>
      <c r="B1811" t="s">
        <v>9863</v>
      </c>
      <c r="D1811">
        <v>1</v>
      </c>
    </row>
    <row r="1812" spans="1:4" x14ac:dyDescent="0.25">
      <c r="A1812" t="s">
        <v>5748</v>
      </c>
      <c r="B1812" t="s">
        <v>9864</v>
      </c>
      <c r="D1812">
        <v>2</v>
      </c>
    </row>
    <row r="1813" spans="1:4" x14ac:dyDescent="0.25">
      <c r="A1813" t="s">
        <v>5749</v>
      </c>
      <c r="B1813" t="s">
        <v>9865</v>
      </c>
      <c r="D1813">
        <v>2</v>
      </c>
    </row>
    <row r="1814" spans="1:4" x14ac:dyDescent="0.25">
      <c r="A1814" t="s">
        <v>5750</v>
      </c>
      <c r="B1814" t="s">
        <v>9866</v>
      </c>
      <c r="D1814">
        <v>3</v>
      </c>
    </row>
    <row r="1815" spans="1:4" x14ac:dyDescent="0.25">
      <c r="A1815" t="s">
        <v>5751</v>
      </c>
      <c r="B1815" t="s">
        <v>9867</v>
      </c>
      <c r="D1815">
        <v>1</v>
      </c>
    </row>
    <row r="1816" spans="1:4" x14ac:dyDescent="0.25">
      <c r="A1816" t="s">
        <v>5752</v>
      </c>
      <c r="B1816" t="s">
        <v>9868</v>
      </c>
      <c r="D1816">
        <v>2</v>
      </c>
    </row>
    <row r="1817" spans="1:4" x14ac:dyDescent="0.25">
      <c r="A1817" t="s">
        <v>5753</v>
      </c>
      <c r="B1817" t="s">
        <v>9869</v>
      </c>
      <c r="D1817">
        <v>2</v>
      </c>
    </row>
    <row r="1818" spans="1:4" x14ac:dyDescent="0.25">
      <c r="A1818" t="s">
        <v>5754</v>
      </c>
      <c r="B1818" t="s">
        <v>9870</v>
      </c>
      <c r="D1818">
        <v>4</v>
      </c>
    </row>
    <row r="1819" spans="1:4" x14ac:dyDescent="0.25">
      <c r="A1819" t="s">
        <v>5755</v>
      </c>
      <c r="B1819" t="s">
        <v>9871</v>
      </c>
      <c r="D1819">
        <v>2</v>
      </c>
    </row>
    <row r="1820" spans="1:4" x14ac:dyDescent="0.25">
      <c r="A1820" t="s">
        <v>5756</v>
      </c>
      <c r="B1820" t="s">
        <v>9872</v>
      </c>
      <c r="D1820">
        <v>2</v>
      </c>
    </row>
    <row r="1821" spans="1:4" x14ac:dyDescent="0.25">
      <c r="A1821" t="s">
        <v>5757</v>
      </c>
      <c r="B1821" t="s">
        <v>9873</v>
      </c>
      <c r="D1821">
        <v>2</v>
      </c>
    </row>
    <row r="1822" spans="1:4" x14ac:dyDescent="0.25">
      <c r="A1822" t="s">
        <v>5758</v>
      </c>
      <c r="B1822" t="s">
        <v>9874</v>
      </c>
      <c r="D1822">
        <v>3</v>
      </c>
    </row>
    <row r="1823" spans="1:4" x14ac:dyDescent="0.25">
      <c r="A1823" t="s">
        <v>5759</v>
      </c>
      <c r="B1823" t="s">
        <v>9875</v>
      </c>
      <c r="D1823">
        <v>1</v>
      </c>
    </row>
    <row r="1824" spans="1:4" x14ac:dyDescent="0.25">
      <c r="A1824" t="s">
        <v>5760</v>
      </c>
      <c r="B1824" t="s">
        <v>9876</v>
      </c>
      <c r="D1824">
        <v>1</v>
      </c>
    </row>
    <row r="1825" spans="1:4" x14ac:dyDescent="0.25">
      <c r="A1825" t="s">
        <v>5761</v>
      </c>
      <c r="B1825" t="s">
        <v>9877</v>
      </c>
      <c r="D1825">
        <v>1</v>
      </c>
    </row>
    <row r="1826" spans="1:4" x14ac:dyDescent="0.25">
      <c r="A1826" t="s">
        <v>5762</v>
      </c>
      <c r="B1826" t="s">
        <v>9872</v>
      </c>
      <c r="D1826">
        <v>1</v>
      </c>
    </row>
    <row r="1827" spans="1:4" x14ac:dyDescent="0.25">
      <c r="A1827" t="s">
        <v>5763</v>
      </c>
      <c r="B1827" t="s">
        <v>9873</v>
      </c>
      <c r="D1827">
        <v>2</v>
      </c>
    </row>
    <row r="1828" spans="1:4" x14ac:dyDescent="0.25">
      <c r="A1828" t="s">
        <v>5764</v>
      </c>
      <c r="B1828" t="s">
        <v>9874</v>
      </c>
      <c r="D1828">
        <v>3</v>
      </c>
    </row>
    <row r="1829" spans="1:4" x14ac:dyDescent="0.25">
      <c r="A1829" t="s">
        <v>5765</v>
      </c>
      <c r="B1829" t="s">
        <v>9875</v>
      </c>
      <c r="D1829">
        <v>1</v>
      </c>
    </row>
    <row r="1830" spans="1:4" x14ac:dyDescent="0.25">
      <c r="A1830" t="s">
        <v>5766</v>
      </c>
      <c r="B1830" t="s">
        <v>9878</v>
      </c>
      <c r="D1830">
        <v>2</v>
      </c>
    </row>
    <row r="1831" spans="1:4" x14ac:dyDescent="0.25">
      <c r="A1831" t="s">
        <v>5767</v>
      </c>
      <c r="B1831" t="s">
        <v>9879</v>
      </c>
      <c r="D1831">
        <v>1</v>
      </c>
    </row>
    <row r="1832" spans="1:4" x14ac:dyDescent="0.25">
      <c r="A1832" t="s">
        <v>5768</v>
      </c>
      <c r="B1832" t="s">
        <v>9880</v>
      </c>
      <c r="D1832">
        <v>2</v>
      </c>
    </row>
    <row r="1833" spans="1:4" x14ac:dyDescent="0.25">
      <c r="A1833" t="s">
        <v>5769</v>
      </c>
      <c r="B1833" t="s">
        <v>9881</v>
      </c>
      <c r="D1833">
        <v>2</v>
      </c>
    </row>
    <row r="1834" spans="1:4" x14ac:dyDescent="0.25">
      <c r="A1834" t="s">
        <v>5770</v>
      </c>
      <c r="B1834" t="s">
        <v>9882</v>
      </c>
      <c r="D1834">
        <v>1</v>
      </c>
    </row>
    <row r="1835" spans="1:4" x14ac:dyDescent="0.25">
      <c r="A1835" t="s">
        <v>5771</v>
      </c>
      <c r="B1835" t="s">
        <v>9883</v>
      </c>
      <c r="D1835">
        <v>2</v>
      </c>
    </row>
    <row r="1836" spans="1:4" x14ac:dyDescent="0.25">
      <c r="A1836" t="s">
        <v>4327</v>
      </c>
      <c r="B1836" t="s">
        <v>9883</v>
      </c>
      <c r="D1836">
        <v>1</v>
      </c>
    </row>
    <row r="1837" spans="1:4" x14ac:dyDescent="0.25">
      <c r="A1837" t="s">
        <v>5772</v>
      </c>
      <c r="B1837" t="s">
        <v>9883</v>
      </c>
      <c r="D1837">
        <v>2</v>
      </c>
    </row>
    <row r="1838" spans="1:4" x14ac:dyDescent="0.25">
      <c r="A1838" t="s">
        <v>5773</v>
      </c>
      <c r="B1838" t="s">
        <v>9883</v>
      </c>
      <c r="D1838">
        <v>2</v>
      </c>
    </row>
    <row r="1839" spans="1:4" x14ac:dyDescent="0.25">
      <c r="A1839" t="s">
        <v>5774</v>
      </c>
      <c r="B1839" t="s">
        <v>9883</v>
      </c>
      <c r="D1839">
        <v>3</v>
      </c>
    </row>
    <row r="1840" spans="1:4" x14ac:dyDescent="0.25">
      <c r="A1840" t="s">
        <v>5775</v>
      </c>
      <c r="B1840" t="s">
        <v>9883</v>
      </c>
      <c r="D1840">
        <v>2</v>
      </c>
    </row>
    <row r="1841" spans="1:4" x14ac:dyDescent="0.25">
      <c r="A1841" t="s">
        <v>4329</v>
      </c>
      <c r="B1841" t="s">
        <v>9883</v>
      </c>
      <c r="D1841">
        <v>2</v>
      </c>
    </row>
    <row r="1842" spans="1:4" x14ac:dyDescent="0.25">
      <c r="A1842" t="s">
        <v>4328</v>
      </c>
      <c r="B1842" t="s">
        <v>9883</v>
      </c>
      <c r="D1842">
        <v>2</v>
      </c>
    </row>
    <row r="1843" spans="1:4" x14ac:dyDescent="0.25">
      <c r="A1843" t="s">
        <v>5776</v>
      </c>
      <c r="B1843" t="s">
        <v>9883</v>
      </c>
      <c r="D1843">
        <v>2</v>
      </c>
    </row>
    <row r="1844" spans="1:4" x14ac:dyDescent="0.25">
      <c r="A1844" t="s">
        <v>5777</v>
      </c>
      <c r="B1844" t="s">
        <v>9883</v>
      </c>
      <c r="D1844">
        <v>1</v>
      </c>
    </row>
    <row r="1845" spans="1:4" x14ac:dyDescent="0.25">
      <c r="A1845" t="s">
        <v>5778</v>
      </c>
      <c r="B1845" t="s">
        <v>9884</v>
      </c>
      <c r="D1845">
        <v>2</v>
      </c>
    </row>
    <row r="1846" spans="1:4" x14ac:dyDescent="0.25">
      <c r="A1846" t="s">
        <v>5779</v>
      </c>
      <c r="B1846" t="s">
        <v>9884</v>
      </c>
      <c r="D1846">
        <v>1</v>
      </c>
    </row>
    <row r="1847" spans="1:4" x14ac:dyDescent="0.25">
      <c r="A1847" t="s">
        <v>5780</v>
      </c>
      <c r="B1847" t="s">
        <v>9884</v>
      </c>
      <c r="D1847">
        <v>2</v>
      </c>
    </row>
    <row r="1848" spans="1:4" x14ac:dyDescent="0.25">
      <c r="A1848" t="s">
        <v>5781</v>
      </c>
      <c r="B1848" t="s">
        <v>9884</v>
      </c>
      <c r="D1848">
        <v>1</v>
      </c>
    </row>
    <row r="1849" spans="1:4" x14ac:dyDescent="0.25">
      <c r="A1849" t="s">
        <v>5782</v>
      </c>
      <c r="B1849" t="s">
        <v>9884</v>
      </c>
      <c r="D1849">
        <v>2</v>
      </c>
    </row>
    <row r="1850" spans="1:4" x14ac:dyDescent="0.25">
      <c r="A1850" t="s">
        <v>5783</v>
      </c>
      <c r="B1850" t="s">
        <v>9884</v>
      </c>
      <c r="D1850">
        <v>1</v>
      </c>
    </row>
    <row r="1851" spans="1:4" x14ac:dyDescent="0.25">
      <c r="A1851" t="s">
        <v>5784</v>
      </c>
      <c r="B1851" t="s">
        <v>9884</v>
      </c>
      <c r="D1851">
        <v>1</v>
      </c>
    </row>
    <row r="1852" spans="1:4" x14ac:dyDescent="0.25">
      <c r="A1852" t="s">
        <v>5785</v>
      </c>
      <c r="B1852" t="s">
        <v>9885</v>
      </c>
      <c r="D1852">
        <v>2</v>
      </c>
    </row>
    <row r="1853" spans="1:4" x14ac:dyDescent="0.25">
      <c r="A1853" t="s">
        <v>4336</v>
      </c>
      <c r="B1853" t="s">
        <v>9885</v>
      </c>
      <c r="D1853">
        <v>1</v>
      </c>
    </row>
    <row r="1854" spans="1:4" x14ac:dyDescent="0.25">
      <c r="A1854" t="s">
        <v>4335</v>
      </c>
      <c r="B1854" t="s">
        <v>9885</v>
      </c>
      <c r="D1854">
        <v>3</v>
      </c>
    </row>
    <row r="1855" spans="1:4" x14ac:dyDescent="0.25">
      <c r="A1855" t="s">
        <v>5786</v>
      </c>
      <c r="B1855" t="s">
        <v>9886</v>
      </c>
      <c r="D1855">
        <v>1</v>
      </c>
    </row>
    <row r="1856" spans="1:4" x14ac:dyDescent="0.25">
      <c r="A1856" t="s">
        <v>4338</v>
      </c>
      <c r="B1856" t="s">
        <v>9886</v>
      </c>
      <c r="D1856">
        <v>2</v>
      </c>
    </row>
    <row r="1857" spans="1:4" x14ac:dyDescent="0.25">
      <c r="A1857" t="s">
        <v>4337</v>
      </c>
      <c r="B1857" t="s">
        <v>9886</v>
      </c>
      <c r="D1857">
        <v>3</v>
      </c>
    </row>
    <row r="1858" spans="1:4" x14ac:dyDescent="0.25">
      <c r="A1858" t="s">
        <v>5787</v>
      </c>
      <c r="B1858" t="s">
        <v>9887</v>
      </c>
      <c r="D1858">
        <v>4</v>
      </c>
    </row>
    <row r="1859" spans="1:4" x14ac:dyDescent="0.25">
      <c r="A1859" t="s">
        <v>5788</v>
      </c>
      <c r="B1859" t="s">
        <v>9888</v>
      </c>
      <c r="D1859">
        <v>4</v>
      </c>
    </row>
    <row r="1860" spans="1:4" x14ac:dyDescent="0.25">
      <c r="A1860" t="s">
        <v>5789</v>
      </c>
      <c r="B1860" t="s">
        <v>9889</v>
      </c>
      <c r="D1860">
        <v>6</v>
      </c>
    </row>
    <row r="1861" spans="1:4" x14ac:dyDescent="0.25">
      <c r="A1861" t="s">
        <v>5790</v>
      </c>
      <c r="B1861" t="s">
        <v>9890</v>
      </c>
      <c r="D1861">
        <v>2</v>
      </c>
    </row>
    <row r="1862" spans="1:4" x14ac:dyDescent="0.25">
      <c r="A1862" t="s">
        <v>5791</v>
      </c>
      <c r="B1862" t="s">
        <v>9891</v>
      </c>
      <c r="D1862">
        <v>4</v>
      </c>
    </row>
    <row r="1863" spans="1:4" x14ac:dyDescent="0.25">
      <c r="A1863" t="s">
        <v>5792</v>
      </c>
      <c r="B1863" t="s">
        <v>9892</v>
      </c>
      <c r="D1863">
        <v>4</v>
      </c>
    </row>
    <row r="1864" spans="1:4" x14ac:dyDescent="0.25">
      <c r="A1864" t="s">
        <v>5793</v>
      </c>
      <c r="B1864" t="s">
        <v>9893</v>
      </c>
      <c r="D1864">
        <v>6</v>
      </c>
    </row>
    <row r="1865" spans="1:4" x14ac:dyDescent="0.25">
      <c r="A1865" t="s">
        <v>5794</v>
      </c>
      <c r="B1865" t="s">
        <v>9894</v>
      </c>
      <c r="D1865">
        <v>2</v>
      </c>
    </row>
    <row r="1866" spans="1:4" x14ac:dyDescent="0.25">
      <c r="A1866" t="s">
        <v>5795</v>
      </c>
      <c r="B1866" t="s">
        <v>9895</v>
      </c>
      <c r="D1866">
        <v>4</v>
      </c>
    </row>
    <row r="1867" spans="1:4" x14ac:dyDescent="0.25">
      <c r="A1867" t="s">
        <v>5796</v>
      </c>
      <c r="B1867" t="s">
        <v>9896</v>
      </c>
      <c r="D1867">
        <v>4</v>
      </c>
    </row>
    <row r="1868" spans="1:4" x14ac:dyDescent="0.25">
      <c r="A1868" t="s">
        <v>5797</v>
      </c>
      <c r="B1868" t="s">
        <v>9897</v>
      </c>
      <c r="D1868">
        <v>6</v>
      </c>
    </row>
    <row r="1869" spans="1:4" x14ac:dyDescent="0.25">
      <c r="A1869" t="s">
        <v>5798</v>
      </c>
      <c r="B1869" t="s">
        <v>9898</v>
      </c>
      <c r="D1869">
        <v>2</v>
      </c>
    </row>
    <row r="1870" spans="1:4" x14ac:dyDescent="0.25">
      <c r="A1870" t="s">
        <v>5799</v>
      </c>
      <c r="B1870" t="s">
        <v>9899</v>
      </c>
      <c r="D1870">
        <v>4</v>
      </c>
    </row>
    <row r="1871" spans="1:4" x14ac:dyDescent="0.25">
      <c r="A1871" t="s">
        <v>5800</v>
      </c>
      <c r="B1871" t="s">
        <v>9900</v>
      </c>
      <c r="D1871">
        <v>4</v>
      </c>
    </row>
    <row r="1872" spans="1:4" x14ac:dyDescent="0.25">
      <c r="A1872" t="s">
        <v>5801</v>
      </c>
      <c r="B1872" t="s">
        <v>9901</v>
      </c>
      <c r="D1872">
        <v>6</v>
      </c>
    </row>
    <row r="1873" spans="1:4" x14ac:dyDescent="0.25">
      <c r="A1873" t="s">
        <v>5802</v>
      </c>
      <c r="B1873" t="s">
        <v>9902</v>
      </c>
      <c r="D1873">
        <v>2</v>
      </c>
    </row>
    <row r="1874" spans="1:4" x14ac:dyDescent="0.25">
      <c r="A1874" t="s">
        <v>5803</v>
      </c>
      <c r="B1874" t="s">
        <v>9903</v>
      </c>
      <c r="D1874">
        <v>4</v>
      </c>
    </row>
    <row r="1875" spans="1:4" x14ac:dyDescent="0.25">
      <c r="A1875" t="s">
        <v>5804</v>
      </c>
      <c r="B1875" t="s">
        <v>9904</v>
      </c>
      <c r="D1875">
        <v>4</v>
      </c>
    </row>
    <row r="1876" spans="1:4" x14ac:dyDescent="0.25">
      <c r="A1876" t="s">
        <v>5805</v>
      </c>
      <c r="B1876" t="s">
        <v>9905</v>
      </c>
      <c r="D1876">
        <v>5</v>
      </c>
    </row>
    <row r="1877" spans="1:4" x14ac:dyDescent="0.25">
      <c r="A1877" t="s">
        <v>5806</v>
      </c>
      <c r="B1877" t="s">
        <v>9906</v>
      </c>
      <c r="D1877">
        <v>2</v>
      </c>
    </row>
    <row r="1878" spans="1:4" x14ac:dyDescent="0.25">
      <c r="A1878" t="s">
        <v>5807</v>
      </c>
      <c r="B1878" t="s">
        <v>9907</v>
      </c>
      <c r="D1878">
        <v>2</v>
      </c>
    </row>
    <row r="1879" spans="1:4" x14ac:dyDescent="0.25">
      <c r="A1879" t="s">
        <v>5808</v>
      </c>
      <c r="B1879" t="s">
        <v>9908</v>
      </c>
      <c r="D1879">
        <v>2</v>
      </c>
    </row>
    <row r="1880" spans="1:4" x14ac:dyDescent="0.25">
      <c r="A1880" t="s">
        <v>5809</v>
      </c>
      <c r="B1880" t="s">
        <v>9909</v>
      </c>
      <c r="D1880">
        <v>3</v>
      </c>
    </row>
    <row r="1881" spans="1:4" x14ac:dyDescent="0.25">
      <c r="A1881" t="s">
        <v>5810</v>
      </c>
      <c r="B1881" t="s">
        <v>9910</v>
      </c>
      <c r="D1881">
        <v>1</v>
      </c>
    </row>
    <row r="1882" spans="1:4" x14ac:dyDescent="0.25">
      <c r="A1882" t="s">
        <v>5811</v>
      </c>
      <c r="B1882" t="s">
        <v>9911</v>
      </c>
      <c r="D1882">
        <v>2</v>
      </c>
    </row>
    <row r="1883" spans="1:4" x14ac:dyDescent="0.25">
      <c r="A1883" t="s">
        <v>5812</v>
      </c>
      <c r="B1883" t="s">
        <v>9912</v>
      </c>
      <c r="D1883">
        <v>2</v>
      </c>
    </row>
    <row r="1884" spans="1:4" x14ac:dyDescent="0.25">
      <c r="A1884" t="s">
        <v>5813</v>
      </c>
      <c r="B1884" t="s">
        <v>9913</v>
      </c>
      <c r="D1884">
        <v>3</v>
      </c>
    </row>
    <row r="1885" spans="1:4" x14ac:dyDescent="0.25">
      <c r="A1885" t="s">
        <v>5814</v>
      </c>
      <c r="B1885" t="s">
        <v>9914</v>
      </c>
      <c r="D1885">
        <v>1</v>
      </c>
    </row>
    <row r="1886" spans="1:4" x14ac:dyDescent="0.25">
      <c r="A1886" t="s">
        <v>5815</v>
      </c>
      <c r="B1886" t="s">
        <v>9915</v>
      </c>
      <c r="D1886">
        <v>2</v>
      </c>
    </row>
    <row r="1887" spans="1:4" x14ac:dyDescent="0.25">
      <c r="A1887" t="s">
        <v>5816</v>
      </c>
      <c r="B1887" t="s">
        <v>9916</v>
      </c>
      <c r="D1887">
        <v>2</v>
      </c>
    </row>
    <row r="1888" spans="1:4" x14ac:dyDescent="0.25">
      <c r="A1888" t="s">
        <v>5817</v>
      </c>
      <c r="B1888" t="s">
        <v>9917</v>
      </c>
      <c r="D1888">
        <v>3</v>
      </c>
    </row>
    <row r="1889" spans="1:4" x14ac:dyDescent="0.25">
      <c r="A1889" t="s">
        <v>5818</v>
      </c>
      <c r="B1889" t="s">
        <v>9918</v>
      </c>
      <c r="D1889">
        <v>1</v>
      </c>
    </row>
    <row r="1890" spans="1:4" x14ac:dyDescent="0.25">
      <c r="A1890" t="s">
        <v>5819</v>
      </c>
      <c r="B1890" t="s">
        <v>9919</v>
      </c>
      <c r="D1890">
        <v>2</v>
      </c>
    </row>
    <row r="1891" spans="1:4" x14ac:dyDescent="0.25">
      <c r="A1891" t="s">
        <v>5820</v>
      </c>
      <c r="B1891" t="s">
        <v>9920</v>
      </c>
      <c r="D1891">
        <v>2</v>
      </c>
    </row>
    <row r="1892" spans="1:4" x14ac:dyDescent="0.25">
      <c r="A1892" t="s">
        <v>5821</v>
      </c>
      <c r="B1892" t="s">
        <v>9921</v>
      </c>
      <c r="D1892">
        <v>3</v>
      </c>
    </row>
    <row r="1893" spans="1:4" x14ac:dyDescent="0.25">
      <c r="A1893" t="s">
        <v>5822</v>
      </c>
      <c r="B1893" t="s">
        <v>9922</v>
      </c>
      <c r="D1893">
        <v>1</v>
      </c>
    </row>
    <row r="1894" spans="1:4" x14ac:dyDescent="0.25">
      <c r="A1894" t="s">
        <v>5823</v>
      </c>
      <c r="B1894" t="s">
        <v>9923</v>
      </c>
      <c r="D1894">
        <v>2</v>
      </c>
    </row>
    <row r="1895" spans="1:4" x14ac:dyDescent="0.25">
      <c r="A1895" t="s">
        <v>5824</v>
      </c>
      <c r="B1895" t="s">
        <v>9924</v>
      </c>
      <c r="D1895">
        <v>2</v>
      </c>
    </row>
    <row r="1896" spans="1:4" x14ac:dyDescent="0.25">
      <c r="A1896" t="s">
        <v>5825</v>
      </c>
      <c r="B1896" t="s">
        <v>9925</v>
      </c>
      <c r="D1896">
        <v>3</v>
      </c>
    </row>
    <row r="1897" spans="1:4" x14ac:dyDescent="0.25">
      <c r="A1897" t="s">
        <v>5826</v>
      </c>
      <c r="B1897" t="s">
        <v>9926</v>
      </c>
      <c r="D1897">
        <v>1</v>
      </c>
    </row>
    <row r="1898" spans="1:4" x14ac:dyDescent="0.25">
      <c r="A1898" t="s">
        <v>5827</v>
      </c>
      <c r="B1898" t="s">
        <v>9927</v>
      </c>
      <c r="D1898">
        <v>2</v>
      </c>
    </row>
    <row r="1899" spans="1:4" x14ac:dyDescent="0.25">
      <c r="A1899" t="s">
        <v>5828</v>
      </c>
      <c r="B1899" t="s">
        <v>9928</v>
      </c>
      <c r="D1899">
        <v>2</v>
      </c>
    </row>
    <row r="1900" spans="1:4" x14ac:dyDescent="0.25">
      <c r="A1900" t="s">
        <v>5829</v>
      </c>
      <c r="B1900" t="s">
        <v>9929</v>
      </c>
      <c r="D1900">
        <v>3</v>
      </c>
    </row>
    <row r="1901" spans="1:4" x14ac:dyDescent="0.25">
      <c r="A1901" t="s">
        <v>5830</v>
      </c>
      <c r="B1901" t="s">
        <v>9930</v>
      </c>
      <c r="D1901">
        <v>1</v>
      </c>
    </row>
    <row r="1902" spans="1:4" x14ac:dyDescent="0.25">
      <c r="A1902" t="s">
        <v>8238</v>
      </c>
      <c r="B1902" t="s">
        <v>9931</v>
      </c>
      <c r="D1902">
        <v>2</v>
      </c>
    </row>
    <row r="1903" spans="1:4" x14ac:dyDescent="0.25">
      <c r="A1903" t="s">
        <v>8239</v>
      </c>
      <c r="B1903" t="s">
        <v>9931</v>
      </c>
      <c r="D1903">
        <v>2</v>
      </c>
    </row>
    <row r="1904" spans="1:4" x14ac:dyDescent="0.25">
      <c r="A1904" t="s">
        <v>8240</v>
      </c>
      <c r="B1904" t="s">
        <v>9931</v>
      </c>
      <c r="D1904">
        <v>3</v>
      </c>
    </row>
    <row r="1905" spans="1:4" x14ac:dyDescent="0.25">
      <c r="A1905" t="s">
        <v>8241</v>
      </c>
      <c r="B1905" t="s">
        <v>9931</v>
      </c>
      <c r="D1905">
        <v>1</v>
      </c>
    </row>
    <row r="1906" spans="1:4" x14ac:dyDescent="0.25">
      <c r="A1906" t="s">
        <v>8242</v>
      </c>
      <c r="B1906" t="s">
        <v>9932</v>
      </c>
      <c r="D1906">
        <v>2</v>
      </c>
    </row>
    <row r="1907" spans="1:4" x14ac:dyDescent="0.25">
      <c r="A1907" t="s">
        <v>8243</v>
      </c>
      <c r="B1907" t="s">
        <v>9932</v>
      </c>
      <c r="D1907">
        <v>2</v>
      </c>
    </row>
    <row r="1908" spans="1:4" x14ac:dyDescent="0.25">
      <c r="A1908" t="s">
        <v>8244</v>
      </c>
      <c r="B1908" t="s">
        <v>9932</v>
      </c>
      <c r="D1908">
        <v>3</v>
      </c>
    </row>
    <row r="1909" spans="1:4" x14ac:dyDescent="0.25">
      <c r="A1909" t="s">
        <v>8245</v>
      </c>
      <c r="B1909" t="s">
        <v>9932</v>
      </c>
      <c r="D1909">
        <v>1</v>
      </c>
    </row>
    <row r="1910" spans="1:4" x14ac:dyDescent="0.25">
      <c r="A1910" t="s">
        <v>8246</v>
      </c>
      <c r="B1910" t="s">
        <v>9933</v>
      </c>
      <c r="D1910">
        <v>2</v>
      </c>
    </row>
    <row r="1911" spans="1:4" x14ac:dyDescent="0.25">
      <c r="A1911" t="s">
        <v>8247</v>
      </c>
      <c r="B1911" t="s">
        <v>9933</v>
      </c>
      <c r="D1911">
        <v>2</v>
      </c>
    </row>
    <row r="1912" spans="1:4" x14ac:dyDescent="0.25">
      <c r="A1912" t="s">
        <v>8248</v>
      </c>
      <c r="B1912" t="s">
        <v>9933</v>
      </c>
      <c r="D1912">
        <v>3</v>
      </c>
    </row>
    <row r="1913" spans="1:4" x14ac:dyDescent="0.25">
      <c r="A1913" t="s">
        <v>8249</v>
      </c>
      <c r="B1913" t="s">
        <v>9933</v>
      </c>
      <c r="D1913">
        <v>1</v>
      </c>
    </row>
    <row r="1914" spans="1:4" x14ac:dyDescent="0.25">
      <c r="A1914" t="s">
        <v>5831</v>
      </c>
      <c r="B1914" t="s">
        <v>9934</v>
      </c>
      <c r="D1914">
        <v>1</v>
      </c>
    </row>
    <row r="1915" spans="1:4" x14ac:dyDescent="0.25">
      <c r="A1915" t="s">
        <v>5832</v>
      </c>
      <c r="B1915" t="s">
        <v>9935</v>
      </c>
      <c r="D1915">
        <v>1</v>
      </c>
    </row>
    <row r="1916" spans="1:4" x14ac:dyDescent="0.25">
      <c r="A1916" t="s">
        <v>5833</v>
      </c>
      <c r="B1916" t="s">
        <v>9936</v>
      </c>
      <c r="D1916">
        <v>6</v>
      </c>
    </row>
    <row r="1917" spans="1:4" x14ac:dyDescent="0.25">
      <c r="A1917" t="s">
        <v>5834</v>
      </c>
      <c r="B1917" t="s">
        <v>9937</v>
      </c>
      <c r="D1917">
        <v>3</v>
      </c>
    </row>
    <row r="1918" spans="1:4" x14ac:dyDescent="0.25">
      <c r="A1918" t="s">
        <v>5835</v>
      </c>
      <c r="B1918" t="s">
        <v>9938</v>
      </c>
      <c r="D1918">
        <v>6</v>
      </c>
    </row>
    <row r="1919" spans="1:4" x14ac:dyDescent="0.25">
      <c r="A1919" t="s">
        <v>5836</v>
      </c>
      <c r="B1919" t="s">
        <v>9939</v>
      </c>
      <c r="D1919">
        <v>5</v>
      </c>
    </row>
    <row r="1920" spans="1:4" x14ac:dyDescent="0.25">
      <c r="A1920" t="s">
        <v>5837</v>
      </c>
      <c r="B1920" t="s">
        <v>9940</v>
      </c>
      <c r="D1920">
        <v>2</v>
      </c>
    </row>
    <row r="1921" spans="1:4" x14ac:dyDescent="0.25">
      <c r="A1921" t="s">
        <v>5838</v>
      </c>
      <c r="B1921" t="s">
        <v>9941</v>
      </c>
      <c r="D1921">
        <v>3</v>
      </c>
    </row>
    <row r="1922" spans="1:4" x14ac:dyDescent="0.25">
      <c r="A1922" t="s">
        <v>5839</v>
      </c>
      <c r="B1922" t="s">
        <v>9942</v>
      </c>
      <c r="D1922">
        <v>4</v>
      </c>
    </row>
    <row r="1923" spans="1:4" x14ac:dyDescent="0.25">
      <c r="A1923" t="s">
        <v>5840</v>
      </c>
      <c r="B1923" t="s">
        <v>9943</v>
      </c>
      <c r="D1923">
        <v>3</v>
      </c>
    </row>
    <row r="1924" spans="1:4" x14ac:dyDescent="0.25">
      <c r="A1924" t="s">
        <v>5841</v>
      </c>
      <c r="B1924" t="s">
        <v>9944</v>
      </c>
      <c r="D1924">
        <v>1</v>
      </c>
    </row>
    <row r="1925" spans="1:4" x14ac:dyDescent="0.25">
      <c r="A1925" t="s">
        <v>5842</v>
      </c>
      <c r="B1925" t="s">
        <v>9945</v>
      </c>
      <c r="D1925">
        <v>2</v>
      </c>
    </row>
    <row r="1926" spans="1:4" x14ac:dyDescent="0.25">
      <c r="A1926" t="s">
        <v>5843</v>
      </c>
      <c r="B1926" t="s">
        <v>9946</v>
      </c>
      <c r="D1926">
        <v>3</v>
      </c>
    </row>
    <row r="1927" spans="1:4" x14ac:dyDescent="0.25">
      <c r="A1927" t="s">
        <v>5844</v>
      </c>
      <c r="B1927" t="s">
        <v>9947</v>
      </c>
      <c r="D1927">
        <v>3</v>
      </c>
    </row>
    <row r="1928" spans="1:4" x14ac:dyDescent="0.25">
      <c r="A1928" t="s">
        <v>5845</v>
      </c>
      <c r="B1928" t="s">
        <v>9948</v>
      </c>
      <c r="D1928">
        <v>2</v>
      </c>
    </row>
    <row r="1929" spans="1:4" x14ac:dyDescent="0.25">
      <c r="A1929" t="s">
        <v>5846</v>
      </c>
      <c r="B1929" t="s">
        <v>9949</v>
      </c>
      <c r="D1929">
        <v>4</v>
      </c>
    </row>
    <row r="1930" spans="1:4" x14ac:dyDescent="0.25">
      <c r="A1930" t="s">
        <v>5847</v>
      </c>
      <c r="B1930" t="s">
        <v>9950</v>
      </c>
      <c r="D1930">
        <v>5</v>
      </c>
    </row>
    <row r="1931" spans="1:4" x14ac:dyDescent="0.25">
      <c r="A1931" t="s">
        <v>5848</v>
      </c>
      <c r="B1931" t="s">
        <v>9951</v>
      </c>
      <c r="D1931">
        <v>3</v>
      </c>
    </row>
    <row r="1932" spans="1:4" x14ac:dyDescent="0.25">
      <c r="A1932" t="s">
        <v>5849</v>
      </c>
      <c r="B1932" t="s">
        <v>9952</v>
      </c>
      <c r="D1932">
        <v>5</v>
      </c>
    </row>
    <row r="1933" spans="1:4" x14ac:dyDescent="0.25">
      <c r="A1933" t="s">
        <v>5850</v>
      </c>
      <c r="B1933" t="s">
        <v>9953</v>
      </c>
      <c r="D1933">
        <v>5</v>
      </c>
    </row>
    <row r="1934" spans="1:4" x14ac:dyDescent="0.25">
      <c r="A1934" t="s">
        <v>5851</v>
      </c>
      <c r="B1934" t="s">
        <v>9954</v>
      </c>
      <c r="D1934">
        <v>1</v>
      </c>
    </row>
    <row r="1935" spans="1:4" x14ac:dyDescent="0.25">
      <c r="A1935" t="s">
        <v>5852</v>
      </c>
      <c r="B1935" t="s">
        <v>9955</v>
      </c>
      <c r="D1935">
        <v>1</v>
      </c>
    </row>
    <row r="1936" spans="1:4" x14ac:dyDescent="0.25">
      <c r="A1936" t="s">
        <v>5853</v>
      </c>
      <c r="B1936" t="s">
        <v>9956</v>
      </c>
      <c r="D1936">
        <v>3</v>
      </c>
    </row>
    <row r="1937" spans="1:4" x14ac:dyDescent="0.25">
      <c r="A1937" t="s">
        <v>5854</v>
      </c>
      <c r="B1937" t="s">
        <v>9957</v>
      </c>
      <c r="D1937">
        <v>1</v>
      </c>
    </row>
    <row r="1938" spans="1:4" x14ac:dyDescent="0.25">
      <c r="A1938" t="s">
        <v>5855</v>
      </c>
      <c r="B1938" t="s">
        <v>9958</v>
      </c>
      <c r="D1938">
        <v>2</v>
      </c>
    </row>
    <row r="1939" spans="1:4" x14ac:dyDescent="0.25">
      <c r="A1939" t="s">
        <v>5856</v>
      </c>
      <c r="B1939" t="s">
        <v>9959</v>
      </c>
      <c r="D1939">
        <v>4</v>
      </c>
    </row>
    <row r="1940" spans="1:4" x14ac:dyDescent="0.25">
      <c r="A1940" t="s">
        <v>5857</v>
      </c>
      <c r="B1940" t="s">
        <v>9960</v>
      </c>
      <c r="D1940">
        <v>3</v>
      </c>
    </row>
    <row r="1941" spans="1:4" x14ac:dyDescent="0.25">
      <c r="A1941" t="s">
        <v>5858</v>
      </c>
      <c r="B1941" t="s">
        <v>9961</v>
      </c>
      <c r="D1941">
        <v>2</v>
      </c>
    </row>
    <row r="1942" spans="1:4" x14ac:dyDescent="0.25">
      <c r="A1942" t="s">
        <v>5859</v>
      </c>
      <c r="B1942" t="s">
        <v>9962</v>
      </c>
      <c r="D1942">
        <v>3</v>
      </c>
    </row>
    <row r="1943" spans="1:4" x14ac:dyDescent="0.25">
      <c r="A1943" t="s">
        <v>5860</v>
      </c>
      <c r="B1943" t="s">
        <v>9962</v>
      </c>
      <c r="D1943">
        <v>6</v>
      </c>
    </row>
    <row r="1944" spans="1:4" x14ac:dyDescent="0.25">
      <c r="A1944" t="s">
        <v>5861</v>
      </c>
      <c r="B1944" t="s">
        <v>9962</v>
      </c>
      <c r="D1944">
        <v>5</v>
      </c>
    </row>
    <row r="1945" spans="1:4" x14ac:dyDescent="0.25">
      <c r="A1945" t="s">
        <v>5862</v>
      </c>
      <c r="B1945" t="s">
        <v>9962</v>
      </c>
      <c r="D1945">
        <v>1</v>
      </c>
    </row>
    <row r="1946" spans="1:4" x14ac:dyDescent="0.25">
      <c r="A1946" t="s">
        <v>5863</v>
      </c>
      <c r="B1946" t="s">
        <v>9963</v>
      </c>
      <c r="D1946">
        <v>3</v>
      </c>
    </row>
    <row r="1947" spans="1:4" x14ac:dyDescent="0.25">
      <c r="A1947" t="s">
        <v>5864</v>
      </c>
      <c r="B1947" t="s">
        <v>9963</v>
      </c>
      <c r="D1947">
        <v>4</v>
      </c>
    </row>
    <row r="1948" spans="1:4" x14ac:dyDescent="0.25">
      <c r="A1948" t="s">
        <v>5865</v>
      </c>
      <c r="B1948" t="s">
        <v>9963</v>
      </c>
      <c r="D1948">
        <v>5</v>
      </c>
    </row>
    <row r="1949" spans="1:4" x14ac:dyDescent="0.25">
      <c r="A1949" t="s">
        <v>5866</v>
      </c>
      <c r="B1949" t="s">
        <v>9963</v>
      </c>
      <c r="D1949">
        <v>2</v>
      </c>
    </row>
    <row r="1950" spans="1:4" x14ac:dyDescent="0.25">
      <c r="A1950" t="s">
        <v>5867</v>
      </c>
      <c r="B1950" t="s">
        <v>9964</v>
      </c>
      <c r="D1950">
        <v>3</v>
      </c>
    </row>
    <row r="1951" spans="1:4" x14ac:dyDescent="0.25">
      <c r="A1951" t="s">
        <v>5868</v>
      </c>
      <c r="B1951" t="s">
        <v>9965</v>
      </c>
      <c r="D1951">
        <v>6</v>
      </c>
    </row>
    <row r="1952" spans="1:4" x14ac:dyDescent="0.25">
      <c r="A1952" t="s">
        <v>5869</v>
      </c>
      <c r="B1952" t="s">
        <v>9966</v>
      </c>
      <c r="D1952">
        <v>7</v>
      </c>
    </row>
    <row r="1953" spans="1:4" x14ac:dyDescent="0.25">
      <c r="A1953" t="s">
        <v>5870</v>
      </c>
      <c r="B1953" t="s">
        <v>9967</v>
      </c>
      <c r="D1953">
        <v>3</v>
      </c>
    </row>
    <row r="1954" spans="1:4" x14ac:dyDescent="0.25">
      <c r="A1954" t="s">
        <v>5871</v>
      </c>
      <c r="B1954" t="s">
        <v>9968</v>
      </c>
      <c r="D1954">
        <v>2</v>
      </c>
    </row>
    <row r="1955" spans="1:4" x14ac:dyDescent="0.25">
      <c r="A1955" t="s">
        <v>5872</v>
      </c>
      <c r="B1955" t="s">
        <v>9969</v>
      </c>
      <c r="D1955">
        <v>4</v>
      </c>
    </row>
    <row r="1956" spans="1:4" x14ac:dyDescent="0.25">
      <c r="A1956" t="s">
        <v>5873</v>
      </c>
      <c r="B1956" t="s">
        <v>9970</v>
      </c>
      <c r="D1956">
        <v>4</v>
      </c>
    </row>
    <row r="1957" spans="1:4" x14ac:dyDescent="0.25">
      <c r="A1957" t="s">
        <v>5874</v>
      </c>
      <c r="B1957" t="s">
        <v>9971</v>
      </c>
      <c r="D1957">
        <v>2</v>
      </c>
    </row>
    <row r="1958" spans="1:4" x14ac:dyDescent="0.25">
      <c r="A1958" t="s">
        <v>5875</v>
      </c>
      <c r="B1958" t="s">
        <v>9972</v>
      </c>
      <c r="D1958">
        <v>2</v>
      </c>
    </row>
    <row r="1959" spans="1:4" x14ac:dyDescent="0.25">
      <c r="A1959" t="s">
        <v>5876</v>
      </c>
      <c r="B1959" t="s">
        <v>9973</v>
      </c>
      <c r="D1959">
        <v>4</v>
      </c>
    </row>
    <row r="1960" spans="1:4" x14ac:dyDescent="0.25">
      <c r="A1960" t="s">
        <v>5877</v>
      </c>
      <c r="B1960" t="s">
        <v>9974</v>
      </c>
      <c r="D1960">
        <v>5</v>
      </c>
    </row>
    <row r="1961" spans="1:4" x14ac:dyDescent="0.25">
      <c r="A1961" t="s">
        <v>5878</v>
      </c>
      <c r="B1961" t="s">
        <v>9975</v>
      </c>
      <c r="D1961">
        <v>2</v>
      </c>
    </row>
    <row r="1962" spans="1:4" x14ac:dyDescent="0.25">
      <c r="A1962" t="s">
        <v>8250</v>
      </c>
      <c r="B1962" t="s">
        <v>9976</v>
      </c>
      <c r="D1962">
        <v>2</v>
      </c>
    </row>
    <row r="1963" spans="1:4" x14ac:dyDescent="0.25">
      <c r="A1963" t="s">
        <v>8251</v>
      </c>
      <c r="B1963" t="s">
        <v>9977</v>
      </c>
      <c r="D1963">
        <v>2</v>
      </c>
    </row>
    <row r="1964" spans="1:4" x14ac:dyDescent="0.25">
      <c r="A1964" t="s">
        <v>8252</v>
      </c>
      <c r="B1964" t="s">
        <v>9978</v>
      </c>
      <c r="D1964">
        <v>3</v>
      </c>
    </row>
    <row r="1965" spans="1:4" x14ac:dyDescent="0.25">
      <c r="A1965" t="s">
        <v>8253</v>
      </c>
      <c r="B1965" t="s">
        <v>9979</v>
      </c>
      <c r="D1965">
        <v>1</v>
      </c>
    </row>
    <row r="1966" spans="1:4" x14ac:dyDescent="0.25">
      <c r="A1966" t="s">
        <v>5879</v>
      </c>
      <c r="B1966" t="s">
        <v>9980</v>
      </c>
      <c r="D1966">
        <v>2</v>
      </c>
    </row>
    <row r="1967" spans="1:4" x14ac:dyDescent="0.25">
      <c r="A1967" t="s">
        <v>5880</v>
      </c>
      <c r="B1967" t="s">
        <v>9981</v>
      </c>
      <c r="D1967">
        <v>2</v>
      </c>
    </row>
    <row r="1968" spans="1:4" x14ac:dyDescent="0.25">
      <c r="A1968" t="s">
        <v>5881</v>
      </c>
      <c r="B1968" t="s">
        <v>9982</v>
      </c>
      <c r="D1968">
        <v>3</v>
      </c>
    </row>
    <row r="1969" spans="1:4" x14ac:dyDescent="0.25">
      <c r="A1969" t="s">
        <v>5882</v>
      </c>
      <c r="B1969" t="s">
        <v>9983</v>
      </c>
      <c r="D1969">
        <v>2</v>
      </c>
    </row>
    <row r="1970" spans="1:4" x14ac:dyDescent="0.25">
      <c r="A1970" t="s">
        <v>5883</v>
      </c>
      <c r="B1970" t="s">
        <v>9984</v>
      </c>
      <c r="D1970">
        <v>2</v>
      </c>
    </row>
    <row r="1971" spans="1:4" x14ac:dyDescent="0.25">
      <c r="A1971" t="s">
        <v>5884</v>
      </c>
      <c r="B1971" t="s">
        <v>9985</v>
      </c>
      <c r="D1971">
        <v>2</v>
      </c>
    </row>
    <row r="1972" spans="1:4" x14ac:dyDescent="0.25">
      <c r="A1972" t="s">
        <v>5885</v>
      </c>
      <c r="B1972" t="s">
        <v>9986</v>
      </c>
      <c r="D1972">
        <v>4</v>
      </c>
    </row>
    <row r="1973" spans="1:4" x14ac:dyDescent="0.25">
      <c r="A1973" t="s">
        <v>9987</v>
      </c>
      <c r="B1973" t="s">
        <v>9988</v>
      </c>
      <c r="D1973">
        <v>2</v>
      </c>
    </row>
    <row r="1974" spans="1:4" x14ac:dyDescent="0.25">
      <c r="A1974" t="s">
        <v>9989</v>
      </c>
      <c r="B1974" t="s">
        <v>9990</v>
      </c>
      <c r="D1974">
        <v>2</v>
      </c>
    </row>
    <row r="1975" spans="1:4" x14ac:dyDescent="0.25">
      <c r="A1975" t="s">
        <v>9991</v>
      </c>
      <c r="B1975" t="s">
        <v>9992</v>
      </c>
      <c r="D1975">
        <v>3</v>
      </c>
    </row>
    <row r="1976" spans="1:4" x14ac:dyDescent="0.25">
      <c r="A1976" t="s">
        <v>9993</v>
      </c>
      <c r="B1976" t="s">
        <v>9994</v>
      </c>
      <c r="D1976">
        <v>1</v>
      </c>
    </row>
    <row r="1977" spans="1:4" x14ac:dyDescent="0.25">
      <c r="A1977" t="s">
        <v>8254</v>
      </c>
      <c r="B1977" t="s">
        <v>9995</v>
      </c>
      <c r="D1977">
        <v>2</v>
      </c>
    </row>
    <row r="1978" spans="1:4" x14ac:dyDescent="0.25">
      <c r="A1978" t="s">
        <v>8255</v>
      </c>
      <c r="B1978" t="s">
        <v>9996</v>
      </c>
      <c r="D1978">
        <v>2</v>
      </c>
    </row>
    <row r="1979" spans="1:4" x14ac:dyDescent="0.25">
      <c r="A1979" t="s">
        <v>8256</v>
      </c>
      <c r="B1979" t="s">
        <v>9997</v>
      </c>
      <c r="D1979">
        <v>3</v>
      </c>
    </row>
    <row r="1980" spans="1:4" x14ac:dyDescent="0.25">
      <c r="A1980" t="s">
        <v>8257</v>
      </c>
      <c r="B1980" t="s">
        <v>9998</v>
      </c>
      <c r="D1980">
        <v>1</v>
      </c>
    </row>
    <row r="1981" spans="1:4" x14ac:dyDescent="0.25">
      <c r="A1981" t="s">
        <v>5886</v>
      </c>
      <c r="B1981" t="s">
        <v>9999</v>
      </c>
      <c r="D1981">
        <v>1</v>
      </c>
    </row>
    <row r="1982" spans="1:4" x14ac:dyDescent="0.25">
      <c r="A1982" t="s">
        <v>5887</v>
      </c>
      <c r="B1982" t="s">
        <v>10000</v>
      </c>
      <c r="D1982">
        <v>2</v>
      </c>
    </row>
    <row r="1983" spans="1:4" x14ac:dyDescent="0.25">
      <c r="A1983" t="s">
        <v>5888</v>
      </c>
      <c r="B1983" t="s">
        <v>10001</v>
      </c>
      <c r="D1983">
        <v>2</v>
      </c>
    </row>
    <row r="1984" spans="1:4" x14ac:dyDescent="0.25">
      <c r="A1984" t="s">
        <v>5889</v>
      </c>
      <c r="B1984" t="s">
        <v>10002</v>
      </c>
      <c r="D1984">
        <v>3</v>
      </c>
    </row>
    <row r="1985" spans="1:4" x14ac:dyDescent="0.25">
      <c r="A1985" t="s">
        <v>5890</v>
      </c>
      <c r="B1985" t="s">
        <v>10003</v>
      </c>
      <c r="D1985">
        <v>1</v>
      </c>
    </row>
    <row r="1986" spans="1:4" x14ac:dyDescent="0.25">
      <c r="A1986" t="s">
        <v>8258</v>
      </c>
      <c r="B1986" t="s">
        <v>10004</v>
      </c>
      <c r="D1986">
        <v>2</v>
      </c>
    </row>
    <row r="1987" spans="1:4" x14ac:dyDescent="0.25">
      <c r="A1987" t="s">
        <v>8259</v>
      </c>
      <c r="B1987" t="s">
        <v>10005</v>
      </c>
      <c r="D1987">
        <v>3</v>
      </c>
    </row>
    <row r="1988" spans="1:4" x14ac:dyDescent="0.25">
      <c r="A1988" t="s">
        <v>8260</v>
      </c>
      <c r="B1988" t="s">
        <v>10006</v>
      </c>
      <c r="D1988">
        <v>2</v>
      </c>
    </row>
    <row r="1989" spans="1:4" x14ac:dyDescent="0.25">
      <c r="A1989" t="s">
        <v>8261</v>
      </c>
      <c r="B1989" t="s">
        <v>10007</v>
      </c>
      <c r="D1989">
        <v>1</v>
      </c>
    </row>
    <row r="1990" spans="1:4" x14ac:dyDescent="0.25">
      <c r="A1990" t="s">
        <v>8262</v>
      </c>
      <c r="B1990" t="s">
        <v>10008</v>
      </c>
      <c r="D1990">
        <v>2</v>
      </c>
    </row>
    <row r="1991" spans="1:4" x14ac:dyDescent="0.25">
      <c r="A1991" t="s">
        <v>8263</v>
      </c>
      <c r="B1991" t="s">
        <v>10009</v>
      </c>
      <c r="D1991">
        <v>2</v>
      </c>
    </row>
    <row r="1992" spans="1:4" x14ac:dyDescent="0.25">
      <c r="A1992" t="s">
        <v>8264</v>
      </c>
      <c r="B1992" t="s">
        <v>10010</v>
      </c>
      <c r="D1992">
        <v>3</v>
      </c>
    </row>
    <row r="1993" spans="1:4" x14ac:dyDescent="0.25">
      <c r="A1993" t="s">
        <v>8265</v>
      </c>
      <c r="B1993" t="s">
        <v>10011</v>
      </c>
      <c r="D1993">
        <v>1</v>
      </c>
    </row>
    <row r="1994" spans="1:4" x14ac:dyDescent="0.25">
      <c r="A1994" t="s">
        <v>10012</v>
      </c>
      <c r="B1994" t="s">
        <v>10013</v>
      </c>
      <c r="D1994">
        <v>2</v>
      </c>
    </row>
    <row r="1995" spans="1:4" x14ac:dyDescent="0.25">
      <c r="A1995" t="s">
        <v>10014</v>
      </c>
      <c r="B1995" t="s">
        <v>10015</v>
      </c>
      <c r="D1995">
        <v>2</v>
      </c>
    </row>
    <row r="1996" spans="1:4" x14ac:dyDescent="0.25">
      <c r="A1996" t="s">
        <v>10016</v>
      </c>
      <c r="B1996" t="s">
        <v>10017</v>
      </c>
      <c r="D1996">
        <v>3</v>
      </c>
    </row>
    <row r="1997" spans="1:4" x14ac:dyDescent="0.25">
      <c r="A1997" t="s">
        <v>10018</v>
      </c>
      <c r="B1997" t="s">
        <v>10019</v>
      </c>
      <c r="D1997">
        <v>1</v>
      </c>
    </row>
    <row r="1998" spans="1:4" x14ac:dyDescent="0.25">
      <c r="A1998" t="s">
        <v>10020</v>
      </c>
      <c r="B1998" t="s">
        <v>10021</v>
      </c>
      <c r="D1998">
        <v>2</v>
      </c>
    </row>
    <row r="1999" spans="1:4" x14ac:dyDescent="0.25">
      <c r="A1999" t="s">
        <v>10022</v>
      </c>
      <c r="B1999" t="s">
        <v>10023</v>
      </c>
      <c r="D1999">
        <v>2</v>
      </c>
    </row>
    <row r="2000" spans="1:4" x14ac:dyDescent="0.25">
      <c r="A2000" t="s">
        <v>10024</v>
      </c>
      <c r="B2000" t="s">
        <v>10025</v>
      </c>
      <c r="D2000">
        <v>3</v>
      </c>
    </row>
    <row r="2001" spans="1:4" x14ac:dyDescent="0.25">
      <c r="A2001" t="s">
        <v>10026</v>
      </c>
      <c r="B2001" t="s">
        <v>10027</v>
      </c>
      <c r="D2001">
        <v>1</v>
      </c>
    </row>
    <row r="2002" spans="1:4" x14ac:dyDescent="0.25">
      <c r="A2002" t="s">
        <v>10028</v>
      </c>
      <c r="B2002" t="s">
        <v>10029</v>
      </c>
      <c r="D2002">
        <v>2</v>
      </c>
    </row>
    <row r="2003" spans="1:4" x14ac:dyDescent="0.25">
      <c r="A2003" t="s">
        <v>10030</v>
      </c>
      <c r="B2003" t="s">
        <v>10031</v>
      </c>
      <c r="D2003">
        <v>2</v>
      </c>
    </row>
    <row r="2004" spans="1:4" x14ac:dyDescent="0.25">
      <c r="A2004" t="s">
        <v>10032</v>
      </c>
      <c r="B2004" t="s">
        <v>10033</v>
      </c>
      <c r="D2004">
        <v>3</v>
      </c>
    </row>
    <row r="2005" spans="1:4" x14ac:dyDescent="0.25">
      <c r="A2005" t="s">
        <v>10034</v>
      </c>
      <c r="B2005" t="s">
        <v>10035</v>
      </c>
      <c r="D2005">
        <v>1</v>
      </c>
    </row>
    <row r="2006" spans="1:4" x14ac:dyDescent="0.25">
      <c r="A2006" t="s">
        <v>10036</v>
      </c>
      <c r="B2006" t="s">
        <v>10037</v>
      </c>
      <c r="D2006">
        <v>2</v>
      </c>
    </row>
    <row r="2007" spans="1:4" x14ac:dyDescent="0.25">
      <c r="A2007" t="s">
        <v>10038</v>
      </c>
      <c r="B2007" t="s">
        <v>10039</v>
      </c>
      <c r="D2007">
        <v>2</v>
      </c>
    </row>
    <row r="2008" spans="1:4" x14ac:dyDescent="0.25">
      <c r="A2008" t="s">
        <v>10040</v>
      </c>
      <c r="B2008" t="s">
        <v>10041</v>
      </c>
      <c r="D2008">
        <v>3</v>
      </c>
    </row>
    <row r="2009" spans="1:4" x14ac:dyDescent="0.25">
      <c r="A2009" t="s">
        <v>10042</v>
      </c>
      <c r="B2009" t="s">
        <v>10043</v>
      </c>
      <c r="D2009">
        <v>1</v>
      </c>
    </row>
    <row r="2010" spans="1:4" x14ac:dyDescent="0.25">
      <c r="A2010" t="s">
        <v>10044</v>
      </c>
      <c r="B2010" t="s">
        <v>10045</v>
      </c>
      <c r="D2010">
        <v>2</v>
      </c>
    </row>
    <row r="2011" spans="1:4" x14ac:dyDescent="0.25">
      <c r="A2011" t="s">
        <v>10046</v>
      </c>
      <c r="B2011" t="s">
        <v>10047</v>
      </c>
      <c r="D2011">
        <v>2</v>
      </c>
    </row>
    <row r="2012" spans="1:4" x14ac:dyDescent="0.25">
      <c r="A2012" t="s">
        <v>10048</v>
      </c>
      <c r="B2012" t="s">
        <v>10049</v>
      </c>
      <c r="D2012">
        <v>3</v>
      </c>
    </row>
    <row r="2013" spans="1:4" x14ac:dyDescent="0.25">
      <c r="A2013" t="s">
        <v>10050</v>
      </c>
      <c r="B2013" t="s">
        <v>10051</v>
      </c>
      <c r="D2013">
        <v>1</v>
      </c>
    </row>
    <row r="2014" spans="1:4" x14ac:dyDescent="0.25">
      <c r="A2014" t="s">
        <v>10052</v>
      </c>
      <c r="B2014" t="s">
        <v>10053</v>
      </c>
      <c r="D2014">
        <v>2</v>
      </c>
    </row>
    <row r="2015" spans="1:4" x14ac:dyDescent="0.25">
      <c r="A2015" t="s">
        <v>10054</v>
      </c>
      <c r="B2015" t="s">
        <v>10055</v>
      </c>
      <c r="D2015">
        <v>2</v>
      </c>
    </row>
    <row r="2016" spans="1:4" x14ac:dyDescent="0.25">
      <c r="A2016" t="s">
        <v>10056</v>
      </c>
      <c r="B2016" t="s">
        <v>10057</v>
      </c>
      <c r="D2016">
        <v>3</v>
      </c>
    </row>
    <row r="2017" spans="1:4" x14ac:dyDescent="0.25">
      <c r="A2017" t="s">
        <v>10058</v>
      </c>
      <c r="B2017" t="s">
        <v>10059</v>
      </c>
      <c r="D2017">
        <v>1</v>
      </c>
    </row>
    <row r="2018" spans="1:4" x14ac:dyDescent="0.25">
      <c r="A2018" t="s">
        <v>8266</v>
      </c>
      <c r="B2018" t="s">
        <v>10060</v>
      </c>
      <c r="D2018">
        <v>2</v>
      </c>
    </row>
    <row r="2019" spans="1:4" x14ac:dyDescent="0.25">
      <c r="A2019" t="s">
        <v>8267</v>
      </c>
      <c r="B2019" t="s">
        <v>10061</v>
      </c>
      <c r="D2019">
        <v>2</v>
      </c>
    </row>
    <row r="2020" spans="1:4" x14ac:dyDescent="0.25">
      <c r="A2020" t="s">
        <v>8268</v>
      </c>
      <c r="B2020" t="s">
        <v>10062</v>
      </c>
      <c r="D2020">
        <v>3</v>
      </c>
    </row>
    <row r="2021" spans="1:4" x14ac:dyDescent="0.25">
      <c r="A2021" t="s">
        <v>8269</v>
      </c>
      <c r="B2021" t="s">
        <v>10063</v>
      </c>
      <c r="D2021">
        <v>1</v>
      </c>
    </row>
    <row r="2022" spans="1:4" x14ac:dyDescent="0.25">
      <c r="A2022" t="s">
        <v>10064</v>
      </c>
      <c r="B2022" t="s">
        <v>10065</v>
      </c>
      <c r="D2022">
        <v>2</v>
      </c>
    </row>
    <row r="2023" spans="1:4" x14ac:dyDescent="0.25">
      <c r="A2023" t="s">
        <v>10066</v>
      </c>
      <c r="B2023" t="s">
        <v>10067</v>
      </c>
      <c r="D2023">
        <v>2</v>
      </c>
    </row>
    <row r="2024" spans="1:4" x14ac:dyDescent="0.25">
      <c r="A2024" t="s">
        <v>10068</v>
      </c>
      <c r="B2024" t="s">
        <v>10069</v>
      </c>
      <c r="D2024">
        <v>3</v>
      </c>
    </row>
    <row r="2025" spans="1:4" x14ac:dyDescent="0.25">
      <c r="A2025" t="s">
        <v>10070</v>
      </c>
      <c r="B2025" t="s">
        <v>10071</v>
      </c>
      <c r="D2025">
        <v>1</v>
      </c>
    </row>
    <row r="2026" spans="1:4" x14ac:dyDescent="0.25">
      <c r="A2026" t="s">
        <v>10072</v>
      </c>
      <c r="B2026" t="s">
        <v>10073</v>
      </c>
      <c r="D2026">
        <v>2</v>
      </c>
    </row>
    <row r="2027" spans="1:4" x14ac:dyDescent="0.25">
      <c r="A2027" t="s">
        <v>10074</v>
      </c>
      <c r="B2027" t="s">
        <v>10075</v>
      </c>
      <c r="D2027">
        <v>2</v>
      </c>
    </row>
    <row r="2028" spans="1:4" x14ac:dyDescent="0.25">
      <c r="A2028" t="s">
        <v>10076</v>
      </c>
      <c r="B2028" t="s">
        <v>10077</v>
      </c>
      <c r="D2028">
        <v>3</v>
      </c>
    </row>
    <row r="2029" spans="1:4" x14ac:dyDescent="0.25">
      <c r="A2029" t="s">
        <v>10078</v>
      </c>
      <c r="B2029" t="s">
        <v>10079</v>
      </c>
      <c r="D2029">
        <v>1</v>
      </c>
    </row>
    <row r="2030" spans="1:4" x14ac:dyDescent="0.25">
      <c r="A2030" t="s">
        <v>10080</v>
      </c>
      <c r="B2030" t="s">
        <v>10081</v>
      </c>
      <c r="D2030">
        <v>2</v>
      </c>
    </row>
    <row r="2031" spans="1:4" x14ac:dyDescent="0.25">
      <c r="A2031" t="s">
        <v>10082</v>
      </c>
      <c r="B2031" t="s">
        <v>10081</v>
      </c>
      <c r="D2031">
        <v>2</v>
      </c>
    </row>
    <row r="2032" spans="1:4" x14ac:dyDescent="0.25">
      <c r="A2032" t="s">
        <v>10083</v>
      </c>
      <c r="B2032" t="s">
        <v>10081</v>
      </c>
      <c r="D2032">
        <v>3</v>
      </c>
    </row>
    <row r="2033" spans="1:4" x14ac:dyDescent="0.25">
      <c r="A2033" t="s">
        <v>10084</v>
      </c>
      <c r="B2033" t="s">
        <v>10081</v>
      </c>
      <c r="D2033">
        <v>1</v>
      </c>
    </row>
    <row r="2034" spans="1:4" x14ac:dyDescent="0.25">
      <c r="A2034" t="s">
        <v>8270</v>
      </c>
      <c r="B2034" t="s">
        <v>10085</v>
      </c>
      <c r="D2034">
        <v>2</v>
      </c>
    </row>
    <row r="2035" spans="1:4" x14ac:dyDescent="0.25">
      <c r="A2035" t="s">
        <v>8271</v>
      </c>
      <c r="B2035" t="s">
        <v>10085</v>
      </c>
      <c r="D2035">
        <v>2</v>
      </c>
    </row>
    <row r="2036" spans="1:4" x14ac:dyDescent="0.25">
      <c r="A2036" t="s">
        <v>8272</v>
      </c>
      <c r="B2036" t="s">
        <v>10085</v>
      </c>
      <c r="D2036">
        <v>3</v>
      </c>
    </row>
    <row r="2037" spans="1:4" x14ac:dyDescent="0.25">
      <c r="A2037" t="s">
        <v>8273</v>
      </c>
      <c r="B2037" t="s">
        <v>10085</v>
      </c>
      <c r="D2037">
        <v>1</v>
      </c>
    </row>
    <row r="2038" spans="1:4" x14ac:dyDescent="0.25">
      <c r="A2038" t="s">
        <v>10086</v>
      </c>
      <c r="B2038" t="s">
        <v>10087</v>
      </c>
      <c r="D2038">
        <v>2</v>
      </c>
    </row>
    <row r="2039" spans="1:4" x14ac:dyDescent="0.25">
      <c r="A2039" t="s">
        <v>10088</v>
      </c>
      <c r="B2039" t="s">
        <v>10087</v>
      </c>
      <c r="D2039">
        <v>2</v>
      </c>
    </row>
    <row r="2040" spans="1:4" x14ac:dyDescent="0.25">
      <c r="A2040" t="s">
        <v>10089</v>
      </c>
      <c r="B2040" t="s">
        <v>10087</v>
      </c>
      <c r="D2040">
        <v>3</v>
      </c>
    </row>
    <row r="2041" spans="1:4" x14ac:dyDescent="0.25">
      <c r="A2041" t="s">
        <v>10090</v>
      </c>
      <c r="B2041" t="s">
        <v>10087</v>
      </c>
      <c r="D2041">
        <v>1</v>
      </c>
    </row>
    <row r="2042" spans="1:4" x14ac:dyDescent="0.25">
      <c r="A2042" t="s">
        <v>10091</v>
      </c>
      <c r="B2042" t="s">
        <v>10029</v>
      </c>
      <c r="D2042">
        <v>2</v>
      </c>
    </row>
    <row r="2043" spans="1:4" x14ac:dyDescent="0.25">
      <c r="A2043" t="s">
        <v>10092</v>
      </c>
      <c r="B2043" t="s">
        <v>10031</v>
      </c>
      <c r="D2043">
        <v>2</v>
      </c>
    </row>
    <row r="2044" spans="1:4" x14ac:dyDescent="0.25">
      <c r="A2044" t="s">
        <v>10093</v>
      </c>
      <c r="B2044" t="s">
        <v>10033</v>
      </c>
      <c r="D2044">
        <v>3</v>
      </c>
    </row>
    <row r="2045" spans="1:4" x14ac:dyDescent="0.25">
      <c r="A2045" t="s">
        <v>10094</v>
      </c>
      <c r="B2045" t="s">
        <v>10035</v>
      </c>
      <c r="D2045">
        <v>1</v>
      </c>
    </row>
    <row r="2046" spans="1:4" x14ac:dyDescent="0.25">
      <c r="A2046" t="s">
        <v>10095</v>
      </c>
      <c r="B2046" t="s">
        <v>10037</v>
      </c>
      <c r="D2046">
        <v>2</v>
      </c>
    </row>
    <row r="2047" spans="1:4" x14ac:dyDescent="0.25">
      <c r="A2047" t="s">
        <v>10096</v>
      </c>
      <c r="B2047" t="s">
        <v>10039</v>
      </c>
      <c r="D2047">
        <v>2</v>
      </c>
    </row>
    <row r="2048" spans="1:4" x14ac:dyDescent="0.25">
      <c r="A2048" t="s">
        <v>10097</v>
      </c>
      <c r="B2048" t="s">
        <v>10041</v>
      </c>
      <c r="D2048">
        <v>3</v>
      </c>
    </row>
    <row r="2049" spans="1:4" x14ac:dyDescent="0.25">
      <c r="A2049" t="s">
        <v>10098</v>
      </c>
      <c r="B2049" t="s">
        <v>10043</v>
      </c>
      <c r="D2049">
        <v>1</v>
      </c>
    </row>
    <row r="2050" spans="1:4" x14ac:dyDescent="0.25">
      <c r="A2050" t="s">
        <v>10099</v>
      </c>
      <c r="B2050" t="s">
        <v>10100</v>
      </c>
      <c r="D2050">
        <v>2</v>
      </c>
    </row>
    <row r="2051" spans="1:4" x14ac:dyDescent="0.25">
      <c r="A2051" t="s">
        <v>10101</v>
      </c>
      <c r="B2051" t="s">
        <v>10102</v>
      </c>
      <c r="D2051">
        <v>2</v>
      </c>
    </row>
    <row r="2052" spans="1:4" x14ac:dyDescent="0.25">
      <c r="A2052" t="s">
        <v>10103</v>
      </c>
      <c r="B2052" t="s">
        <v>10104</v>
      </c>
      <c r="D2052">
        <v>3</v>
      </c>
    </row>
    <row r="2053" spans="1:4" x14ac:dyDescent="0.25">
      <c r="A2053" t="s">
        <v>10105</v>
      </c>
      <c r="B2053" t="s">
        <v>10106</v>
      </c>
      <c r="D2053">
        <v>1</v>
      </c>
    </row>
    <row r="2054" spans="1:4" x14ac:dyDescent="0.25">
      <c r="A2054" t="s">
        <v>8274</v>
      </c>
      <c r="B2054" t="s">
        <v>10107</v>
      </c>
      <c r="D2054">
        <v>2</v>
      </c>
    </row>
    <row r="2055" spans="1:4" x14ac:dyDescent="0.25">
      <c r="A2055" t="s">
        <v>8275</v>
      </c>
      <c r="B2055" t="s">
        <v>10108</v>
      </c>
      <c r="D2055">
        <v>2</v>
      </c>
    </row>
    <row r="2056" spans="1:4" x14ac:dyDescent="0.25">
      <c r="A2056" t="s">
        <v>8276</v>
      </c>
      <c r="B2056" t="s">
        <v>10109</v>
      </c>
      <c r="D2056">
        <v>3</v>
      </c>
    </row>
    <row r="2057" spans="1:4" x14ac:dyDescent="0.25">
      <c r="A2057" t="s">
        <v>8277</v>
      </c>
      <c r="B2057" t="s">
        <v>10110</v>
      </c>
      <c r="D2057">
        <v>1</v>
      </c>
    </row>
    <row r="2058" spans="1:4" x14ac:dyDescent="0.25">
      <c r="A2058" t="s">
        <v>8278</v>
      </c>
      <c r="B2058" t="s">
        <v>10111</v>
      </c>
      <c r="D2058">
        <v>2</v>
      </c>
    </row>
    <row r="2059" spans="1:4" x14ac:dyDescent="0.25">
      <c r="A2059" t="s">
        <v>8279</v>
      </c>
      <c r="B2059" t="s">
        <v>10112</v>
      </c>
      <c r="D2059">
        <v>2</v>
      </c>
    </row>
    <row r="2060" spans="1:4" x14ac:dyDescent="0.25">
      <c r="A2060" t="s">
        <v>8280</v>
      </c>
      <c r="B2060" t="s">
        <v>10113</v>
      </c>
      <c r="D2060">
        <v>3</v>
      </c>
    </row>
    <row r="2061" spans="1:4" x14ac:dyDescent="0.25">
      <c r="A2061" t="s">
        <v>8281</v>
      </c>
      <c r="B2061" t="s">
        <v>10114</v>
      </c>
      <c r="D2061">
        <v>1</v>
      </c>
    </row>
    <row r="2062" spans="1:4" x14ac:dyDescent="0.25">
      <c r="A2062" t="s">
        <v>8282</v>
      </c>
      <c r="B2062" t="s">
        <v>10115</v>
      </c>
      <c r="D2062">
        <v>2</v>
      </c>
    </row>
    <row r="2063" spans="1:4" x14ac:dyDescent="0.25">
      <c r="A2063" t="s">
        <v>8283</v>
      </c>
      <c r="B2063" t="s">
        <v>10116</v>
      </c>
      <c r="D2063">
        <v>2</v>
      </c>
    </row>
    <row r="2064" spans="1:4" x14ac:dyDescent="0.25">
      <c r="A2064" t="s">
        <v>8284</v>
      </c>
      <c r="B2064" t="s">
        <v>10117</v>
      </c>
      <c r="D2064">
        <v>3</v>
      </c>
    </row>
    <row r="2065" spans="1:4" x14ac:dyDescent="0.25">
      <c r="A2065" t="s">
        <v>8285</v>
      </c>
      <c r="B2065" t="s">
        <v>10118</v>
      </c>
      <c r="D2065">
        <v>1</v>
      </c>
    </row>
    <row r="2066" spans="1:4" x14ac:dyDescent="0.25">
      <c r="A2066" t="s">
        <v>8286</v>
      </c>
      <c r="B2066" t="s">
        <v>10119</v>
      </c>
      <c r="D2066">
        <v>2</v>
      </c>
    </row>
    <row r="2067" spans="1:4" x14ac:dyDescent="0.25">
      <c r="A2067" t="s">
        <v>8287</v>
      </c>
      <c r="B2067" t="s">
        <v>10119</v>
      </c>
      <c r="D2067">
        <v>2</v>
      </c>
    </row>
    <row r="2068" spans="1:4" x14ac:dyDescent="0.25">
      <c r="A2068" t="s">
        <v>8288</v>
      </c>
      <c r="B2068" t="s">
        <v>10119</v>
      </c>
      <c r="D2068">
        <v>3</v>
      </c>
    </row>
    <row r="2069" spans="1:4" x14ac:dyDescent="0.25">
      <c r="A2069" t="s">
        <v>8289</v>
      </c>
      <c r="B2069" t="s">
        <v>10119</v>
      </c>
      <c r="D2069">
        <v>2</v>
      </c>
    </row>
    <row r="2070" spans="1:4" x14ac:dyDescent="0.25">
      <c r="A2070" t="s">
        <v>10120</v>
      </c>
      <c r="B2070" t="s">
        <v>10121</v>
      </c>
      <c r="D2070">
        <v>2</v>
      </c>
    </row>
    <row r="2071" spans="1:4" x14ac:dyDescent="0.25">
      <c r="A2071" t="s">
        <v>10122</v>
      </c>
      <c r="B2071" t="s">
        <v>10123</v>
      </c>
      <c r="D2071">
        <v>2</v>
      </c>
    </row>
    <row r="2072" spans="1:4" x14ac:dyDescent="0.25">
      <c r="A2072" t="s">
        <v>10124</v>
      </c>
      <c r="B2072" t="s">
        <v>10125</v>
      </c>
      <c r="D2072">
        <v>4</v>
      </c>
    </row>
    <row r="2073" spans="1:4" x14ac:dyDescent="0.25">
      <c r="A2073" t="s">
        <v>10126</v>
      </c>
      <c r="B2073" t="s">
        <v>10127</v>
      </c>
      <c r="D2073">
        <v>1</v>
      </c>
    </row>
    <row r="2074" spans="1:4" x14ac:dyDescent="0.25">
      <c r="A2074" t="s">
        <v>8290</v>
      </c>
      <c r="B2074" t="s">
        <v>10128</v>
      </c>
      <c r="D2074">
        <v>2</v>
      </c>
    </row>
    <row r="2075" spans="1:4" x14ac:dyDescent="0.25">
      <c r="A2075" t="s">
        <v>8291</v>
      </c>
      <c r="B2075" t="s">
        <v>10129</v>
      </c>
      <c r="D2075">
        <v>2</v>
      </c>
    </row>
    <row r="2076" spans="1:4" x14ac:dyDescent="0.25">
      <c r="A2076" t="s">
        <v>8292</v>
      </c>
      <c r="B2076" t="s">
        <v>10130</v>
      </c>
      <c r="D2076">
        <v>3</v>
      </c>
    </row>
    <row r="2077" spans="1:4" x14ac:dyDescent="0.25">
      <c r="A2077" t="s">
        <v>8293</v>
      </c>
      <c r="B2077" t="s">
        <v>10131</v>
      </c>
      <c r="D2077">
        <v>1</v>
      </c>
    </row>
    <row r="2078" spans="1:4" x14ac:dyDescent="0.25">
      <c r="A2078" t="s">
        <v>8294</v>
      </c>
      <c r="B2078" t="s">
        <v>10132</v>
      </c>
      <c r="D2078">
        <v>2</v>
      </c>
    </row>
    <row r="2079" spans="1:4" x14ac:dyDescent="0.25">
      <c r="A2079" t="s">
        <v>8295</v>
      </c>
      <c r="B2079" t="s">
        <v>10133</v>
      </c>
      <c r="D2079">
        <v>2</v>
      </c>
    </row>
    <row r="2080" spans="1:4" x14ac:dyDescent="0.25">
      <c r="A2080" t="s">
        <v>8296</v>
      </c>
      <c r="B2080" t="s">
        <v>10134</v>
      </c>
      <c r="D2080">
        <v>2</v>
      </c>
    </row>
    <row r="2081" spans="1:4" x14ac:dyDescent="0.25">
      <c r="A2081" t="s">
        <v>8297</v>
      </c>
      <c r="B2081" t="s">
        <v>10135</v>
      </c>
      <c r="D2081">
        <v>2</v>
      </c>
    </row>
    <row r="2082" spans="1:4" x14ac:dyDescent="0.25">
      <c r="A2082" t="s">
        <v>8298</v>
      </c>
      <c r="B2082" t="s">
        <v>10136</v>
      </c>
      <c r="D2082">
        <v>2</v>
      </c>
    </row>
    <row r="2083" spans="1:4" x14ac:dyDescent="0.25">
      <c r="A2083" t="s">
        <v>8299</v>
      </c>
      <c r="B2083" t="s">
        <v>10137</v>
      </c>
      <c r="D2083">
        <v>2</v>
      </c>
    </row>
    <row r="2084" spans="1:4" x14ac:dyDescent="0.25">
      <c r="A2084" t="s">
        <v>8300</v>
      </c>
      <c r="B2084" t="s">
        <v>10138</v>
      </c>
      <c r="D2084">
        <v>3</v>
      </c>
    </row>
    <row r="2085" spans="1:4" x14ac:dyDescent="0.25">
      <c r="A2085" t="s">
        <v>8301</v>
      </c>
      <c r="B2085" t="s">
        <v>10139</v>
      </c>
      <c r="D2085">
        <v>1</v>
      </c>
    </row>
    <row r="2086" spans="1:4" x14ac:dyDescent="0.25">
      <c r="A2086" t="s">
        <v>10140</v>
      </c>
      <c r="B2086" t="s">
        <v>10141</v>
      </c>
      <c r="D2086">
        <v>2</v>
      </c>
    </row>
    <row r="2087" spans="1:4" x14ac:dyDescent="0.25">
      <c r="A2087" t="s">
        <v>10142</v>
      </c>
      <c r="B2087" t="s">
        <v>10143</v>
      </c>
      <c r="D2087">
        <v>2</v>
      </c>
    </row>
    <row r="2088" spans="1:4" x14ac:dyDescent="0.25">
      <c r="A2088" t="s">
        <v>10144</v>
      </c>
      <c r="B2088" t="s">
        <v>10145</v>
      </c>
      <c r="D2088">
        <v>3</v>
      </c>
    </row>
    <row r="2089" spans="1:4" x14ac:dyDescent="0.25">
      <c r="A2089" t="s">
        <v>10146</v>
      </c>
      <c r="B2089" t="s">
        <v>10147</v>
      </c>
      <c r="D2089">
        <v>1</v>
      </c>
    </row>
    <row r="2090" spans="1:4" x14ac:dyDescent="0.25">
      <c r="A2090" t="s">
        <v>10148</v>
      </c>
      <c r="B2090" t="s">
        <v>10149</v>
      </c>
      <c r="D2090">
        <v>2</v>
      </c>
    </row>
    <row r="2091" spans="1:4" x14ac:dyDescent="0.25">
      <c r="A2091" t="s">
        <v>10150</v>
      </c>
      <c r="B2091" t="s">
        <v>10151</v>
      </c>
      <c r="D2091">
        <v>2</v>
      </c>
    </row>
    <row r="2092" spans="1:4" x14ac:dyDescent="0.25">
      <c r="A2092" t="s">
        <v>10152</v>
      </c>
      <c r="B2092" t="s">
        <v>10153</v>
      </c>
      <c r="D2092">
        <v>3</v>
      </c>
    </row>
    <row r="2093" spans="1:4" x14ac:dyDescent="0.25">
      <c r="A2093" t="s">
        <v>10154</v>
      </c>
      <c r="B2093" t="s">
        <v>10155</v>
      </c>
      <c r="D2093">
        <v>1</v>
      </c>
    </row>
    <row r="2094" spans="1:4" x14ac:dyDescent="0.25">
      <c r="A2094" t="s">
        <v>8302</v>
      </c>
      <c r="B2094" t="s">
        <v>10156</v>
      </c>
      <c r="D2094">
        <v>2</v>
      </c>
    </row>
    <row r="2095" spans="1:4" x14ac:dyDescent="0.25">
      <c r="A2095" t="s">
        <v>8303</v>
      </c>
      <c r="B2095" t="s">
        <v>10157</v>
      </c>
      <c r="D2095">
        <v>2</v>
      </c>
    </row>
    <row r="2096" spans="1:4" x14ac:dyDescent="0.25">
      <c r="A2096" t="s">
        <v>8304</v>
      </c>
      <c r="B2096" t="s">
        <v>10158</v>
      </c>
      <c r="D2096">
        <v>3</v>
      </c>
    </row>
    <row r="2097" spans="1:4" x14ac:dyDescent="0.25">
      <c r="A2097" t="s">
        <v>8305</v>
      </c>
      <c r="B2097" t="s">
        <v>10159</v>
      </c>
      <c r="D2097">
        <v>1</v>
      </c>
    </row>
    <row r="2098" spans="1:4" x14ac:dyDescent="0.25">
      <c r="A2098" t="s">
        <v>10160</v>
      </c>
      <c r="B2098" t="s">
        <v>10161</v>
      </c>
      <c r="D2098">
        <v>2</v>
      </c>
    </row>
    <row r="2099" spans="1:4" x14ac:dyDescent="0.25">
      <c r="A2099" t="s">
        <v>10162</v>
      </c>
      <c r="B2099" t="s">
        <v>10163</v>
      </c>
      <c r="D2099">
        <v>2</v>
      </c>
    </row>
    <row r="2100" spans="1:4" x14ac:dyDescent="0.25">
      <c r="A2100" t="s">
        <v>10164</v>
      </c>
      <c r="B2100" t="s">
        <v>10165</v>
      </c>
      <c r="D2100">
        <v>2</v>
      </c>
    </row>
    <row r="2101" spans="1:4" x14ac:dyDescent="0.25">
      <c r="A2101" t="s">
        <v>10166</v>
      </c>
      <c r="B2101" t="s">
        <v>10167</v>
      </c>
      <c r="D2101">
        <v>1</v>
      </c>
    </row>
    <row r="2102" spans="1:4" x14ac:dyDescent="0.25">
      <c r="A2102" t="s">
        <v>10168</v>
      </c>
      <c r="B2102" t="s">
        <v>10169</v>
      </c>
      <c r="D2102">
        <v>2</v>
      </c>
    </row>
    <row r="2103" spans="1:4" x14ac:dyDescent="0.25">
      <c r="A2103" t="s">
        <v>10170</v>
      </c>
      <c r="B2103" t="s">
        <v>10171</v>
      </c>
      <c r="D2103">
        <v>2</v>
      </c>
    </row>
    <row r="2104" spans="1:4" x14ac:dyDescent="0.25">
      <c r="A2104" t="s">
        <v>10172</v>
      </c>
      <c r="B2104" t="s">
        <v>10173</v>
      </c>
      <c r="D2104">
        <v>3</v>
      </c>
    </row>
    <row r="2105" spans="1:4" x14ac:dyDescent="0.25">
      <c r="A2105" t="s">
        <v>10174</v>
      </c>
      <c r="B2105" t="s">
        <v>10175</v>
      </c>
      <c r="D2105">
        <v>1</v>
      </c>
    </row>
    <row r="2106" spans="1:4" x14ac:dyDescent="0.25">
      <c r="A2106" t="s">
        <v>10176</v>
      </c>
      <c r="B2106" t="s">
        <v>10053</v>
      </c>
      <c r="D2106">
        <v>0</v>
      </c>
    </row>
    <row r="2107" spans="1:4" x14ac:dyDescent="0.25">
      <c r="A2107" t="s">
        <v>10177</v>
      </c>
      <c r="B2107" t="s">
        <v>10055</v>
      </c>
      <c r="D2107">
        <v>0</v>
      </c>
    </row>
    <row r="2108" spans="1:4" x14ac:dyDescent="0.25">
      <c r="A2108" t="s">
        <v>10178</v>
      </c>
      <c r="B2108" t="s">
        <v>10057</v>
      </c>
      <c r="D2108">
        <v>0</v>
      </c>
    </row>
    <row r="2109" spans="1:4" x14ac:dyDescent="0.25">
      <c r="A2109" t="s">
        <v>10179</v>
      </c>
      <c r="B2109" t="s">
        <v>10059</v>
      </c>
      <c r="D2109">
        <v>0</v>
      </c>
    </row>
    <row r="2110" spans="1:4" x14ac:dyDescent="0.25">
      <c r="A2110" t="s">
        <v>10180</v>
      </c>
      <c r="B2110" t="s">
        <v>10029</v>
      </c>
      <c r="D2110">
        <v>0</v>
      </c>
    </row>
    <row r="2111" spans="1:4" x14ac:dyDescent="0.25">
      <c r="A2111" t="s">
        <v>10181</v>
      </c>
      <c r="B2111" t="s">
        <v>10031</v>
      </c>
      <c r="D2111">
        <v>0</v>
      </c>
    </row>
    <row r="2112" spans="1:4" x14ac:dyDescent="0.25">
      <c r="A2112" t="s">
        <v>10182</v>
      </c>
      <c r="B2112" t="s">
        <v>10033</v>
      </c>
      <c r="D2112">
        <v>0</v>
      </c>
    </row>
    <row r="2113" spans="1:4" x14ac:dyDescent="0.25">
      <c r="A2113" t="s">
        <v>10183</v>
      </c>
      <c r="B2113" t="s">
        <v>10035</v>
      </c>
      <c r="D2113">
        <v>0</v>
      </c>
    </row>
    <row r="2114" spans="1:4" x14ac:dyDescent="0.25">
      <c r="A2114" t="s">
        <v>10184</v>
      </c>
      <c r="B2114" t="s">
        <v>10185</v>
      </c>
      <c r="D2114">
        <v>0</v>
      </c>
    </row>
    <row r="2115" spans="1:4" x14ac:dyDescent="0.25">
      <c r="A2115" t="s">
        <v>10186</v>
      </c>
      <c r="B2115" t="s">
        <v>10187</v>
      </c>
      <c r="D2115">
        <v>0</v>
      </c>
    </row>
    <row r="2116" spans="1:4" x14ac:dyDescent="0.25">
      <c r="A2116" t="s">
        <v>10188</v>
      </c>
      <c r="B2116" t="s">
        <v>10189</v>
      </c>
      <c r="D2116">
        <v>0</v>
      </c>
    </row>
    <row r="2117" spans="1:4" x14ac:dyDescent="0.25">
      <c r="A2117" t="s">
        <v>10190</v>
      </c>
      <c r="B2117" t="s">
        <v>10191</v>
      </c>
      <c r="D2117">
        <v>0</v>
      </c>
    </row>
    <row r="2118" spans="1:4" x14ac:dyDescent="0.25">
      <c r="A2118" t="s">
        <v>10192</v>
      </c>
      <c r="B2118" t="s">
        <v>10037</v>
      </c>
      <c r="D2118">
        <v>0</v>
      </c>
    </row>
    <row r="2119" spans="1:4" x14ac:dyDescent="0.25">
      <c r="A2119" t="s">
        <v>10193</v>
      </c>
      <c r="B2119" t="s">
        <v>10039</v>
      </c>
      <c r="D2119">
        <v>0</v>
      </c>
    </row>
    <row r="2120" spans="1:4" x14ac:dyDescent="0.25">
      <c r="A2120" t="s">
        <v>10194</v>
      </c>
      <c r="B2120" t="s">
        <v>10041</v>
      </c>
      <c r="D2120">
        <v>0</v>
      </c>
    </row>
    <row r="2121" spans="1:4" x14ac:dyDescent="0.25">
      <c r="A2121" t="s">
        <v>10195</v>
      </c>
      <c r="B2121" t="s">
        <v>10043</v>
      </c>
      <c r="D2121">
        <v>0</v>
      </c>
    </row>
    <row r="2122" spans="1:4" x14ac:dyDescent="0.25">
      <c r="A2122" t="s">
        <v>10196</v>
      </c>
      <c r="B2122" t="s">
        <v>10029</v>
      </c>
      <c r="D2122">
        <v>0</v>
      </c>
    </row>
    <row r="2123" spans="1:4" x14ac:dyDescent="0.25">
      <c r="A2123" t="s">
        <v>10197</v>
      </c>
      <c r="B2123" t="s">
        <v>10031</v>
      </c>
      <c r="D2123">
        <v>0</v>
      </c>
    </row>
    <row r="2124" spans="1:4" x14ac:dyDescent="0.25">
      <c r="A2124" t="s">
        <v>10198</v>
      </c>
      <c r="B2124" t="s">
        <v>10033</v>
      </c>
      <c r="D2124">
        <v>0</v>
      </c>
    </row>
    <row r="2125" spans="1:4" x14ac:dyDescent="0.25">
      <c r="A2125" t="s">
        <v>10199</v>
      </c>
      <c r="B2125" t="s">
        <v>10035</v>
      </c>
      <c r="D2125">
        <v>0</v>
      </c>
    </row>
    <row r="2126" spans="1:4" x14ac:dyDescent="0.25">
      <c r="A2126" t="s">
        <v>10200</v>
      </c>
      <c r="B2126" t="s">
        <v>10185</v>
      </c>
      <c r="D2126">
        <v>2</v>
      </c>
    </row>
    <row r="2127" spans="1:4" x14ac:dyDescent="0.25">
      <c r="A2127" t="s">
        <v>10201</v>
      </c>
      <c r="B2127" t="s">
        <v>10187</v>
      </c>
      <c r="D2127">
        <v>2</v>
      </c>
    </row>
    <row r="2128" spans="1:4" x14ac:dyDescent="0.25">
      <c r="A2128" t="s">
        <v>10202</v>
      </c>
      <c r="B2128" t="s">
        <v>10189</v>
      </c>
      <c r="D2128">
        <v>3</v>
      </c>
    </row>
    <row r="2129" spans="1:4" x14ac:dyDescent="0.25">
      <c r="A2129" t="s">
        <v>10203</v>
      </c>
      <c r="B2129" t="s">
        <v>10191</v>
      </c>
      <c r="D2129">
        <v>1</v>
      </c>
    </row>
    <row r="2130" spans="1:4" x14ac:dyDescent="0.25">
      <c r="A2130" t="s">
        <v>10204</v>
      </c>
      <c r="B2130" t="s">
        <v>10205</v>
      </c>
      <c r="D2130">
        <v>2</v>
      </c>
    </row>
    <row r="2131" spans="1:4" x14ac:dyDescent="0.25">
      <c r="A2131" t="s">
        <v>10206</v>
      </c>
      <c r="B2131" t="s">
        <v>10207</v>
      </c>
      <c r="D2131">
        <v>2</v>
      </c>
    </row>
    <row r="2132" spans="1:4" x14ac:dyDescent="0.25">
      <c r="A2132" t="s">
        <v>10208</v>
      </c>
      <c r="B2132" t="s">
        <v>10209</v>
      </c>
      <c r="D2132">
        <v>3</v>
      </c>
    </row>
    <row r="2133" spans="1:4" x14ac:dyDescent="0.25">
      <c r="A2133" t="s">
        <v>10210</v>
      </c>
      <c r="B2133" t="s">
        <v>10211</v>
      </c>
      <c r="D2133">
        <v>1</v>
      </c>
    </row>
    <row r="2134" spans="1:4" x14ac:dyDescent="0.25">
      <c r="A2134" t="s">
        <v>10212</v>
      </c>
      <c r="B2134" t="s">
        <v>10029</v>
      </c>
      <c r="D2134">
        <v>2</v>
      </c>
    </row>
    <row r="2135" spans="1:4" x14ac:dyDescent="0.25">
      <c r="A2135" t="s">
        <v>10213</v>
      </c>
      <c r="B2135" t="s">
        <v>10031</v>
      </c>
      <c r="D2135">
        <v>2</v>
      </c>
    </row>
    <row r="2136" spans="1:4" x14ac:dyDescent="0.25">
      <c r="A2136" t="s">
        <v>10214</v>
      </c>
      <c r="B2136" t="s">
        <v>10033</v>
      </c>
      <c r="D2136">
        <v>3</v>
      </c>
    </row>
    <row r="2137" spans="1:4" x14ac:dyDescent="0.25">
      <c r="A2137" t="s">
        <v>10215</v>
      </c>
      <c r="B2137" t="s">
        <v>10035</v>
      </c>
      <c r="D2137">
        <v>1</v>
      </c>
    </row>
    <row r="2138" spans="1:4" x14ac:dyDescent="0.25">
      <c r="A2138" t="s">
        <v>10216</v>
      </c>
      <c r="B2138" t="s">
        <v>10169</v>
      </c>
      <c r="D2138">
        <v>0</v>
      </c>
    </row>
    <row r="2139" spans="1:4" x14ac:dyDescent="0.25">
      <c r="A2139" t="s">
        <v>10217</v>
      </c>
      <c r="B2139" t="s">
        <v>10171</v>
      </c>
      <c r="D2139">
        <v>0</v>
      </c>
    </row>
    <row r="2140" spans="1:4" x14ac:dyDescent="0.25">
      <c r="A2140" t="s">
        <v>10218</v>
      </c>
      <c r="B2140" t="s">
        <v>10173</v>
      </c>
      <c r="D2140">
        <v>0</v>
      </c>
    </row>
    <row r="2141" spans="1:4" x14ac:dyDescent="0.25">
      <c r="A2141" t="s">
        <v>10219</v>
      </c>
      <c r="B2141" t="s">
        <v>10175</v>
      </c>
      <c r="D2141">
        <v>0</v>
      </c>
    </row>
    <row r="2142" spans="1:4" x14ac:dyDescent="0.25">
      <c r="A2142" t="s">
        <v>10220</v>
      </c>
      <c r="B2142" t="s">
        <v>10029</v>
      </c>
      <c r="D2142">
        <v>0</v>
      </c>
    </row>
    <row r="2143" spans="1:4" x14ac:dyDescent="0.25">
      <c r="A2143" t="s">
        <v>10221</v>
      </c>
      <c r="B2143" t="s">
        <v>10031</v>
      </c>
      <c r="D2143">
        <v>0</v>
      </c>
    </row>
    <row r="2144" spans="1:4" x14ac:dyDescent="0.25">
      <c r="A2144" t="s">
        <v>10222</v>
      </c>
      <c r="B2144" t="s">
        <v>10033</v>
      </c>
      <c r="D2144">
        <v>0</v>
      </c>
    </row>
    <row r="2145" spans="1:4" x14ac:dyDescent="0.25">
      <c r="A2145" t="s">
        <v>10223</v>
      </c>
      <c r="B2145" t="s">
        <v>10035</v>
      </c>
      <c r="D2145">
        <v>0</v>
      </c>
    </row>
    <row r="2146" spans="1:4" x14ac:dyDescent="0.25">
      <c r="A2146" t="s">
        <v>10224</v>
      </c>
      <c r="B2146" t="s">
        <v>10205</v>
      </c>
      <c r="D2146">
        <v>0</v>
      </c>
    </row>
    <row r="2147" spans="1:4" x14ac:dyDescent="0.25">
      <c r="A2147" t="s">
        <v>10225</v>
      </c>
      <c r="B2147" t="s">
        <v>10207</v>
      </c>
      <c r="D2147">
        <v>0</v>
      </c>
    </row>
    <row r="2148" spans="1:4" x14ac:dyDescent="0.25">
      <c r="A2148" t="s">
        <v>10226</v>
      </c>
      <c r="B2148" t="s">
        <v>10209</v>
      </c>
      <c r="D2148">
        <v>0</v>
      </c>
    </row>
    <row r="2149" spans="1:4" x14ac:dyDescent="0.25">
      <c r="A2149" t="s">
        <v>10227</v>
      </c>
      <c r="B2149" t="s">
        <v>10211</v>
      </c>
      <c r="D2149">
        <v>0</v>
      </c>
    </row>
    <row r="2150" spans="1:4" x14ac:dyDescent="0.25">
      <c r="A2150" t="s">
        <v>10228</v>
      </c>
      <c r="B2150" t="s">
        <v>10029</v>
      </c>
      <c r="D2150">
        <v>0</v>
      </c>
    </row>
    <row r="2151" spans="1:4" x14ac:dyDescent="0.25">
      <c r="A2151" t="s">
        <v>10229</v>
      </c>
      <c r="B2151" t="s">
        <v>10031</v>
      </c>
      <c r="D2151">
        <v>0</v>
      </c>
    </row>
    <row r="2152" spans="1:4" x14ac:dyDescent="0.25">
      <c r="A2152" t="s">
        <v>10230</v>
      </c>
      <c r="B2152" t="s">
        <v>10033</v>
      </c>
      <c r="D2152">
        <v>0</v>
      </c>
    </row>
    <row r="2153" spans="1:4" x14ac:dyDescent="0.25">
      <c r="A2153" t="s">
        <v>10231</v>
      </c>
      <c r="B2153" t="s">
        <v>10035</v>
      </c>
      <c r="D2153">
        <v>0</v>
      </c>
    </row>
    <row r="2154" spans="1:4" x14ac:dyDescent="0.25">
      <c r="A2154" t="s">
        <v>10232</v>
      </c>
      <c r="B2154" t="s">
        <v>10233</v>
      </c>
      <c r="D2154">
        <v>0</v>
      </c>
    </row>
    <row r="2155" spans="1:4" x14ac:dyDescent="0.25">
      <c r="A2155" t="s">
        <v>10234</v>
      </c>
      <c r="B2155" t="s">
        <v>10235</v>
      </c>
      <c r="D2155">
        <v>0</v>
      </c>
    </row>
    <row r="2156" spans="1:4" x14ac:dyDescent="0.25">
      <c r="A2156" t="s">
        <v>10236</v>
      </c>
      <c r="B2156" t="s">
        <v>10237</v>
      </c>
      <c r="D2156">
        <v>0</v>
      </c>
    </row>
    <row r="2157" spans="1:4" x14ac:dyDescent="0.25">
      <c r="A2157" t="s">
        <v>10238</v>
      </c>
      <c r="B2157" t="s">
        <v>10239</v>
      </c>
      <c r="D2157">
        <v>0</v>
      </c>
    </row>
    <row r="2158" spans="1:4" x14ac:dyDescent="0.25">
      <c r="A2158" t="s">
        <v>10240</v>
      </c>
      <c r="B2158" t="s">
        <v>10241</v>
      </c>
      <c r="D2158">
        <v>0</v>
      </c>
    </row>
    <row r="2159" spans="1:4" x14ac:dyDescent="0.25">
      <c r="A2159" t="s">
        <v>10242</v>
      </c>
      <c r="B2159" t="s">
        <v>10243</v>
      </c>
      <c r="D2159">
        <v>0</v>
      </c>
    </row>
    <row r="2160" spans="1:4" x14ac:dyDescent="0.25">
      <c r="A2160" t="s">
        <v>10244</v>
      </c>
      <c r="B2160" t="s">
        <v>10245</v>
      </c>
      <c r="D2160">
        <v>0</v>
      </c>
    </row>
    <row r="2161" spans="1:4" x14ac:dyDescent="0.25">
      <c r="A2161" t="s">
        <v>10246</v>
      </c>
      <c r="B2161" t="s">
        <v>10247</v>
      </c>
      <c r="D2161">
        <v>0</v>
      </c>
    </row>
    <row r="2162" spans="1:4" x14ac:dyDescent="0.25">
      <c r="A2162" t="s">
        <v>10248</v>
      </c>
      <c r="B2162" t="s">
        <v>10249</v>
      </c>
      <c r="D2162">
        <v>0</v>
      </c>
    </row>
    <row r="2163" spans="1:4" x14ac:dyDescent="0.25">
      <c r="A2163" t="s">
        <v>10250</v>
      </c>
      <c r="B2163" t="s">
        <v>10251</v>
      </c>
      <c r="D2163">
        <v>0</v>
      </c>
    </row>
    <row r="2164" spans="1:4" x14ac:dyDescent="0.25">
      <c r="A2164" t="s">
        <v>10252</v>
      </c>
      <c r="B2164" t="s">
        <v>10253</v>
      </c>
      <c r="D2164">
        <v>0</v>
      </c>
    </row>
    <row r="2165" spans="1:4" x14ac:dyDescent="0.25">
      <c r="A2165" t="s">
        <v>10254</v>
      </c>
      <c r="B2165" t="s">
        <v>10255</v>
      </c>
      <c r="D2165">
        <v>0</v>
      </c>
    </row>
    <row r="2166" spans="1:4" x14ac:dyDescent="0.25">
      <c r="A2166" t="s">
        <v>10256</v>
      </c>
      <c r="B2166" t="s">
        <v>10257</v>
      </c>
      <c r="D2166">
        <v>0</v>
      </c>
    </row>
    <row r="2167" spans="1:4" x14ac:dyDescent="0.25">
      <c r="A2167" t="s">
        <v>10258</v>
      </c>
      <c r="B2167" t="s">
        <v>10259</v>
      </c>
      <c r="D2167">
        <v>0</v>
      </c>
    </row>
    <row r="2168" spans="1:4" x14ac:dyDescent="0.25">
      <c r="A2168" t="s">
        <v>10260</v>
      </c>
      <c r="B2168" t="s">
        <v>10261</v>
      </c>
      <c r="D2168">
        <v>0</v>
      </c>
    </row>
    <row r="2169" spans="1:4" x14ac:dyDescent="0.25">
      <c r="A2169" t="s">
        <v>10262</v>
      </c>
      <c r="B2169" t="s">
        <v>10263</v>
      </c>
      <c r="D2169">
        <v>0</v>
      </c>
    </row>
    <row r="2170" spans="1:4" x14ac:dyDescent="0.25">
      <c r="A2170" t="s">
        <v>10264</v>
      </c>
      <c r="B2170" t="s">
        <v>10265</v>
      </c>
      <c r="D2170">
        <v>2</v>
      </c>
    </row>
    <row r="2171" spans="1:4" x14ac:dyDescent="0.25">
      <c r="A2171" t="s">
        <v>10266</v>
      </c>
      <c r="B2171" t="s">
        <v>10267</v>
      </c>
      <c r="D2171">
        <v>2</v>
      </c>
    </row>
    <row r="2172" spans="1:4" x14ac:dyDescent="0.25">
      <c r="A2172" t="s">
        <v>10268</v>
      </c>
      <c r="B2172" t="s">
        <v>10269</v>
      </c>
      <c r="D2172">
        <v>3</v>
      </c>
    </row>
    <row r="2173" spans="1:4" x14ac:dyDescent="0.25">
      <c r="A2173" t="s">
        <v>10270</v>
      </c>
      <c r="B2173" t="s">
        <v>10271</v>
      </c>
      <c r="D2173">
        <v>1</v>
      </c>
    </row>
    <row r="2174" spans="1:4" x14ac:dyDescent="0.25">
      <c r="A2174" t="s">
        <v>10272</v>
      </c>
      <c r="B2174" t="s">
        <v>10029</v>
      </c>
      <c r="D2174">
        <v>2</v>
      </c>
    </row>
    <row r="2175" spans="1:4" x14ac:dyDescent="0.25">
      <c r="A2175" t="s">
        <v>10273</v>
      </c>
      <c r="B2175" t="s">
        <v>10031</v>
      </c>
      <c r="D2175">
        <v>2</v>
      </c>
    </row>
    <row r="2176" spans="1:4" x14ac:dyDescent="0.25">
      <c r="A2176" t="s">
        <v>10274</v>
      </c>
      <c r="B2176" t="s">
        <v>10033</v>
      </c>
      <c r="D2176">
        <v>3</v>
      </c>
    </row>
    <row r="2177" spans="1:4" x14ac:dyDescent="0.25">
      <c r="A2177" t="s">
        <v>10275</v>
      </c>
      <c r="B2177" t="s">
        <v>10035</v>
      </c>
      <c r="D2177">
        <v>1</v>
      </c>
    </row>
    <row r="2178" spans="1:4" x14ac:dyDescent="0.25">
      <c r="A2178" t="s">
        <v>10276</v>
      </c>
      <c r="B2178" t="s">
        <v>10205</v>
      </c>
      <c r="D2178">
        <v>2</v>
      </c>
    </row>
    <row r="2179" spans="1:4" x14ac:dyDescent="0.25">
      <c r="A2179" t="s">
        <v>10277</v>
      </c>
      <c r="B2179" t="s">
        <v>10207</v>
      </c>
      <c r="D2179">
        <v>2</v>
      </c>
    </row>
    <row r="2180" spans="1:4" x14ac:dyDescent="0.25">
      <c r="A2180" t="s">
        <v>10278</v>
      </c>
      <c r="B2180" t="s">
        <v>10209</v>
      </c>
      <c r="D2180">
        <v>3</v>
      </c>
    </row>
    <row r="2181" spans="1:4" x14ac:dyDescent="0.25">
      <c r="A2181" t="s">
        <v>10279</v>
      </c>
      <c r="B2181" t="s">
        <v>10211</v>
      </c>
      <c r="D2181">
        <v>1</v>
      </c>
    </row>
    <row r="2182" spans="1:4" x14ac:dyDescent="0.25">
      <c r="A2182" t="s">
        <v>10280</v>
      </c>
      <c r="B2182" t="s">
        <v>10265</v>
      </c>
      <c r="D2182">
        <v>0</v>
      </c>
    </row>
    <row r="2183" spans="1:4" x14ac:dyDescent="0.25">
      <c r="A2183" t="s">
        <v>10281</v>
      </c>
      <c r="B2183" t="s">
        <v>10267</v>
      </c>
      <c r="D2183">
        <v>0</v>
      </c>
    </row>
    <row r="2184" spans="1:4" x14ac:dyDescent="0.25">
      <c r="A2184" t="s">
        <v>10282</v>
      </c>
      <c r="B2184" t="s">
        <v>10269</v>
      </c>
      <c r="D2184">
        <v>0</v>
      </c>
    </row>
    <row r="2185" spans="1:4" x14ac:dyDescent="0.25">
      <c r="A2185" t="s">
        <v>10283</v>
      </c>
      <c r="B2185" t="s">
        <v>10271</v>
      </c>
      <c r="D2185">
        <v>0</v>
      </c>
    </row>
    <row r="2186" spans="1:4" x14ac:dyDescent="0.25">
      <c r="A2186" t="s">
        <v>10284</v>
      </c>
      <c r="B2186" t="s">
        <v>10073</v>
      </c>
      <c r="D2186">
        <v>0</v>
      </c>
    </row>
    <row r="2187" spans="1:4" x14ac:dyDescent="0.25">
      <c r="A2187" t="s">
        <v>10285</v>
      </c>
      <c r="B2187" t="s">
        <v>10075</v>
      </c>
      <c r="D2187">
        <v>0</v>
      </c>
    </row>
    <row r="2188" spans="1:4" x14ac:dyDescent="0.25">
      <c r="A2188" t="s">
        <v>10286</v>
      </c>
      <c r="B2188" t="s">
        <v>10077</v>
      </c>
      <c r="D2188">
        <v>0</v>
      </c>
    </row>
    <row r="2189" spans="1:4" x14ac:dyDescent="0.25">
      <c r="A2189" t="s">
        <v>10287</v>
      </c>
      <c r="B2189" t="s">
        <v>10079</v>
      </c>
      <c r="D2189">
        <v>0</v>
      </c>
    </row>
    <row r="2190" spans="1:4" x14ac:dyDescent="0.25">
      <c r="A2190" t="s">
        <v>5891</v>
      </c>
      <c r="B2190" t="s">
        <v>10288</v>
      </c>
      <c r="D2190">
        <v>2</v>
      </c>
    </row>
    <row r="2191" spans="1:4" x14ac:dyDescent="0.25">
      <c r="A2191" t="s">
        <v>5892</v>
      </c>
      <c r="B2191" t="s">
        <v>10288</v>
      </c>
      <c r="D2191">
        <v>1</v>
      </c>
    </row>
    <row r="2192" spans="1:4" x14ac:dyDescent="0.25">
      <c r="A2192" t="s">
        <v>5893</v>
      </c>
      <c r="B2192" t="s">
        <v>10288</v>
      </c>
      <c r="D2192">
        <v>2</v>
      </c>
    </row>
    <row r="2193" spans="1:4" x14ac:dyDescent="0.25">
      <c r="A2193" t="s">
        <v>5894</v>
      </c>
      <c r="B2193" t="s">
        <v>10288</v>
      </c>
      <c r="D2193">
        <v>2</v>
      </c>
    </row>
    <row r="2194" spans="1:4" x14ac:dyDescent="0.25">
      <c r="A2194" t="s">
        <v>5895</v>
      </c>
      <c r="B2194" t="s">
        <v>10288</v>
      </c>
      <c r="D2194">
        <v>1</v>
      </c>
    </row>
    <row r="2195" spans="1:4" x14ac:dyDescent="0.25">
      <c r="A2195" t="s">
        <v>5896</v>
      </c>
      <c r="B2195" t="s">
        <v>10288</v>
      </c>
      <c r="D2195">
        <v>3</v>
      </c>
    </row>
    <row r="2196" spans="1:4" x14ac:dyDescent="0.25">
      <c r="A2196" t="s">
        <v>5897</v>
      </c>
      <c r="B2196" t="s">
        <v>10288</v>
      </c>
      <c r="D2196">
        <v>1</v>
      </c>
    </row>
    <row r="2197" spans="1:4" x14ac:dyDescent="0.25">
      <c r="A2197" t="s">
        <v>5898</v>
      </c>
      <c r="B2197" t="s">
        <v>10288</v>
      </c>
      <c r="D2197">
        <v>1</v>
      </c>
    </row>
    <row r="2198" spans="1:4" x14ac:dyDescent="0.25">
      <c r="A2198" t="s">
        <v>8306</v>
      </c>
      <c r="B2198" t="s">
        <v>10289</v>
      </c>
      <c r="D2198">
        <v>1</v>
      </c>
    </row>
    <row r="2199" spans="1:4" x14ac:dyDescent="0.25">
      <c r="A2199" t="s">
        <v>2742</v>
      </c>
      <c r="B2199" t="s">
        <v>10290</v>
      </c>
      <c r="D2199">
        <v>1</v>
      </c>
    </row>
    <row r="2200" spans="1:4" x14ac:dyDescent="0.25">
      <c r="A2200" t="s">
        <v>2743</v>
      </c>
      <c r="B2200" t="s">
        <v>10291</v>
      </c>
      <c r="D2200">
        <v>1</v>
      </c>
    </row>
    <row r="2201" spans="1:4" x14ac:dyDescent="0.25">
      <c r="A2201" t="s">
        <v>2744</v>
      </c>
      <c r="B2201" t="s">
        <v>10292</v>
      </c>
      <c r="D2201">
        <v>1</v>
      </c>
    </row>
    <row r="2202" spans="1:4" x14ac:dyDescent="0.25">
      <c r="A2202" t="s">
        <v>2745</v>
      </c>
      <c r="B2202" t="s">
        <v>10292</v>
      </c>
      <c r="D2202">
        <v>1</v>
      </c>
    </row>
    <row r="2203" spans="1:4" x14ac:dyDescent="0.25">
      <c r="A2203" t="s">
        <v>2746</v>
      </c>
      <c r="B2203" t="s">
        <v>10292</v>
      </c>
      <c r="D2203">
        <v>1</v>
      </c>
    </row>
    <row r="2204" spans="1:4" x14ac:dyDescent="0.25">
      <c r="A2204" t="s">
        <v>2747</v>
      </c>
      <c r="B2204" t="s">
        <v>10293</v>
      </c>
      <c r="D2204">
        <v>1</v>
      </c>
    </row>
    <row r="2205" spans="1:4" x14ac:dyDescent="0.25">
      <c r="A2205" t="s">
        <v>5899</v>
      </c>
      <c r="B2205" t="s">
        <v>10292</v>
      </c>
      <c r="D2205">
        <v>2</v>
      </c>
    </row>
    <row r="2206" spans="1:4" x14ac:dyDescent="0.25">
      <c r="A2206" t="s">
        <v>2952</v>
      </c>
      <c r="B2206" t="s">
        <v>10292</v>
      </c>
      <c r="D2206">
        <v>2</v>
      </c>
    </row>
    <row r="2207" spans="1:4" x14ac:dyDescent="0.25">
      <c r="A2207" t="s">
        <v>2953</v>
      </c>
      <c r="B2207" t="s">
        <v>10292</v>
      </c>
      <c r="D2207">
        <v>1</v>
      </c>
    </row>
    <row r="2208" spans="1:4" x14ac:dyDescent="0.25">
      <c r="A2208" t="s">
        <v>5900</v>
      </c>
      <c r="B2208" t="s">
        <v>10294</v>
      </c>
      <c r="D2208">
        <v>1</v>
      </c>
    </row>
    <row r="2209" spans="1:4" x14ac:dyDescent="0.25">
      <c r="A2209" t="s">
        <v>5901</v>
      </c>
      <c r="B2209" t="s">
        <v>10292</v>
      </c>
      <c r="D2209">
        <v>1</v>
      </c>
    </row>
    <row r="2210" spans="1:4" x14ac:dyDescent="0.25">
      <c r="A2210" t="s">
        <v>2748</v>
      </c>
      <c r="B2210" t="s">
        <v>10295</v>
      </c>
      <c r="D2210">
        <v>1</v>
      </c>
    </row>
    <row r="2211" spans="1:4" x14ac:dyDescent="0.25">
      <c r="A2211" t="s">
        <v>2749</v>
      </c>
      <c r="B2211" t="s">
        <v>10296</v>
      </c>
      <c r="D2211">
        <v>1</v>
      </c>
    </row>
    <row r="2212" spans="1:4" x14ac:dyDescent="0.25">
      <c r="A2212" t="s">
        <v>2750</v>
      </c>
      <c r="B2212" t="s">
        <v>10297</v>
      </c>
      <c r="D2212">
        <v>1</v>
      </c>
    </row>
    <row r="2213" spans="1:4" x14ac:dyDescent="0.25">
      <c r="A2213" t="s">
        <v>2751</v>
      </c>
      <c r="B2213" t="s">
        <v>10298</v>
      </c>
      <c r="D2213">
        <v>1</v>
      </c>
    </row>
    <row r="2214" spans="1:4" x14ac:dyDescent="0.25">
      <c r="A2214" t="s">
        <v>5902</v>
      </c>
      <c r="B2214" t="s">
        <v>10299</v>
      </c>
      <c r="D2214">
        <v>2</v>
      </c>
    </row>
    <row r="2215" spans="1:4" x14ac:dyDescent="0.25">
      <c r="A2215" t="s">
        <v>5903</v>
      </c>
      <c r="B2215" t="s">
        <v>10300</v>
      </c>
      <c r="D2215">
        <v>2</v>
      </c>
    </row>
    <row r="2216" spans="1:4" x14ac:dyDescent="0.25">
      <c r="A2216" t="s">
        <v>5904</v>
      </c>
      <c r="B2216" t="s">
        <v>10301</v>
      </c>
      <c r="D2216">
        <v>3</v>
      </c>
    </row>
    <row r="2217" spans="1:4" x14ac:dyDescent="0.25">
      <c r="A2217" t="s">
        <v>5905</v>
      </c>
      <c r="B2217" t="s">
        <v>10302</v>
      </c>
      <c r="D2217">
        <v>1</v>
      </c>
    </row>
    <row r="2218" spans="1:4" x14ac:dyDescent="0.25">
      <c r="A2218" t="s">
        <v>5906</v>
      </c>
      <c r="B2218" t="s">
        <v>10303</v>
      </c>
      <c r="D2218">
        <v>2</v>
      </c>
    </row>
    <row r="2219" spans="1:4" x14ac:dyDescent="0.25">
      <c r="A2219" t="s">
        <v>5907</v>
      </c>
      <c r="B2219" t="s">
        <v>10304</v>
      </c>
      <c r="D2219">
        <v>2</v>
      </c>
    </row>
    <row r="2220" spans="1:4" x14ac:dyDescent="0.25">
      <c r="A2220" t="s">
        <v>5908</v>
      </c>
      <c r="B2220" t="s">
        <v>10305</v>
      </c>
      <c r="D2220">
        <v>3</v>
      </c>
    </row>
    <row r="2221" spans="1:4" x14ac:dyDescent="0.25">
      <c r="A2221" t="s">
        <v>5909</v>
      </c>
      <c r="B2221" t="s">
        <v>10306</v>
      </c>
      <c r="D2221">
        <v>1</v>
      </c>
    </row>
    <row r="2222" spans="1:4" x14ac:dyDescent="0.25">
      <c r="A2222" t="s">
        <v>5910</v>
      </c>
      <c r="B2222" t="s">
        <v>10307</v>
      </c>
      <c r="D2222">
        <v>2</v>
      </c>
    </row>
    <row r="2223" spans="1:4" x14ac:dyDescent="0.25">
      <c r="A2223" t="s">
        <v>5911</v>
      </c>
      <c r="B2223" t="s">
        <v>10308</v>
      </c>
      <c r="D2223">
        <v>2</v>
      </c>
    </row>
    <row r="2224" spans="1:4" x14ac:dyDescent="0.25">
      <c r="A2224" t="s">
        <v>5912</v>
      </c>
      <c r="B2224" t="s">
        <v>10309</v>
      </c>
      <c r="D2224">
        <v>3</v>
      </c>
    </row>
    <row r="2225" spans="1:4" x14ac:dyDescent="0.25">
      <c r="A2225" t="s">
        <v>5913</v>
      </c>
      <c r="B2225" t="s">
        <v>10310</v>
      </c>
      <c r="D2225">
        <v>1</v>
      </c>
    </row>
    <row r="2226" spans="1:4" x14ac:dyDescent="0.25">
      <c r="A2226" t="s">
        <v>5914</v>
      </c>
      <c r="B2226" t="s">
        <v>10311</v>
      </c>
      <c r="D2226">
        <v>1</v>
      </c>
    </row>
    <row r="2227" spans="1:4" x14ac:dyDescent="0.25">
      <c r="A2227" t="s">
        <v>5915</v>
      </c>
      <c r="B2227" t="s">
        <v>10312</v>
      </c>
      <c r="D2227">
        <v>2</v>
      </c>
    </row>
    <row r="2228" spans="1:4" x14ac:dyDescent="0.25">
      <c r="A2228" t="s">
        <v>5916</v>
      </c>
      <c r="B2228" t="s">
        <v>10313</v>
      </c>
      <c r="D2228">
        <v>2</v>
      </c>
    </row>
    <row r="2229" spans="1:4" x14ac:dyDescent="0.25">
      <c r="A2229" t="s">
        <v>5917</v>
      </c>
      <c r="B2229" t="s">
        <v>10314</v>
      </c>
      <c r="D2229">
        <v>1</v>
      </c>
    </row>
    <row r="2230" spans="1:4" x14ac:dyDescent="0.25">
      <c r="A2230" t="s">
        <v>5918</v>
      </c>
      <c r="B2230" t="s">
        <v>10315</v>
      </c>
      <c r="D2230">
        <v>1</v>
      </c>
    </row>
    <row r="2231" spans="1:4" x14ac:dyDescent="0.25">
      <c r="A2231" t="s">
        <v>3280</v>
      </c>
      <c r="B2231" t="s">
        <v>10316</v>
      </c>
      <c r="D2231">
        <v>1</v>
      </c>
    </row>
    <row r="2232" spans="1:4" x14ac:dyDescent="0.25">
      <c r="A2232" t="s">
        <v>3281</v>
      </c>
      <c r="B2232" t="s">
        <v>10316</v>
      </c>
      <c r="D2232">
        <v>1</v>
      </c>
    </row>
    <row r="2233" spans="1:4" x14ac:dyDescent="0.25">
      <c r="A2233" t="s">
        <v>3282</v>
      </c>
      <c r="B2233" t="s">
        <v>10316</v>
      </c>
      <c r="D2233">
        <v>1</v>
      </c>
    </row>
    <row r="2234" spans="1:4" x14ac:dyDescent="0.25">
      <c r="A2234" t="s">
        <v>3283</v>
      </c>
      <c r="B2234" t="s">
        <v>10316</v>
      </c>
      <c r="D2234">
        <v>1</v>
      </c>
    </row>
    <row r="2235" spans="1:4" x14ac:dyDescent="0.25">
      <c r="A2235" t="s">
        <v>5919</v>
      </c>
      <c r="B2235" t="s">
        <v>10316</v>
      </c>
      <c r="D2235">
        <v>2</v>
      </c>
    </row>
    <row r="2236" spans="1:4" x14ac:dyDescent="0.25">
      <c r="A2236" t="s">
        <v>5920</v>
      </c>
      <c r="B2236" t="s">
        <v>10317</v>
      </c>
      <c r="D2236">
        <v>1</v>
      </c>
    </row>
    <row r="2237" spans="1:4" x14ac:dyDescent="0.25">
      <c r="A2237" t="s">
        <v>5921</v>
      </c>
      <c r="B2237" t="s">
        <v>10317</v>
      </c>
      <c r="D2237">
        <v>1</v>
      </c>
    </row>
    <row r="2238" spans="1:4" x14ac:dyDescent="0.25">
      <c r="A2238" t="s">
        <v>5922</v>
      </c>
      <c r="B2238" t="s">
        <v>10317</v>
      </c>
      <c r="D2238">
        <v>1</v>
      </c>
    </row>
    <row r="2239" spans="1:4" x14ac:dyDescent="0.25">
      <c r="A2239" t="s">
        <v>5923</v>
      </c>
      <c r="B2239" t="s">
        <v>10317</v>
      </c>
      <c r="D2239">
        <v>1</v>
      </c>
    </row>
    <row r="2240" spans="1:4" x14ac:dyDescent="0.25">
      <c r="A2240" t="s">
        <v>5924</v>
      </c>
      <c r="B2240" t="s">
        <v>10317</v>
      </c>
      <c r="D2240">
        <v>1</v>
      </c>
    </row>
    <row r="2241" spans="1:4" x14ac:dyDescent="0.25">
      <c r="A2241" t="s">
        <v>5925</v>
      </c>
      <c r="B2241" t="s">
        <v>10317</v>
      </c>
      <c r="D2241">
        <v>2</v>
      </c>
    </row>
    <row r="2242" spans="1:4" x14ac:dyDescent="0.25">
      <c r="A2242" t="s">
        <v>5926</v>
      </c>
      <c r="B2242" t="s">
        <v>10317</v>
      </c>
      <c r="D2242">
        <v>1</v>
      </c>
    </row>
    <row r="2243" spans="1:4" x14ac:dyDescent="0.25">
      <c r="A2243" t="s">
        <v>5927</v>
      </c>
      <c r="B2243" t="s">
        <v>10317</v>
      </c>
      <c r="D2243">
        <v>1</v>
      </c>
    </row>
    <row r="2244" spans="1:4" x14ac:dyDescent="0.25">
      <c r="A2244" t="s">
        <v>5928</v>
      </c>
      <c r="B2244" t="s">
        <v>10317</v>
      </c>
      <c r="D2244">
        <v>1</v>
      </c>
    </row>
    <row r="2245" spans="1:4" x14ac:dyDescent="0.25">
      <c r="A2245" t="s">
        <v>5929</v>
      </c>
      <c r="B2245" t="s">
        <v>10317</v>
      </c>
      <c r="D2245">
        <v>1</v>
      </c>
    </row>
    <row r="2246" spans="1:4" x14ac:dyDescent="0.25">
      <c r="A2246" t="s">
        <v>5930</v>
      </c>
      <c r="B2246" t="s">
        <v>10318</v>
      </c>
      <c r="D2246">
        <v>1</v>
      </c>
    </row>
    <row r="2247" spans="1:4" x14ac:dyDescent="0.25">
      <c r="A2247" t="s">
        <v>2954</v>
      </c>
      <c r="B2247" t="s">
        <v>10319</v>
      </c>
      <c r="D2247">
        <v>3</v>
      </c>
    </row>
    <row r="2248" spans="1:4" x14ac:dyDescent="0.25">
      <c r="A2248" t="s">
        <v>2955</v>
      </c>
      <c r="B2248" t="s">
        <v>10319</v>
      </c>
      <c r="D2248">
        <v>2</v>
      </c>
    </row>
    <row r="2249" spans="1:4" x14ac:dyDescent="0.25">
      <c r="A2249" t="s">
        <v>2956</v>
      </c>
      <c r="B2249" t="s">
        <v>10320</v>
      </c>
      <c r="D2249">
        <v>2</v>
      </c>
    </row>
    <row r="2250" spans="1:4" x14ac:dyDescent="0.25">
      <c r="A2250" t="s">
        <v>2957</v>
      </c>
      <c r="B2250" t="s">
        <v>10321</v>
      </c>
      <c r="D2250">
        <v>4</v>
      </c>
    </row>
    <row r="2251" spans="1:4" x14ac:dyDescent="0.25">
      <c r="A2251" t="s">
        <v>2958</v>
      </c>
      <c r="B2251" t="s">
        <v>10322</v>
      </c>
      <c r="D2251">
        <v>5</v>
      </c>
    </row>
    <row r="2252" spans="1:4" x14ac:dyDescent="0.25">
      <c r="A2252" t="s">
        <v>2959</v>
      </c>
      <c r="B2252" t="s">
        <v>10323</v>
      </c>
      <c r="D2252">
        <v>2</v>
      </c>
    </row>
    <row r="2253" spans="1:4" x14ac:dyDescent="0.25">
      <c r="A2253" t="s">
        <v>2960</v>
      </c>
      <c r="B2253" t="s">
        <v>10321</v>
      </c>
      <c r="D2253">
        <v>3</v>
      </c>
    </row>
    <row r="2254" spans="1:4" x14ac:dyDescent="0.25">
      <c r="A2254" t="s">
        <v>2961</v>
      </c>
      <c r="B2254" t="s">
        <v>10322</v>
      </c>
      <c r="D2254">
        <v>1</v>
      </c>
    </row>
    <row r="2255" spans="1:4" x14ac:dyDescent="0.25">
      <c r="A2255" t="s">
        <v>2962</v>
      </c>
      <c r="B2255" t="s">
        <v>10323</v>
      </c>
      <c r="D2255">
        <v>2</v>
      </c>
    </row>
    <row r="2256" spans="1:4" x14ac:dyDescent="0.25">
      <c r="A2256" t="s">
        <v>8307</v>
      </c>
      <c r="B2256" t="s">
        <v>9606</v>
      </c>
      <c r="D2256">
        <v>1</v>
      </c>
    </row>
    <row r="2257" spans="1:4" x14ac:dyDescent="0.25">
      <c r="A2257" t="s">
        <v>8308</v>
      </c>
      <c r="B2257" t="s">
        <v>10324</v>
      </c>
      <c r="D2257">
        <v>1</v>
      </c>
    </row>
    <row r="2258" spans="1:4" x14ac:dyDescent="0.25">
      <c r="A2258" t="s">
        <v>5931</v>
      </c>
      <c r="B2258" t="s">
        <v>10325</v>
      </c>
      <c r="D2258">
        <v>1</v>
      </c>
    </row>
    <row r="2259" spans="1:4" x14ac:dyDescent="0.25">
      <c r="A2259" t="s">
        <v>5932</v>
      </c>
      <c r="B2259" t="s">
        <v>10326</v>
      </c>
      <c r="D2259">
        <v>1</v>
      </c>
    </row>
    <row r="2260" spans="1:4" x14ac:dyDescent="0.25">
      <c r="A2260" t="s">
        <v>5933</v>
      </c>
      <c r="B2260" t="s">
        <v>10327</v>
      </c>
      <c r="D2260">
        <v>1</v>
      </c>
    </row>
    <row r="2261" spans="1:4" x14ac:dyDescent="0.25">
      <c r="A2261" t="s">
        <v>5934</v>
      </c>
      <c r="B2261" t="s">
        <v>10328</v>
      </c>
      <c r="D2261">
        <v>1</v>
      </c>
    </row>
    <row r="2262" spans="1:4" x14ac:dyDescent="0.25">
      <c r="A2262" t="s">
        <v>5935</v>
      </c>
      <c r="B2262" t="s">
        <v>10329</v>
      </c>
      <c r="D2262">
        <v>2</v>
      </c>
    </row>
    <row r="2263" spans="1:4" x14ac:dyDescent="0.25">
      <c r="A2263" t="s">
        <v>5936</v>
      </c>
      <c r="B2263" t="s">
        <v>10330</v>
      </c>
      <c r="D2263">
        <v>1</v>
      </c>
    </row>
    <row r="2264" spans="1:4" x14ac:dyDescent="0.25">
      <c r="A2264" t="s">
        <v>5937</v>
      </c>
      <c r="B2264" t="s">
        <v>10331</v>
      </c>
      <c r="D2264">
        <v>0</v>
      </c>
    </row>
    <row r="2265" spans="1:4" x14ac:dyDescent="0.25">
      <c r="A2265" t="s">
        <v>8309</v>
      </c>
      <c r="B2265" t="s">
        <v>10332</v>
      </c>
      <c r="D2265">
        <v>1</v>
      </c>
    </row>
    <row r="2266" spans="1:4" x14ac:dyDescent="0.25">
      <c r="A2266" t="s">
        <v>5938</v>
      </c>
      <c r="B2266" t="s">
        <v>8064</v>
      </c>
      <c r="D2266">
        <v>3</v>
      </c>
    </row>
    <row r="2267" spans="1:4" x14ac:dyDescent="0.25">
      <c r="A2267" t="s">
        <v>5939</v>
      </c>
      <c r="B2267" t="s">
        <v>8064</v>
      </c>
      <c r="D2267">
        <v>1</v>
      </c>
    </row>
    <row r="2268" spans="1:4" x14ac:dyDescent="0.25">
      <c r="A2268" t="s">
        <v>5940</v>
      </c>
      <c r="B2268" t="s">
        <v>8064</v>
      </c>
      <c r="D2268">
        <v>3</v>
      </c>
    </row>
    <row r="2269" spans="1:4" x14ac:dyDescent="0.25">
      <c r="A2269" t="s">
        <v>5941</v>
      </c>
      <c r="B2269" t="s">
        <v>8064</v>
      </c>
      <c r="D2269">
        <v>1</v>
      </c>
    </row>
    <row r="2270" spans="1:4" x14ac:dyDescent="0.25">
      <c r="A2270" t="s">
        <v>5942</v>
      </c>
      <c r="B2270" t="s">
        <v>8064</v>
      </c>
      <c r="D2270">
        <v>3</v>
      </c>
    </row>
    <row r="2271" spans="1:4" x14ac:dyDescent="0.25">
      <c r="A2271" t="s">
        <v>5943</v>
      </c>
      <c r="B2271" t="s">
        <v>8064</v>
      </c>
      <c r="D2271">
        <v>2</v>
      </c>
    </row>
    <row r="2272" spans="1:4" x14ac:dyDescent="0.25">
      <c r="A2272" t="s">
        <v>5944</v>
      </c>
      <c r="B2272" t="s">
        <v>8064</v>
      </c>
      <c r="D2272">
        <v>3</v>
      </c>
    </row>
    <row r="2273" spans="1:4" x14ac:dyDescent="0.25">
      <c r="A2273" t="s">
        <v>5945</v>
      </c>
      <c r="B2273" t="s">
        <v>8064</v>
      </c>
      <c r="D2273">
        <v>1</v>
      </c>
    </row>
    <row r="2274" spans="1:4" x14ac:dyDescent="0.25">
      <c r="A2274" t="s">
        <v>5946</v>
      </c>
      <c r="B2274" t="s">
        <v>10333</v>
      </c>
      <c r="D2274">
        <v>3</v>
      </c>
    </row>
    <row r="2275" spans="1:4" x14ac:dyDescent="0.25">
      <c r="A2275" t="s">
        <v>5947</v>
      </c>
      <c r="B2275" t="s">
        <v>10333</v>
      </c>
      <c r="D2275">
        <v>2</v>
      </c>
    </row>
    <row r="2276" spans="1:4" x14ac:dyDescent="0.25">
      <c r="A2276" t="s">
        <v>5948</v>
      </c>
      <c r="B2276" t="s">
        <v>10333</v>
      </c>
      <c r="D2276">
        <v>3</v>
      </c>
    </row>
    <row r="2277" spans="1:4" x14ac:dyDescent="0.25">
      <c r="A2277" t="s">
        <v>5949</v>
      </c>
      <c r="B2277" t="s">
        <v>10333</v>
      </c>
      <c r="D2277">
        <v>1</v>
      </c>
    </row>
    <row r="2278" spans="1:4" x14ac:dyDescent="0.25">
      <c r="A2278" t="s">
        <v>5950</v>
      </c>
      <c r="B2278" t="s">
        <v>10333</v>
      </c>
      <c r="D2278">
        <v>2</v>
      </c>
    </row>
    <row r="2279" spans="1:4" x14ac:dyDescent="0.25">
      <c r="A2279" t="s">
        <v>5951</v>
      </c>
      <c r="B2279" t="s">
        <v>10333</v>
      </c>
      <c r="D2279">
        <v>2</v>
      </c>
    </row>
    <row r="2280" spans="1:4" x14ac:dyDescent="0.25">
      <c r="A2280" t="s">
        <v>5952</v>
      </c>
      <c r="B2280" t="s">
        <v>10333</v>
      </c>
      <c r="D2280">
        <v>2</v>
      </c>
    </row>
    <row r="2281" spans="1:4" x14ac:dyDescent="0.25">
      <c r="A2281" t="s">
        <v>5953</v>
      </c>
      <c r="B2281" t="s">
        <v>10333</v>
      </c>
      <c r="D2281">
        <v>1</v>
      </c>
    </row>
    <row r="2282" spans="1:4" x14ac:dyDescent="0.25">
      <c r="A2282" t="s">
        <v>5954</v>
      </c>
      <c r="B2282" t="s">
        <v>10334</v>
      </c>
      <c r="D2282">
        <v>2</v>
      </c>
    </row>
    <row r="2283" spans="1:4" x14ac:dyDescent="0.25">
      <c r="A2283" t="s">
        <v>5955</v>
      </c>
      <c r="B2283" t="s">
        <v>10334</v>
      </c>
      <c r="D2283">
        <v>2</v>
      </c>
    </row>
    <row r="2284" spans="1:4" x14ac:dyDescent="0.25">
      <c r="A2284" t="s">
        <v>5956</v>
      </c>
      <c r="B2284" t="s">
        <v>10334</v>
      </c>
      <c r="D2284">
        <v>3</v>
      </c>
    </row>
    <row r="2285" spans="1:4" x14ac:dyDescent="0.25">
      <c r="A2285" t="s">
        <v>5957</v>
      </c>
      <c r="B2285" t="s">
        <v>10334</v>
      </c>
      <c r="D2285">
        <v>2</v>
      </c>
    </row>
    <row r="2286" spans="1:4" x14ac:dyDescent="0.25">
      <c r="A2286" t="s">
        <v>5958</v>
      </c>
      <c r="B2286" t="s">
        <v>10334</v>
      </c>
      <c r="D2286">
        <v>2</v>
      </c>
    </row>
    <row r="2287" spans="1:4" x14ac:dyDescent="0.25">
      <c r="A2287" t="s">
        <v>5959</v>
      </c>
      <c r="B2287" t="s">
        <v>10334</v>
      </c>
      <c r="D2287">
        <v>1</v>
      </c>
    </row>
    <row r="2288" spans="1:4" x14ac:dyDescent="0.25">
      <c r="A2288" t="s">
        <v>5960</v>
      </c>
      <c r="B2288" t="s">
        <v>10334</v>
      </c>
      <c r="D2288">
        <v>1</v>
      </c>
    </row>
    <row r="2289" spans="1:4" x14ac:dyDescent="0.25">
      <c r="A2289" t="s">
        <v>5961</v>
      </c>
      <c r="B2289" t="s">
        <v>10335</v>
      </c>
      <c r="D2289">
        <v>2</v>
      </c>
    </row>
    <row r="2290" spans="1:4" x14ac:dyDescent="0.25">
      <c r="A2290" t="s">
        <v>5962</v>
      </c>
      <c r="B2290" t="s">
        <v>10335</v>
      </c>
      <c r="D2290">
        <v>2</v>
      </c>
    </row>
    <row r="2291" spans="1:4" x14ac:dyDescent="0.25">
      <c r="A2291" t="s">
        <v>5963</v>
      </c>
      <c r="B2291" t="s">
        <v>10335</v>
      </c>
      <c r="D2291">
        <v>3</v>
      </c>
    </row>
    <row r="2292" spans="1:4" x14ac:dyDescent="0.25">
      <c r="A2292" t="s">
        <v>5964</v>
      </c>
      <c r="B2292" t="s">
        <v>10335</v>
      </c>
      <c r="D2292">
        <v>2</v>
      </c>
    </row>
    <row r="2293" spans="1:4" x14ac:dyDescent="0.25">
      <c r="A2293" t="s">
        <v>5965</v>
      </c>
      <c r="B2293" t="s">
        <v>10334</v>
      </c>
      <c r="D2293">
        <v>2</v>
      </c>
    </row>
    <row r="2294" spans="1:4" x14ac:dyDescent="0.25">
      <c r="A2294" t="s">
        <v>5966</v>
      </c>
      <c r="B2294" t="s">
        <v>10334</v>
      </c>
      <c r="D2294">
        <v>2</v>
      </c>
    </row>
    <row r="2295" spans="1:4" x14ac:dyDescent="0.25">
      <c r="A2295" t="s">
        <v>5967</v>
      </c>
      <c r="B2295" t="s">
        <v>10334</v>
      </c>
      <c r="D2295">
        <v>3</v>
      </c>
    </row>
    <row r="2296" spans="1:4" x14ac:dyDescent="0.25">
      <c r="A2296" t="s">
        <v>5968</v>
      </c>
      <c r="B2296" t="s">
        <v>10334</v>
      </c>
      <c r="D2296">
        <v>2</v>
      </c>
    </row>
    <row r="2297" spans="1:4" x14ac:dyDescent="0.25">
      <c r="A2297" t="s">
        <v>8310</v>
      </c>
      <c r="B2297" t="s">
        <v>8064</v>
      </c>
      <c r="D2297">
        <v>1</v>
      </c>
    </row>
    <row r="2298" spans="1:4" x14ac:dyDescent="0.25">
      <c r="A2298" t="s">
        <v>5969</v>
      </c>
      <c r="B2298" t="s">
        <v>8064</v>
      </c>
      <c r="D2298">
        <v>1</v>
      </c>
    </row>
    <row r="2299" spans="1:4" x14ac:dyDescent="0.25">
      <c r="A2299" t="s">
        <v>5970</v>
      </c>
      <c r="B2299" t="s">
        <v>8064</v>
      </c>
      <c r="D2299">
        <v>1</v>
      </c>
    </row>
    <row r="2300" spans="1:4" x14ac:dyDescent="0.25">
      <c r="A2300" t="s">
        <v>5971</v>
      </c>
      <c r="B2300" t="s">
        <v>8064</v>
      </c>
      <c r="D2300">
        <v>2</v>
      </c>
    </row>
    <row r="2301" spans="1:4" x14ac:dyDescent="0.25">
      <c r="A2301" t="s">
        <v>5972</v>
      </c>
      <c r="B2301" t="s">
        <v>8064</v>
      </c>
      <c r="D2301">
        <v>2</v>
      </c>
    </row>
    <row r="2302" spans="1:4" x14ac:dyDescent="0.25">
      <c r="A2302" t="s">
        <v>5973</v>
      </c>
      <c r="B2302" t="s">
        <v>8064</v>
      </c>
      <c r="D2302">
        <v>2</v>
      </c>
    </row>
    <row r="2303" spans="1:4" x14ac:dyDescent="0.25">
      <c r="A2303" t="s">
        <v>5974</v>
      </c>
      <c r="B2303" t="s">
        <v>8064</v>
      </c>
      <c r="D2303">
        <v>2</v>
      </c>
    </row>
    <row r="2304" spans="1:4" x14ac:dyDescent="0.25">
      <c r="A2304" t="s">
        <v>5975</v>
      </c>
      <c r="B2304" t="s">
        <v>8064</v>
      </c>
      <c r="D2304">
        <v>2</v>
      </c>
    </row>
    <row r="2305" spans="1:4" x14ac:dyDescent="0.25">
      <c r="A2305" t="s">
        <v>5976</v>
      </c>
      <c r="B2305" t="s">
        <v>8064</v>
      </c>
      <c r="D2305">
        <v>2</v>
      </c>
    </row>
    <row r="2306" spans="1:4" x14ac:dyDescent="0.25">
      <c r="A2306" t="s">
        <v>5977</v>
      </c>
      <c r="B2306" t="s">
        <v>8064</v>
      </c>
      <c r="D2306">
        <v>2</v>
      </c>
    </row>
    <row r="2307" spans="1:4" x14ac:dyDescent="0.25">
      <c r="A2307" t="s">
        <v>5978</v>
      </c>
      <c r="B2307" t="s">
        <v>8064</v>
      </c>
      <c r="D2307">
        <v>1</v>
      </c>
    </row>
    <row r="2308" spans="1:4" x14ac:dyDescent="0.25">
      <c r="A2308" t="s">
        <v>5979</v>
      </c>
      <c r="B2308" t="s">
        <v>8064</v>
      </c>
      <c r="D2308">
        <v>2</v>
      </c>
    </row>
    <row r="2309" spans="1:4" x14ac:dyDescent="0.25">
      <c r="A2309" t="s">
        <v>5980</v>
      </c>
      <c r="B2309" t="s">
        <v>8064</v>
      </c>
      <c r="D2309">
        <v>2</v>
      </c>
    </row>
    <row r="2310" spans="1:4" x14ac:dyDescent="0.25">
      <c r="A2310" t="s">
        <v>5981</v>
      </c>
      <c r="B2310" t="s">
        <v>8064</v>
      </c>
      <c r="D2310">
        <v>1</v>
      </c>
    </row>
    <row r="2311" spans="1:4" x14ac:dyDescent="0.25">
      <c r="A2311" t="s">
        <v>5982</v>
      </c>
      <c r="B2311" t="s">
        <v>8064</v>
      </c>
      <c r="D2311">
        <v>1</v>
      </c>
    </row>
    <row r="2312" spans="1:4" x14ac:dyDescent="0.25">
      <c r="A2312" t="s">
        <v>5983</v>
      </c>
      <c r="B2312" t="s">
        <v>10335</v>
      </c>
      <c r="D2312">
        <v>2</v>
      </c>
    </row>
    <row r="2313" spans="1:4" x14ac:dyDescent="0.25">
      <c r="A2313" t="s">
        <v>5984</v>
      </c>
      <c r="B2313" t="s">
        <v>10335</v>
      </c>
      <c r="D2313">
        <v>1</v>
      </c>
    </row>
    <row r="2314" spans="1:4" x14ac:dyDescent="0.25">
      <c r="A2314" t="s">
        <v>5985</v>
      </c>
      <c r="B2314" t="s">
        <v>10335</v>
      </c>
      <c r="D2314">
        <v>3</v>
      </c>
    </row>
    <row r="2315" spans="1:4" x14ac:dyDescent="0.25">
      <c r="A2315" t="s">
        <v>5986</v>
      </c>
      <c r="B2315" t="s">
        <v>10335</v>
      </c>
      <c r="D2315">
        <v>2</v>
      </c>
    </row>
    <row r="2316" spans="1:4" x14ac:dyDescent="0.25">
      <c r="A2316" t="s">
        <v>5987</v>
      </c>
      <c r="B2316" t="s">
        <v>10335</v>
      </c>
      <c r="D2316">
        <v>2</v>
      </c>
    </row>
    <row r="2317" spans="1:4" x14ac:dyDescent="0.25">
      <c r="A2317" t="s">
        <v>5988</v>
      </c>
      <c r="B2317" t="s">
        <v>10335</v>
      </c>
      <c r="D2317">
        <v>2</v>
      </c>
    </row>
    <row r="2318" spans="1:4" x14ac:dyDescent="0.25">
      <c r="A2318" t="s">
        <v>5989</v>
      </c>
      <c r="B2318" t="s">
        <v>10335</v>
      </c>
      <c r="D2318">
        <v>2</v>
      </c>
    </row>
    <row r="2319" spans="1:4" x14ac:dyDescent="0.25">
      <c r="A2319" t="s">
        <v>5990</v>
      </c>
      <c r="B2319" t="s">
        <v>10335</v>
      </c>
      <c r="D2319">
        <v>4</v>
      </c>
    </row>
    <row r="2320" spans="1:4" x14ac:dyDescent="0.25">
      <c r="A2320" t="s">
        <v>5991</v>
      </c>
      <c r="B2320" t="s">
        <v>10335</v>
      </c>
      <c r="D2320">
        <v>3</v>
      </c>
    </row>
    <row r="2321" spans="1:4" x14ac:dyDescent="0.25">
      <c r="A2321" t="s">
        <v>5992</v>
      </c>
      <c r="B2321" t="s">
        <v>10335</v>
      </c>
      <c r="D2321">
        <v>1</v>
      </c>
    </row>
    <row r="2322" spans="1:4" x14ac:dyDescent="0.25">
      <c r="A2322" t="s">
        <v>5993</v>
      </c>
      <c r="B2322" t="s">
        <v>10335</v>
      </c>
      <c r="D2322">
        <v>2</v>
      </c>
    </row>
    <row r="2323" spans="1:4" x14ac:dyDescent="0.25">
      <c r="A2323" t="s">
        <v>5994</v>
      </c>
      <c r="B2323" t="s">
        <v>8064</v>
      </c>
      <c r="D2323">
        <v>2</v>
      </c>
    </row>
    <row r="2324" spans="1:4" x14ac:dyDescent="0.25">
      <c r="A2324" t="s">
        <v>5995</v>
      </c>
      <c r="B2324" t="s">
        <v>8064</v>
      </c>
      <c r="D2324">
        <v>1</v>
      </c>
    </row>
    <row r="2325" spans="1:4" x14ac:dyDescent="0.25">
      <c r="A2325" t="s">
        <v>5996</v>
      </c>
      <c r="B2325" t="s">
        <v>8064</v>
      </c>
      <c r="D2325">
        <v>2</v>
      </c>
    </row>
    <row r="2326" spans="1:4" x14ac:dyDescent="0.25">
      <c r="A2326" t="s">
        <v>5997</v>
      </c>
      <c r="B2326" t="s">
        <v>8064</v>
      </c>
      <c r="D2326">
        <v>1</v>
      </c>
    </row>
    <row r="2327" spans="1:4" x14ac:dyDescent="0.25">
      <c r="A2327" t="s">
        <v>5998</v>
      </c>
      <c r="B2327" t="s">
        <v>8064</v>
      </c>
      <c r="D2327">
        <v>2</v>
      </c>
    </row>
    <row r="2328" spans="1:4" x14ac:dyDescent="0.25">
      <c r="A2328" t="s">
        <v>5999</v>
      </c>
      <c r="B2328" t="s">
        <v>8064</v>
      </c>
      <c r="D2328">
        <v>2</v>
      </c>
    </row>
    <row r="2329" spans="1:4" x14ac:dyDescent="0.25">
      <c r="A2329" t="s">
        <v>6000</v>
      </c>
      <c r="B2329" t="s">
        <v>8064</v>
      </c>
      <c r="D2329">
        <v>3</v>
      </c>
    </row>
    <row r="2330" spans="1:4" x14ac:dyDescent="0.25">
      <c r="A2330" t="s">
        <v>6001</v>
      </c>
      <c r="B2330" t="s">
        <v>8064</v>
      </c>
      <c r="D2330">
        <v>2</v>
      </c>
    </row>
    <row r="2331" spans="1:4" x14ac:dyDescent="0.25">
      <c r="A2331" t="s">
        <v>6002</v>
      </c>
      <c r="B2331" t="s">
        <v>10336</v>
      </c>
      <c r="D2331">
        <v>2</v>
      </c>
    </row>
    <row r="2332" spans="1:4" x14ac:dyDescent="0.25">
      <c r="A2332" t="s">
        <v>6003</v>
      </c>
      <c r="B2332" t="s">
        <v>10336</v>
      </c>
      <c r="D2332">
        <v>2</v>
      </c>
    </row>
    <row r="2333" spans="1:4" x14ac:dyDescent="0.25">
      <c r="A2333" t="s">
        <v>6004</v>
      </c>
      <c r="B2333" t="s">
        <v>10336</v>
      </c>
      <c r="D2333">
        <v>2</v>
      </c>
    </row>
    <row r="2334" spans="1:4" x14ac:dyDescent="0.25">
      <c r="A2334" t="s">
        <v>6005</v>
      </c>
      <c r="B2334" t="s">
        <v>10336</v>
      </c>
      <c r="D2334">
        <v>1</v>
      </c>
    </row>
    <row r="2335" spans="1:4" x14ac:dyDescent="0.25">
      <c r="A2335" t="s">
        <v>6006</v>
      </c>
      <c r="B2335" t="s">
        <v>10337</v>
      </c>
      <c r="D2335">
        <v>2</v>
      </c>
    </row>
    <row r="2336" spans="1:4" x14ac:dyDescent="0.25">
      <c r="A2336" t="s">
        <v>6007</v>
      </c>
      <c r="B2336" t="s">
        <v>10338</v>
      </c>
      <c r="D2336">
        <v>2</v>
      </c>
    </row>
    <row r="2337" spans="1:4" x14ac:dyDescent="0.25">
      <c r="A2337" t="s">
        <v>6008</v>
      </c>
      <c r="B2337" t="s">
        <v>10339</v>
      </c>
      <c r="D2337">
        <v>2</v>
      </c>
    </row>
    <row r="2338" spans="1:4" x14ac:dyDescent="0.25">
      <c r="A2338" t="s">
        <v>6009</v>
      </c>
      <c r="B2338" t="s">
        <v>10340</v>
      </c>
      <c r="D2338">
        <v>2</v>
      </c>
    </row>
    <row r="2339" spans="1:4" x14ac:dyDescent="0.25">
      <c r="A2339" t="s">
        <v>6010</v>
      </c>
      <c r="B2339" t="s">
        <v>10341</v>
      </c>
      <c r="D2339">
        <v>1</v>
      </c>
    </row>
    <row r="2340" spans="1:4" x14ac:dyDescent="0.25">
      <c r="A2340" t="s">
        <v>6011</v>
      </c>
      <c r="B2340" t="s">
        <v>10342</v>
      </c>
      <c r="D2340">
        <v>1</v>
      </c>
    </row>
    <row r="2341" spans="1:4" x14ac:dyDescent="0.25">
      <c r="A2341" t="s">
        <v>6012</v>
      </c>
      <c r="B2341" t="s">
        <v>10343</v>
      </c>
      <c r="D2341">
        <v>1</v>
      </c>
    </row>
    <row r="2342" spans="1:4" x14ac:dyDescent="0.25">
      <c r="A2342" t="s">
        <v>6013</v>
      </c>
      <c r="B2342" t="s">
        <v>10344</v>
      </c>
      <c r="D2342">
        <v>2</v>
      </c>
    </row>
    <row r="2343" spans="1:4" x14ac:dyDescent="0.25">
      <c r="A2343" t="s">
        <v>6014</v>
      </c>
      <c r="B2343" t="s">
        <v>10345</v>
      </c>
      <c r="D2343">
        <v>2</v>
      </c>
    </row>
    <row r="2344" spans="1:4" x14ac:dyDescent="0.25">
      <c r="A2344" t="s">
        <v>6015</v>
      </c>
      <c r="B2344" t="s">
        <v>10346</v>
      </c>
      <c r="D2344">
        <v>3</v>
      </c>
    </row>
    <row r="2345" spans="1:4" x14ac:dyDescent="0.25">
      <c r="A2345" t="s">
        <v>6016</v>
      </c>
      <c r="B2345" t="s">
        <v>10347</v>
      </c>
      <c r="D2345">
        <v>1</v>
      </c>
    </row>
    <row r="2346" spans="1:4" x14ac:dyDescent="0.25">
      <c r="A2346" t="s">
        <v>6017</v>
      </c>
      <c r="B2346" t="s">
        <v>10348</v>
      </c>
      <c r="D2346">
        <v>2</v>
      </c>
    </row>
    <row r="2347" spans="1:4" x14ac:dyDescent="0.25">
      <c r="A2347" t="s">
        <v>6018</v>
      </c>
      <c r="B2347" t="s">
        <v>10349</v>
      </c>
      <c r="D2347">
        <v>1</v>
      </c>
    </row>
    <row r="2348" spans="1:4" x14ac:dyDescent="0.25">
      <c r="A2348" t="s">
        <v>6019</v>
      </c>
      <c r="B2348" t="s">
        <v>10350</v>
      </c>
      <c r="D2348">
        <v>2</v>
      </c>
    </row>
    <row r="2349" spans="1:4" x14ac:dyDescent="0.25">
      <c r="A2349" t="s">
        <v>6020</v>
      </c>
      <c r="B2349" t="s">
        <v>10351</v>
      </c>
      <c r="D2349">
        <v>1</v>
      </c>
    </row>
    <row r="2350" spans="1:4" x14ac:dyDescent="0.25">
      <c r="A2350" t="s">
        <v>6021</v>
      </c>
      <c r="B2350" t="s">
        <v>10352</v>
      </c>
      <c r="D2350">
        <v>2</v>
      </c>
    </row>
    <row r="2351" spans="1:4" x14ac:dyDescent="0.25">
      <c r="A2351" t="s">
        <v>6022</v>
      </c>
      <c r="B2351" t="s">
        <v>10353</v>
      </c>
      <c r="D2351">
        <v>1</v>
      </c>
    </row>
    <row r="2352" spans="1:4" x14ac:dyDescent="0.25">
      <c r="A2352" t="s">
        <v>6023</v>
      </c>
      <c r="B2352" t="s">
        <v>10354</v>
      </c>
      <c r="D2352">
        <v>2</v>
      </c>
    </row>
    <row r="2353" spans="1:4" x14ac:dyDescent="0.25">
      <c r="A2353" t="s">
        <v>6024</v>
      </c>
      <c r="B2353" t="s">
        <v>10355</v>
      </c>
      <c r="D2353">
        <v>1</v>
      </c>
    </row>
    <row r="2354" spans="1:4" x14ac:dyDescent="0.25">
      <c r="A2354" t="s">
        <v>6025</v>
      </c>
      <c r="B2354" t="s">
        <v>10356</v>
      </c>
      <c r="D2354">
        <v>2</v>
      </c>
    </row>
    <row r="2355" spans="1:4" x14ac:dyDescent="0.25">
      <c r="A2355" t="s">
        <v>6026</v>
      </c>
      <c r="B2355" t="s">
        <v>10357</v>
      </c>
      <c r="D2355">
        <v>5</v>
      </c>
    </row>
    <row r="2356" spans="1:4" x14ac:dyDescent="0.25">
      <c r="A2356" t="s">
        <v>6027</v>
      </c>
      <c r="B2356" t="s">
        <v>10358</v>
      </c>
      <c r="D2356">
        <v>1</v>
      </c>
    </row>
    <row r="2357" spans="1:4" x14ac:dyDescent="0.25">
      <c r="A2357" t="s">
        <v>6028</v>
      </c>
      <c r="B2357" t="s">
        <v>10359</v>
      </c>
      <c r="D2357">
        <v>1</v>
      </c>
    </row>
    <row r="2358" spans="1:4" x14ac:dyDescent="0.25">
      <c r="A2358" t="s">
        <v>6029</v>
      </c>
      <c r="B2358" t="s">
        <v>10360</v>
      </c>
      <c r="D2358">
        <v>3</v>
      </c>
    </row>
    <row r="2359" spans="1:4" x14ac:dyDescent="0.25">
      <c r="A2359" t="s">
        <v>6030</v>
      </c>
      <c r="B2359" t="s">
        <v>10361</v>
      </c>
      <c r="D2359">
        <v>2</v>
      </c>
    </row>
    <row r="2360" spans="1:4" x14ac:dyDescent="0.25">
      <c r="A2360" t="s">
        <v>6031</v>
      </c>
      <c r="B2360" t="s">
        <v>10362</v>
      </c>
      <c r="D2360">
        <v>3</v>
      </c>
    </row>
    <row r="2361" spans="1:4" x14ac:dyDescent="0.25">
      <c r="A2361" t="s">
        <v>6032</v>
      </c>
      <c r="B2361" t="s">
        <v>10362</v>
      </c>
      <c r="D2361">
        <v>1</v>
      </c>
    </row>
    <row r="2362" spans="1:4" x14ac:dyDescent="0.25">
      <c r="A2362" t="s">
        <v>6033</v>
      </c>
      <c r="B2362" t="s">
        <v>10362</v>
      </c>
      <c r="D2362">
        <v>1</v>
      </c>
    </row>
    <row r="2363" spans="1:4" x14ac:dyDescent="0.25">
      <c r="A2363" t="s">
        <v>6034</v>
      </c>
      <c r="B2363" t="s">
        <v>10362</v>
      </c>
      <c r="D2363">
        <v>2</v>
      </c>
    </row>
    <row r="2364" spans="1:4" x14ac:dyDescent="0.25">
      <c r="A2364" t="s">
        <v>6035</v>
      </c>
      <c r="B2364" t="s">
        <v>10363</v>
      </c>
      <c r="D2364">
        <v>2</v>
      </c>
    </row>
    <row r="2365" spans="1:4" x14ac:dyDescent="0.25">
      <c r="A2365" t="s">
        <v>6036</v>
      </c>
      <c r="B2365" t="s">
        <v>10363</v>
      </c>
      <c r="D2365">
        <v>3</v>
      </c>
    </row>
    <row r="2366" spans="1:4" x14ac:dyDescent="0.25">
      <c r="A2366" t="s">
        <v>6037</v>
      </c>
      <c r="B2366" t="s">
        <v>10363</v>
      </c>
      <c r="D2366">
        <v>2</v>
      </c>
    </row>
    <row r="2367" spans="1:4" x14ac:dyDescent="0.25">
      <c r="A2367" t="s">
        <v>6038</v>
      </c>
      <c r="B2367" t="s">
        <v>10363</v>
      </c>
      <c r="D2367">
        <v>1</v>
      </c>
    </row>
    <row r="2368" spans="1:4" x14ac:dyDescent="0.25">
      <c r="A2368" t="s">
        <v>6039</v>
      </c>
      <c r="B2368" t="s">
        <v>10364</v>
      </c>
      <c r="D2368">
        <v>2</v>
      </c>
    </row>
    <row r="2369" spans="1:4" x14ac:dyDescent="0.25">
      <c r="A2369" t="s">
        <v>6040</v>
      </c>
      <c r="B2369" t="s">
        <v>10364</v>
      </c>
      <c r="D2369">
        <v>2</v>
      </c>
    </row>
    <row r="2370" spans="1:4" x14ac:dyDescent="0.25">
      <c r="A2370" t="s">
        <v>6041</v>
      </c>
      <c r="B2370" t="s">
        <v>10364</v>
      </c>
      <c r="D2370">
        <v>2</v>
      </c>
    </row>
    <row r="2371" spans="1:4" x14ac:dyDescent="0.25">
      <c r="A2371" t="s">
        <v>6042</v>
      </c>
      <c r="B2371" t="s">
        <v>10364</v>
      </c>
      <c r="D2371">
        <v>2</v>
      </c>
    </row>
    <row r="2372" spans="1:4" x14ac:dyDescent="0.25">
      <c r="A2372" t="s">
        <v>6043</v>
      </c>
      <c r="B2372" t="s">
        <v>10365</v>
      </c>
      <c r="D2372">
        <v>2</v>
      </c>
    </row>
    <row r="2373" spans="1:4" x14ac:dyDescent="0.25">
      <c r="A2373" t="s">
        <v>6044</v>
      </c>
      <c r="B2373" t="s">
        <v>10365</v>
      </c>
      <c r="D2373">
        <v>3</v>
      </c>
    </row>
    <row r="2374" spans="1:4" x14ac:dyDescent="0.25">
      <c r="A2374" t="s">
        <v>6045</v>
      </c>
      <c r="B2374" t="s">
        <v>10365</v>
      </c>
      <c r="D2374">
        <v>2</v>
      </c>
    </row>
    <row r="2375" spans="1:4" x14ac:dyDescent="0.25">
      <c r="A2375" t="s">
        <v>6046</v>
      </c>
      <c r="B2375" t="s">
        <v>10366</v>
      </c>
      <c r="D2375">
        <v>2</v>
      </c>
    </row>
    <row r="2376" spans="1:4" x14ac:dyDescent="0.25">
      <c r="A2376" t="s">
        <v>6047</v>
      </c>
      <c r="B2376" t="s">
        <v>10366</v>
      </c>
      <c r="D2376">
        <v>2</v>
      </c>
    </row>
    <row r="2377" spans="1:4" x14ac:dyDescent="0.25">
      <c r="A2377" t="s">
        <v>6048</v>
      </c>
      <c r="B2377" t="s">
        <v>10366</v>
      </c>
      <c r="D2377">
        <v>1</v>
      </c>
    </row>
    <row r="2378" spans="1:4" x14ac:dyDescent="0.25">
      <c r="A2378" t="s">
        <v>6049</v>
      </c>
      <c r="B2378" t="s">
        <v>8064</v>
      </c>
      <c r="D2378">
        <v>2</v>
      </c>
    </row>
    <row r="2379" spans="1:4" x14ac:dyDescent="0.25">
      <c r="A2379" t="s">
        <v>6050</v>
      </c>
      <c r="B2379" t="s">
        <v>8064</v>
      </c>
      <c r="D2379">
        <v>2</v>
      </c>
    </row>
    <row r="2380" spans="1:4" x14ac:dyDescent="0.25">
      <c r="A2380" t="s">
        <v>6051</v>
      </c>
      <c r="B2380" t="s">
        <v>8064</v>
      </c>
      <c r="D2380">
        <v>2</v>
      </c>
    </row>
    <row r="2381" spans="1:4" x14ac:dyDescent="0.25">
      <c r="A2381" t="s">
        <v>6052</v>
      </c>
      <c r="B2381" t="s">
        <v>8064</v>
      </c>
      <c r="D2381">
        <v>1</v>
      </c>
    </row>
    <row r="2382" spans="1:4" x14ac:dyDescent="0.25">
      <c r="A2382" t="s">
        <v>6053</v>
      </c>
      <c r="B2382" t="s">
        <v>10367</v>
      </c>
      <c r="D2382">
        <v>3</v>
      </c>
    </row>
    <row r="2383" spans="1:4" x14ac:dyDescent="0.25">
      <c r="A2383" t="s">
        <v>6054</v>
      </c>
      <c r="B2383" t="s">
        <v>10367</v>
      </c>
      <c r="D2383">
        <v>2</v>
      </c>
    </row>
    <row r="2384" spans="1:4" x14ac:dyDescent="0.25">
      <c r="A2384" t="s">
        <v>6055</v>
      </c>
      <c r="B2384" t="s">
        <v>10367</v>
      </c>
      <c r="D2384">
        <v>3</v>
      </c>
    </row>
    <row r="2385" spans="1:4" x14ac:dyDescent="0.25">
      <c r="A2385" t="s">
        <v>6056</v>
      </c>
      <c r="B2385" t="s">
        <v>10367</v>
      </c>
      <c r="D2385">
        <v>1</v>
      </c>
    </row>
    <row r="2386" spans="1:4" x14ac:dyDescent="0.25">
      <c r="A2386" t="s">
        <v>6057</v>
      </c>
      <c r="B2386" t="s">
        <v>10368</v>
      </c>
      <c r="D2386">
        <v>2</v>
      </c>
    </row>
    <row r="2387" spans="1:4" x14ac:dyDescent="0.25">
      <c r="A2387" t="s">
        <v>6058</v>
      </c>
      <c r="B2387" t="s">
        <v>10369</v>
      </c>
      <c r="D2387">
        <v>2</v>
      </c>
    </row>
    <row r="2388" spans="1:4" x14ac:dyDescent="0.25">
      <c r="A2388" t="s">
        <v>6059</v>
      </c>
      <c r="B2388" t="s">
        <v>10370</v>
      </c>
      <c r="D2388">
        <v>1</v>
      </c>
    </row>
    <row r="2389" spans="1:4" x14ac:dyDescent="0.25">
      <c r="A2389" t="s">
        <v>6060</v>
      </c>
      <c r="B2389" t="s">
        <v>10371</v>
      </c>
      <c r="D2389">
        <v>1</v>
      </c>
    </row>
    <row r="2390" spans="1:4" x14ac:dyDescent="0.25">
      <c r="A2390" t="s">
        <v>6061</v>
      </c>
      <c r="B2390" t="s">
        <v>10372</v>
      </c>
      <c r="D2390">
        <v>2</v>
      </c>
    </row>
    <row r="2391" spans="1:4" x14ac:dyDescent="0.25">
      <c r="A2391" t="s">
        <v>6062</v>
      </c>
      <c r="B2391" t="s">
        <v>10373</v>
      </c>
      <c r="D2391">
        <v>2</v>
      </c>
    </row>
    <row r="2392" spans="1:4" x14ac:dyDescent="0.25">
      <c r="A2392" t="s">
        <v>6063</v>
      </c>
      <c r="B2392" t="s">
        <v>10374</v>
      </c>
      <c r="D2392">
        <v>2</v>
      </c>
    </row>
    <row r="2393" spans="1:4" x14ac:dyDescent="0.25">
      <c r="A2393" t="s">
        <v>6064</v>
      </c>
      <c r="B2393" t="s">
        <v>10375</v>
      </c>
      <c r="D2393">
        <v>1</v>
      </c>
    </row>
    <row r="2394" spans="1:4" x14ac:dyDescent="0.25">
      <c r="A2394" t="s">
        <v>6065</v>
      </c>
      <c r="B2394" t="s">
        <v>10376</v>
      </c>
      <c r="D2394">
        <v>2</v>
      </c>
    </row>
    <row r="2395" spans="1:4" x14ac:dyDescent="0.25">
      <c r="A2395" t="s">
        <v>6066</v>
      </c>
      <c r="B2395" t="s">
        <v>10377</v>
      </c>
      <c r="D2395">
        <v>2</v>
      </c>
    </row>
    <row r="2396" spans="1:4" x14ac:dyDescent="0.25">
      <c r="A2396" t="s">
        <v>6067</v>
      </c>
      <c r="B2396" t="s">
        <v>10378</v>
      </c>
      <c r="D2396">
        <v>3</v>
      </c>
    </row>
    <row r="2397" spans="1:4" x14ac:dyDescent="0.25">
      <c r="A2397" t="s">
        <v>6068</v>
      </c>
      <c r="B2397" t="s">
        <v>10379</v>
      </c>
      <c r="D2397">
        <v>1</v>
      </c>
    </row>
    <row r="2398" spans="1:4" x14ac:dyDescent="0.25">
      <c r="A2398" t="s">
        <v>6069</v>
      </c>
      <c r="B2398" t="s">
        <v>10380</v>
      </c>
      <c r="D2398">
        <v>2</v>
      </c>
    </row>
    <row r="2399" spans="1:4" x14ac:dyDescent="0.25">
      <c r="A2399" t="s">
        <v>6070</v>
      </c>
      <c r="B2399" t="s">
        <v>10381</v>
      </c>
      <c r="D2399">
        <v>1</v>
      </c>
    </row>
    <row r="2400" spans="1:4" x14ac:dyDescent="0.25">
      <c r="A2400" t="s">
        <v>6071</v>
      </c>
      <c r="B2400" t="s">
        <v>10382</v>
      </c>
      <c r="D2400">
        <v>2</v>
      </c>
    </row>
    <row r="2401" spans="1:4" x14ac:dyDescent="0.25">
      <c r="A2401" t="s">
        <v>6072</v>
      </c>
      <c r="B2401" t="s">
        <v>10383</v>
      </c>
      <c r="D2401">
        <v>1</v>
      </c>
    </row>
    <row r="2402" spans="1:4" x14ac:dyDescent="0.25">
      <c r="A2402" t="s">
        <v>6073</v>
      </c>
      <c r="B2402" t="s">
        <v>10384</v>
      </c>
      <c r="D2402">
        <v>2</v>
      </c>
    </row>
    <row r="2403" spans="1:4" x14ac:dyDescent="0.25">
      <c r="A2403" t="s">
        <v>6074</v>
      </c>
      <c r="B2403" t="s">
        <v>10385</v>
      </c>
      <c r="D2403">
        <v>2</v>
      </c>
    </row>
    <row r="2404" spans="1:4" x14ac:dyDescent="0.25">
      <c r="A2404" t="s">
        <v>6075</v>
      </c>
      <c r="B2404" t="s">
        <v>10386</v>
      </c>
      <c r="D2404">
        <v>2</v>
      </c>
    </row>
    <row r="2405" spans="1:4" x14ac:dyDescent="0.25">
      <c r="A2405" t="s">
        <v>6076</v>
      </c>
      <c r="B2405" t="s">
        <v>10387</v>
      </c>
      <c r="D2405">
        <v>1</v>
      </c>
    </row>
    <row r="2406" spans="1:4" x14ac:dyDescent="0.25">
      <c r="A2406" t="s">
        <v>6077</v>
      </c>
      <c r="B2406" t="s">
        <v>10388</v>
      </c>
      <c r="D2406">
        <v>2</v>
      </c>
    </row>
    <row r="2407" spans="1:4" x14ac:dyDescent="0.25">
      <c r="A2407" t="s">
        <v>6078</v>
      </c>
      <c r="B2407" t="s">
        <v>10389</v>
      </c>
      <c r="D2407">
        <v>2</v>
      </c>
    </row>
    <row r="2408" spans="1:4" x14ac:dyDescent="0.25">
      <c r="A2408" t="s">
        <v>6079</v>
      </c>
      <c r="B2408" t="s">
        <v>10390</v>
      </c>
      <c r="D2408">
        <v>2</v>
      </c>
    </row>
    <row r="2409" spans="1:4" x14ac:dyDescent="0.25">
      <c r="A2409" t="s">
        <v>6080</v>
      </c>
      <c r="B2409" t="s">
        <v>10391</v>
      </c>
      <c r="D2409">
        <v>1</v>
      </c>
    </row>
    <row r="2410" spans="1:4" x14ac:dyDescent="0.25">
      <c r="A2410" t="s">
        <v>6081</v>
      </c>
      <c r="B2410" t="s">
        <v>10392</v>
      </c>
      <c r="D2410">
        <v>2</v>
      </c>
    </row>
    <row r="2411" spans="1:4" x14ac:dyDescent="0.25">
      <c r="A2411" t="s">
        <v>6082</v>
      </c>
      <c r="B2411" t="s">
        <v>10393</v>
      </c>
      <c r="D2411">
        <v>2</v>
      </c>
    </row>
    <row r="2412" spans="1:4" x14ac:dyDescent="0.25">
      <c r="A2412" t="s">
        <v>6083</v>
      </c>
      <c r="B2412" t="s">
        <v>10394</v>
      </c>
      <c r="D2412">
        <v>2</v>
      </c>
    </row>
    <row r="2413" spans="1:4" x14ac:dyDescent="0.25">
      <c r="A2413" t="s">
        <v>6084</v>
      </c>
      <c r="B2413" t="s">
        <v>10395</v>
      </c>
      <c r="D2413">
        <v>1</v>
      </c>
    </row>
    <row r="2414" spans="1:4" x14ac:dyDescent="0.25">
      <c r="A2414" t="s">
        <v>6085</v>
      </c>
      <c r="B2414" t="s">
        <v>10396</v>
      </c>
      <c r="D2414">
        <v>3</v>
      </c>
    </row>
    <row r="2415" spans="1:4" x14ac:dyDescent="0.25">
      <c r="A2415" t="s">
        <v>6086</v>
      </c>
      <c r="B2415" t="s">
        <v>10397</v>
      </c>
      <c r="D2415">
        <v>2</v>
      </c>
    </row>
    <row r="2416" spans="1:4" x14ac:dyDescent="0.25">
      <c r="A2416" t="s">
        <v>6087</v>
      </c>
      <c r="B2416" t="s">
        <v>10398</v>
      </c>
      <c r="D2416">
        <v>1</v>
      </c>
    </row>
    <row r="2417" spans="1:4" x14ac:dyDescent="0.25">
      <c r="A2417" t="s">
        <v>6088</v>
      </c>
      <c r="B2417" t="s">
        <v>10399</v>
      </c>
      <c r="D2417">
        <v>1</v>
      </c>
    </row>
    <row r="2418" spans="1:4" x14ac:dyDescent="0.25">
      <c r="A2418" t="s">
        <v>6089</v>
      </c>
      <c r="B2418" t="s">
        <v>10400</v>
      </c>
      <c r="D2418">
        <v>2</v>
      </c>
    </row>
    <row r="2419" spans="1:4" x14ac:dyDescent="0.25">
      <c r="A2419" t="s">
        <v>6090</v>
      </c>
      <c r="B2419" t="s">
        <v>10401</v>
      </c>
      <c r="D2419">
        <v>2</v>
      </c>
    </row>
    <row r="2420" spans="1:4" x14ac:dyDescent="0.25">
      <c r="A2420" t="s">
        <v>6091</v>
      </c>
      <c r="B2420" t="s">
        <v>10402</v>
      </c>
      <c r="D2420">
        <v>2</v>
      </c>
    </row>
    <row r="2421" spans="1:4" x14ac:dyDescent="0.25">
      <c r="A2421" t="s">
        <v>6092</v>
      </c>
      <c r="B2421" t="s">
        <v>10403</v>
      </c>
      <c r="D2421">
        <v>1</v>
      </c>
    </row>
    <row r="2422" spans="1:4" x14ac:dyDescent="0.25">
      <c r="A2422" t="s">
        <v>6093</v>
      </c>
      <c r="B2422" t="s">
        <v>10404</v>
      </c>
      <c r="D2422">
        <v>2</v>
      </c>
    </row>
    <row r="2423" spans="1:4" x14ac:dyDescent="0.25">
      <c r="A2423" t="s">
        <v>6094</v>
      </c>
      <c r="B2423" t="s">
        <v>10405</v>
      </c>
      <c r="D2423">
        <v>2</v>
      </c>
    </row>
    <row r="2424" spans="1:4" x14ac:dyDescent="0.25">
      <c r="A2424" t="s">
        <v>6095</v>
      </c>
      <c r="B2424" t="s">
        <v>10406</v>
      </c>
      <c r="D2424">
        <v>2</v>
      </c>
    </row>
    <row r="2425" spans="1:4" x14ac:dyDescent="0.25">
      <c r="A2425" t="s">
        <v>6096</v>
      </c>
      <c r="B2425" t="s">
        <v>10407</v>
      </c>
      <c r="D2425">
        <v>1</v>
      </c>
    </row>
    <row r="2426" spans="1:4" x14ac:dyDescent="0.25">
      <c r="A2426" t="s">
        <v>6097</v>
      </c>
      <c r="B2426" t="s">
        <v>10408</v>
      </c>
      <c r="D2426">
        <v>2</v>
      </c>
    </row>
    <row r="2427" spans="1:4" x14ac:dyDescent="0.25">
      <c r="A2427" t="s">
        <v>6098</v>
      </c>
      <c r="B2427" t="s">
        <v>10409</v>
      </c>
      <c r="D2427">
        <v>2</v>
      </c>
    </row>
    <row r="2428" spans="1:4" x14ac:dyDescent="0.25">
      <c r="A2428" t="s">
        <v>6099</v>
      </c>
      <c r="B2428" t="s">
        <v>10410</v>
      </c>
      <c r="D2428">
        <v>2</v>
      </c>
    </row>
    <row r="2429" spans="1:4" x14ac:dyDescent="0.25">
      <c r="A2429" t="s">
        <v>6100</v>
      </c>
      <c r="B2429" t="s">
        <v>10411</v>
      </c>
      <c r="D2429">
        <v>1</v>
      </c>
    </row>
    <row r="2430" spans="1:4" x14ac:dyDescent="0.25">
      <c r="A2430" t="s">
        <v>6101</v>
      </c>
      <c r="B2430" t="s">
        <v>10412</v>
      </c>
      <c r="D2430">
        <v>1</v>
      </c>
    </row>
    <row r="2431" spans="1:4" x14ac:dyDescent="0.25">
      <c r="A2431" t="s">
        <v>6102</v>
      </c>
      <c r="B2431" t="s">
        <v>10413</v>
      </c>
      <c r="D2431">
        <v>2</v>
      </c>
    </row>
    <row r="2432" spans="1:4" x14ac:dyDescent="0.25">
      <c r="A2432" t="s">
        <v>6103</v>
      </c>
      <c r="B2432" t="s">
        <v>10414</v>
      </c>
      <c r="D2432">
        <v>2</v>
      </c>
    </row>
    <row r="2433" spans="1:4" x14ac:dyDescent="0.25">
      <c r="A2433" t="s">
        <v>6104</v>
      </c>
      <c r="B2433" t="s">
        <v>10415</v>
      </c>
      <c r="D2433">
        <v>1</v>
      </c>
    </row>
    <row r="2434" spans="1:4" x14ac:dyDescent="0.25">
      <c r="A2434" t="s">
        <v>6105</v>
      </c>
      <c r="B2434" t="s">
        <v>10416</v>
      </c>
      <c r="D2434">
        <v>2</v>
      </c>
    </row>
    <row r="2435" spans="1:4" x14ac:dyDescent="0.25">
      <c r="A2435" t="s">
        <v>6106</v>
      </c>
      <c r="B2435" t="s">
        <v>10417</v>
      </c>
      <c r="D2435">
        <v>2</v>
      </c>
    </row>
    <row r="2436" spans="1:4" x14ac:dyDescent="0.25">
      <c r="A2436" t="s">
        <v>6107</v>
      </c>
      <c r="B2436" t="s">
        <v>10418</v>
      </c>
      <c r="D2436">
        <v>2</v>
      </c>
    </row>
    <row r="2437" spans="1:4" x14ac:dyDescent="0.25">
      <c r="A2437" t="s">
        <v>6108</v>
      </c>
      <c r="B2437" t="s">
        <v>10419</v>
      </c>
      <c r="D2437">
        <v>1</v>
      </c>
    </row>
    <row r="2438" spans="1:4" x14ac:dyDescent="0.25">
      <c r="A2438" t="s">
        <v>6109</v>
      </c>
      <c r="B2438" t="s">
        <v>10420</v>
      </c>
      <c r="D2438">
        <v>2</v>
      </c>
    </row>
    <row r="2439" spans="1:4" x14ac:dyDescent="0.25">
      <c r="A2439" t="s">
        <v>6110</v>
      </c>
      <c r="B2439" t="s">
        <v>10421</v>
      </c>
      <c r="D2439">
        <v>2</v>
      </c>
    </row>
    <row r="2440" spans="1:4" x14ac:dyDescent="0.25">
      <c r="A2440" t="s">
        <v>6111</v>
      </c>
      <c r="B2440" t="s">
        <v>10422</v>
      </c>
      <c r="D2440">
        <v>1</v>
      </c>
    </row>
    <row r="2441" spans="1:4" x14ac:dyDescent="0.25">
      <c r="A2441" t="s">
        <v>6112</v>
      </c>
      <c r="B2441" t="s">
        <v>10423</v>
      </c>
      <c r="D2441">
        <v>2</v>
      </c>
    </row>
    <row r="2442" spans="1:4" x14ac:dyDescent="0.25">
      <c r="A2442" t="s">
        <v>6113</v>
      </c>
      <c r="B2442" t="s">
        <v>10424</v>
      </c>
      <c r="D2442">
        <v>2</v>
      </c>
    </row>
    <row r="2443" spans="1:4" x14ac:dyDescent="0.25">
      <c r="A2443" t="s">
        <v>6114</v>
      </c>
      <c r="B2443" t="s">
        <v>10425</v>
      </c>
      <c r="D2443">
        <v>1</v>
      </c>
    </row>
    <row r="2444" spans="1:4" x14ac:dyDescent="0.25">
      <c r="A2444" t="s">
        <v>6115</v>
      </c>
      <c r="B2444" t="s">
        <v>10426</v>
      </c>
      <c r="D2444">
        <v>2</v>
      </c>
    </row>
    <row r="2445" spans="1:4" x14ac:dyDescent="0.25">
      <c r="A2445" t="s">
        <v>6116</v>
      </c>
      <c r="B2445" t="s">
        <v>10427</v>
      </c>
      <c r="D2445">
        <v>2</v>
      </c>
    </row>
    <row r="2446" spans="1:4" x14ac:dyDescent="0.25">
      <c r="A2446" t="s">
        <v>6117</v>
      </c>
      <c r="B2446" t="s">
        <v>10428</v>
      </c>
      <c r="D2446">
        <v>2</v>
      </c>
    </row>
    <row r="2447" spans="1:4" x14ac:dyDescent="0.25">
      <c r="A2447" t="s">
        <v>6118</v>
      </c>
      <c r="B2447" t="s">
        <v>10429</v>
      </c>
      <c r="D2447">
        <v>1</v>
      </c>
    </row>
    <row r="2448" spans="1:4" x14ac:dyDescent="0.25">
      <c r="A2448" t="s">
        <v>6119</v>
      </c>
      <c r="B2448" t="s">
        <v>10430</v>
      </c>
      <c r="D2448">
        <v>2</v>
      </c>
    </row>
    <row r="2449" spans="1:4" x14ac:dyDescent="0.25">
      <c r="A2449" t="s">
        <v>6120</v>
      </c>
      <c r="B2449" t="s">
        <v>10431</v>
      </c>
      <c r="D2449">
        <v>2</v>
      </c>
    </row>
    <row r="2450" spans="1:4" x14ac:dyDescent="0.25">
      <c r="A2450" t="s">
        <v>6121</v>
      </c>
      <c r="B2450" t="s">
        <v>10432</v>
      </c>
      <c r="D2450">
        <v>2</v>
      </c>
    </row>
    <row r="2451" spans="1:4" x14ac:dyDescent="0.25">
      <c r="A2451" t="s">
        <v>6122</v>
      </c>
      <c r="B2451" t="s">
        <v>10433</v>
      </c>
      <c r="D2451">
        <v>1</v>
      </c>
    </row>
    <row r="2452" spans="1:4" x14ac:dyDescent="0.25">
      <c r="A2452" t="s">
        <v>6123</v>
      </c>
      <c r="B2452" t="s">
        <v>10434</v>
      </c>
      <c r="D2452">
        <v>2</v>
      </c>
    </row>
    <row r="2453" spans="1:4" x14ac:dyDescent="0.25">
      <c r="A2453" t="s">
        <v>6124</v>
      </c>
      <c r="B2453" t="s">
        <v>10435</v>
      </c>
      <c r="D2453">
        <v>2</v>
      </c>
    </row>
    <row r="2454" spans="1:4" x14ac:dyDescent="0.25">
      <c r="A2454" t="s">
        <v>6125</v>
      </c>
      <c r="B2454" t="s">
        <v>10436</v>
      </c>
      <c r="D2454">
        <v>2</v>
      </c>
    </row>
    <row r="2455" spans="1:4" x14ac:dyDescent="0.25">
      <c r="A2455" t="s">
        <v>6126</v>
      </c>
      <c r="B2455" t="s">
        <v>10437</v>
      </c>
      <c r="D2455">
        <v>1</v>
      </c>
    </row>
    <row r="2456" spans="1:4" x14ac:dyDescent="0.25">
      <c r="A2456" t="s">
        <v>6127</v>
      </c>
      <c r="B2456" t="s">
        <v>10438</v>
      </c>
      <c r="D2456">
        <v>2</v>
      </c>
    </row>
    <row r="2457" spans="1:4" x14ac:dyDescent="0.25">
      <c r="A2457" t="s">
        <v>6128</v>
      </c>
      <c r="B2457" t="s">
        <v>10439</v>
      </c>
      <c r="D2457">
        <v>2</v>
      </c>
    </row>
    <row r="2458" spans="1:4" x14ac:dyDescent="0.25">
      <c r="A2458" t="s">
        <v>6129</v>
      </c>
      <c r="B2458" t="s">
        <v>10440</v>
      </c>
      <c r="D2458">
        <v>2</v>
      </c>
    </row>
    <row r="2459" spans="1:4" x14ac:dyDescent="0.25">
      <c r="A2459" t="s">
        <v>6130</v>
      </c>
      <c r="B2459" t="s">
        <v>10441</v>
      </c>
      <c r="D2459">
        <v>1</v>
      </c>
    </row>
    <row r="2460" spans="1:4" x14ac:dyDescent="0.25">
      <c r="A2460" t="s">
        <v>6131</v>
      </c>
      <c r="B2460" t="s">
        <v>10442</v>
      </c>
      <c r="D2460">
        <v>2</v>
      </c>
    </row>
    <row r="2461" spans="1:4" x14ac:dyDescent="0.25">
      <c r="A2461" t="s">
        <v>6132</v>
      </c>
      <c r="B2461" t="s">
        <v>10443</v>
      </c>
      <c r="D2461">
        <v>2</v>
      </c>
    </row>
    <row r="2462" spans="1:4" x14ac:dyDescent="0.25">
      <c r="A2462" t="s">
        <v>6133</v>
      </c>
      <c r="B2462" t="s">
        <v>10444</v>
      </c>
      <c r="D2462">
        <v>2</v>
      </c>
    </row>
    <row r="2463" spans="1:4" x14ac:dyDescent="0.25">
      <c r="A2463" t="s">
        <v>6134</v>
      </c>
      <c r="B2463" t="s">
        <v>10445</v>
      </c>
      <c r="D2463">
        <v>1</v>
      </c>
    </row>
    <row r="2464" spans="1:4" x14ac:dyDescent="0.25">
      <c r="A2464" t="s">
        <v>6135</v>
      </c>
      <c r="B2464" t="s">
        <v>10446</v>
      </c>
      <c r="D2464">
        <v>2</v>
      </c>
    </row>
    <row r="2465" spans="1:4" x14ac:dyDescent="0.25">
      <c r="A2465" t="s">
        <v>6136</v>
      </c>
      <c r="B2465" t="s">
        <v>10447</v>
      </c>
      <c r="D2465">
        <v>2</v>
      </c>
    </row>
    <row r="2466" spans="1:4" x14ac:dyDescent="0.25">
      <c r="A2466" t="s">
        <v>6137</v>
      </c>
      <c r="B2466" t="s">
        <v>10448</v>
      </c>
      <c r="D2466">
        <v>2</v>
      </c>
    </row>
    <row r="2467" spans="1:4" x14ac:dyDescent="0.25">
      <c r="A2467" t="s">
        <v>6138</v>
      </c>
      <c r="B2467" t="s">
        <v>10449</v>
      </c>
      <c r="D2467">
        <v>1</v>
      </c>
    </row>
    <row r="2468" spans="1:4" x14ac:dyDescent="0.25">
      <c r="A2468" t="s">
        <v>6139</v>
      </c>
      <c r="B2468" t="s">
        <v>10450</v>
      </c>
      <c r="D2468">
        <v>2</v>
      </c>
    </row>
    <row r="2469" spans="1:4" x14ac:dyDescent="0.25">
      <c r="A2469" t="s">
        <v>6140</v>
      </c>
      <c r="B2469" t="s">
        <v>10451</v>
      </c>
      <c r="D2469">
        <v>2</v>
      </c>
    </row>
    <row r="2470" spans="1:4" x14ac:dyDescent="0.25">
      <c r="A2470" t="s">
        <v>6141</v>
      </c>
      <c r="B2470" t="s">
        <v>10452</v>
      </c>
      <c r="D2470">
        <v>2</v>
      </c>
    </row>
    <row r="2471" spans="1:4" x14ac:dyDescent="0.25">
      <c r="A2471" t="s">
        <v>6142</v>
      </c>
      <c r="B2471" t="s">
        <v>10453</v>
      </c>
      <c r="D2471">
        <v>1</v>
      </c>
    </row>
    <row r="2472" spans="1:4" x14ac:dyDescent="0.25">
      <c r="A2472" t="s">
        <v>6143</v>
      </c>
      <c r="B2472" t="s">
        <v>10454</v>
      </c>
      <c r="D2472">
        <v>2</v>
      </c>
    </row>
    <row r="2473" spans="1:4" x14ac:dyDescent="0.25">
      <c r="A2473" t="s">
        <v>6144</v>
      </c>
      <c r="B2473" t="s">
        <v>10455</v>
      </c>
      <c r="D2473">
        <v>2</v>
      </c>
    </row>
    <row r="2474" spans="1:4" x14ac:dyDescent="0.25">
      <c r="A2474" t="s">
        <v>6145</v>
      </c>
      <c r="B2474" t="s">
        <v>10456</v>
      </c>
      <c r="D2474">
        <v>2</v>
      </c>
    </row>
    <row r="2475" spans="1:4" x14ac:dyDescent="0.25">
      <c r="A2475" t="s">
        <v>6146</v>
      </c>
      <c r="B2475" t="s">
        <v>10457</v>
      </c>
      <c r="D2475">
        <v>1</v>
      </c>
    </row>
    <row r="2476" spans="1:4" x14ac:dyDescent="0.25">
      <c r="A2476" t="s">
        <v>6147</v>
      </c>
      <c r="B2476" t="s">
        <v>10458</v>
      </c>
      <c r="D2476">
        <v>2</v>
      </c>
    </row>
    <row r="2477" spans="1:4" x14ac:dyDescent="0.25">
      <c r="A2477" t="s">
        <v>6148</v>
      </c>
      <c r="B2477" t="s">
        <v>10459</v>
      </c>
      <c r="D2477">
        <v>2</v>
      </c>
    </row>
    <row r="2478" spans="1:4" x14ac:dyDescent="0.25">
      <c r="A2478" t="s">
        <v>6149</v>
      </c>
      <c r="B2478" t="s">
        <v>10460</v>
      </c>
      <c r="D2478">
        <v>1</v>
      </c>
    </row>
    <row r="2479" spans="1:4" x14ac:dyDescent="0.25">
      <c r="A2479" t="s">
        <v>6150</v>
      </c>
      <c r="B2479" t="s">
        <v>10461</v>
      </c>
      <c r="D2479">
        <v>1</v>
      </c>
    </row>
    <row r="2480" spans="1:4" x14ac:dyDescent="0.25">
      <c r="A2480" t="s">
        <v>6151</v>
      </c>
      <c r="B2480" t="s">
        <v>10462</v>
      </c>
      <c r="D2480">
        <v>2</v>
      </c>
    </row>
    <row r="2481" spans="1:4" x14ac:dyDescent="0.25">
      <c r="A2481" t="s">
        <v>6152</v>
      </c>
      <c r="B2481" t="s">
        <v>10463</v>
      </c>
      <c r="D2481">
        <v>1</v>
      </c>
    </row>
    <row r="2482" spans="1:4" x14ac:dyDescent="0.25">
      <c r="A2482" t="s">
        <v>6153</v>
      </c>
      <c r="B2482" t="s">
        <v>10464</v>
      </c>
      <c r="D2482">
        <v>1</v>
      </c>
    </row>
    <row r="2483" spans="1:4" x14ac:dyDescent="0.25">
      <c r="A2483" t="s">
        <v>6154</v>
      </c>
      <c r="B2483" t="s">
        <v>10465</v>
      </c>
      <c r="D2483">
        <v>1</v>
      </c>
    </row>
    <row r="2484" spans="1:4" x14ac:dyDescent="0.25">
      <c r="A2484" t="s">
        <v>6155</v>
      </c>
      <c r="B2484" t="s">
        <v>10466</v>
      </c>
      <c r="D2484">
        <v>2</v>
      </c>
    </row>
    <row r="2485" spans="1:4" x14ac:dyDescent="0.25">
      <c r="A2485" t="s">
        <v>6156</v>
      </c>
      <c r="B2485" t="s">
        <v>10467</v>
      </c>
      <c r="D2485">
        <v>2</v>
      </c>
    </row>
    <row r="2486" spans="1:4" x14ac:dyDescent="0.25">
      <c r="A2486" t="s">
        <v>6157</v>
      </c>
      <c r="B2486" t="s">
        <v>10468</v>
      </c>
      <c r="D2486">
        <v>2</v>
      </c>
    </row>
    <row r="2487" spans="1:4" x14ac:dyDescent="0.25">
      <c r="A2487" t="s">
        <v>6158</v>
      </c>
      <c r="B2487" t="s">
        <v>10469</v>
      </c>
      <c r="D2487">
        <v>1</v>
      </c>
    </row>
    <row r="2488" spans="1:4" x14ac:dyDescent="0.25">
      <c r="A2488" t="s">
        <v>10470</v>
      </c>
      <c r="B2488" t="s">
        <v>10471</v>
      </c>
      <c r="D2488">
        <v>0</v>
      </c>
    </row>
    <row r="2489" spans="1:4" x14ac:dyDescent="0.25">
      <c r="A2489" t="s">
        <v>10472</v>
      </c>
      <c r="B2489" t="s">
        <v>10473</v>
      </c>
      <c r="D2489">
        <v>0</v>
      </c>
    </row>
    <row r="2490" spans="1:4" x14ac:dyDescent="0.25">
      <c r="A2490" t="s">
        <v>10474</v>
      </c>
      <c r="B2490" t="s">
        <v>10475</v>
      </c>
      <c r="D2490">
        <v>0</v>
      </c>
    </row>
    <row r="2491" spans="1:4" x14ac:dyDescent="0.25">
      <c r="A2491" t="s">
        <v>10476</v>
      </c>
      <c r="B2491" t="s">
        <v>10477</v>
      </c>
      <c r="D2491">
        <v>0</v>
      </c>
    </row>
    <row r="2492" spans="1:4" x14ac:dyDescent="0.25">
      <c r="A2492" t="s">
        <v>10478</v>
      </c>
      <c r="B2492" t="s">
        <v>10479</v>
      </c>
      <c r="D2492">
        <v>0</v>
      </c>
    </row>
    <row r="2493" spans="1:4" x14ac:dyDescent="0.25">
      <c r="A2493" t="s">
        <v>10480</v>
      </c>
      <c r="B2493" t="s">
        <v>10481</v>
      </c>
      <c r="D2493">
        <v>0</v>
      </c>
    </row>
    <row r="2494" spans="1:4" x14ac:dyDescent="0.25">
      <c r="A2494" t="s">
        <v>10482</v>
      </c>
      <c r="B2494" t="s">
        <v>10483</v>
      </c>
      <c r="D2494">
        <v>0</v>
      </c>
    </row>
    <row r="2495" spans="1:4" x14ac:dyDescent="0.25">
      <c r="A2495" t="s">
        <v>10484</v>
      </c>
      <c r="B2495" t="s">
        <v>10485</v>
      </c>
      <c r="D2495">
        <v>0</v>
      </c>
    </row>
    <row r="2496" spans="1:4" x14ac:dyDescent="0.25">
      <c r="A2496" t="s">
        <v>10486</v>
      </c>
      <c r="B2496" t="s">
        <v>10487</v>
      </c>
      <c r="D2496">
        <v>0</v>
      </c>
    </row>
    <row r="2497" spans="1:4" x14ac:dyDescent="0.25">
      <c r="A2497" t="s">
        <v>10488</v>
      </c>
      <c r="B2497" t="s">
        <v>10489</v>
      </c>
      <c r="D2497">
        <v>0</v>
      </c>
    </row>
    <row r="2498" spans="1:4" x14ac:dyDescent="0.25">
      <c r="A2498" t="s">
        <v>10490</v>
      </c>
      <c r="B2498" t="s">
        <v>10491</v>
      </c>
      <c r="D2498">
        <v>0</v>
      </c>
    </row>
    <row r="2499" spans="1:4" x14ac:dyDescent="0.25">
      <c r="A2499" t="s">
        <v>10492</v>
      </c>
      <c r="B2499" t="s">
        <v>10493</v>
      </c>
      <c r="D2499">
        <v>0</v>
      </c>
    </row>
    <row r="2500" spans="1:4" x14ac:dyDescent="0.25">
      <c r="A2500" t="s">
        <v>10494</v>
      </c>
      <c r="B2500" t="s">
        <v>10495</v>
      </c>
      <c r="D2500">
        <v>0</v>
      </c>
    </row>
    <row r="2501" spans="1:4" x14ac:dyDescent="0.25">
      <c r="A2501" t="s">
        <v>10496</v>
      </c>
      <c r="B2501" t="s">
        <v>10497</v>
      </c>
      <c r="D2501">
        <v>0</v>
      </c>
    </row>
    <row r="2502" spans="1:4" x14ac:dyDescent="0.25">
      <c r="A2502" t="s">
        <v>10498</v>
      </c>
      <c r="B2502" t="s">
        <v>10499</v>
      </c>
      <c r="D2502">
        <v>0</v>
      </c>
    </row>
    <row r="2503" spans="1:4" x14ac:dyDescent="0.25">
      <c r="A2503" t="s">
        <v>10500</v>
      </c>
      <c r="B2503" t="s">
        <v>10501</v>
      </c>
      <c r="D2503">
        <v>0</v>
      </c>
    </row>
    <row r="2504" spans="1:4" x14ac:dyDescent="0.25">
      <c r="A2504" t="s">
        <v>10502</v>
      </c>
      <c r="B2504" t="s">
        <v>10503</v>
      </c>
      <c r="D2504">
        <v>0</v>
      </c>
    </row>
    <row r="2505" spans="1:4" x14ac:dyDescent="0.25">
      <c r="A2505" t="s">
        <v>10504</v>
      </c>
      <c r="B2505" t="s">
        <v>10505</v>
      </c>
      <c r="D2505">
        <v>0</v>
      </c>
    </row>
    <row r="2506" spans="1:4" x14ac:dyDescent="0.25">
      <c r="A2506" t="s">
        <v>10506</v>
      </c>
      <c r="B2506" t="s">
        <v>10507</v>
      </c>
      <c r="D2506">
        <v>0</v>
      </c>
    </row>
    <row r="2507" spans="1:4" x14ac:dyDescent="0.25">
      <c r="A2507" t="s">
        <v>10508</v>
      </c>
      <c r="B2507" t="s">
        <v>10509</v>
      </c>
      <c r="D2507">
        <v>0</v>
      </c>
    </row>
    <row r="2508" spans="1:4" x14ac:dyDescent="0.25">
      <c r="A2508" t="s">
        <v>10510</v>
      </c>
      <c r="B2508" t="s">
        <v>10511</v>
      </c>
      <c r="D2508">
        <v>0</v>
      </c>
    </row>
    <row r="2509" spans="1:4" x14ac:dyDescent="0.25">
      <c r="A2509" t="s">
        <v>10512</v>
      </c>
      <c r="B2509" t="s">
        <v>10513</v>
      </c>
      <c r="D2509">
        <v>0</v>
      </c>
    </row>
    <row r="2510" spans="1:4" x14ac:dyDescent="0.25">
      <c r="A2510" t="s">
        <v>10514</v>
      </c>
      <c r="B2510" t="s">
        <v>10515</v>
      </c>
      <c r="D2510">
        <v>0</v>
      </c>
    </row>
    <row r="2511" spans="1:4" x14ac:dyDescent="0.25">
      <c r="A2511" t="s">
        <v>10516</v>
      </c>
      <c r="B2511" t="s">
        <v>10517</v>
      </c>
      <c r="D2511">
        <v>0</v>
      </c>
    </row>
    <row r="2512" spans="1:4" x14ac:dyDescent="0.25">
      <c r="A2512" t="s">
        <v>6159</v>
      </c>
      <c r="B2512" t="s">
        <v>10518</v>
      </c>
      <c r="D2512">
        <v>1</v>
      </c>
    </row>
    <row r="2513" spans="1:4" x14ac:dyDescent="0.25">
      <c r="A2513" t="s">
        <v>6160</v>
      </c>
      <c r="B2513" t="s">
        <v>10518</v>
      </c>
      <c r="D2513">
        <v>2</v>
      </c>
    </row>
    <row r="2514" spans="1:4" x14ac:dyDescent="0.25">
      <c r="A2514" t="s">
        <v>6161</v>
      </c>
      <c r="B2514" t="s">
        <v>10518</v>
      </c>
      <c r="D2514">
        <v>1</v>
      </c>
    </row>
    <row r="2515" spans="1:4" x14ac:dyDescent="0.25">
      <c r="A2515" t="s">
        <v>6162</v>
      </c>
      <c r="B2515" t="s">
        <v>10518</v>
      </c>
      <c r="D2515">
        <v>1</v>
      </c>
    </row>
    <row r="2516" spans="1:4" x14ac:dyDescent="0.25">
      <c r="A2516" t="s">
        <v>6163</v>
      </c>
      <c r="B2516" t="s">
        <v>10518</v>
      </c>
      <c r="D2516">
        <v>1</v>
      </c>
    </row>
    <row r="2517" spans="1:4" x14ac:dyDescent="0.25">
      <c r="A2517" t="s">
        <v>6164</v>
      </c>
      <c r="B2517" t="s">
        <v>10518</v>
      </c>
      <c r="D2517">
        <v>1</v>
      </c>
    </row>
    <row r="2518" spans="1:4" x14ac:dyDescent="0.25">
      <c r="A2518" t="s">
        <v>6165</v>
      </c>
      <c r="B2518" t="s">
        <v>10518</v>
      </c>
      <c r="D2518">
        <v>1</v>
      </c>
    </row>
    <row r="2519" spans="1:4" x14ac:dyDescent="0.25">
      <c r="A2519" t="s">
        <v>6166</v>
      </c>
      <c r="B2519" t="s">
        <v>10518</v>
      </c>
      <c r="D2519">
        <v>1</v>
      </c>
    </row>
    <row r="2520" spans="1:4" x14ac:dyDescent="0.25">
      <c r="A2520" t="s">
        <v>6167</v>
      </c>
      <c r="B2520" t="s">
        <v>10518</v>
      </c>
      <c r="D2520">
        <v>1</v>
      </c>
    </row>
    <row r="2521" spans="1:4" x14ac:dyDescent="0.25">
      <c r="A2521" t="s">
        <v>6168</v>
      </c>
      <c r="B2521" t="s">
        <v>10518</v>
      </c>
      <c r="D2521">
        <v>1</v>
      </c>
    </row>
    <row r="2522" spans="1:4" x14ac:dyDescent="0.25">
      <c r="A2522" t="s">
        <v>6169</v>
      </c>
      <c r="B2522" t="s">
        <v>10518</v>
      </c>
      <c r="D2522">
        <v>1</v>
      </c>
    </row>
    <row r="2523" spans="1:4" x14ac:dyDescent="0.25">
      <c r="A2523" t="s">
        <v>6170</v>
      </c>
      <c r="B2523" t="s">
        <v>10518</v>
      </c>
      <c r="D2523">
        <v>1</v>
      </c>
    </row>
    <row r="2524" spans="1:4" x14ac:dyDescent="0.25">
      <c r="A2524" t="s">
        <v>6171</v>
      </c>
      <c r="B2524" t="s">
        <v>10518</v>
      </c>
      <c r="D2524">
        <v>1</v>
      </c>
    </row>
    <row r="2525" spans="1:4" x14ac:dyDescent="0.25">
      <c r="A2525" t="s">
        <v>6172</v>
      </c>
      <c r="B2525" t="s">
        <v>10518</v>
      </c>
      <c r="D2525">
        <v>1</v>
      </c>
    </row>
    <row r="2526" spans="1:4" x14ac:dyDescent="0.25">
      <c r="A2526" t="s">
        <v>6173</v>
      </c>
      <c r="B2526" t="s">
        <v>10518</v>
      </c>
      <c r="D2526">
        <v>2</v>
      </c>
    </row>
    <row r="2527" spans="1:4" x14ac:dyDescent="0.25">
      <c r="A2527" t="s">
        <v>6174</v>
      </c>
      <c r="B2527" t="s">
        <v>10518</v>
      </c>
      <c r="D2527">
        <v>1</v>
      </c>
    </row>
    <row r="2528" spans="1:4" x14ac:dyDescent="0.25">
      <c r="A2528" t="s">
        <v>6175</v>
      </c>
      <c r="B2528" t="s">
        <v>10519</v>
      </c>
      <c r="D2528">
        <v>1</v>
      </c>
    </row>
    <row r="2529" spans="1:4" x14ac:dyDescent="0.25">
      <c r="A2529" t="s">
        <v>6176</v>
      </c>
      <c r="B2529" t="s">
        <v>10519</v>
      </c>
      <c r="D2529">
        <v>2</v>
      </c>
    </row>
    <row r="2530" spans="1:4" x14ac:dyDescent="0.25">
      <c r="A2530" t="s">
        <v>6177</v>
      </c>
      <c r="B2530" t="s">
        <v>10519</v>
      </c>
      <c r="D2530">
        <v>1</v>
      </c>
    </row>
    <row r="2531" spans="1:4" x14ac:dyDescent="0.25">
      <c r="A2531" t="s">
        <v>6178</v>
      </c>
      <c r="B2531" t="s">
        <v>10519</v>
      </c>
      <c r="D2531">
        <v>1</v>
      </c>
    </row>
    <row r="2532" spans="1:4" x14ac:dyDescent="0.25">
      <c r="A2532" t="s">
        <v>6179</v>
      </c>
      <c r="B2532" t="s">
        <v>10519</v>
      </c>
      <c r="D2532">
        <v>1</v>
      </c>
    </row>
    <row r="2533" spans="1:4" x14ac:dyDescent="0.25">
      <c r="A2533" t="s">
        <v>6180</v>
      </c>
      <c r="B2533" t="s">
        <v>10519</v>
      </c>
      <c r="D2533">
        <v>1</v>
      </c>
    </row>
    <row r="2534" spans="1:4" x14ac:dyDescent="0.25">
      <c r="A2534" t="s">
        <v>2752</v>
      </c>
      <c r="B2534" t="s">
        <v>10520</v>
      </c>
      <c r="D2534">
        <v>1</v>
      </c>
    </row>
    <row r="2535" spans="1:4" x14ac:dyDescent="0.25">
      <c r="A2535" t="s">
        <v>6181</v>
      </c>
      <c r="B2535" t="s">
        <v>10521</v>
      </c>
      <c r="D2535">
        <v>1</v>
      </c>
    </row>
    <row r="2536" spans="1:4" x14ac:dyDescent="0.25">
      <c r="A2536" t="s">
        <v>6182</v>
      </c>
      <c r="B2536" t="s">
        <v>10521</v>
      </c>
      <c r="D2536">
        <v>1</v>
      </c>
    </row>
    <row r="2537" spans="1:4" x14ac:dyDescent="0.25">
      <c r="A2537" t="s">
        <v>6183</v>
      </c>
      <c r="B2537" t="s">
        <v>10521</v>
      </c>
      <c r="D2537">
        <v>1</v>
      </c>
    </row>
    <row r="2538" spans="1:4" x14ac:dyDescent="0.25">
      <c r="A2538" t="s">
        <v>6184</v>
      </c>
      <c r="B2538" t="s">
        <v>10522</v>
      </c>
      <c r="D2538">
        <v>1</v>
      </c>
    </row>
    <row r="2539" spans="1:4" x14ac:dyDescent="0.25">
      <c r="A2539" t="s">
        <v>6185</v>
      </c>
      <c r="B2539" t="s">
        <v>10522</v>
      </c>
      <c r="D2539">
        <v>1</v>
      </c>
    </row>
    <row r="2540" spans="1:4" x14ac:dyDescent="0.25">
      <c r="A2540" t="s">
        <v>6186</v>
      </c>
      <c r="B2540" t="s">
        <v>10522</v>
      </c>
      <c r="D2540">
        <v>1</v>
      </c>
    </row>
    <row r="2541" spans="1:4" x14ac:dyDescent="0.25">
      <c r="A2541" t="s">
        <v>6187</v>
      </c>
      <c r="B2541" t="s">
        <v>10523</v>
      </c>
      <c r="D2541">
        <v>1</v>
      </c>
    </row>
    <row r="2542" spans="1:4" x14ac:dyDescent="0.25">
      <c r="A2542" t="s">
        <v>6188</v>
      </c>
      <c r="B2542" t="s">
        <v>10523</v>
      </c>
      <c r="D2542">
        <v>1</v>
      </c>
    </row>
    <row r="2543" spans="1:4" x14ac:dyDescent="0.25">
      <c r="A2543" t="s">
        <v>6189</v>
      </c>
      <c r="B2543" t="s">
        <v>10523</v>
      </c>
      <c r="D2543">
        <v>1</v>
      </c>
    </row>
    <row r="2544" spans="1:4" x14ac:dyDescent="0.25">
      <c r="A2544" t="s">
        <v>6190</v>
      </c>
      <c r="B2544" t="s">
        <v>10523</v>
      </c>
      <c r="D2544">
        <v>1</v>
      </c>
    </row>
    <row r="2545" spans="1:4" x14ac:dyDescent="0.25">
      <c r="A2545" t="s">
        <v>6191</v>
      </c>
      <c r="B2545" t="s">
        <v>10524</v>
      </c>
      <c r="D2545">
        <v>1</v>
      </c>
    </row>
    <row r="2546" spans="1:4" x14ac:dyDescent="0.25">
      <c r="A2546" t="s">
        <v>6192</v>
      </c>
      <c r="B2546" t="s">
        <v>10524</v>
      </c>
      <c r="D2546">
        <v>1</v>
      </c>
    </row>
    <row r="2547" spans="1:4" x14ac:dyDescent="0.25">
      <c r="A2547" t="s">
        <v>6193</v>
      </c>
      <c r="B2547" t="s">
        <v>10524</v>
      </c>
      <c r="D2547">
        <v>1</v>
      </c>
    </row>
    <row r="2548" spans="1:4" x14ac:dyDescent="0.25">
      <c r="A2548" t="s">
        <v>6194</v>
      </c>
      <c r="B2548" t="s">
        <v>10524</v>
      </c>
      <c r="D2548">
        <v>1</v>
      </c>
    </row>
    <row r="2549" spans="1:4" x14ac:dyDescent="0.25">
      <c r="A2549" t="s">
        <v>6195</v>
      </c>
      <c r="B2549" t="s">
        <v>10525</v>
      </c>
      <c r="D2549">
        <v>1</v>
      </c>
    </row>
    <row r="2550" spans="1:4" x14ac:dyDescent="0.25">
      <c r="A2550" t="s">
        <v>6196</v>
      </c>
      <c r="B2550" t="s">
        <v>10526</v>
      </c>
      <c r="D2550">
        <v>1</v>
      </c>
    </row>
    <row r="2551" spans="1:4" x14ac:dyDescent="0.25">
      <c r="A2551" t="s">
        <v>6197</v>
      </c>
      <c r="B2551" t="s">
        <v>10527</v>
      </c>
      <c r="D2551">
        <v>1</v>
      </c>
    </row>
    <row r="2552" spans="1:4" x14ac:dyDescent="0.25">
      <c r="A2552" t="s">
        <v>6198</v>
      </c>
      <c r="B2552" t="s">
        <v>10525</v>
      </c>
      <c r="D2552">
        <v>2</v>
      </c>
    </row>
    <row r="2553" spans="1:4" x14ac:dyDescent="0.25">
      <c r="A2553" t="s">
        <v>6199</v>
      </c>
      <c r="B2553" t="s">
        <v>10528</v>
      </c>
      <c r="D2553">
        <v>1</v>
      </c>
    </row>
    <row r="2554" spans="1:4" x14ac:dyDescent="0.25">
      <c r="A2554" t="s">
        <v>6200</v>
      </c>
      <c r="B2554" t="s">
        <v>10529</v>
      </c>
      <c r="D2554">
        <v>1</v>
      </c>
    </row>
    <row r="2555" spans="1:4" x14ac:dyDescent="0.25">
      <c r="A2555" t="s">
        <v>6201</v>
      </c>
      <c r="B2555" t="s">
        <v>10529</v>
      </c>
      <c r="D2555">
        <v>1</v>
      </c>
    </row>
    <row r="2556" spans="1:4" x14ac:dyDescent="0.25">
      <c r="A2556" t="s">
        <v>6202</v>
      </c>
      <c r="B2556" t="s">
        <v>10530</v>
      </c>
      <c r="D2556">
        <v>1</v>
      </c>
    </row>
    <row r="2557" spans="1:4" x14ac:dyDescent="0.25">
      <c r="A2557" t="s">
        <v>6203</v>
      </c>
      <c r="B2557" t="s">
        <v>10530</v>
      </c>
      <c r="D2557">
        <v>1</v>
      </c>
    </row>
    <row r="2558" spans="1:4" x14ac:dyDescent="0.25">
      <c r="A2558" t="s">
        <v>6204</v>
      </c>
      <c r="B2558" t="s">
        <v>10530</v>
      </c>
      <c r="D2558">
        <v>2</v>
      </c>
    </row>
    <row r="2559" spans="1:4" x14ac:dyDescent="0.25">
      <c r="A2559" t="s">
        <v>6205</v>
      </c>
      <c r="B2559" t="s">
        <v>10530</v>
      </c>
      <c r="D2559">
        <v>1</v>
      </c>
    </row>
    <row r="2560" spans="1:4" x14ac:dyDescent="0.25">
      <c r="A2560" t="s">
        <v>6206</v>
      </c>
      <c r="B2560" t="s">
        <v>10531</v>
      </c>
      <c r="D2560">
        <v>2</v>
      </c>
    </row>
    <row r="2561" spans="1:4" x14ac:dyDescent="0.25">
      <c r="A2561" t="s">
        <v>6207</v>
      </c>
      <c r="B2561" t="s">
        <v>10531</v>
      </c>
      <c r="D2561">
        <v>1</v>
      </c>
    </row>
    <row r="2562" spans="1:4" x14ac:dyDescent="0.25">
      <c r="A2562" t="s">
        <v>6208</v>
      </c>
      <c r="B2562" t="s">
        <v>10531</v>
      </c>
      <c r="D2562">
        <v>1</v>
      </c>
    </row>
    <row r="2563" spans="1:4" x14ac:dyDescent="0.25">
      <c r="A2563" t="s">
        <v>6209</v>
      </c>
      <c r="B2563" t="s">
        <v>10532</v>
      </c>
      <c r="D2563">
        <v>2</v>
      </c>
    </row>
    <row r="2564" spans="1:4" x14ac:dyDescent="0.25">
      <c r="A2564" t="s">
        <v>6210</v>
      </c>
      <c r="B2564" t="s">
        <v>10532</v>
      </c>
      <c r="D2564">
        <v>2</v>
      </c>
    </row>
    <row r="2565" spans="1:4" x14ac:dyDescent="0.25">
      <c r="A2565" t="s">
        <v>6211</v>
      </c>
      <c r="B2565" t="s">
        <v>10533</v>
      </c>
      <c r="D2565">
        <v>1</v>
      </c>
    </row>
    <row r="2566" spans="1:4" x14ac:dyDescent="0.25">
      <c r="A2566" t="s">
        <v>6212</v>
      </c>
      <c r="B2566" t="s">
        <v>10533</v>
      </c>
      <c r="D2566">
        <v>1</v>
      </c>
    </row>
    <row r="2567" spans="1:4" x14ac:dyDescent="0.25">
      <c r="A2567" t="s">
        <v>6213</v>
      </c>
      <c r="B2567" t="s">
        <v>10534</v>
      </c>
      <c r="D2567">
        <v>2</v>
      </c>
    </row>
    <row r="2568" spans="1:4" x14ac:dyDescent="0.25">
      <c r="A2568" t="s">
        <v>8311</v>
      </c>
      <c r="B2568" t="s">
        <v>10535</v>
      </c>
      <c r="D2568">
        <v>1</v>
      </c>
    </row>
    <row r="2569" spans="1:4" x14ac:dyDescent="0.25">
      <c r="A2569" t="s">
        <v>6214</v>
      </c>
      <c r="B2569" t="s">
        <v>10536</v>
      </c>
      <c r="D2569">
        <v>1</v>
      </c>
    </row>
    <row r="2570" spans="1:4" x14ac:dyDescent="0.25">
      <c r="A2570" t="s">
        <v>6215</v>
      </c>
      <c r="B2570" t="s">
        <v>10537</v>
      </c>
      <c r="D2570">
        <v>1</v>
      </c>
    </row>
    <row r="2571" spans="1:4" x14ac:dyDescent="0.25">
      <c r="A2571" t="s">
        <v>6216</v>
      </c>
      <c r="B2571" t="s">
        <v>10538</v>
      </c>
      <c r="D2571">
        <v>1</v>
      </c>
    </row>
    <row r="2572" spans="1:4" x14ac:dyDescent="0.25">
      <c r="A2572" t="s">
        <v>8312</v>
      </c>
      <c r="B2572" t="s">
        <v>10539</v>
      </c>
      <c r="D2572">
        <v>1</v>
      </c>
    </row>
    <row r="2573" spans="1:4" x14ac:dyDescent="0.25">
      <c r="A2573" t="s">
        <v>6217</v>
      </c>
      <c r="B2573" t="s">
        <v>10540</v>
      </c>
      <c r="D2573">
        <v>1</v>
      </c>
    </row>
    <row r="2574" spans="1:4" x14ac:dyDescent="0.25">
      <c r="A2574" t="s">
        <v>6218</v>
      </c>
      <c r="B2574" t="s">
        <v>10541</v>
      </c>
      <c r="D2574">
        <v>2</v>
      </c>
    </row>
    <row r="2575" spans="1:4" x14ac:dyDescent="0.25">
      <c r="A2575" t="s">
        <v>6219</v>
      </c>
      <c r="B2575" t="s">
        <v>10542</v>
      </c>
      <c r="D2575">
        <v>1</v>
      </c>
    </row>
    <row r="2576" spans="1:4" x14ac:dyDescent="0.25">
      <c r="A2576" t="s">
        <v>6220</v>
      </c>
      <c r="B2576" t="s">
        <v>10543</v>
      </c>
      <c r="D2576">
        <v>1</v>
      </c>
    </row>
    <row r="2577" spans="1:4" x14ac:dyDescent="0.25">
      <c r="A2577" t="s">
        <v>6221</v>
      </c>
      <c r="B2577" t="s">
        <v>10544</v>
      </c>
      <c r="D2577">
        <v>1</v>
      </c>
    </row>
    <row r="2578" spans="1:4" x14ac:dyDescent="0.25">
      <c r="A2578" t="s">
        <v>6222</v>
      </c>
      <c r="B2578" t="s">
        <v>10545</v>
      </c>
      <c r="D2578">
        <v>1</v>
      </c>
    </row>
    <row r="2579" spans="1:4" x14ac:dyDescent="0.25">
      <c r="A2579" t="s">
        <v>6223</v>
      </c>
      <c r="B2579" t="s">
        <v>10546</v>
      </c>
      <c r="D2579">
        <v>1</v>
      </c>
    </row>
    <row r="2580" spans="1:4" x14ac:dyDescent="0.25">
      <c r="A2580" t="s">
        <v>6224</v>
      </c>
      <c r="B2580" t="s">
        <v>10547</v>
      </c>
      <c r="D2580">
        <v>1</v>
      </c>
    </row>
    <row r="2581" spans="1:4" x14ac:dyDescent="0.25">
      <c r="A2581" t="s">
        <v>6225</v>
      </c>
      <c r="B2581" t="s">
        <v>10548</v>
      </c>
      <c r="D2581">
        <v>1</v>
      </c>
    </row>
    <row r="2582" spans="1:4" x14ac:dyDescent="0.25">
      <c r="A2582" t="s">
        <v>8313</v>
      </c>
      <c r="B2582" t="s">
        <v>10549</v>
      </c>
      <c r="D2582">
        <v>1</v>
      </c>
    </row>
    <row r="2583" spans="1:4" x14ac:dyDescent="0.25">
      <c r="A2583" t="s">
        <v>6226</v>
      </c>
      <c r="B2583" t="s">
        <v>10550</v>
      </c>
      <c r="D2583">
        <v>1</v>
      </c>
    </row>
    <row r="2584" spans="1:4" x14ac:dyDescent="0.25">
      <c r="A2584" t="s">
        <v>2753</v>
      </c>
      <c r="B2584" t="s">
        <v>10551</v>
      </c>
      <c r="D2584">
        <v>2</v>
      </c>
    </row>
    <row r="2585" spans="1:4" x14ac:dyDescent="0.25">
      <c r="A2585" t="s">
        <v>2754</v>
      </c>
      <c r="B2585" t="s">
        <v>10551</v>
      </c>
      <c r="D2585">
        <v>3</v>
      </c>
    </row>
    <row r="2586" spans="1:4" x14ac:dyDescent="0.25">
      <c r="A2586" t="s">
        <v>2755</v>
      </c>
      <c r="B2586" t="s">
        <v>10551</v>
      </c>
      <c r="D2586">
        <v>2</v>
      </c>
    </row>
    <row r="2587" spans="1:4" x14ac:dyDescent="0.25">
      <c r="A2587" t="s">
        <v>2756</v>
      </c>
      <c r="B2587" t="s">
        <v>10551</v>
      </c>
      <c r="D2587">
        <v>1</v>
      </c>
    </row>
    <row r="2588" spans="1:4" x14ac:dyDescent="0.25">
      <c r="A2588" t="s">
        <v>2757</v>
      </c>
      <c r="B2588" t="s">
        <v>10552</v>
      </c>
      <c r="D2588">
        <v>2</v>
      </c>
    </row>
    <row r="2589" spans="1:4" x14ac:dyDescent="0.25">
      <c r="A2589" t="s">
        <v>2758</v>
      </c>
      <c r="B2589" t="s">
        <v>10552</v>
      </c>
      <c r="D2589">
        <v>4</v>
      </c>
    </row>
    <row r="2590" spans="1:4" x14ac:dyDescent="0.25">
      <c r="A2590" t="s">
        <v>2759</v>
      </c>
      <c r="B2590" t="s">
        <v>10552</v>
      </c>
      <c r="D2590">
        <v>1</v>
      </c>
    </row>
    <row r="2591" spans="1:4" x14ac:dyDescent="0.25">
      <c r="A2591" t="s">
        <v>2760</v>
      </c>
      <c r="B2591" t="s">
        <v>10553</v>
      </c>
      <c r="D2591">
        <v>1</v>
      </c>
    </row>
    <row r="2592" spans="1:4" x14ac:dyDescent="0.25">
      <c r="A2592" t="s">
        <v>2761</v>
      </c>
      <c r="B2592" t="s">
        <v>10553</v>
      </c>
      <c r="D2592">
        <v>3</v>
      </c>
    </row>
    <row r="2593" spans="1:4" x14ac:dyDescent="0.25">
      <c r="A2593" t="s">
        <v>2762</v>
      </c>
      <c r="B2593" t="s">
        <v>10553</v>
      </c>
      <c r="D2593">
        <v>1</v>
      </c>
    </row>
    <row r="2594" spans="1:4" x14ac:dyDescent="0.25">
      <c r="A2594" t="s">
        <v>2763</v>
      </c>
      <c r="B2594" t="s">
        <v>10553</v>
      </c>
      <c r="D2594">
        <v>2</v>
      </c>
    </row>
    <row r="2595" spans="1:4" x14ac:dyDescent="0.25">
      <c r="A2595" t="s">
        <v>2764</v>
      </c>
      <c r="B2595" t="s">
        <v>10554</v>
      </c>
      <c r="D2595">
        <v>1</v>
      </c>
    </row>
    <row r="2596" spans="1:4" x14ac:dyDescent="0.25">
      <c r="A2596" t="s">
        <v>2765</v>
      </c>
      <c r="B2596" t="s">
        <v>10555</v>
      </c>
      <c r="D2596">
        <v>1</v>
      </c>
    </row>
    <row r="2597" spans="1:4" x14ac:dyDescent="0.25">
      <c r="A2597" t="s">
        <v>2766</v>
      </c>
      <c r="B2597" t="s">
        <v>10555</v>
      </c>
      <c r="D2597">
        <v>2</v>
      </c>
    </row>
    <row r="2598" spans="1:4" x14ac:dyDescent="0.25">
      <c r="A2598" t="s">
        <v>2767</v>
      </c>
      <c r="B2598" t="s">
        <v>10556</v>
      </c>
      <c r="D2598">
        <v>1</v>
      </c>
    </row>
    <row r="2599" spans="1:4" x14ac:dyDescent="0.25">
      <c r="A2599" t="s">
        <v>2768</v>
      </c>
      <c r="B2599" t="s">
        <v>10556</v>
      </c>
      <c r="D2599">
        <v>1</v>
      </c>
    </row>
    <row r="2600" spans="1:4" x14ac:dyDescent="0.25">
      <c r="A2600" t="s">
        <v>2769</v>
      </c>
      <c r="B2600" t="s">
        <v>10556</v>
      </c>
      <c r="D2600">
        <v>1</v>
      </c>
    </row>
    <row r="2601" spans="1:4" x14ac:dyDescent="0.25">
      <c r="A2601" t="s">
        <v>1907</v>
      </c>
      <c r="B2601" t="s">
        <v>10557</v>
      </c>
      <c r="D2601">
        <v>23</v>
      </c>
    </row>
    <row r="2602" spans="1:4" x14ac:dyDescent="0.25">
      <c r="A2602" t="s">
        <v>8314</v>
      </c>
      <c r="B2602" t="s">
        <v>10558</v>
      </c>
      <c r="D2602">
        <v>2</v>
      </c>
    </row>
    <row r="2603" spans="1:4" x14ac:dyDescent="0.25">
      <c r="A2603" t="s">
        <v>8315</v>
      </c>
      <c r="B2603" t="s">
        <v>10558</v>
      </c>
      <c r="D2603">
        <v>4</v>
      </c>
    </row>
    <row r="2604" spans="1:4" x14ac:dyDescent="0.25">
      <c r="A2604" t="s">
        <v>8316</v>
      </c>
      <c r="B2604" t="s">
        <v>10558</v>
      </c>
      <c r="D2604">
        <v>8</v>
      </c>
    </row>
    <row r="2605" spans="1:4" x14ac:dyDescent="0.25">
      <c r="A2605" t="s">
        <v>6227</v>
      </c>
      <c r="B2605" t="s">
        <v>10559</v>
      </c>
      <c r="D2605">
        <v>1</v>
      </c>
    </row>
    <row r="2606" spans="1:4" x14ac:dyDescent="0.25">
      <c r="A2606" t="s">
        <v>6228</v>
      </c>
      <c r="B2606" t="s">
        <v>10560</v>
      </c>
      <c r="D2606">
        <v>6</v>
      </c>
    </row>
    <row r="2607" spans="1:4" x14ac:dyDescent="0.25">
      <c r="A2607" t="s">
        <v>3284</v>
      </c>
      <c r="B2607" t="s">
        <v>10561</v>
      </c>
      <c r="D2607">
        <v>1</v>
      </c>
    </row>
    <row r="2608" spans="1:4" x14ac:dyDescent="0.25">
      <c r="A2608" t="s">
        <v>2963</v>
      </c>
      <c r="B2608" t="s">
        <v>10562</v>
      </c>
      <c r="D2608">
        <v>16</v>
      </c>
    </row>
    <row r="2609" spans="1:4" x14ac:dyDescent="0.25">
      <c r="A2609" t="s">
        <v>2964</v>
      </c>
      <c r="B2609" t="s">
        <v>10562</v>
      </c>
      <c r="D2609">
        <v>17</v>
      </c>
    </row>
    <row r="2610" spans="1:4" x14ac:dyDescent="0.25">
      <c r="A2610" t="s">
        <v>2965</v>
      </c>
      <c r="B2610" t="s">
        <v>10562</v>
      </c>
      <c r="D2610">
        <v>12</v>
      </c>
    </row>
    <row r="2611" spans="1:4" x14ac:dyDescent="0.25">
      <c r="A2611" t="s">
        <v>3285</v>
      </c>
      <c r="B2611" t="s">
        <v>10563</v>
      </c>
      <c r="D2611">
        <v>1</v>
      </c>
    </row>
    <row r="2612" spans="1:4" x14ac:dyDescent="0.25">
      <c r="A2612" t="s">
        <v>10564</v>
      </c>
      <c r="B2612" t="s">
        <v>10565</v>
      </c>
      <c r="D2612">
        <v>25</v>
      </c>
    </row>
    <row r="2613" spans="1:4" x14ac:dyDescent="0.25">
      <c r="A2613" t="s">
        <v>10566</v>
      </c>
      <c r="B2613" t="s">
        <v>10567</v>
      </c>
      <c r="D2613">
        <v>15</v>
      </c>
    </row>
    <row r="2614" spans="1:4" x14ac:dyDescent="0.25">
      <c r="A2614" t="s">
        <v>2770</v>
      </c>
      <c r="B2614" t="s">
        <v>10568</v>
      </c>
      <c r="D2614">
        <v>24</v>
      </c>
    </row>
    <row r="2615" spans="1:4" x14ac:dyDescent="0.25">
      <c r="A2615" t="s">
        <v>2771</v>
      </c>
      <c r="B2615" t="s">
        <v>10569</v>
      </c>
      <c r="D2615">
        <v>15</v>
      </c>
    </row>
    <row r="2616" spans="1:4" x14ac:dyDescent="0.25">
      <c r="A2616" t="s">
        <v>2772</v>
      </c>
      <c r="B2616" t="s">
        <v>10570</v>
      </c>
      <c r="D2616">
        <v>2</v>
      </c>
    </row>
    <row r="2617" spans="1:4" x14ac:dyDescent="0.25">
      <c r="A2617" t="s">
        <v>2773</v>
      </c>
      <c r="B2617" t="s">
        <v>10571</v>
      </c>
      <c r="D2617">
        <v>2</v>
      </c>
    </row>
    <row r="2618" spans="1:4" x14ac:dyDescent="0.25">
      <c r="A2618" t="s">
        <v>2774</v>
      </c>
      <c r="B2618" t="s">
        <v>10572</v>
      </c>
      <c r="D2618">
        <v>2</v>
      </c>
    </row>
    <row r="2619" spans="1:4" x14ac:dyDescent="0.25">
      <c r="A2619" t="s">
        <v>2775</v>
      </c>
      <c r="B2619" t="s">
        <v>10573</v>
      </c>
      <c r="D2619">
        <v>2</v>
      </c>
    </row>
    <row r="2620" spans="1:4" x14ac:dyDescent="0.25">
      <c r="A2620" t="s">
        <v>6229</v>
      </c>
      <c r="B2620" t="s">
        <v>10574</v>
      </c>
      <c r="D2620">
        <v>1</v>
      </c>
    </row>
    <row r="2621" spans="1:4" x14ac:dyDescent="0.25">
      <c r="A2621" t="s">
        <v>6230</v>
      </c>
      <c r="B2621" t="s">
        <v>10575</v>
      </c>
      <c r="D2621">
        <v>1</v>
      </c>
    </row>
    <row r="2622" spans="1:4" x14ac:dyDescent="0.25">
      <c r="A2622" t="s">
        <v>6231</v>
      </c>
      <c r="B2622" t="s">
        <v>10576</v>
      </c>
      <c r="D2622">
        <v>2</v>
      </c>
    </row>
    <row r="2623" spans="1:4" x14ac:dyDescent="0.25">
      <c r="A2623" t="s">
        <v>6232</v>
      </c>
      <c r="B2623" t="s">
        <v>10577</v>
      </c>
      <c r="D2623">
        <v>2</v>
      </c>
    </row>
    <row r="2624" spans="1:4" x14ac:dyDescent="0.25">
      <c r="A2624" t="s">
        <v>6233</v>
      </c>
      <c r="B2624" t="s">
        <v>10578</v>
      </c>
      <c r="D2624">
        <v>1</v>
      </c>
    </row>
    <row r="2625" spans="1:4" x14ac:dyDescent="0.25">
      <c r="A2625" t="s">
        <v>6234</v>
      </c>
      <c r="B2625" t="s">
        <v>10579</v>
      </c>
      <c r="D2625">
        <v>1</v>
      </c>
    </row>
    <row r="2626" spans="1:4" x14ac:dyDescent="0.25">
      <c r="A2626" t="s">
        <v>6235</v>
      </c>
      <c r="B2626" t="s">
        <v>10580</v>
      </c>
      <c r="D2626">
        <v>1</v>
      </c>
    </row>
    <row r="2627" spans="1:4" x14ac:dyDescent="0.25">
      <c r="A2627" t="s">
        <v>6236</v>
      </c>
      <c r="B2627" t="s">
        <v>10581</v>
      </c>
      <c r="D2627">
        <v>1</v>
      </c>
    </row>
    <row r="2628" spans="1:4" x14ac:dyDescent="0.25">
      <c r="A2628" t="s">
        <v>10582</v>
      </c>
      <c r="B2628" t="s">
        <v>10583</v>
      </c>
      <c r="D2628">
        <v>1</v>
      </c>
    </row>
    <row r="2629" spans="1:4" x14ac:dyDescent="0.25">
      <c r="A2629" t="s">
        <v>10584</v>
      </c>
      <c r="B2629" t="s">
        <v>10585</v>
      </c>
      <c r="D2629">
        <v>1</v>
      </c>
    </row>
    <row r="2630" spans="1:4" x14ac:dyDescent="0.25">
      <c r="A2630" t="s">
        <v>10586</v>
      </c>
      <c r="B2630" t="s">
        <v>10587</v>
      </c>
      <c r="D2630">
        <v>3</v>
      </c>
    </row>
    <row r="2631" spans="1:4" x14ac:dyDescent="0.25">
      <c r="A2631" t="s">
        <v>10588</v>
      </c>
      <c r="B2631" t="s">
        <v>10589</v>
      </c>
      <c r="D2631">
        <v>1</v>
      </c>
    </row>
    <row r="2632" spans="1:4" x14ac:dyDescent="0.25">
      <c r="A2632" t="s">
        <v>10590</v>
      </c>
      <c r="B2632" t="s">
        <v>10591</v>
      </c>
      <c r="D2632">
        <v>3</v>
      </c>
    </row>
    <row r="2633" spans="1:4" x14ac:dyDescent="0.25">
      <c r="A2633" t="s">
        <v>8317</v>
      </c>
      <c r="B2633" t="s">
        <v>10592</v>
      </c>
      <c r="D2633">
        <v>1</v>
      </c>
    </row>
    <row r="2634" spans="1:4" x14ac:dyDescent="0.25">
      <c r="A2634" t="s">
        <v>8318</v>
      </c>
      <c r="B2634" t="s">
        <v>10593</v>
      </c>
      <c r="D2634">
        <v>2</v>
      </c>
    </row>
    <row r="2635" spans="1:4" x14ac:dyDescent="0.25">
      <c r="A2635" t="s">
        <v>8319</v>
      </c>
      <c r="B2635" t="s">
        <v>10594</v>
      </c>
      <c r="D2635">
        <v>3</v>
      </c>
    </row>
    <row r="2636" spans="1:4" x14ac:dyDescent="0.25">
      <c r="A2636" t="s">
        <v>8320</v>
      </c>
      <c r="B2636" t="s">
        <v>10595</v>
      </c>
      <c r="D2636">
        <v>3</v>
      </c>
    </row>
    <row r="2637" spans="1:4" x14ac:dyDescent="0.25">
      <c r="A2637" t="s">
        <v>8321</v>
      </c>
      <c r="B2637" t="s">
        <v>10596</v>
      </c>
      <c r="D2637">
        <v>2</v>
      </c>
    </row>
    <row r="2638" spans="1:4" x14ac:dyDescent="0.25">
      <c r="A2638" t="s">
        <v>10597</v>
      </c>
      <c r="B2638" t="s">
        <v>10598</v>
      </c>
      <c r="D2638">
        <v>1</v>
      </c>
    </row>
    <row r="2639" spans="1:4" x14ac:dyDescent="0.25">
      <c r="A2639" t="s">
        <v>10599</v>
      </c>
      <c r="B2639" t="s">
        <v>10598</v>
      </c>
      <c r="D2639">
        <v>2</v>
      </c>
    </row>
    <row r="2640" spans="1:4" x14ac:dyDescent="0.25">
      <c r="A2640" t="s">
        <v>10600</v>
      </c>
      <c r="B2640" t="s">
        <v>10598</v>
      </c>
      <c r="D2640">
        <v>3</v>
      </c>
    </row>
    <row r="2641" spans="1:4" x14ac:dyDescent="0.25">
      <c r="A2641" t="s">
        <v>10601</v>
      </c>
      <c r="B2641" t="s">
        <v>10598</v>
      </c>
      <c r="D2641">
        <v>3</v>
      </c>
    </row>
    <row r="2642" spans="1:4" x14ac:dyDescent="0.25">
      <c r="A2642" t="s">
        <v>10602</v>
      </c>
      <c r="B2642" t="s">
        <v>10598</v>
      </c>
      <c r="D2642">
        <v>2</v>
      </c>
    </row>
    <row r="2643" spans="1:4" x14ac:dyDescent="0.25">
      <c r="A2643" t="s">
        <v>10603</v>
      </c>
      <c r="B2643" t="s">
        <v>10604</v>
      </c>
      <c r="D2643">
        <v>0</v>
      </c>
    </row>
    <row r="2644" spans="1:4" x14ac:dyDescent="0.25">
      <c r="A2644" t="s">
        <v>10605</v>
      </c>
      <c r="B2644" t="s">
        <v>10604</v>
      </c>
      <c r="D2644">
        <v>0</v>
      </c>
    </row>
    <row r="2645" spans="1:4" x14ac:dyDescent="0.25">
      <c r="A2645" t="s">
        <v>10606</v>
      </c>
      <c r="B2645" t="s">
        <v>10604</v>
      </c>
      <c r="D2645">
        <v>0</v>
      </c>
    </row>
    <row r="2646" spans="1:4" x14ac:dyDescent="0.25">
      <c r="A2646" t="s">
        <v>10607</v>
      </c>
      <c r="B2646" t="s">
        <v>10604</v>
      </c>
      <c r="D2646">
        <v>0</v>
      </c>
    </row>
    <row r="2647" spans="1:4" x14ac:dyDescent="0.25">
      <c r="A2647" t="s">
        <v>10608</v>
      </c>
      <c r="B2647" t="s">
        <v>10604</v>
      </c>
      <c r="D2647">
        <v>0</v>
      </c>
    </row>
    <row r="2648" spans="1:4" x14ac:dyDescent="0.25">
      <c r="A2648" t="s">
        <v>10609</v>
      </c>
      <c r="B2648" t="s">
        <v>10610</v>
      </c>
      <c r="D2648">
        <v>2</v>
      </c>
    </row>
    <row r="2649" spans="1:4" x14ac:dyDescent="0.25">
      <c r="A2649" t="s">
        <v>10611</v>
      </c>
      <c r="B2649" t="s">
        <v>10610</v>
      </c>
      <c r="D2649">
        <v>2</v>
      </c>
    </row>
    <row r="2650" spans="1:4" x14ac:dyDescent="0.25">
      <c r="A2650" t="s">
        <v>10612</v>
      </c>
      <c r="B2650" t="s">
        <v>10610</v>
      </c>
      <c r="D2650">
        <v>2</v>
      </c>
    </row>
    <row r="2651" spans="1:4" x14ac:dyDescent="0.25">
      <c r="A2651" t="s">
        <v>10613</v>
      </c>
      <c r="B2651" t="s">
        <v>10610</v>
      </c>
      <c r="D2651">
        <v>2</v>
      </c>
    </row>
    <row r="2652" spans="1:4" x14ac:dyDescent="0.25">
      <c r="A2652" t="s">
        <v>10614</v>
      </c>
      <c r="B2652" t="s">
        <v>10610</v>
      </c>
      <c r="D2652">
        <v>2</v>
      </c>
    </row>
    <row r="2653" spans="1:4" x14ac:dyDescent="0.25">
      <c r="A2653" t="s">
        <v>8322</v>
      </c>
      <c r="B2653" t="s">
        <v>10610</v>
      </c>
      <c r="D2653">
        <v>1</v>
      </c>
    </row>
    <row r="2654" spans="1:4" x14ac:dyDescent="0.25">
      <c r="A2654" t="s">
        <v>8323</v>
      </c>
      <c r="B2654" t="s">
        <v>10610</v>
      </c>
      <c r="D2654">
        <v>2</v>
      </c>
    </row>
    <row r="2655" spans="1:4" x14ac:dyDescent="0.25">
      <c r="A2655" t="s">
        <v>8324</v>
      </c>
      <c r="B2655" t="s">
        <v>10610</v>
      </c>
      <c r="D2655">
        <v>3</v>
      </c>
    </row>
    <row r="2656" spans="1:4" x14ac:dyDescent="0.25">
      <c r="A2656" t="s">
        <v>8325</v>
      </c>
      <c r="B2656" t="s">
        <v>10610</v>
      </c>
      <c r="D2656">
        <v>3</v>
      </c>
    </row>
    <row r="2657" spans="1:4" x14ac:dyDescent="0.25">
      <c r="A2657" t="s">
        <v>8326</v>
      </c>
      <c r="B2657" t="s">
        <v>10610</v>
      </c>
      <c r="D2657">
        <v>2</v>
      </c>
    </row>
    <row r="2658" spans="1:4" x14ac:dyDescent="0.25">
      <c r="A2658" t="s">
        <v>8327</v>
      </c>
      <c r="B2658" t="s">
        <v>10615</v>
      </c>
      <c r="D2658">
        <v>2</v>
      </c>
    </row>
    <row r="2659" spans="1:4" x14ac:dyDescent="0.25">
      <c r="A2659" t="s">
        <v>8328</v>
      </c>
      <c r="B2659" t="s">
        <v>10616</v>
      </c>
      <c r="D2659">
        <v>2</v>
      </c>
    </row>
    <row r="2660" spans="1:4" x14ac:dyDescent="0.25">
      <c r="A2660" t="s">
        <v>8329</v>
      </c>
      <c r="B2660" t="s">
        <v>10617</v>
      </c>
      <c r="D2660">
        <v>2</v>
      </c>
    </row>
    <row r="2661" spans="1:4" x14ac:dyDescent="0.25">
      <c r="A2661" t="s">
        <v>8330</v>
      </c>
      <c r="B2661" t="s">
        <v>10618</v>
      </c>
      <c r="D2661">
        <v>3</v>
      </c>
    </row>
    <row r="2662" spans="1:4" x14ac:dyDescent="0.25">
      <c r="A2662" t="s">
        <v>8331</v>
      </c>
      <c r="B2662" t="s">
        <v>10619</v>
      </c>
      <c r="D2662">
        <v>2</v>
      </c>
    </row>
    <row r="2663" spans="1:4" x14ac:dyDescent="0.25">
      <c r="A2663" t="s">
        <v>8332</v>
      </c>
      <c r="B2663" t="s">
        <v>10620</v>
      </c>
      <c r="D2663">
        <v>2</v>
      </c>
    </row>
    <row r="2664" spans="1:4" x14ac:dyDescent="0.25">
      <c r="A2664" t="s">
        <v>8333</v>
      </c>
      <c r="B2664" t="s">
        <v>10621</v>
      </c>
      <c r="D2664">
        <v>3</v>
      </c>
    </row>
    <row r="2665" spans="1:4" x14ac:dyDescent="0.25">
      <c r="A2665" t="s">
        <v>8334</v>
      </c>
      <c r="B2665" t="s">
        <v>10622</v>
      </c>
      <c r="D2665">
        <v>2</v>
      </c>
    </row>
    <row r="2666" spans="1:4" x14ac:dyDescent="0.25">
      <c r="A2666" t="s">
        <v>8335</v>
      </c>
      <c r="B2666" t="s">
        <v>10623</v>
      </c>
      <c r="D2666">
        <v>2</v>
      </c>
    </row>
    <row r="2667" spans="1:4" x14ac:dyDescent="0.25">
      <c r="A2667" t="s">
        <v>8336</v>
      </c>
      <c r="B2667" t="s">
        <v>10624</v>
      </c>
      <c r="D2667">
        <v>3</v>
      </c>
    </row>
    <row r="2668" spans="1:4" x14ac:dyDescent="0.25">
      <c r="A2668" t="s">
        <v>8337</v>
      </c>
      <c r="B2668" t="s">
        <v>10625</v>
      </c>
      <c r="D2668">
        <v>2</v>
      </c>
    </row>
    <row r="2669" spans="1:4" x14ac:dyDescent="0.25">
      <c r="A2669" t="s">
        <v>8338</v>
      </c>
      <c r="B2669" t="s">
        <v>10626</v>
      </c>
      <c r="D2669">
        <v>2</v>
      </c>
    </row>
    <row r="2670" spans="1:4" x14ac:dyDescent="0.25">
      <c r="A2670" t="s">
        <v>6237</v>
      </c>
      <c r="B2670" t="s">
        <v>10627</v>
      </c>
      <c r="D2670">
        <v>2</v>
      </c>
    </row>
    <row r="2671" spans="1:4" x14ac:dyDescent="0.25">
      <c r="A2671" t="s">
        <v>6238</v>
      </c>
      <c r="B2671" t="s">
        <v>10628</v>
      </c>
      <c r="D2671">
        <v>1</v>
      </c>
    </row>
    <row r="2672" spans="1:4" x14ac:dyDescent="0.25">
      <c r="A2672" t="s">
        <v>6239</v>
      </c>
      <c r="B2672" t="s">
        <v>10629</v>
      </c>
      <c r="D2672">
        <v>2</v>
      </c>
    </row>
    <row r="2673" spans="1:4" x14ac:dyDescent="0.25">
      <c r="A2673" t="s">
        <v>6240</v>
      </c>
      <c r="B2673" t="s">
        <v>10630</v>
      </c>
      <c r="D2673">
        <v>2</v>
      </c>
    </row>
    <row r="2674" spans="1:4" x14ac:dyDescent="0.25">
      <c r="A2674" t="s">
        <v>6241</v>
      </c>
      <c r="B2674" t="s">
        <v>10631</v>
      </c>
      <c r="D2674">
        <v>2</v>
      </c>
    </row>
    <row r="2675" spans="1:4" x14ac:dyDescent="0.25">
      <c r="A2675" t="s">
        <v>6242</v>
      </c>
      <c r="B2675" t="s">
        <v>10632</v>
      </c>
      <c r="D2675">
        <v>2</v>
      </c>
    </row>
    <row r="2676" spans="1:4" x14ac:dyDescent="0.25">
      <c r="A2676" t="s">
        <v>6243</v>
      </c>
      <c r="B2676" t="s">
        <v>10633</v>
      </c>
      <c r="D2676">
        <v>2</v>
      </c>
    </row>
    <row r="2677" spans="1:4" x14ac:dyDescent="0.25">
      <c r="A2677" t="s">
        <v>6244</v>
      </c>
      <c r="B2677" t="s">
        <v>10634</v>
      </c>
      <c r="D2677">
        <v>2</v>
      </c>
    </row>
    <row r="2678" spans="1:4" x14ac:dyDescent="0.25">
      <c r="A2678" t="s">
        <v>6245</v>
      </c>
      <c r="B2678" t="s">
        <v>10635</v>
      </c>
      <c r="D2678">
        <v>2</v>
      </c>
    </row>
    <row r="2679" spans="1:4" x14ac:dyDescent="0.25">
      <c r="A2679" t="s">
        <v>6246</v>
      </c>
      <c r="B2679" t="s">
        <v>10636</v>
      </c>
      <c r="D2679">
        <v>2</v>
      </c>
    </row>
    <row r="2680" spans="1:4" x14ac:dyDescent="0.25">
      <c r="A2680" t="s">
        <v>6247</v>
      </c>
      <c r="B2680" t="s">
        <v>10637</v>
      </c>
      <c r="D2680">
        <v>2</v>
      </c>
    </row>
    <row r="2681" spans="1:4" x14ac:dyDescent="0.25">
      <c r="A2681" t="s">
        <v>6248</v>
      </c>
      <c r="B2681" t="s">
        <v>10638</v>
      </c>
      <c r="D2681">
        <v>2</v>
      </c>
    </row>
    <row r="2682" spans="1:4" x14ac:dyDescent="0.25">
      <c r="A2682" t="s">
        <v>6249</v>
      </c>
      <c r="B2682" t="s">
        <v>10639</v>
      </c>
      <c r="D2682">
        <v>2</v>
      </c>
    </row>
    <row r="2683" spans="1:4" x14ac:dyDescent="0.25">
      <c r="A2683" t="s">
        <v>6250</v>
      </c>
      <c r="B2683" t="s">
        <v>10640</v>
      </c>
      <c r="D2683">
        <v>2</v>
      </c>
    </row>
    <row r="2684" spans="1:4" x14ac:dyDescent="0.25">
      <c r="A2684" t="s">
        <v>6251</v>
      </c>
      <c r="B2684" t="s">
        <v>10641</v>
      </c>
      <c r="D2684">
        <v>2</v>
      </c>
    </row>
    <row r="2685" spans="1:4" x14ac:dyDescent="0.25">
      <c r="A2685" t="s">
        <v>6252</v>
      </c>
      <c r="B2685" t="s">
        <v>10642</v>
      </c>
      <c r="D2685">
        <v>2</v>
      </c>
    </row>
    <row r="2686" spans="1:4" x14ac:dyDescent="0.25">
      <c r="A2686" t="s">
        <v>6253</v>
      </c>
      <c r="B2686" t="s">
        <v>10643</v>
      </c>
      <c r="D2686">
        <v>2</v>
      </c>
    </row>
    <row r="2687" spans="1:4" x14ac:dyDescent="0.25">
      <c r="A2687" t="s">
        <v>6254</v>
      </c>
      <c r="B2687" t="s">
        <v>10644</v>
      </c>
      <c r="D2687">
        <v>2</v>
      </c>
    </row>
    <row r="2688" spans="1:4" x14ac:dyDescent="0.25">
      <c r="A2688" t="s">
        <v>6255</v>
      </c>
      <c r="B2688" t="s">
        <v>10645</v>
      </c>
      <c r="D2688">
        <v>2</v>
      </c>
    </row>
    <row r="2689" spans="1:4" x14ac:dyDescent="0.25">
      <c r="A2689" t="s">
        <v>6256</v>
      </c>
      <c r="B2689" t="s">
        <v>10646</v>
      </c>
      <c r="D2689">
        <v>2</v>
      </c>
    </row>
    <row r="2690" spans="1:4" x14ac:dyDescent="0.25">
      <c r="A2690" t="s">
        <v>6257</v>
      </c>
      <c r="B2690" t="s">
        <v>10647</v>
      </c>
      <c r="D2690">
        <v>2</v>
      </c>
    </row>
    <row r="2691" spans="1:4" x14ac:dyDescent="0.25">
      <c r="A2691" t="s">
        <v>6258</v>
      </c>
      <c r="B2691" t="s">
        <v>10648</v>
      </c>
      <c r="D2691">
        <v>2</v>
      </c>
    </row>
    <row r="2692" spans="1:4" x14ac:dyDescent="0.25">
      <c r="A2692" t="s">
        <v>6259</v>
      </c>
      <c r="B2692" t="s">
        <v>10649</v>
      </c>
      <c r="D2692">
        <v>2</v>
      </c>
    </row>
    <row r="2693" spans="1:4" x14ac:dyDescent="0.25">
      <c r="A2693" t="s">
        <v>6260</v>
      </c>
      <c r="B2693" t="s">
        <v>10650</v>
      </c>
      <c r="D2693">
        <v>1</v>
      </c>
    </row>
    <row r="2694" spans="1:4" x14ac:dyDescent="0.25">
      <c r="A2694" t="s">
        <v>6261</v>
      </c>
      <c r="B2694" t="s">
        <v>10651</v>
      </c>
      <c r="D2694">
        <v>1</v>
      </c>
    </row>
    <row r="2695" spans="1:4" x14ac:dyDescent="0.25">
      <c r="A2695" t="s">
        <v>6262</v>
      </c>
      <c r="B2695" t="s">
        <v>10652</v>
      </c>
      <c r="D2695">
        <v>2</v>
      </c>
    </row>
    <row r="2696" spans="1:4" x14ac:dyDescent="0.25">
      <c r="A2696" t="s">
        <v>6263</v>
      </c>
      <c r="B2696" t="s">
        <v>10653</v>
      </c>
      <c r="D2696">
        <v>2</v>
      </c>
    </row>
    <row r="2697" spans="1:4" x14ac:dyDescent="0.25">
      <c r="A2697" t="s">
        <v>6264</v>
      </c>
      <c r="B2697" t="s">
        <v>10654</v>
      </c>
      <c r="D2697">
        <v>1</v>
      </c>
    </row>
    <row r="2698" spans="1:4" x14ac:dyDescent="0.25">
      <c r="A2698" t="s">
        <v>6265</v>
      </c>
      <c r="B2698" t="s">
        <v>10655</v>
      </c>
      <c r="D2698">
        <v>1</v>
      </c>
    </row>
    <row r="2699" spans="1:4" x14ac:dyDescent="0.25">
      <c r="A2699" t="s">
        <v>6266</v>
      </c>
      <c r="B2699" t="s">
        <v>10656</v>
      </c>
      <c r="D2699">
        <v>2</v>
      </c>
    </row>
    <row r="2700" spans="1:4" x14ac:dyDescent="0.25">
      <c r="A2700" t="s">
        <v>6267</v>
      </c>
      <c r="B2700" t="s">
        <v>10657</v>
      </c>
      <c r="D2700">
        <v>2</v>
      </c>
    </row>
    <row r="2701" spans="1:4" x14ac:dyDescent="0.25">
      <c r="A2701" t="s">
        <v>6268</v>
      </c>
      <c r="B2701" t="s">
        <v>10658</v>
      </c>
      <c r="D2701">
        <v>2</v>
      </c>
    </row>
    <row r="2702" spans="1:4" x14ac:dyDescent="0.25">
      <c r="A2702" t="s">
        <v>6269</v>
      </c>
      <c r="B2702" t="s">
        <v>10659</v>
      </c>
      <c r="D2702">
        <v>2</v>
      </c>
    </row>
    <row r="2703" spans="1:4" x14ac:dyDescent="0.25">
      <c r="A2703" t="s">
        <v>6270</v>
      </c>
      <c r="B2703" t="s">
        <v>10660</v>
      </c>
      <c r="D2703">
        <v>2</v>
      </c>
    </row>
    <row r="2704" spans="1:4" x14ac:dyDescent="0.25">
      <c r="A2704" t="s">
        <v>6271</v>
      </c>
      <c r="B2704" t="s">
        <v>10661</v>
      </c>
      <c r="D2704">
        <v>2</v>
      </c>
    </row>
    <row r="2705" spans="1:4" x14ac:dyDescent="0.25">
      <c r="A2705" t="s">
        <v>6272</v>
      </c>
      <c r="B2705" t="s">
        <v>10662</v>
      </c>
      <c r="D2705">
        <v>2</v>
      </c>
    </row>
    <row r="2706" spans="1:4" x14ac:dyDescent="0.25">
      <c r="A2706" t="s">
        <v>6273</v>
      </c>
      <c r="B2706" t="s">
        <v>10663</v>
      </c>
      <c r="D2706">
        <v>2</v>
      </c>
    </row>
    <row r="2707" spans="1:4" x14ac:dyDescent="0.25">
      <c r="A2707" t="s">
        <v>6274</v>
      </c>
      <c r="B2707" t="s">
        <v>10664</v>
      </c>
      <c r="D2707">
        <v>2</v>
      </c>
    </row>
    <row r="2708" spans="1:4" x14ac:dyDescent="0.25">
      <c r="A2708" t="s">
        <v>6275</v>
      </c>
      <c r="B2708" t="s">
        <v>10665</v>
      </c>
      <c r="D2708">
        <v>2</v>
      </c>
    </row>
    <row r="2709" spans="1:4" x14ac:dyDescent="0.25">
      <c r="A2709" t="s">
        <v>6276</v>
      </c>
      <c r="B2709" t="s">
        <v>10666</v>
      </c>
      <c r="D2709">
        <v>2</v>
      </c>
    </row>
    <row r="2710" spans="1:4" x14ac:dyDescent="0.25">
      <c r="A2710" t="s">
        <v>6277</v>
      </c>
      <c r="B2710" t="s">
        <v>10667</v>
      </c>
      <c r="D2710">
        <v>2</v>
      </c>
    </row>
    <row r="2711" spans="1:4" x14ac:dyDescent="0.25">
      <c r="A2711" t="s">
        <v>6278</v>
      </c>
      <c r="B2711" t="s">
        <v>10668</v>
      </c>
      <c r="D2711">
        <v>2</v>
      </c>
    </row>
    <row r="2712" spans="1:4" x14ac:dyDescent="0.25">
      <c r="A2712" t="s">
        <v>6279</v>
      </c>
      <c r="B2712" t="s">
        <v>10669</v>
      </c>
      <c r="D2712">
        <v>2</v>
      </c>
    </row>
    <row r="2713" spans="1:4" x14ac:dyDescent="0.25">
      <c r="A2713" t="s">
        <v>6280</v>
      </c>
      <c r="B2713" t="s">
        <v>10670</v>
      </c>
      <c r="D2713">
        <v>1</v>
      </c>
    </row>
    <row r="2714" spans="1:4" x14ac:dyDescent="0.25">
      <c r="A2714" t="s">
        <v>6281</v>
      </c>
      <c r="B2714" t="s">
        <v>10671</v>
      </c>
      <c r="D2714">
        <v>1</v>
      </c>
    </row>
    <row r="2715" spans="1:4" x14ac:dyDescent="0.25">
      <c r="A2715" t="s">
        <v>6282</v>
      </c>
      <c r="B2715" t="s">
        <v>10672</v>
      </c>
      <c r="D2715">
        <v>1</v>
      </c>
    </row>
    <row r="2716" spans="1:4" x14ac:dyDescent="0.25">
      <c r="A2716" t="s">
        <v>6283</v>
      </c>
      <c r="B2716" t="s">
        <v>10673</v>
      </c>
      <c r="D2716">
        <v>4</v>
      </c>
    </row>
    <row r="2717" spans="1:4" x14ac:dyDescent="0.25">
      <c r="A2717" t="s">
        <v>6284</v>
      </c>
      <c r="B2717" t="s">
        <v>10674</v>
      </c>
      <c r="D2717">
        <v>3</v>
      </c>
    </row>
    <row r="2718" spans="1:4" x14ac:dyDescent="0.25">
      <c r="A2718" t="s">
        <v>6285</v>
      </c>
      <c r="B2718" t="s">
        <v>10675</v>
      </c>
      <c r="D2718">
        <v>4</v>
      </c>
    </row>
    <row r="2719" spans="1:4" x14ac:dyDescent="0.25">
      <c r="A2719" t="s">
        <v>6286</v>
      </c>
      <c r="B2719" t="s">
        <v>10676</v>
      </c>
      <c r="D2719">
        <v>1</v>
      </c>
    </row>
    <row r="2720" spans="1:4" x14ac:dyDescent="0.25">
      <c r="A2720" t="s">
        <v>6287</v>
      </c>
      <c r="B2720" t="s">
        <v>10677</v>
      </c>
      <c r="D2720">
        <v>2</v>
      </c>
    </row>
    <row r="2721" spans="1:4" x14ac:dyDescent="0.25">
      <c r="A2721" t="s">
        <v>6288</v>
      </c>
      <c r="B2721" t="s">
        <v>10678</v>
      </c>
      <c r="D2721">
        <v>2</v>
      </c>
    </row>
    <row r="2722" spans="1:4" x14ac:dyDescent="0.25">
      <c r="A2722" t="s">
        <v>6289</v>
      </c>
      <c r="B2722" t="s">
        <v>10679</v>
      </c>
      <c r="D2722">
        <v>2</v>
      </c>
    </row>
    <row r="2723" spans="1:4" x14ac:dyDescent="0.25">
      <c r="A2723" t="s">
        <v>6290</v>
      </c>
      <c r="B2723" t="s">
        <v>10680</v>
      </c>
      <c r="D2723">
        <v>2</v>
      </c>
    </row>
    <row r="2724" spans="1:4" x14ac:dyDescent="0.25">
      <c r="A2724" t="s">
        <v>6291</v>
      </c>
      <c r="B2724" t="s">
        <v>10681</v>
      </c>
      <c r="D2724">
        <v>2</v>
      </c>
    </row>
    <row r="2725" spans="1:4" x14ac:dyDescent="0.25">
      <c r="A2725" t="s">
        <v>6292</v>
      </c>
      <c r="B2725" t="s">
        <v>10682</v>
      </c>
      <c r="D2725">
        <v>3</v>
      </c>
    </row>
    <row r="2726" spans="1:4" x14ac:dyDescent="0.25">
      <c r="A2726" t="s">
        <v>6293</v>
      </c>
      <c r="B2726" t="s">
        <v>10683</v>
      </c>
      <c r="D2726">
        <v>2</v>
      </c>
    </row>
    <row r="2727" spans="1:4" x14ac:dyDescent="0.25">
      <c r="A2727" t="s">
        <v>6294</v>
      </c>
      <c r="B2727" t="s">
        <v>10684</v>
      </c>
      <c r="D2727">
        <v>2</v>
      </c>
    </row>
    <row r="2728" spans="1:4" x14ac:dyDescent="0.25">
      <c r="A2728" t="s">
        <v>6295</v>
      </c>
      <c r="B2728" t="s">
        <v>10685</v>
      </c>
      <c r="D2728">
        <v>2</v>
      </c>
    </row>
    <row r="2729" spans="1:4" x14ac:dyDescent="0.25">
      <c r="A2729" t="s">
        <v>6296</v>
      </c>
      <c r="B2729" t="s">
        <v>10686</v>
      </c>
      <c r="D2729">
        <v>2</v>
      </c>
    </row>
    <row r="2730" spans="1:4" x14ac:dyDescent="0.25">
      <c r="A2730" t="s">
        <v>6297</v>
      </c>
      <c r="B2730" t="s">
        <v>10687</v>
      </c>
      <c r="D2730">
        <v>2</v>
      </c>
    </row>
    <row r="2731" spans="1:4" x14ac:dyDescent="0.25">
      <c r="A2731" t="s">
        <v>6298</v>
      </c>
      <c r="B2731" t="s">
        <v>10688</v>
      </c>
      <c r="D2731">
        <v>2</v>
      </c>
    </row>
    <row r="2732" spans="1:4" x14ac:dyDescent="0.25">
      <c r="A2732" t="s">
        <v>6299</v>
      </c>
      <c r="B2732" t="s">
        <v>10689</v>
      </c>
      <c r="D2732">
        <v>2</v>
      </c>
    </row>
    <row r="2733" spans="1:4" x14ac:dyDescent="0.25">
      <c r="A2733" t="s">
        <v>6300</v>
      </c>
      <c r="B2733" t="s">
        <v>10690</v>
      </c>
      <c r="D2733">
        <v>2</v>
      </c>
    </row>
    <row r="2734" spans="1:4" x14ac:dyDescent="0.25">
      <c r="A2734" t="s">
        <v>6301</v>
      </c>
      <c r="B2734" t="s">
        <v>10691</v>
      </c>
      <c r="D2734">
        <v>2</v>
      </c>
    </row>
    <row r="2735" spans="1:4" x14ac:dyDescent="0.25">
      <c r="A2735" t="s">
        <v>6302</v>
      </c>
      <c r="B2735" t="s">
        <v>10692</v>
      </c>
      <c r="D2735">
        <v>2</v>
      </c>
    </row>
    <row r="2736" spans="1:4" x14ac:dyDescent="0.25">
      <c r="A2736" t="s">
        <v>6303</v>
      </c>
      <c r="B2736" t="s">
        <v>10693</v>
      </c>
      <c r="D2736">
        <v>2</v>
      </c>
    </row>
    <row r="2737" spans="1:4" x14ac:dyDescent="0.25">
      <c r="A2737" t="s">
        <v>6304</v>
      </c>
      <c r="B2737" t="s">
        <v>10694</v>
      </c>
      <c r="D2737">
        <v>2</v>
      </c>
    </row>
    <row r="2738" spans="1:4" x14ac:dyDescent="0.25">
      <c r="A2738" t="s">
        <v>6305</v>
      </c>
      <c r="B2738" t="s">
        <v>10695</v>
      </c>
      <c r="D2738">
        <v>2</v>
      </c>
    </row>
    <row r="2739" spans="1:4" x14ac:dyDescent="0.25">
      <c r="A2739" t="s">
        <v>6306</v>
      </c>
      <c r="B2739" t="s">
        <v>10696</v>
      </c>
      <c r="D2739">
        <v>2</v>
      </c>
    </row>
    <row r="2740" spans="1:4" x14ac:dyDescent="0.25">
      <c r="A2740" t="s">
        <v>6307</v>
      </c>
      <c r="B2740" t="s">
        <v>10697</v>
      </c>
      <c r="D2740">
        <v>2</v>
      </c>
    </row>
    <row r="2741" spans="1:4" x14ac:dyDescent="0.25">
      <c r="A2741" t="s">
        <v>6308</v>
      </c>
      <c r="B2741" t="s">
        <v>10698</v>
      </c>
      <c r="D2741">
        <v>2</v>
      </c>
    </row>
    <row r="2742" spans="1:4" x14ac:dyDescent="0.25">
      <c r="A2742" t="s">
        <v>6309</v>
      </c>
      <c r="B2742" t="s">
        <v>10699</v>
      </c>
      <c r="D2742">
        <v>2</v>
      </c>
    </row>
    <row r="2743" spans="1:4" x14ac:dyDescent="0.25">
      <c r="A2743" t="s">
        <v>6310</v>
      </c>
      <c r="B2743" t="s">
        <v>10700</v>
      </c>
      <c r="D2743">
        <v>2</v>
      </c>
    </row>
    <row r="2744" spans="1:4" x14ac:dyDescent="0.25">
      <c r="A2744" t="s">
        <v>6311</v>
      </c>
      <c r="B2744" t="s">
        <v>10701</v>
      </c>
      <c r="D2744">
        <v>2</v>
      </c>
    </row>
    <row r="2745" spans="1:4" x14ac:dyDescent="0.25">
      <c r="A2745" t="s">
        <v>6312</v>
      </c>
      <c r="B2745" t="s">
        <v>10702</v>
      </c>
      <c r="D2745">
        <v>1</v>
      </c>
    </row>
    <row r="2746" spans="1:4" x14ac:dyDescent="0.25">
      <c r="A2746" t="s">
        <v>6313</v>
      </c>
      <c r="B2746" t="s">
        <v>10703</v>
      </c>
      <c r="D2746">
        <v>1</v>
      </c>
    </row>
    <row r="2747" spans="1:4" x14ac:dyDescent="0.25">
      <c r="A2747" t="s">
        <v>6314</v>
      </c>
      <c r="B2747" t="s">
        <v>10704</v>
      </c>
      <c r="D2747">
        <v>2</v>
      </c>
    </row>
    <row r="2748" spans="1:4" x14ac:dyDescent="0.25">
      <c r="A2748" t="s">
        <v>6315</v>
      </c>
      <c r="B2748" t="s">
        <v>10705</v>
      </c>
      <c r="D2748">
        <v>2</v>
      </c>
    </row>
    <row r="2749" spans="1:4" x14ac:dyDescent="0.25">
      <c r="A2749" t="s">
        <v>6316</v>
      </c>
      <c r="B2749" t="s">
        <v>10706</v>
      </c>
      <c r="D2749">
        <v>3</v>
      </c>
    </row>
    <row r="2750" spans="1:4" x14ac:dyDescent="0.25">
      <c r="A2750" t="s">
        <v>6317</v>
      </c>
      <c r="B2750" t="s">
        <v>10707</v>
      </c>
      <c r="D2750">
        <v>2</v>
      </c>
    </row>
    <row r="2751" spans="1:4" x14ac:dyDescent="0.25">
      <c r="A2751" t="s">
        <v>6318</v>
      </c>
      <c r="B2751" t="s">
        <v>10708</v>
      </c>
      <c r="D2751">
        <v>2</v>
      </c>
    </row>
    <row r="2752" spans="1:4" x14ac:dyDescent="0.25">
      <c r="A2752" t="s">
        <v>6319</v>
      </c>
      <c r="B2752" t="s">
        <v>10709</v>
      </c>
      <c r="D2752">
        <v>2</v>
      </c>
    </row>
    <row r="2753" spans="1:4" x14ac:dyDescent="0.25">
      <c r="A2753" t="s">
        <v>6320</v>
      </c>
      <c r="B2753" t="s">
        <v>10710</v>
      </c>
      <c r="D2753">
        <v>2</v>
      </c>
    </row>
    <row r="2754" spans="1:4" x14ac:dyDescent="0.25">
      <c r="A2754" t="s">
        <v>6321</v>
      </c>
      <c r="B2754" t="s">
        <v>10711</v>
      </c>
      <c r="D2754">
        <v>2</v>
      </c>
    </row>
    <row r="2755" spans="1:4" x14ac:dyDescent="0.25">
      <c r="A2755" t="s">
        <v>6322</v>
      </c>
      <c r="B2755" t="s">
        <v>10712</v>
      </c>
      <c r="D2755">
        <v>2</v>
      </c>
    </row>
    <row r="2756" spans="1:4" x14ac:dyDescent="0.25">
      <c r="A2756" t="s">
        <v>6323</v>
      </c>
      <c r="B2756" t="s">
        <v>10713</v>
      </c>
      <c r="D2756">
        <v>2</v>
      </c>
    </row>
    <row r="2757" spans="1:4" x14ac:dyDescent="0.25">
      <c r="A2757" t="s">
        <v>6324</v>
      </c>
      <c r="B2757" t="s">
        <v>10714</v>
      </c>
      <c r="D2757">
        <v>2</v>
      </c>
    </row>
    <row r="2758" spans="1:4" x14ac:dyDescent="0.25">
      <c r="A2758" t="s">
        <v>6325</v>
      </c>
      <c r="B2758" t="s">
        <v>10715</v>
      </c>
      <c r="D2758">
        <v>2</v>
      </c>
    </row>
    <row r="2759" spans="1:4" x14ac:dyDescent="0.25">
      <c r="A2759" t="s">
        <v>6326</v>
      </c>
      <c r="B2759" t="s">
        <v>10716</v>
      </c>
      <c r="D2759">
        <v>2</v>
      </c>
    </row>
    <row r="2760" spans="1:4" x14ac:dyDescent="0.25">
      <c r="A2760" t="s">
        <v>6327</v>
      </c>
      <c r="B2760" t="s">
        <v>10717</v>
      </c>
      <c r="D2760">
        <v>2</v>
      </c>
    </row>
    <row r="2761" spans="1:4" x14ac:dyDescent="0.25">
      <c r="A2761" t="s">
        <v>6328</v>
      </c>
      <c r="B2761" t="s">
        <v>10718</v>
      </c>
      <c r="D2761">
        <v>2</v>
      </c>
    </row>
    <row r="2762" spans="1:4" x14ac:dyDescent="0.25">
      <c r="A2762" t="s">
        <v>6329</v>
      </c>
      <c r="B2762" t="s">
        <v>10719</v>
      </c>
      <c r="D2762">
        <v>1</v>
      </c>
    </row>
    <row r="2763" spans="1:4" x14ac:dyDescent="0.25">
      <c r="A2763" t="s">
        <v>6330</v>
      </c>
      <c r="B2763" t="s">
        <v>10720</v>
      </c>
      <c r="D2763">
        <v>2</v>
      </c>
    </row>
    <row r="2764" spans="1:4" x14ac:dyDescent="0.25">
      <c r="A2764" t="s">
        <v>6331</v>
      </c>
      <c r="B2764" t="s">
        <v>10721</v>
      </c>
      <c r="D2764">
        <v>2</v>
      </c>
    </row>
    <row r="2765" spans="1:4" x14ac:dyDescent="0.25">
      <c r="A2765" t="s">
        <v>6332</v>
      </c>
      <c r="B2765" t="s">
        <v>10722</v>
      </c>
      <c r="D2765">
        <v>2</v>
      </c>
    </row>
    <row r="2766" spans="1:4" x14ac:dyDescent="0.25">
      <c r="A2766" t="s">
        <v>6333</v>
      </c>
      <c r="B2766" t="s">
        <v>10723</v>
      </c>
      <c r="D2766">
        <v>2</v>
      </c>
    </row>
    <row r="2767" spans="1:4" x14ac:dyDescent="0.25">
      <c r="A2767" t="s">
        <v>6334</v>
      </c>
      <c r="B2767" t="s">
        <v>10724</v>
      </c>
      <c r="D2767">
        <v>2</v>
      </c>
    </row>
    <row r="2768" spans="1:4" x14ac:dyDescent="0.25">
      <c r="A2768" t="s">
        <v>6335</v>
      </c>
      <c r="B2768" t="s">
        <v>10725</v>
      </c>
      <c r="D2768">
        <v>2</v>
      </c>
    </row>
    <row r="2769" spans="1:4" x14ac:dyDescent="0.25">
      <c r="A2769" t="s">
        <v>6336</v>
      </c>
      <c r="B2769" t="s">
        <v>10726</v>
      </c>
      <c r="D2769">
        <v>2</v>
      </c>
    </row>
    <row r="2770" spans="1:4" x14ac:dyDescent="0.25">
      <c r="A2770" t="s">
        <v>6337</v>
      </c>
      <c r="B2770" t="s">
        <v>10727</v>
      </c>
      <c r="D2770">
        <v>1</v>
      </c>
    </row>
    <row r="2771" spans="1:4" x14ac:dyDescent="0.25">
      <c r="A2771" t="s">
        <v>6338</v>
      </c>
      <c r="B2771" t="s">
        <v>10722</v>
      </c>
      <c r="D2771">
        <v>1</v>
      </c>
    </row>
    <row r="2772" spans="1:4" x14ac:dyDescent="0.25">
      <c r="A2772" t="s">
        <v>6339</v>
      </c>
      <c r="B2772" t="s">
        <v>10723</v>
      </c>
      <c r="D2772">
        <v>2</v>
      </c>
    </row>
    <row r="2773" spans="1:4" x14ac:dyDescent="0.25">
      <c r="A2773" t="s">
        <v>6340</v>
      </c>
      <c r="B2773" t="s">
        <v>10724</v>
      </c>
      <c r="D2773">
        <v>2</v>
      </c>
    </row>
    <row r="2774" spans="1:4" x14ac:dyDescent="0.25">
      <c r="A2774" t="s">
        <v>6341</v>
      </c>
      <c r="B2774" t="s">
        <v>10728</v>
      </c>
      <c r="D2774">
        <v>3</v>
      </c>
    </row>
    <row r="2775" spans="1:4" x14ac:dyDescent="0.25">
      <c r="A2775" t="s">
        <v>6342</v>
      </c>
      <c r="B2775" t="s">
        <v>10729</v>
      </c>
      <c r="D2775">
        <v>2</v>
      </c>
    </row>
    <row r="2776" spans="1:4" x14ac:dyDescent="0.25">
      <c r="A2776" t="s">
        <v>6343</v>
      </c>
      <c r="B2776" t="s">
        <v>10730</v>
      </c>
      <c r="D2776">
        <v>2</v>
      </c>
    </row>
    <row r="2777" spans="1:4" x14ac:dyDescent="0.25">
      <c r="A2777" t="s">
        <v>6344</v>
      </c>
      <c r="B2777" t="s">
        <v>10731</v>
      </c>
      <c r="D2777">
        <v>3</v>
      </c>
    </row>
    <row r="2778" spans="1:4" x14ac:dyDescent="0.25">
      <c r="A2778" t="s">
        <v>6345</v>
      </c>
      <c r="B2778" t="s">
        <v>10732</v>
      </c>
      <c r="D2778">
        <v>2</v>
      </c>
    </row>
    <row r="2779" spans="1:4" x14ac:dyDescent="0.25">
      <c r="A2779" t="s">
        <v>6346</v>
      </c>
      <c r="B2779" t="s">
        <v>10733</v>
      </c>
      <c r="D2779">
        <v>1</v>
      </c>
    </row>
    <row r="2780" spans="1:4" x14ac:dyDescent="0.25">
      <c r="A2780" t="s">
        <v>6347</v>
      </c>
      <c r="B2780" t="s">
        <v>10734</v>
      </c>
      <c r="D2780">
        <v>2</v>
      </c>
    </row>
    <row r="2781" spans="1:4" x14ac:dyDescent="0.25">
      <c r="A2781" t="s">
        <v>6348</v>
      </c>
      <c r="B2781" t="s">
        <v>10735</v>
      </c>
      <c r="D2781">
        <v>1</v>
      </c>
    </row>
    <row r="2782" spans="1:4" x14ac:dyDescent="0.25">
      <c r="A2782" t="s">
        <v>6349</v>
      </c>
      <c r="B2782" t="s">
        <v>10736</v>
      </c>
      <c r="D2782">
        <v>1</v>
      </c>
    </row>
    <row r="2783" spans="1:4" x14ac:dyDescent="0.25">
      <c r="A2783" t="s">
        <v>6350</v>
      </c>
      <c r="B2783" t="s">
        <v>10737</v>
      </c>
      <c r="D2783">
        <v>1</v>
      </c>
    </row>
    <row r="2784" spans="1:4" x14ac:dyDescent="0.25">
      <c r="A2784" t="s">
        <v>6351</v>
      </c>
      <c r="B2784" t="s">
        <v>10738</v>
      </c>
      <c r="D2784">
        <v>1</v>
      </c>
    </row>
    <row r="2785" spans="1:4" x14ac:dyDescent="0.25">
      <c r="A2785" t="s">
        <v>6352</v>
      </c>
      <c r="B2785" t="s">
        <v>10739</v>
      </c>
      <c r="D2785">
        <v>3</v>
      </c>
    </row>
    <row r="2786" spans="1:4" x14ac:dyDescent="0.25">
      <c r="A2786" t="s">
        <v>6353</v>
      </c>
      <c r="B2786" t="s">
        <v>10740</v>
      </c>
      <c r="D2786">
        <v>1</v>
      </c>
    </row>
    <row r="2787" spans="1:4" x14ac:dyDescent="0.25">
      <c r="A2787" t="s">
        <v>6354</v>
      </c>
      <c r="B2787" t="s">
        <v>10741</v>
      </c>
      <c r="D2787">
        <v>1</v>
      </c>
    </row>
    <row r="2788" spans="1:4" x14ac:dyDescent="0.25">
      <c r="A2788" t="s">
        <v>6355</v>
      </c>
      <c r="B2788" t="s">
        <v>10742</v>
      </c>
      <c r="D2788">
        <v>1</v>
      </c>
    </row>
    <row r="2789" spans="1:4" x14ac:dyDescent="0.25">
      <c r="A2789" t="s">
        <v>6356</v>
      </c>
      <c r="B2789" t="s">
        <v>10743</v>
      </c>
      <c r="D2789">
        <v>2</v>
      </c>
    </row>
    <row r="2790" spans="1:4" x14ac:dyDescent="0.25">
      <c r="A2790" t="s">
        <v>6357</v>
      </c>
      <c r="B2790" t="s">
        <v>10744</v>
      </c>
      <c r="D2790">
        <v>2</v>
      </c>
    </row>
    <row r="2791" spans="1:4" x14ac:dyDescent="0.25">
      <c r="A2791" t="s">
        <v>6358</v>
      </c>
      <c r="B2791" t="s">
        <v>10745</v>
      </c>
      <c r="D2791">
        <v>2</v>
      </c>
    </row>
    <row r="2792" spans="1:4" x14ac:dyDescent="0.25">
      <c r="A2792" t="s">
        <v>6359</v>
      </c>
      <c r="B2792" t="s">
        <v>10746</v>
      </c>
      <c r="D2792">
        <v>2</v>
      </c>
    </row>
    <row r="2793" spans="1:4" x14ac:dyDescent="0.25">
      <c r="A2793" t="s">
        <v>6360</v>
      </c>
      <c r="B2793" t="s">
        <v>10747</v>
      </c>
      <c r="D2793">
        <v>2</v>
      </c>
    </row>
    <row r="2794" spans="1:4" x14ac:dyDescent="0.25">
      <c r="A2794" t="s">
        <v>6361</v>
      </c>
      <c r="B2794" t="s">
        <v>10748</v>
      </c>
      <c r="D2794">
        <v>2</v>
      </c>
    </row>
    <row r="2795" spans="1:4" x14ac:dyDescent="0.25">
      <c r="A2795" t="s">
        <v>6362</v>
      </c>
      <c r="B2795" t="s">
        <v>10749</v>
      </c>
      <c r="D2795">
        <v>1</v>
      </c>
    </row>
    <row r="2796" spans="1:4" x14ac:dyDescent="0.25">
      <c r="A2796" t="s">
        <v>6363</v>
      </c>
      <c r="B2796" t="s">
        <v>10750</v>
      </c>
      <c r="D2796">
        <v>2</v>
      </c>
    </row>
    <row r="2797" spans="1:4" x14ac:dyDescent="0.25">
      <c r="A2797" t="s">
        <v>6364</v>
      </c>
      <c r="B2797" t="s">
        <v>10751</v>
      </c>
      <c r="D2797">
        <v>2</v>
      </c>
    </row>
    <row r="2798" spans="1:4" x14ac:dyDescent="0.25">
      <c r="A2798" t="s">
        <v>6365</v>
      </c>
      <c r="B2798" t="s">
        <v>10752</v>
      </c>
      <c r="D2798">
        <v>1</v>
      </c>
    </row>
    <row r="2799" spans="1:4" x14ac:dyDescent="0.25">
      <c r="A2799" t="s">
        <v>6366</v>
      </c>
      <c r="B2799" t="s">
        <v>10753</v>
      </c>
      <c r="D2799">
        <v>1</v>
      </c>
    </row>
    <row r="2800" spans="1:4" x14ac:dyDescent="0.25">
      <c r="A2800" t="s">
        <v>6367</v>
      </c>
      <c r="B2800" t="s">
        <v>10754</v>
      </c>
      <c r="D2800">
        <v>3</v>
      </c>
    </row>
    <row r="2801" spans="1:4" x14ac:dyDescent="0.25">
      <c r="A2801" t="s">
        <v>6368</v>
      </c>
      <c r="B2801" t="s">
        <v>10755</v>
      </c>
      <c r="D2801">
        <v>1</v>
      </c>
    </row>
    <row r="2802" spans="1:4" x14ac:dyDescent="0.25">
      <c r="A2802" t="s">
        <v>6369</v>
      </c>
      <c r="B2802" t="s">
        <v>10756</v>
      </c>
      <c r="D2802">
        <v>2</v>
      </c>
    </row>
    <row r="2803" spans="1:4" x14ac:dyDescent="0.25">
      <c r="A2803" t="s">
        <v>6370</v>
      </c>
      <c r="B2803" t="s">
        <v>10757</v>
      </c>
      <c r="D2803">
        <v>2</v>
      </c>
    </row>
    <row r="2804" spans="1:4" x14ac:dyDescent="0.25">
      <c r="A2804" t="s">
        <v>6371</v>
      </c>
      <c r="B2804" t="s">
        <v>10758</v>
      </c>
      <c r="D2804">
        <v>1</v>
      </c>
    </row>
    <row r="2805" spans="1:4" x14ac:dyDescent="0.25">
      <c r="A2805" t="s">
        <v>6372</v>
      </c>
      <c r="B2805" t="s">
        <v>10759</v>
      </c>
      <c r="D2805">
        <v>1</v>
      </c>
    </row>
    <row r="2806" spans="1:4" x14ac:dyDescent="0.25">
      <c r="A2806" t="s">
        <v>6373</v>
      </c>
      <c r="B2806" t="s">
        <v>10760</v>
      </c>
      <c r="D2806">
        <v>2</v>
      </c>
    </row>
    <row r="2807" spans="1:4" x14ac:dyDescent="0.25">
      <c r="A2807" t="s">
        <v>6374</v>
      </c>
      <c r="B2807" t="s">
        <v>10761</v>
      </c>
      <c r="D2807">
        <v>2</v>
      </c>
    </row>
    <row r="2808" spans="1:4" x14ac:dyDescent="0.25">
      <c r="A2808" t="s">
        <v>6375</v>
      </c>
      <c r="B2808" t="s">
        <v>10762</v>
      </c>
      <c r="D2808">
        <v>2</v>
      </c>
    </row>
    <row r="2809" spans="1:4" x14ac:dyDescent="0.25">
      <c r="A2809" t="s">
        <v>6376</v>
      </c>
      <c r="B2809" t="s">
        <v>10763</v>
      </c>
      <c r="D2809">
        <v>1</v>
      </c>
    </row>
    <row r="2810" spans="1:4" x14ac:dyDescent="0.25">
      <c r="A2810" t="s">
        <v>6377</v>
      </c>
      <c r="B2810" t="s">
        <v>10764</v>
      </c>
      <c r="D2810">
        <v>2</v>
      </c>
    </row>
    <row r="2811" spans="1:4" x14ac:dyDescent="0.25">
      <c r="A2811" t="s">
        <v>6378</v>
      </c>
      <c r="B2811" t="s">
        <v>10765</v>
      </c>
      <c r="D2811">
        <v>2</v>
      </c>
    </row>
    <row r="2812" spans="1:4" x14ac:dyDescent="0.25">
      <c r="A2812" t="s">
        <v>6379</v>
      </c>
      <c r="B2812" t="s">
        <v>10766</v>
      </c>
      <c r="D2812">
        <v>3</v>
      </c>
    </row>
    <row r="2813" spans="1:4" x14ac:dyDescent="0.25">
      <c r="A2813" t="s">
        <v>6380</v>
      </c>
      <c r="B2813" t="s">
        <v>10767</v>
      </c>
      <c r="D2813">
        <v>2</v>
      </c>
    </row>
    <row r="2814" spans="1:4" x14ac:dyDescent="0.25">
      <c r="A2814" t="s">
        <v>6381</v>
      </c>
      <c r="B2814" t="s">
        <v>10768</v>
      </c>
      <c r="D2814">
        <v>2</v>
      </c>
    </row>
    <row r="2815" spans="1:4" x14ac:dyDescent="0.25">
      <c r="A2815" t="s">
        <v>6382</v>
      </c>
      <c r="B2815" t="s">
        <v>10769</v>
      </c>
      <c r="D2815">
        <v>2</v>
      </c>
    </row>
    <row r="2816" spans="1:4" x14ac:dyDescent="0.25">
      <c r="A2816" t="s">
        <v>6383</v>
      </c>
      <c r="B2816" t="s">
        <v>10770</v>
      </c>
      <c r="D2816">
        <v>1</v>
      </c>
    </row>
    <row r="2817" spans="1:4" x14ac:dyDescent="0.25">
      <c r="A2817" t="s">
        <v>6384</v>
      </c>
      <c r="B2817" t="s">
        <v>10771</v>
      </c>
      <c r="D2817">
        <v>1</v>
      </c>
    </row>
    <row r="2818" spans="1:4" x14ac:dyDescent="0.25">
      <c r="A2818" t="s">
        <v>6385</v>
      </c>
      <c r="B2818" t="s">
        <v>10772</v>
      </c>
      <c r="D2818">
        <v>2</v>
      </c>
    </row>
    <row r="2819" spans="1:4" x14ac:dyDescent="0.25">
      <c r="A2819" t="s">
        <v>6386</v>
      </c>
      <c r="B2819" t="s">
        <v>10773</v>
      </c>
      <c r="D2819">
        <v>2</v>
      </c>
    </row>
    <row r="2820" spans="1:4" x14ac:dyDescent="0.25">
      <c r="A2820" t="s">
        <v>6387</v>
      </c>
      <c r="B2820" t="s">
        <v>10774</v>
      </c>
      <c r="D2820">
        <v>2</v>
      </c>
    </row>
    <row r="2821" spans="1:4" x14ac:dyDescent="0.25">
      <c r="A2821" t="s">
        <v>6388</v>
      </c>
      <c r="B2821" t="s">
        <v>10775</v>
      </c>
      <c r="D2821">
        <v>1</v>
      </c>
    </row>
    <row r="2822" spans="1:4" x14ac:dyDescent="0.25">
      <c r="A2822" t="s">
        <v>6389</v>
      </c>
      <c r="B2822" t="s">
        <v>10776</v>
      </c>
      <c r="D2822">
        <v>1</v>
      </c>
    </row>
    <row r="2823" spans="1:4" x14ac:dyDescent="0.25">
      <c r="A2823" t="s">
        <v>6390</v>
      </c>
      <c r="B2823" t="s">
        <v>10777</v>
      </c>
      <c r="D2823">
        <v>2</v>
      </c>
    </row>
    <row r="2824" spans="1:4" x14ac:dyDescent="0.25">
      <c r="A2824" t="s">
        <v>6391</v>
      </c>
      <c r="B2824" t="s">
        <v>10778</v>
      </c>
      <c r="D2824">
        <v>2</v>
      </c>
    </row>
    <row r="2825" spans="1:4" x14ac:dyDescent="0.25">
      <c r="A2825" t="s">
        <v>6392</v>
      </c>
      <c r="B2825" t="s">
        <v>10779</v>
      </c>
      <c r="D2825">
        <v>2</v>
      </c>
    </row>
    <row r="2826" spans="1:4" x14ac:dyDescent="0.25">
      <c r="A2826" t="s">
        <v>6393</v>
      </c>
      <c r="B2826" t="s">
        <v>10780</v>
      </c>
      <c r="D2826">
        <v>2</v>
      </c>
    </row>
    <row r="2827" spans="1:4" x14ac:dyDescent="0.25">
      <c r="A2827" t="s">
        <v>6394</v>
      </c>
      <c r="B2827" t="s">
        <v>10781</v>
      </c>
      <c r="D2827">
        <v>2</v>
      </c>
    </row>
    <row r="2828" spans="1:4" x14ac:dyDescent="0.25">
      <c r="A2828" t="s">
        <v>6395</v>
      </c>
      <c r="B2828" t="s">
        <v>10782</v>
      </c>
      <c r="D2828">
        <v>2</v>
      </c>
    </row>
    <row r="2829" spans="1:4" x14ac:dyDescent="0.25">
      <c r="A2829" t="s">
        <v>6396</v>
      </c>
      <c r="B2829" t="s">
        <v>10783</v>
      </c>
      <c r="D2829">
        <v>1</v>
      </c>
    </row>
    <row r="2830" spans="1:4" x14ac:dyDescent="0.25">
      <c r="A2830" t="s">
        <v>6397</v>
      </c>
      <c r="B2830" t="s">
        <v>10784</v>
      </c>
      <c r="D2830">
        <v>2</v>
      </c>
    </row>
    <row r="2831" spans="1:4" x14ac:dyDescent="0.25">
      <c r="A2831" t="s">
        <v>6398</v>
      </c>
      <c r="B2831" t="s">
        <v>10785</v>
      </c>
      <c r="D2831">
        <v>2</v>
      </c>
    </row>
    <row r="2832" spans="1:4" x14ac:dyDescent="0.25">
      <c r="A2832" t="s">
        <v>6399</v>
      </c>
      <c r="B2832" t="s">
        <v>10786</v>
      </c>
      <c r="D2832">
        <v>2</v>
      </c>
    </row>
    <row r="2833" spans="1:4" x14ac:dyDescent="0.25">
      <c r="A2833" t="s">
        <v>6400</v>
      </c>
      <c r="B2833" t="s">
        <v>10787</v>
      </c>
      <c r="D2833">
        <v>1</v>
      </c>
    </row>
    <row r="2834" spans="1:4" x14ac:dyDescent="0.25">
      <c r="A2834" t="s">
        <v>6401</v>
      </c>
      <c r="B2834" t="s">
        <v>10788</v>
      </c>
      <c r="D2834">
        <v>2</v>
      </c>
    </row>
    <row r="2835" spans="1:4" x14ac:dyDescent="0.25">
      <c r="A2835" t="s">
        <v>6402</v>
      </c>
      <c r="B2835" t="s">
        <v>10789</v>
      </c>
      <c r="D2835">
        <v>2</v>
      </c>
    </row>
    <row r="2836" spans="1:4" x14ac:dyDescent="0.25">
      <c r="A2836" t="s">
        <v>6403</v>
      </c>
      <c r="B2836" t="s">
        <v>10790</v>
      </c>
      <c r="D2836">
        <v>1</v>
      </c>
    </row>
    <row r="2837" spans="1:4" x14ac:dyDescent="0.25">
      <c r="A2837" t="s">
        <v>6404</v>
      </c>
      <c r="B2837" t="s">
        <v>10791</v>
      </c>
      <c r="D2837">
        <v>2</v>
      </c>
    </row>
    <row r="2838" spans="1:4" x14ac:dyDescent="0.25">
      <c r="A2838" t="s">
        <v>6405</v>
      </c>
      <c r="B2838" t="s">
        <v>10792</v>
      </c>
      <c r="D2838">
        <v>2</v>
      </c>
    </row>
    <row r="2839" spans="1:4" x14ac:dyDescent="0.25">
      <c r="A2839" t="s">
        <v>6406</v>
      </c>
      <c r="B2839" t="s">
        <v>10793</v>
      </c>
      <c r="D2839">
        <v>2</v>
      </c>
    </row>
    <row r="2840" spans="1:4" x14ac:dyDescent="0.25">
      <c r="A2840" t="s">
        <v>6407</v>
      </c>
      <c r="B2840" t="s">
        <v>10794</v>
      </c>
      <c r="D2840">
        <v>1</v>
      </c>
    </row>
    <row r="2841" spans="1:4" x14ac:dyDescent="0.25">
      <c r="A2841" t="s">
        <v>6408</v>
      </c>
      <c r="B2841" t="s">
        <v>10795</v>
      </c>
      <c r="D2841">
        <v>3</v>
      </c>
    </row>
    <row r="2842" spans="1:4" x14ac:dyDescent="0.25">
      <c r="A2842" t="s">
        <v>6409</v>
      </c>
      <c r="B2842" t="s">
        <v>10796</v>
      </c>
      <c r="D2842">
        <v>1</v>
      </c>
    </row>
    <row r="2843" spans="1:4" x14ac:dyDescent="0.25">
      <c r="A2843" t="s">
        <v>6410</v>
      </c>
      <c r="B2843" t="s">
        <v>10797</v>
      </c>
      <c r="D2843">
        <v>2</v>
      </c>
    </row>
    <row r="2844" spans="1:4" x14ac:dyDescent="0.25">
      <c r="A2844" t="s">
        <v>6411</v>
      </c>
      <c r="B2844" t="s">
        <v>10798</v>
      </c>
      <c r="D2844">
        <v>2</v>
      </c>
    </row>
    <row r="2845" spans="1:4" x14ac:dyDescent="0.25">
      <c r="A2845" t="s">
        <v>6412</v>
      </c>
      <c r="B2845" t="s">
        <v>10799</v>
      </c>
      <c r="D2845">
        <v>2</v>
      </c>
    </row>
    <row r="2846" spans="1:4" x14ac:dyDescent="0.25">
      <c r="A2846" t="s">
        <v>6413</v>
      </c>
      <c r="B2846" t="s">
        <v>10800</v>
      </c>
      <c r="D2846">
        <v>1</v>
      </c>
    </row>
    <row r="2847" spans="1:4" x14ac:dyDescent="0.25">
      <c r="A2847" t="s">
        <v>6414</v>
      </c>
      <c r="B2847" t="s">
        <v>10801</v>
      </c>
      <c r="D2847">
        <v>1</v>
      </c>
    </row>
    <row r="2848" spans="1:4" x14ac:dyDescent="0.25">
      <c r="A2848" t="s">
        <v>6415</v>
      </c>
      <c r="B2848" t="s">
        <v>10802</v>
      </c>
      <c r="D2848">
        <v>2</v>
      </c>
    </row>
    <row r="2849" spans="1:4" x14ac:dyDescent="0.25">
      <c r="A2849" t="s">
        <v>6416</v>
      </c>
      <c r="B2849" t="s">
        <v>10803</v>
      </c>
      <c r="D2849">
        <v>2</v>
      </c>
    </row>
    <row r="2850" spans="1:4" x14ac:dyDescent="0.25">
      <c r="A2850" t="s">
        <v>6417</v>
      </c>
      <c r="B2850" t="s">
        <v>10804</v>
      </c>
      <c r="D2850">
        <v>2</v>
      </c>
    </row>
    <row r="2851" spans="1:4" x14ac:dyDescent="0.25">
      <c r="A2851" t="s">
        <v>6418</v>
      </c>
      <c r="B2851" t="s">
        <v>10805</v>
      </c>
      <c r="D2851">
        <v>2</v>
      </c>
    </row>
    <row r="2852" spans="1:4" x14ac:dyDescent="0.25">
      <c r="A2852" t="s">
        <v>6419</v>
      </c>
      <c r="B2852" t="s">
        <v>10806</v>
      </c>
      <c r="D2852">
        <v>1</v>
      </c>
    </row>
    <row r="2853" spans="1:4" x14ac:dyDescent="0.25">
      <c r="A2853" t="s">
        <v>6420</v>
      </c>
      <c r="B2853" t="s">
        <v>10807</v>
      </c>
      <c r="D2853">
        <v>2</v>
      </c>
    </row>
    <row r="2854" spans="1:4" x14ac:dyDescent="0.25">
      <c r="A2854" t="s">
        <v>6421</v>
      </c>
      <c r="B2854" t="s">
        <v>10808</v>
      </c>
      <c r="D2854">
        <v>4</v>
      </c>
    </row>
    <row r="2855" spans="1:4" x14ac:dyDescent="0.25">
      <c r="A2855" t="s">
        <v>6422</v>
      </c>
      <c r="B2855" t="s">
        <v>10809</v>
      </c>
      <c r="D2855">
        <v>1</v>
      </c>
    </row>
    <row r="2856" spans="1:4" x14ac:dyDescent="0.25">
      <c r="A2856" t="s">
        <v>6423</v>
      </c>
      <c r="B2856" t="s">
        <v>10810</v>
      </c>
      <c r="D2856">
        <v>2</v>
      </c>
    </row>
    <row r="2857" spans="1:4" x14ac:dyDescent="0.25">
      <c r="A2857" t="s">
        <v>6424</v>
      </c>
      <c r="B2857" t="s">
        <v>10811</v>
      </c>
      <c r="D2857">
        <v>1</v>
      </c>
    </row>
    <row r="2858" spans="1:4" x14ac:dyDescent="0.25">
      <c r="A2858" t="s">
        <v>6425</v>
      </c>
      <c r="B2858" t="s">
        <v>10812</v>
      </c>
      <c r="D2858">
        <v>2</v>
      </c>
    </row>
    <row r="2859" spans="1:4" x14ac:dyDescent="0.25">
      <c r="A2859" t="s">
        <v>6426</v>
      </c>
      <c r="B2859" t="s">
        <v>10813</v>
      </c>
      <c r="D2859">
        <v>2</v>
      </c>
    </row>
    <row r="2860" spans="1:4" x14ac:dyDescent="0.25">
      <c r="A2860" t="s">
        <v>6427</v>
      </c>
      <c r="B2860" t="s">
        <v>10814</v>
      </c>
      <c r="D2860">
        <v>2</v>
      </c>
    </row>
    <row r="2861" spans="1:4" x14ac:dyDescent="0.25">
      <c r="A2861" t="s">
        <v>6428</v>
      </c>
      <c r="B2861" t="s">
        <v>10815</v>
      </c>
      <c r="D2861">
        <v>2</v>
      </c>
    </row>
    <row r="2862" spans="1:4" x14ac:dyDescent="0.25">
      <c r="A2862" t="s">
        <v>6429</v>
      </c>
      <c r="B2862" t="s">
        <v>10816</v>
      </c>
      <c r="D2862">
        <v>1</v>
      </c>
    </row>
    <row r="2863" spans="1:4" x14ac:dyDescent="0.25">
      <c r="A2863" t="s">
        <v>6430</v>
      </c>
      <c r="B2863" t="s">
        <v>10817</v>
      </c>
      <c r="D2863">
        <v>1</v>
      </c>
    </row>
    <row r="2864" spans="1:4" x14ac:dyDescent="0.25">
      <c r="A2864" t="s">
        <v>6431</v>
      </c>
      <c r="B2864" t="s">
        <v>10818</v>
      </c>
      <c r="D2864">
        <v>2</v>
      </c>
    </row>
    <row r="2865" spans="1:4" x14ac:dyDescent="0.25">
      <c r="A2865" t="s">
        <v>6432</v>
      </c>
      <c r="B2865" t="s">
        <v>10819</v>
      </c>
      <c r="D2865">
        <v>2</v>
      </c>
    </row>
    <row r="2866" spans="1:4" x14ac:dyDescent="0.25">
      <c r="A2866" t="s">
        <v>6433</v>
      </c>
      <c r="B2866" t="s">
        <v>10820</v>
      </c>
      <c r="D2866">
        <v>2</v>
      </c>
    </row>
    <row r="2867" spans="1:4" x14ac:dyDescent="0.25">
      <c r="A2867" t="s">
        <v>6434</v>
      </c>
      <c r="B2867" t="s">
        <v>10821</v>
      </c>
      <c r="D2867">
        <v>2</v>
      </c>
    </row>
    <row r="2868" spans="1:4" x14ac:dyDescent="0.25">
      <c r="A2868" t="s">
        <v>6435</v>
      </c>
      <c r="B2868" t="s">
        <v>10822</v>
      </c>
      <c r="D2868">
        <v>2</v>
      </c>
    </row>
    <row r="2869" spans="1:4" x14ac:dyDescent="0.25">
      <c r="A2869" t="s">
        <v>6436</v>
      </c>
      <c r="B2869" t="s">
        <v>10823</v>
      </c>
      <c r="D2869">
        <v>2</v>
      </c>
    </row>
    <row r="2870" spans="1:4" x14ac:dyDescent="0.25">
      <c r="A2870" t="s">
        <v>6437</v>
      </c>
      <c r="B2870" t="s">
        <v>10824</v>
      </c>
      <c r="D2870">
        <v>2</v>
      </c>
    </row>
    <row r="2871" spans="1:4" x14ac:dyDescent="0.25">
      <c r="A2871" t="s">
        <v>6438</v>
      </c>
      <c r="B2871" t="s">
        <v>10825</v>
      </c>
      <c r="D2871">
        <v>2</v>
      </c>
    </row>
    <row r="2872" spans="1:4" x14ac:dyDescent="0.25">
      <c r="A2872" t="s">
        <v>6439</v>
      </c>
      <c r="B2872" t="s">
        <v>10826</v>
      </c>
      <c r="D2872">
        <v>2</v>
      </c>
    </row>
    <row r="2873" spans="1:4" x14ac:dyDescent="0.25">
      <c r="A2873" t="s">
        <v>6440</v>
      </c>
      <c r="B2873" t="s">
        <v>10827</v>
      </c>
      <c r="D2873">
        <v>2</v>
      </c>
    </row>
    <row r="2874" spans="1:4" x14ac:dyDescent="0.25">
      <c r="A2874" t="s">
        <v>6441</v>
      </c>
      <c r="B2874" t="s">
        <v>10828</v>
      </c>
      <c r="D2874">
        <v>2</v>
      </c>
    </row>
    <row r="2875" spans="1:4" x14ac:dyDescent="0.25">
      <c r="A2875" t="s">
        <v>6442</v>
      </c>
      <c r="B2875" t="s">
        <v>10829</v>
      </c>
      <c r="D2875">
        <v>2</v>
      </c>
    </row>
    <row r="2876" spans="1:4" x14ac:dyDescent="0.25">
      <c r="A2876" t="s">
        <v>6443</v>
      </c>
      <c r="B2876" t="s">
        <v>10830</v>
      </c>
      <c r="D2876">
        <v>2</v>
      </c>
    </row>
    <row r="2877" spans="1:4" x14ac:dyDescent="0.25">
      <c r="A2877" t="s">
        <v>6444</v>
      </c>
      <c r="B2877" t="s">
        <v>10831</v>
      </c>
      <c r="D2877">
        <v>2</v>
      </c>
    </row>
    <row r="2878" spans="1:4" x14ac:dyDescent="0.25">
      <c r="A2878" t="s">
        <v>6445</v>
      </c>
      <c r="B2878" t="s">
        <v>10832</v>
      </c>
      <c r="D2878">
        <v>2</v>
      </c>
    </row>
    <row r="2879" spans="1:4" x14ac:dyDescent="0.25">
      <c r="A2879" t="s">
        <v>6446</v>
      </c>
      <c r="B2879" t="s">
        <v>10833</v>
      </c>
      <c r="D2879">
        <v>2</v>
      </c>
    </row>
    <row r="2880" spans="1:4" x14ac:dyDescent="0.25">
      <c r="A2880" t="s">
        <v>6447</v>
      </c>
      <c r="B2880" t="s">
        <v>10834</v>
      </c>
      <c r="D2880">
        <v>2</v>
      </c>
    </row>
    <row r="2881" spans="1:4" x14ac:dyDescent="0.25">
      <c r="A2881" t="s">
        <v>6448</v>
      </c>
      <c r="B2881" t="s">
        <v>10835</v>
      </c>
      <c r="D2881">
        <v>2</v>
      </c>
    </row>
    <row r="2882" spans="1:4" x14ac:dyDescent="0.25">
      <c r="A2882" t="s">
        <v>6449</v>
      </c>
      <c r="B2882" t="s">
        <v>10836</v>
      </c>
      <c r="D2882">
        <v>2</v>
      </c>
    </row>
    <row r="2883" spans="1:4" x14ac:dyDescent="0.25">
      <c r="A2883" t="s">
        <v>6450</v>
      </c>
      <c r="B2883" t="s">
        <v>10837</v>
      </c>
      <c r="D2883">
        <v>2</v>
      </c>
    </row>
    <row r="2884" spans="1:4" x14ac:dyDescent="0.25">
      <c r="A2884" t="s">
        <v>6451</v>
      </c>
      <c r="B2884" t="s">
        <v>10838</v>
      </c>
      <c r="D2884">
        <v>2</v>
      </c>
    </row>
    <row r="2885" spans="1:4" x14ac:dyDescent="0.25">
      <c r="A2885" t="s">
        <v>6452</v>
      </c>
      <c r="B2885" t="s">
        <v>10839</v>
      </c>
      <c r="D2885">
        <v>2</v>
      </c>
    </row>
    <row r="2886" spans="1:4" x14ac:dyDescent="0.25">
      <c r="A2886" t="s">
        <v>6453</v>
      </c>
      <c r="B2886" t="s">
        <v>10840</v>
      </c>
      <c r="D2886">
        <v>2</v>
      </c>
    </row>
    <row r="2887" spans="1:4" x14ac:dyDescent="0.25">
      <c r="A2887" t="s">
        <v>6454</v>
      </c>
      <c r="B2887" t="s">
        <v>10841</v>
      </c>
      <c r="D2887">
        <v>2</v>
      </c>
    </row>
    <row r="2888" spans="1:4" x14ac:dyDescent="0.25">
      <c r="A2888" t="s">
        <v>6455</v>
      </c>
      <c r="B2888" t="s">
        <v>10842</v>
      </c>
      <c r="D2888">
        <v>2</v>
      </c>
    </row>
    <row r="2889" spans="1:4" x14ac:dyDescent="0.25">
      <c r="A2889" t="s">
        <v>6456</v>
      </c>
      <c r="B2889" t="s">
        <v>10843</v>
      </c>
      <c r="D2889">
        <v>2</v>
      </c>
    </row>
    <row r="2890" spans="1:4" x14ac:dyDescent="0.25">
      <c r="A2890" t="s">
        <v>6457</v>
      </c>
      <c r="B2890" t="s">
        <v>10844</v>
      </c>
      <c r="D2890">
        <v>2</v>
      </c>
    </row>
    <row r="2891" spans="1:4" x14ac:dyDescent="0.25">
      <c r="A2891" t="s">
        <v>6458</v>
      </c>
      <c r="B2891" t="s">
        <v>10845</v>
      </c>
      <c r="D2891">
        <v>2</v>
      </c>
    </row>
    <row r="2892" spans="1:4" x14ac:dyDescent="0.25">
      <c r="A2892" t="s">
        <v>6459</v>
      </c>
      <c r="B2892" t="s">
        <v>10846</v>
      </c>
      <c r="D2892">
        <v>2</v>
      </c>
    </row>
    <row r="2893" spans="1:4" x14ac:dyDescent="0.25">
      <c r="A2893" t="s">
        <v>6460</v>
      </c>
      <c r="B2893" t="s">
        <v>10847</v>
      </c>
      <c r="D2893">
        <v>2</v>
      </c>
    </row>
    <row r="2894" spans="1:4" x14ac:dyDescent="0.25">
      <c r="A2894" t="s">
        <v>6461</v>
      </c>
      <c r="B2894" t="s">
        <v>10848</v>
      </c>
      <c r="D2894">
        <v>2</v>
      </c>
    </row>
    <row r="2895" spans="1:4" x14ac:dyDescent="0.25">
      <c r="A2895" t="s">
        <v>6462</v>
      </c>
      <c r="B2895" t="s">
        <v>10849</v>
      </c>
      <c r="D2895">
        <v>2</v>
      </c>
    </row>
    <row r="2896" spans="1:4" x14ac:dyDescent="0.25">
      <c r="A2896" t="s">
        <v>6463</v>
      </c>
      <c r="B2896" t="s">
        <v>10850</v>
      </c>
      <c r="D2896">
        <v>2</v>
      </c>
    </row>
    <row r="2897" spans="1:4" x14ac:dyDescent="0.25">
      <c r="A2897" t="s">
        <v>8339</v>
      </c>
      <c r="B2897" t="s">
        <v>10851</v>
      </c>
      <c r="D2897">
        <v>2</v>
      </c>
    </row>
    <row r="2898" spans="1:4" x14ac:dyDescent="0.25">
      <c r="A2898" t="s">
        <v>8340</v>
      </c>
      <c r="B2898" t="s">
        <v>10852</v>
      </c>
      <c r="D2898">
        <v>2</v>
      </c>
    </row>
    <row r="2899" spans="1:4" x14ac:dyDescent="0.25">
      <c r="A2899" t="s">
        <v>8341</v>
      </c>
      <c r="B2899" t="s">
        <v>10853</v>
      </c>
      <c r="D2899">
        <v>2</v>
      </c>
    </row>
    <row r="2900" spans="1:4" x14ac:dyDescent="0.25">
      <c r="A2900" t="s">
        <v>8342</v>
      </c>
      <c r="B2900" t="s">
        <v>10854</v>
      </c>
      <c r="D2900">
        <v>2</v>
      </c>
    </row>
    <row r="2901" spans="1:4" x14ac:dyDescent="0.25">
      <c r="A2901" t="s">
        <v>8343</v>
      </c>
      <c r="B2901" t="s">
        <v>10855</v>
      </c>
      <c r="D2901">
        <v>2</v>
      </c>
    </row>
    <row r="2902" spans="1:4" x14ac:dyDescent="0.25">
      <c r="A2902" t="s">
        <v>8344</v>
      </c>
      <c r="B2902" t="s">
        <v>10856</v>
      </c>
      <c r="D2902">
        <v>2</v>
      </c>
    </row>
    <row r="2903" spans="1:4" x14ac:dyDescent="0.25">
      <c r="A2903" t="s">
        <v>8345</v>
      </c>
      <c r="B2903" t="s">
        <v>10857</v>
      </c>
      <c r="D2903">
        <v>2</v>
      </c>
    </row>
    <row r="2904" spans="1:4" x14ac:dyDescent="0.25">
      <c r="A2904" t="s">
        <v>8346</v>
      </c>
      <c r="B2904" t="s">
        <v>10858</v>
      </c>
      <c r="D2904">
        <v>2</v>
      </c>
    </row>
    <row r="2905" spans="1:4" x14ac:dyDescent="0.25">
      <c r="A2905" t="s">
        <v>8347</v>
      </c>
      <c r="B2905" t="s">
        <v>10859</v>
      </c>
      <c r="D2905">
        <v>2</v>
      </c>
    </row>
    <row r="2906" spans="1:4" x14ac:dyDescent="0.25">
      <c r="A2906" t="s">
        <v>6464</v>
      </c>
      <c r="B2906" t="s">
        <v>10860</v>
      </c>
      <c r="D2906">
        <v>3</v>
      </c>
    </row>
    <row r="2907" spans="1:4" x14ac:dyDescent="0.25">
      <c r="A2907" t="s">
        <v>6465</v>
      </c>
      <c r="B2907" t="s">
        <v>10861</v>
      </c>
      <c r="D2907">
        <v>3</v>
      </c>
    </row>
    <row r="2908" spans="1:4" x14ac:dyDescent="0.25">
      <c r="A2908" t="s">
        <v>6466</v>
      </c>
      <c r="B2908" t="s">
        <v>10862</v>
      </c>
      <c r="D2908">
        <v>2</v>
      </c>
    </row>
    <row r="2909" spans="1:4" x14ac:dyDescent="0.25">
      <c r="A2909" t="s">
        <v>6467</v>
      </c>
      <c r="B2909" t="s">
        <v>10863</v>
      </c>
      <c r="D2909">
        <v>2</v>
      </c>
    </row>
    <row r="2910" spans="1:4" x14ac:dyDescent="0.25">
      <c r="A2910" t="s">
        <v>6468</v>
      </c>
      <c r="B2910" t="s">
        <v>10864</v>
      </c>
      <c r="D2910">
        <v>2</v>
      </c>
    </row>
    <row r="2911" spans="1:4" x14ac:dyDescent="0.25">
      <c r="A2911" t="s">
        <v>6469</v>
      </c>
      <c r="B2911" t="s">
        <v>10865</v>
      </c>
      <c r="D2911">
        <v>4</v>
      </c>
    </row>
    <row r="2912" spans="1:4" x14ac:dyDescent="0.25">
      <c r="A2912" t="s">
        <v>6470</v>
      </c>
      <c r="B2912" t="s">
        <v>10866</v>
      </c>
      <c r="D2912">
        <v>2</v>
      </c>
    </row>
    <row r="2913" spans="1:4" x14ac:dyDescent="0.25">
      <c r="A2913" t="s">
        <v>6471</v>
      </c>
      <c r="B2913" t="s">
        <v>10867</v>
      </c>
      <c r="D2913">
        <v>2</v>
      </c>
    </row>
    <row r="2914" spans="1:4" x14ac:dyDescent="0.25">
      <c r="A2914" t="s">
        <v>6472</v>
      </c>
      <c r="B2914" t="s">
        <v>10868</v>
      </c>
      <c r="D2914">
        <v>2</v>
      </c>
    </row>
    <row r="2915" spans="1:4" x14ac:dyDescent="0.25">
      <c r="A2915" t="s">
        <v>6473</v>
      </c>
      <c r="B2915" t="s">
        <v>10869</v>
      </c>
      <c r="D2915">
        <v>2</v>
      </c>
    </row>
    <row r="2916" spans="1:4" x14ac:dyDescent="0.25">
      <c r="A2916" t="s">
        <v>6474</v>
      </c>
      <c r="B2916" t="s">
        <v>10870</v>
      </c>
      <c r="D2916">
        <v>1</v>
      </c>
    </row>
    <row r="2917" spans="1:4" x14ac:dyDescent="0.25">
      <c r="A2917" t="s">
        <v>6475</v>
      </c>
      <c r="B2917" t="s">
        <v>10871</v>
      </c>
      <c r="D2917">
        <v>3</v>
      </c>
    </row>
    <row r="2918" spans="1:4" x14ac:dyDescent="0.25">
      <c r="A2918" t="s">
        <v>6476</v>
      </c>
      <c r="B2918" t="s">
        <v>10872</v>
      </c>
      <c r="D2918">
        <v>2</v>
      </c>
    </row>
    <row r="2919" spans="1:4" x14ac:dyDescent="0.25">
      <c r="A2919" t="s">
        <v>6477</v>
      </c>
      <c r="B2919" t="s">
        <v>10873</v>
      </c>
      <c r="D2919">
        <v>2</v>
      </c>
    </row>
    <row r="2920" spans="1:4" x14ac:dyDescent="0.25">
      <c r="A2920" t="s">
        <v>6478</v>
      </c>
      <c r="B2920" t="s">
        <v>10874</v>
      </c>
      <c r="D2920">
        <v>3</v>
      </c>
    </row>
    <row r="2921" spans="1:4" x14ac:dyDescent="0.25">
      <c r="A2921" t="s">
        <v>6479</v>
      </c>
      <c r="B2921" t="s">
        <v>10875</v>
      </c>
      <c r="D2921">
        <v>2</v>
      </c>
    </row>
    <row r="2922" spans="1:4" x14ac:dyDescent="0.25">
      <c r="A2922" t="s">
        <v>6480</v>
      </c>
      <c r="B2922" t="s">
        <v>10876</v>
      </c>
      <c r="D2922">
        <v>2</v>
      </c>
    </row>
    <row r="2923" spans="1:4" x14ac:dyDescent="0.25">
      <c r="A2923" t="s">
        <v>6481</v>
      </c>
      <c r="B2923" t="s">
        <v>10877</v>
      </c>
      <c r="D2923">
        <v>3</v>
      </c>
    </row>
    <row r="2924" spans="1:4" x14ac:dyDescent="0.25">
      <c r="A2924" t="s">
        <v>6482</v>
      </c>
      <c r="B2924" t="s">
        <v>10878</v>
      </c>
      <c r="D2924">
        <v>2</v>
      </c>
    </row>
    <row r="2925" spans="1:4" x14ac:dyDescent="0.25">
      <c r="A2925" t="s">
        <v>6483</v>
      </c>
      <c r="B2925" t="s">
        <v>10879</v>
      </c>
      <c r="D2925">
        <v>2</v>
      </c>
    </row>
    <row r="2926" spans="1:4" x14ac:dyDescent="0.25">
      <c r="A2926" t="s">
        <v>6484</v>
      </c>
      <c r="B2926" t="s">
        <v>10880</v>
      </c>
      <c r="D2926">
        <v>3</v>
      </c>
    </row>
    <row r="2927" spans="1:4" x14ac:dyDescent="0.25">
      <c r="A2927" t="s">
        <v>6485</v>
      </c>
      <c r="B2927" t="s">
        <v>10881</v>
      </c>
      <c r="D2927">
        <v>2</v>
      </c>
    </row>
    <row r="2928" spans="1:4" x14ac:dyDescent="0.25">
      <c r="A2928" t="s">
        <v>6486</v>
      </c>
      <c r="B2928" t="s">
        <v>10882</v>
      </c>
      <c r="D2928">
        <v>2</v>
      </c>
    </row>
    <row r="2929" spans="1:4" x14ac:dyDescent="0.25">
      <c r="A2929" t="s">
        <v>6487</v>
      </c>
      <c r="B2929" t="s">
        <v>10883</v>
      </c>
      <c r="D2929">
        <v>3</v>
      </c>
    </row>
    <row r="2930" spans="1:4" x14ac:dyDescent="0.25">
      <c r="A2930" t="s">
        <v>6488</v>
      </c>
      <c r="B2930" t="s">
        <v>10884</v>
      </c>
      <c r="D2930">
        <v>2</v>
      </c>
    </row>
    <row r="2931" spans="1:4" x14ac:dyDescent="0.25">
      <c r="A2931" t="s">
        <v>6489</v>
      </c>
      <c r="B2931" t="s">
        <v>10885</v>
      </c>
      <c r="D2931">
        <v>2</v>
      </c>
    </row>
    <row r="2932" spans="1:4" x14ac:dyDescent="0.25">
      <c r="A2932" t="s">
        <v>8348</v>
      </c>
      <c r="B2932" t="s">
        <v>10886</v>
      </c>
      <c r="D2932">
        <v>2</v>
      </c>
    </row>
    <row r="2933" spans="1:4" x14ac:dyDescent="0.25">
      <c r="A2933" t="s">
        <v>8349</v>
      </c>
      <c r="B2933" t="s">
        <v>10887</v>
      </c>
      <c r="D2933">
        <v>2</v>
      </c>
    </row>
    <row r="2934" spans="1:4" x14ac:dyDescent="0.25">
      <c r="A2934" t="s">
        <v>8350</v>
      </c>
      <c r="B2934" t="s">
        <v>10888</v>
      </c>
      <c r="D2934">
        <v>2</v>
      </c>
    </row>
    <row r="2935" spans="1:4" x14ac:dyDescent="0.25">
      <c r="A2935" t="s">
        <v>10889</v>
      </c>
      <c r="B2935" t="s">
        <v>10890</v>
      </c>
      <c r="D2935">
        <v>2</v>
      </c>
    </row>
    <row r="2936" spans="1:4" x14ac:dyDescent="0.25">
      <c r="A2936" t="s">
        <v>10891</v>
      </c>
      <c r="B2936" t="s">
        <v>10892</v>
      </c>
      <c r="D2936">
        <v>2</v>
      </c>
    </row>
    <row r="2937" spans="1:4" x14ac:dyDescent="0.25">
      <c r="A2937" t="s">
        <v>10893</v>
      </c>
      <c r="B2937" t="s">
        <v>10894</v>
      </c>
      <c r="D2937">
        <v>2</v>
      </c>
    </row>
    <row r="2938" spans="1:4" x14ac:dyDescent="0.25">
      <c r="A2938" t="s">
        <v>10895</v>
      </c>
      <c r="B2938" t="s">
        <v>10896</v>
      </c>
      <c r="D2938">
        <v>2</v>
      </c>
    </row>
    <row r="2939" spans="1:4" x14ac:dyDescent="0.25">
      <c r="A2939" t="s">
        <v>10897</v>
      </c>
      <c r="B2939" t="s">
        <v>10898</v>
      </c>
      <c r="D2939">
        <v>2</v>
      </c>
    </row>
    <row r="2940" spans="1:4" x14ac:dyDescent="0.25">
      <c r="A2940" t="s">
        <v>10899</v>
      </c>
      <c r="B2940" t="s">
        <v>10900</v>
      </c>
      <c r="D2940">
        <v>2</v>
      </c>
    </row>
    <row r="2941" spans="1:4" x14ac:dyDescent="0.25">
      <c r="A2941" t="s">
        <v>6490</v>
      </c>
      <c r="B2941" t="s">
        <v>10901</v>
      </c>
      <c r="D2941">
        <v>3</v>
      </c>
    </row>
    <row r="2942" spans="1:4" x14ac:dyDescent="0.25">
      <c r="A2942" t="s">
        <v>6491</v>
      </c>
      <c r="B2942" t="s">
        <v>10902</v>
      </c>
      <c r="D2942">
        <v>2</v>
      </c>
    </row>
    <row r="2943" spans="1:4" x14ac:dyDescent="0.25">
      <c r="A2943" t="s">
        <v>6492</v>
      </c>
      <c r="B2943" t="s">
        <v>10903</v>
      </c>
      <c r="D2943">
        <v>2</v>
      </c>
    </row>
    <row r="2944" spans="1:4" x14ac:dyDescent="0.25">
      <c r="A2944" t="s">
        <v>11</v>
      </c>
      <c r="B2944" t="s">
        <v>10904</v>
      </c>
      <c r="D2944">
        <v>1</v>
      </c>
    </row>
    <row r="2945" spans="1:4" x14ac:dyDescent="0.25">
      <c r="A2945" t="s">
        <v>2776</v>
      </c>
      <c r="B2945" t="s">
        <v>10905</v>
      </c>
      <c r="D2945">
        <v>1</v>
      </c>
    </row>
    <row r="2946" spans="1:4" x14ac:dyDescent="0.25">
      <c r="A2946" t="s">
        <v>2777</v>
      </c>
      <c r="B2946" t="s">
        <v>10906</v>
      </c>
      <c r="D2946">
        <v>1</v>
      </c>
    </row>
    <row r="2947" spans="1:4" x14ac:dyDescent="0.25">
      <c r="A2947" t="s">
        <v>2778</v>
      </c>
      <c r="B2947" t="s">
        <v>10907</v>
      </c>
      <c r="D2947">
        <v>1</v>
      </c>
    </row>
    <row r="2948" spans="1:4" x14ac:dyDescent="0.25">
      <c r="A2948" t="s">
        <v>2779</v>
      </c>
      <c r="B2948" t="s">
        <v>10908</v>
      </c>
      <c r="D2948">
        <v>2</v>
      </c>
    </row>
    <row r="2949" spans="1:4" x14ac:dyDescent="0.25">
      <c r="A2949" t="s">
        <v>2780</v>
      </c>
      <c r="B2949" t="s">
        <v>10909</v>
      </c>
      <c r="D2949">
        <v>1</v>
      </c>
    </row>
    <row r="2950" spans="1:4" x14ac:dyDescent="0.25">
      <c r="A2950" t="s">
        <v>2781</v>
      </c>
      <c r="B2950" t="s">
        <v>10910</v>
      </c>
      <c r="D2950">
        <v>1</v>
      </c>
    </row>
    <row r="2951" spans="1:4" x14ac:dyDescent="0.25">
      <c r="A2951" t="s">
        <v>2782</v>
      </c>
      <c r="B2951" t="s">
        <v>10911</v>
      </c>
      <c r="D2951">
        <v>1</v>
      </c>
    </row>
    <row r="2952" spans="1:4" x14ac:dyDescent="0.25">
      <c r="A2952" t="s">
        <v>2783</v>
      </c>
      <c r="B2952" t="s">
        <v>10912</v>
      </c>
      <c r="D2952">
        <v>1</v>
      </c>
    </row>
    <row r="2953" spans="1:4" x14ac:dyDescent="0.25">
      <c r="A2953" t="s">
        <v>2784</v>
      </c>
      <c r="B2953" t="s">
        <v>10913</v>
      </c>
      <c r="D2953">
        <v>2</v>
      </c>
    </row>
    <row r="2954" spans="1:4" x14ac:dyDescent="0.25">
      <c r="A2954" t="s">
        <v>2785</v>
      </c>
      <c r="B2954" t="s">
        <v>10913</v>
      </c>
      <c r="D2954">
        <v>2</v>
      </c>
    </row>
    <row r="2955" spans="1:4" x14ac:dyDescent="0.25">
      <c r="A2955" t="s">
        <v>2786</v>
      </c>
      <c r="B2955" t="s">
        <v>10913</v>
      </c>
      <c r="D2955">
        <v>1</v>
      </c>
    </row>
    <row r="2956" spans="1:4" x14ac:dyDescent="0.25">
      <c r="A2956" t="s">
        <v>2787</v>
      </c>
      <c r="B2956" t="s">
        <v>10914</v>
      </c>
      <c r="D2956">
        <v>2</v>
      </c>
    </row>
    <row r="2957" spans="1:4" x14ac:dyDescent="0.25">
      <c r="A2957" t="s">
        <v>2788</v>
      </c>
      <c r="B2957" t="s">
        <v>10914</v>
      </c>
      <c r="D2957">
        <v>2</v>
      </c>
    </row>
    <row r="2958" spans="1:4" x14ac:dyDescent="0.25">
      <c r="A2958" t="s">
        <v>2789</v>
      </c>
      <c r="B2958" t="s">
        <v>10915</v>
      </c>
      <c r="D2958">
        <v>1</v>
      </c>
    </row>
    <row r="2959" spans="1:4" x14ac:dyDescent="0.25">
      <c r="A2959" t="s">
        <v>3189</v>
      </c>
      <c r="B2959" t="s">
        <v>10916</v>
      </c>
      <c r="D2959">
        <v>2</v>
      </c>
    </row>
    <row r="2960" spans="1:4" x14ac:dyDescent="0.25">
      <c r="A2960" t="s">
        <v>3190</v>
      </c>
      <c r="B2960" t="s">
        <v>10917</v>
      </c>
      <c r="D2960">
        <v>2</v>
      </c>
    </row>
    <row r="2961" spans="1:4" x14ac:dyDescent="0.25">
      <c r="A2961" t="s">
        <v>3191</v>
      </c>
      <c r="B2961" t="s">
        <v>10918</v>
      </c>
      <c r="D2961">
        <v>2</v>
      </c>
    </row>
    <row r="2962" spans="1:4" x14ac:dyDescent="0.25">
      <c r="A2962" t="s">
        <v>3192</v>
      </c>
      <c r="B2962" t="s">
        <v>10919</v>
      </c>
      <c r="D2962">
        <v>2</v>
      </c>
    </row>
    <row r="2963" spans="1:4" x14ac:dyDescent="0.25">
      <c r="A2963" t="s">
        <v>3193</v>
      </c>
      <c r="B2963" t="s">
        <v>10920</v>
      </c>
      <c r="D2963">
        <v>2</v>
      </c>
    </row>
    <row r="2964" spans="1:4" x14ac:dyDescent="0.25">
      <c r="A2964" t="s">
        <v>3194</v>
      </c>
      <c r="B2964" t="s">
        <v>10921</v>
      </c>
      <c r="D2964">
        <v>2</v>
      </c>
    </row>
    <row r="2965" spans="1:4" x14ac:dyDescent="0.25">
      <c r="A2965" t="s">
        <v>3195</v>
      </c>
      <c r="B2965" t="s">
        <v>10922</v>
      </c>
      <c r="D2965">
        <v>2</v>
      </c>
    </row>
    <row r="2966" spans="1:4" x14ac:dyDescent="0.25">
      <c r="A2966" t="s">
        <v>3196</v>
      </c>
      <c r="B2966" t="s">
        <v>10923</v>
      </c>
      <c r="D2966">
        <v>2</v>
      </c>
    </row>
    <row r="2967" spans="1:4" x14ac:dyDescent="0.25">
      <c r="A2967" t="s">
        <v>3197</v>
      </c>
      <c r="B2967" t="s">
        <v>10924</v>
      </c>
      <c r="D2967">
        <v>2</v>
      </c>
    </row>
    <row r="2968" spans="1:4" x14ac:dyDescent="0.25">
      <c r="A2968" t="s">
        <v>3198</v>
      </c>
      <c r="B2968" t="s">
        <v>10925</v>
      </c>
      <c r="D2968">
        <v>3</v>
      </c>
    </row>
    <row r="2969" spans="1:4" x14ac:dyDescent="0.25">
      <c r="A2969" t="s">
        <v>3199</v>
      </c>
      <c r="B2969" t="s">
        <v>10926</v>
      </c>
      <c r="D2969">
        <v>2</v>
      </c>
    </row>
    <row r="2970" spans="1:4" x14ac:dyDescent="0.25">
      <c r="A2970" t="s">
        <v>3200</v>
      </c>
      <c r="B2970" t="s">
        <v>10927</v>
      </c>
      <c r="D2970">
        <v>2</v>
      </c>
    </row>
    <row r="2971" spans="1:4" x14ac:dyDescent="0.25">
      <c r="A2971" t="s">
        <v>3286</v>
      </c>
      <c r="B2971" t="s">
        <v>10928</v>
      </c>
      <c r="D2971">
        <v>1</v>
      </c>
    </row>
    <row r="2972" spans="1:4" x14ac:dyDescent="0.25">
      <c r="A2972" t="s">
        <v>3287</v>
      </c>
      <c r="B2972" t="s">
        <v>10929</v>
      </c>
      <c r="D2972">
        <v>2</v>
      </c>
    </row>
    <row r="2973" spans="1:4" x14ac:dyDescent="0.25">
      <c r="A2973" t="s">
        <v>3288</v>
      </c>
      <c r="B2973" t="s">
        <v>10930</v>
      </c>
      <c r="D2973">
        <v>1</v>
      </c>
    </row>
    <row r="2974" spans="1:4" x14ac:dyDescent="0.25">
      <c r="A2974" t="s">
        <v>3289</v>
      </c>
      <c r="B2974" t="s">
        <v>10931</v>
      </c>
      <c r="D2974">
        <v>1</v>
      </c>
    </row>
    <row r="2975" spans="1:4" x14ac:dyDescent="0.25">
      <c r="A2975" t="s">
        <v>3290</v>
      </c>
      <c r="B2975" t="s">
        <v>10932</v>
      </c>
      <c r="D2975">
        <v>1</v>
      </c>
    </row>
    <row r="2976" spans="1:4" x14ac:dyDescent="0.25">
      <c r="A2976" t="s">
        <v>3291</v>
      </c>
      <c r="B2976" t="s">
        <v>10933</v>
      </c>
      <c r="D2976">
        <v>2</v>
      </c>
    </row>
    <row r="2977" spans="1:4" x14ac:dyDescent="0.25">
      <c r="A2977" t="s">
        <v>2790</v>
      </c>
      <c r="B2977" t="s">
        <v>10934</v>
      </c>
      <c r="D2977">
        <v>1</v>
      </c>
    </row>
    <row r="2978" spans="1:4" x14ac:dyDescent="0.25">
      <c r="A2978" t="s">
        <v>2791</v>
      </c>
      <c r="B2978" t="s">
        <v>10935</v>
      </c>
      <c r="D2978">
        <v>1</v>
      </c>
    </row>
    <row r="2979" spans="1:4" x14ac:dyDescent="0.25">
      <c r="A2979" t="s">
        <v>2792</v>
      </c>
      <c r="B2979" t="s">
        <v>10936</v>
      </c>
      <c r="D2979">
        <v>2</v>
      </c>
    </row>
    <row r="2980" spans="1:4" x14ac:dyDescent="0.25">
      <c r="A2980" t="s">
        <v>2793</v>
      </c>
      <c r="B2980" t="s">
        <v>10937</v>
      </c>
      <c r="D2980">
        <v>1</v>
      </c>
    </row>
    <row r="2981" spans="1:4" x14ac:dyDescent="0.25">
      <c r="A2981" t="s">
        <v>2794</v>
      </c>
      <c r="B2981" t="s">
        <v>10938</v>
      </c>
      <c r="D2981">
        <v>1</v>
      </c>
    </row>
    <row r="2982" spans="1:4" x14ac:dyDescent="0.25">
      <c r="A2982" t="s">
        <v>2795</v>
      </c>
      <c r="B2982" t="s">
        <v>10939</v>
      </c>
      <c r="D2982">
        <v>2</v>
      </c>
    </row>
    <row r="2983" spans="1:4" x14ac:dyDescent="0.25">
      <c r="A2983" t="s">
        <v>2796</v>
      </c>
      <c r="B2983" t="s">
        <v>10940</v>
      </c>
      <c r="D2983">
        <v>2</v>
      </c>
    </row>
    <row r="2984" spans="1:4" x14ac:dyDescent="0.25">
      <c r="A2984" t="s">
        <v>2797</v>
      </c>
      <c r="B2984" t="s">
        <v>10941</v>
      </c>
      <c r="D2984">
        <v>2</v>
      </c>
    </row>
    <row r="2985" spans="1:4" x14ac:dyDescent="0.25">
      <c r="A2985" t="s">
        <v>2798</v>
      </c>
      <c r="B2985" t="s">
        <v>10942</v>
      </c>
      <c r="D2985">
        <v>1</v>
      </c>
    </row>
    <row r="2986" spans="1:4" x14ac:dyDescent="0.25">
      <c r="A2986" t="s">
        <v>2799</v>
      </c>
      <c r="B2986" t="s">
        <v>10943</v>
      </c>
      <c r="D2986">
        <v>1</v>
      </c>
    </row>
    <row r="2987" spans="1:4" x14ac:dyDescent="0.25">
      <c r="A2987" t="s">
        <v>2800</v>
      </c>
      <c r="B2987" t="s">
        <v>10944</v>
      </c>
      <c r="D2987">
        <v>1</v>
      </c>
    </row>
    <row r="2988" spans="1:4" x14ac:dyDescent="0.25">
      <c r="A2988" t="s">
        <v>2801</v>
      </c>
      <c r="B2988" t="s">
        <v>10945</v>
      </c>
      <c r="D2988">
        <v>1</v>
      </c>
    </row>
    <row r="2989" spans="1:4" x14ac:dyDescent="0.25">
      <c r="A2989" t="s">
        <v>2802</v>
      </c>
      <c r="B2989" t="s">
        <v>10946</v>
      </c>
      <c r="D2989">
        <v>1</v>
      </c>
    </row>
    <row r="2990" spans="1:4" x14ac:dyDescent="0.25">
      <c r="A2990" t="s">
        <v>2803</v>
      </c>
      <c r="B2990" t="s">
        <v>10947</v>
      </c>
      <c r="D2990">
        <v>1</v>
      </c>
    </row>
    <row r="2991" spans="1:4" x14ac:dyDescent="0.25">
      <c r="A2991" t="s">
        <v>2804</v>
      </c>
      <c r="B2991" t="s">
        <v>10948</v>
      </c>
      <c r="D2991">
        <v>1</v>
      </c>
    </row>
    <row r="2992" spans="1:4" x14ac:dyDescent="0.25">
      <c r="A2992" t="s">
        <v>2805</v>
      </c>
      <c r="B2992" t="s">
        <v>10949</v>
      </c>
      <c r="D2992">
        <v>1</v>
      </c>
    </row>
    <row r="2993" spans="1:4" x14ac:dyDescent="0.25">
      <c r="A2993" t="s">
        <v>2806</v>
      </c>
      <c r="B2993" t="s">
        <v>10950</v>
      </c>
      <c r="D2993">
        <v>1</v>
      </c>
    </row>
    <row r="2994" spans="1:4" x14ac:dyDescent="0.25">
      <c r="A2994" t="s">
        <v>2807</v>
      </c>
      <c r="B2994" t="s">
        <v>10951</v>
      </c>
      <c r="D2994">
        <v>1</v>
      </c>
    </row>
    <row r="2995" spans="1:4" x14ac:dyDescent="0.25">
      <c r="A2995" t="s">
        <v>2808</v>
      </c>
      <c r="B2995" t="s">
        <v>10952</v>
      </c>
      <c r="D2995">
        <v>2</v>
      </c>
    </row>
    <row r="2996" spans="1:4" x14ac:dyDescent="0.25">
      <c r="A2996" t="s">
        <v>6493</v>
      </c>
      <c r="B2996" t="s">
        <v>10953</v>
      </c>
      <c r="D2996">
        <v>2</v>
      </c>
    </row>
    <row r="2997" spans="1:4" x14ac:dyDescent="0.25">
      <c r="A2997" t="s">
        <v>6494</v>
      </c>
      <c r="B2997" t="s">
        <v>10954</v>
      </c>
      <c r="D2997">
        <v>2</v>
      </c>
    </row>
    <row r="2998" spans="1:4" x14ac:dyDescent="0.25">
      <c r="A2998" t="s">
        <v>6495</v>
      </c>
      <c r="B2998" t="s">
        <v>10955</v>
      </c>
      <c r="D2998">
        <v>2</v>
      </c>
    </row>
    <row r="2999" spans="1:4" x14ac:dyDescent="0.25">
      <c r="A2999" t="s">
        <v>6496</v>
      </c>
      <c r="B2999" t="s">
        <v>10956</v>
      </c>
      <c r="D2999">
        <v>2</v>
      </c>
    </row>
    <row r="3000" spans="1:4" x14ac:dyDescent="0.25">
      <c r="A3000" t="s">
        <v>6497</v>
      </c>
      <c r="B3000" t="s">
        <v>10957</v>
      </c>
      <c r="D3000">
        <v>2</v>
      </c>
    </row>
    <row r="3001" spans="1:4" x14ac:dyDescent="0.25">
      <c r="A3001" t="s">
        <v>6498</v>
      </c>
      <c r="B3001" t="s">
        <v>10958</v>
      </c>
      <c r="D3001">
        <v>2</v>
      </c>
    </row>
    <row r="3002" spans="1:4" x14ac:dyDescent="0.25">
      <c r="A3002" t="s">
        <v>6499</v>
      </c>
      <c r="B3002" t="s">
        <v>10959</v>
      </c>
      <c r="D3002">
        <v>2</v>
      </c>
    </row>
    <row r="3003" spans="1:4" x14ac:dyDescent="0.25">
      <c r="A3003" t="s">
        <v>6500</v>
      </c>
      <c r="B3003" t="s">
        <v>10960</v>
      </c>
      <c r="D3003">
        <v>2</v>
      </c>
    </row>
    <row r="3004" spans="1:4" x14ac:dyDescent="0.25">
      <c r="A3004" t="s">
        <v>6501</v>
      </c>
      <c r="B3004" t="s">
        <v>10961</v>
      </c>
      <c r="D3004">
        <v>2</v>
      </c>
    </row>
    <row r="3005" spans="1:4" x14ac:dyDescent="0.25">
      <c r="A3005" t="s">
        <v>2809</v>
      </c>
      <c r="B3005" t="s">
        <v>10962</v>
      </c>
      <c r="D3005">
        <v>2</v>
      </c>
    </row>
    <row r="3006" spans="1:4" x14ac:dyDescent="0.25">
      <c r="A3006" t="s">
        <v>2810</v>
      </c>
      <c r="B3006" t="s">
        <v>10963</v>
      </c>
      <c r="D3006">
        <v>1</v>
      </c>
    </row>
    <row r="3007" spans="1:4" x14ac:dyDescent="0.25">
      <c r="A3007" t="s">
        <v>2811</v>
      </c>
      <c r="B3007" t="s">
        <v>10964</v>
      </c>
      <c r="D3007">
        <v>1</v>
      </c>
    </row>
    <row r="3008" spans="1:4" x14ac:dyDescent="0.25">
      <c r="A3008" t="s">
        <v>2812</v>
      </c>
      <c r="B3008" t="s">
        <v>10965</v>
      </c>
      <c r="D3008">
        <v>2</v>
      </c>
    </row>
    <row r="3009" spans="1:4" x14ac:dyDescent="0.25">
      <c r="A3009" t="s">
        <v>2813</v>
      </c>
      <c r="B3009" t="s">
        <v>10966</v>
      </c>
      <c r="D3009">
        <v>1</v>
      </c>
    </row>
    <row r="3010" spans="1:4" x14ac:dyDescent="0.25">
      <c r="A3010" t="s">
        <v>2814</v>
      </c>
      <c r="B3010" t="s">
        <v>10967</v>
      </c>
      <c r="D3010">
        <v>1</v>
      </c>
    </row>
    <row r="3011" spans="1:4" x14ac:dyDescent="0.25">
      <c r="A3011" t="s">
        <v>2815</v>
      </c>
      <c r="B3011" t="s">
        <v>10968</v>
      </c>
      <c r="D3011">
        <v>2</v>
      </c>
    </row>
    <row r="3012" spans="1:4" x14ac:dyDescent="0.25">
      <c r="A3012" t="s">
        <v>2816</v>
      </c>
      <c r="B3012" t="s">
        <v>10969</v>
      </c>
      <c r="D3012">
        <v>1</v>
      </c>
    </row>
    <row r="3013" spans="1:4" x14ac:dyDescent="0.25">
      <c r="A3013" t="s">
        <v>6502</v>
      </c>
      <c r="B3013" t="s">
        <v>10970</v>
      </c>
      <c r="D3013">
        <v>2</v>
      </c>
    </row>
    <row r="3014" spans="1:4" x14ac:dyDescent="0.25">
      <c r="A3014" t="s">
        <v>6503</v>
      </c>
      <c r="B3014" t="s">
        <v>10971</v>
      </c>
      <c r="D3014">
        <v>4</v>
      </c>
    </row>
    <row r="3015" spans="1:4" x14ac:dyDescent="0.25">
      <c r="A3015" t="s">
        <v>6504</v>
      </c>
      <c r="B3015" t="s">
        <v>10972</v>
      </c>
      <c r="D3015">
        <v>4</v>
      </c>
    </row>
    <row r="3016" spans="1:4" x14ac:dyDescent="0.25">
      <c r="A3016" t="s">
        <v>6505</v>
      </c>
      <c r="B3016" t="s">
        <v>10973</v>
      </c>
      <c r="D3016">
        <v>2</v>
      </c>
    </row>
    <row r="3017" spans="1:4" x14ac:dyDescent="0.25">
      <c r="A3017" t="s">
        <v>6506</v>
      </c>
      <c r="B3017" t="s">
        <v>10974</v>
      </c>
      <c r="D3017">
        <v>2</v>
      </c>
    </row>
    <row r="3018" spans="1:4" x14ac:dyDescent="0.25">
      <c r="A3018" t="s">
        <v>6507</v>
      </c>
      <c r="B3018" t="s">
        <v>10975</v>
      </c>
      <c r="D3018">
        <v>4</v>
      </c>
    </row>
    <row r="3019" spans="1:4" x14ac:dyDescent="0.25">
      <c r="A3019" t="s">
        <v>6508</v>
      </c>
      <c r="B3019" t="s">
        <v>10976</v>
      </c>
      <c r="D3019">
        <v>4</v>
      </c>
    </row>
    <row r="3020" spans="1:4" x14ac:dyDescent="0.25">
      <c r="A3020" t="s">
        <v>6509</v>
      </c>
      <c r="B3020" t="s">
        <v>10977</v>
      </c>
      <c r="D3020">
        <v>2</v>
      </c>
    </row>
    <row r="3021" spans="1:4" x14ac:dyDescent="0.25">
      <c r="A3021" t="s">
        <v>6510</v>
      </c>
      <c r="B3021" t="s">
        <v>10978</v>
      </c>
      <c r="D3021">
        <v>2</v>
      </c>
    </row>
    <row r="3022" spans="1:4" x14ac:dyDescent="0.25">
      <c r="A3022" t="s">
        <v>6511</v>
      </c>
      <c r="B3022" t="s">
        <v>10979</v>
      </c>
      <c r="D3022">
        <v>4</v>
      </c>
    </row>
    <row r="3023" spans="1:4" x14ac:dyDescent="0.25">
      <c r="A3023" t="s">
        <v>6512</v>
      </c>
      <c r="B3023" t="s">
        <v>10980</v>
      </c>
      <c r="D3023">
        <v>4</v>
      </c>
    </row>
    <row r="3024" spans="1:4" x14ac:dyDescent="0.25">
      <c r="A3024" t="s">
        <v>6513</v>
      </c>
      <c r="B3024" t="s">
        <v>10981</v>
      </c>
      <c r="D3024">
        <v>2</v>
      </c>
    </row>
    <row r="3025" spans="1:4" x14ac:dyDescent="0.25">
      <c r="A3025" t="s">
        <v>6514</v>
      </c>
      <c r="B3025" t="s">
        <v>10982</v>
      </c>
      <c r="D3025">
        <v>2</v>
      </c>
    </row>
    <row r="3026" spans="1:4" x14ac:dyDescent="0.25">
      <c r="A3026" t="s">
        <v>6515</v>
      </c>
      <c r="B3026" t="s">
        <v>10983</v>
      </c>
      <c r="D3026">
        <v>4</v>
      </c>
    </row>
    <row r="3027" spans="1:4" x14ac:dyDescent="0.25">
      <c r="A3027" t="s">
        <v>6516</v>
      </c>
      <c r="B3027" t="s">
        <v>10984</v>
      </c>
      <c r="D3027">
        <v>4</v>
      </c>
    </row>
    <row r="3028" spans="1:4" x14ac:dyDescent="0.25">
      <c r="A3028" t="s">
        <v>6517</v>
      </c>
      <c r="B3028" t="s">
        <v>10985</v>
      </c>
      <c r="D3028">
        <v>2</v>
      </c>
    </row>
    <row r="3029" spans="1:4" x14ac:dyDescent="0.25">
      <c r="A3029" t="s">
        <v>6518</v>
      </c>
      <c r="B3029" t="s">
        <v>10986</v>
      </c>
      <c r="D3029">
        <v>1</v>
      </c>
    </row>
    <row r="3030" spans="1:4" x14ac:dyDescent="0.25">
      <c r="A3030" t="s">
        <v>6519</v>
      </c>
      <c r="B3030" t="s">
        <v>10987</v>
      </c>
      <c r="D3030">
        <v>2</v>
      </c>
    </row>
    <row r="3031" spans="1:4" x14ac:dyDescent="0.25">
      <c r="A3031" t="s">
        <v>6520</v>
      </c>
      <c r="B3031" t="s">
        <v>10988</v>
      </c>
      <c r="D3031">
        <v>2</v>
      </c>
    </row>
    <row r="3032" spans="1:4" x14ac:dyDescent="0.25">
      <c r="A3032" t="s">
        <v>6521</v>
      </c>
      <c r="B3032" t="s">
        <v>10989</v>
      </c>
      <c r="D3032">
        <v>1</v>
      </c>
    </row>
    <row r="3033" spans="1:4" x14ac:dyDescent="0.25">
      <c r="A3033" t="s">
        <v>6522</v>
      </c>
      <c r="B3033" t="s">
        <v>10990</v>
      </c>
      <c r="D3033">
        <v>1</v>
      </c>
    </row>
    <row r="3034" spans="1:4" x14ac:dyDescent="0.25">
      <c r="A3034" t="s">
        <v>6523</v>
      </c>
      <c r="B3034" t="s">
        <v>10991</v>
      </c>
      <c r="D3034">
        <v>2</v>
      </c>
    </row>
    <row r="3035" spans="1:4" x14ac:dyDescent="0.25">
      <c r="A3035" t="s">
        <v>6524</v>
      </c>
      <c r="B3035" t="s">
        <v>10992</v>
      </c>
      <c r="D3035">
        <v>2</v>
      </c>
    </row>
    <row r="3036" spans="1:4" x14ac:dyDescent="0.25">
      <c r="A3036" t="s">
        <v>6525</v>
      </c>
      <c r="B3036" t="s">
        <v>10993</v>
      </c>
      <c r="D3036">
        <v>1</v>
      </c>
    </row>
    <row r="3037" spans="1:4" x14ac:dyDescent="0.25">
      <c r="A3037" t="s">
        <v>6526</v>
      </c>
      <c r="B3037" t="s">
        <v>10994</v>
      </c>
      <c r="D3037">
        <v>1</v>
      </c>
    </row>
    <row r="3038" spans="1:4" x14ac:dyDescent="0.25">
      <c r="A3038" t="s">
        <v>6527</v>
      </c>
      <c r="B3038" t="s">
        <v>10995</v>
      </c>
      <c r="D3038">
        <v>2</v>
      </c>
    </row>
    <row r="3039" spans="1:4" x14ac:dyDescent="0.25">
      <c r="A3039" t="s">
        <v>6528</v>
      </c>
      <c r="B3039" t="s">
        <v>10996</v>
      </c>
      <c r="D3039">
        <v>2</v>
      </c>
    </row>
    <row r="3040" spans="1:4" x14ac:dyDescent="0.25">
      <c r="A3040" t="s">
        <v>6529</v>
      </c>
      <c r="B3040" t="s">
        <v>10997</v>
      </c>
      <c r="D3040">
        <v>1</v>
      </c>
    </row>
    <row r="3041" spans="1:4" x14ac:dyDescent="0.25">
      <c r="A3041" t="s">
        <v>6530</v>
      </c>
      <c r="B3041" t="s">
        <v>10998</v>
      </c>
      <c r="D3041">
        <v>1</v>
      </c>
    </row>
    <row r="3042" spans="1:4" x14ac:dyDescent="0.25">
      <c r="A3042" t="s">
        <v>6531</v>
      </c>
      <c r="B3042" t="s">
        <v>10999</v>
      </c>
      <c r="D3042">
        <v>2</v>
      </c>
    </row>
    <row r="3043" spans="1:4" x14ac:dyDescent="0.25">
      <c r="A3043" t="s">
        <v>6532</v>
      </c>
      <c r="B3043" t="s">
        <v>11000</v>
      </c>
      <c r="D3043">
        <v>2</v>
      </c>
    </row>
    <row r="3044" spans="1:4" x14ac:dyDescent="0.25">
      <c r="A3044" t="s">
        <v>6533</v>
      </c>
      <c r="B3044" t="s">
        <v>11001</v>
      </c>
      <c r="D3044">
        <v>1</v>
      </c>
    </row>
    <row r="3045" spans="1:4" x14ac:dyDescent="0.25">
      <c r="A3045" t="s">
        <v>6534</v>
      </c>
      <c r="B3045" t="s">
        <v>11002</v>
      </c>
      <c r="D3045">
        <v>1</v>
      </c>
    </row>
    <row r="3046" spans="1:4" x14ac:dyDescent="0.25">
      <c r="A3046" t="s">
        <v>6535</v>
      </c>
      <c r="B3046" t="s">
        <v>11003</v>
      </c>
      <c r="D3046">
        <v>2</v>
      </c>
    </row>
    <row r="3047" spans="1:4" x14ac:dyDescent="0.25">
      <c r="A3047" t="s">
        <v>6536</v>
      </c>
      <c r="B3047" t="s">
        <v>11004</v>
      </c>
      <c r="D3047">
        <v>3</v>
      </c>
    </row>
    <row r="3048" spans="1:4" x14ac:dyDescent="0.25">
      <c r="A3048" t="s">
        <v>6537</v>
      </c>
      <c r="B3048" t="s">
        <v>11005</v>
      </c>
      <c r="D3048">
        <v>1</v>
      </c>
    </row>
    <row r="3049" spans="1:4" x14ac:dyDescent="0.25">
      <c r="A3049" t="s">
        <v>6538</v>
      </c>
      <c r="B3049" t="s">
        <v>11006</v>
      </c>
      <c r="D3049">
        <v>2</v>
      </c>
    </row>
    <row r="3050" spans="1:4" x14ac:dyDescent="0.25">
      <c r="A3050" t="s">
        <v>6539</v>
      </c>
      <c r="B3050" t="s">
        <v>11007</v>
      </c>
      <c r="D3050">
        <v>2</v>
      </c>
    </row>
    <row r="3051" spans="1:4" x14ac:dyDescent="0.25">
      <c r="A3051" t="s">
        <v>6540</v>
      </c>
      <c r="B3051" t="s">
        <v>11008</v>
      </c>
      <c r="D3051">
        <v>1</v>
      </c>
    </row>
    <row r="3052" spans="1:4" x14ac:dyDescent="0.25">
      <c r="A3052" t="s">
        <v>6541</v>
      </c>
      <c r="B3052" t="s">
        <v>11009</v>
      </c>
      <c r="D3052">
        <v>3</v>
      </c>
    </row>
    <row r="3053" spans="1:4" x14ac:dyDescent="0.25">
      <c r="A3053" t="s">
        <v>6542</v>
      </c>
      <c r="B3053" t="s">
        <v>11010</v>
      </c>
      <c r="D3053">
        <v>4</v>
      </c>
    </row>
    <row r="3054" spans="1:4" x14ac:dyDescent="0.25">
      <c r="A3054" t="s">
        <v>6543</v>
      </c>
      <c r="B3054" t="s">
        <v>11011</v>
      </c>
      <c r="D3054">
        <v>3</v>
      </c>
    </row>
    <row r="3055" spans="1:4" x14ac:dyDescent="0.25">
      <c r="A3055" t="s">
        <v>6544</v>
      </c>
      <c r="B3055" t="s">
        <v>11012</v>
      </c>
      <c r="D3055">
        <v>2</v>
      </c>
    </row>
    <row r="3056" spans="1:4" x14ac:dyDescent="0.25">
      <c r="A3056" t="s">
        <v>6545</v>
      </c>
      <c r="B3056" t="s">
        <v>11013</v>
      </c>
      <c r="D3056">
        <v>2</v>
      </c>
    </row>
    <row r="3057" spans="1:4" x14ac:dyDescent="0.25">
      <c r="A3057" t="s">
        <v>6546</v>
      </c>
      <c r="B3057" t="s">
        <v>11014</v>
      </c>
      <c r="D3057">
        <v>4</v>
      </c>
    </row>
    <row r="3058" spans="1:4" x14ac:dyDescent="0.25">
      <c r="A3058" t="s">
        <v>6547</v>
      </c>
      <c r="B3058" t="s">
        <v>11015</v>
      </c>
      <c r="D3058">
        <v>4</v>
      </c>
    </row>
    <row r="3059" spans="1:4" x14ac:dyDescent="0.25">
      <c r="A3059" t="s">
        <v>6548</v>
      </c>
      <c r="B3059" t="s">
        <v>11016</v>
      </c>
      <c r="D3059">
        <v>2</v>
      </c>
    </row>
    <row r="3060" spans="1:4" x14ac:dyDescent="0.25">
      <c r="A3060" t="s">
        <v>6549</v>
      </c>
      <c r="B3060" t="s">
        <v>11017</v>
      </c>
      <c r="D3060">
        <v>2</v>
      </c>
    </row>
    <row r="3061" spans="1:4" x14ac:dyDescent="0.25">
      <c r="A3061" t="s">
        <v>6550</v>
      </c>
      <c r="B3061" t="s">
        <v>11018</v>
      </c>
      <c r="D3061">
        <v>4</v>
      </c>
    </row>
    <row r="3062" spans="1:4" x14ac:dyDescent="0.25">
      <c r="A3062" t="s">
        <v>6551</v>
      </c>
      <c r="B3062" t="s">
        <v>11019</v>
      </c>
      <c r="D3062">
        <v>4</v>
      </c>
    </row>
    <row r="3063" spans="1:4" x14ac:dyDescent="0.25">
      <c r="A3063" t="s">
        <v>6552</v>
      </c>
      <c r="B3063" t="s">
        <v>11020</v>
      </c>
      <c r="D3063">
        <v>2</v>
      </c>
    </row>
    <row r="3064" spans="1:4" x14ac:dyDescent="0.25">
      <c r="A3064" t="s">
        <v>6553</v>
      </c>
      <c r="B3064" t="s">
        <v>11021</v>
      </c>
      <c r="D3064">
        <v>1</v>
      </c>
    </row>
    <row r="3065" spans="1:4" x14ac:dyDescent="0.25">
      <c r="A3065" t="s">
        <v>6554</v>
      </c>
      <c r="B3065" t="s">
        <v>11022</v>
      </c>
      <c r="D3065">
        <v>2</v>
      </c>
    </row>
    <row r="3066" spans="1:4" x14ac:dyDescent="0.25">
      <c r="A3066" t="s">
        <v>6555</v>
      </c>
      <c r="B3066" t="s">
        <v>11023</v>
      </c>
      <c r="D3066">
        <v>2</v>
      </c>
    </row>
    <row r="3067" spans="1:4" x14ac:dyDescent="0.25">
      <c r="A3067" t="s">
        <v>6556</v>
      </c>
      <c r="B3067" t="s">
        <v>11024</v>
      </c>
      <c r="D3067">
        <v>1</v>
      </c>
    </row>
    <row r="3068" spans="1:4" x14ac:dyDescent="0.25">
      <c r="A3068" t="s">
        <v>6557</v>
      </c>
      <c r="B3068" t="s">
        <v>11025</v>
      </c>
      <c r="D3068">
        <v>2</v>
      </c>
    </row>
    <row r="3069" spans="1:4" x14ac:dyDescent="0.25">
      <c r="A3069" t="s">
        <v>6558</v>
      </c>
      <c r="B3069" t="s">
        <v>11026</v>
      </c>
      <c r="D3069">
        <v>4</v>
      </c>
    </row>
    <row r="3070" spans="1:4" x14ac:dyDescent="0.25">
      <c r="A3070" t="s">
        <v>6559</v>
      </c>
      <c r="B3070" t="s">
        <v>11027</v>
      </c>
      <c r="D3070">
        <v>4</v>
      </c>
    </row>
    <row r="3071" spans="1:4" x14ac:dyDescent="0.25">
      <c r="A3071" t="s">
        <v>6560</v>
      </c>
      <c r="B3071" t="s">
        <v>11028</v>
      </c>
      <c r="D3071">
        <v>2</v>
      </c>
    </row>
    <row r="3072" spans="1:4" x14ac:dyDescent="0.25">
      <c r="A3072" t="s">
        <v>6561</v>
      </c>
      <c r="B3072" t="s">
        <v>11029</v>
      </c>
      <c r="D3072">
        <v>2</v>
      </c>
    </row>
    <row r="3073" spans="1:4" x14ac:dyDescent="0.25">
      <c r="A3073" t="s">
        <v>6562</v>
      </c>
      <c r="B3073" t="s">
        <v>11030</v>
      </c>
      <c r="D3073">
        <v>4</v>
      </c>
    </row>
    <row r="3074" spans="1:4" x14ac:dyDescent="0.25">
      <c r="A3074" t="s">
        <v>6563</v>
      </c>
      <c r="B3074" t="s">
        <v>11031</v>
      </c>
      <c r="D3074">
        <v>4</v>
      </c>
    </row>
    <row r="3075" spans="1:4" x14ac:dyDescent="0.25">
      <c r="A3075" t="s">
        <v>6564</v>
      </c>
      <c r="B3075" t="s">
        <v>11032</v>
      </c>
      <c r="D3075">
        <v>2</v>
      </c>
    </row>
    <row r="3076" spans="1:4" x14ac:dyDescent="0.25">
      <c r="A3076" t="s">
        <v>6565</v>
      </c>
      <c r="B3076" t="s">
        <v>11033</v>
      </c>
      <c r="D3076">
        <v>2</v>
      </c>
    </row>
    <row r="3077" spans="1:4" x14ac:dyDescent="0.25">
      <c r="A3077" t="s">
        <v>6566</v>
      </c>
      <c r="B3077" t="s">
        <v>11034</v>
      </c>
      <c r="D3077">
        <v>4</v>
      </c>
    </row>
    <row r="3078" spans="1:4" x14ac:dyDescent="0.25">
      <c r="A3078" t="s">
        <v>6567</v>
      </c>
      <c r="B3078" t="s">
        <v>11035</v>
      </c>
      <c r="D3078">
        <v>4</v>
      </c>
    </row>
    <row r="3079" spans="1:4" x14ac:dyDescent="0.25">
      <c r="A3079" t="s">
        <v>6568</v>
      </c>
      <c r="B3079" t="s">
        <v>11036</v>
      </c>
      <c r="D3079">
        <v>2</v>
      </c>
    </row>
    <row r="3080" spans="1:4" x14ac:dyDescent="0.25">
      <c r="A3080" t="s">
        <v>6569</v>
      </c>
      <c r="B3080" t="s">
        <v>11037</v>
      </c>
      <c r="D3080">
        <v>2</v>
      </c>
    </row>
    <row r="3081" spans="1:4" x14ac:dyDescent="0.25">
      <c r="A3081" t="s">
        <v>6570</v>
      </c>
      <c r="B3081" t="s">
        <v>11038</v>
      </c>
      <c r="D3081">
        <v>4</v>
      </c>
    </row>
    <row r="3082" spans="1:4" x14ac:dyDescent="0.25">
      <c r="A3082" t="s">
        <v>6571</v>
      </c>
      <c r="B3082" t="s">
        <v>11039</v>
      </c>
      <c r="D3082">
        <v>4</v>
      </c>
    </row>
    <row r="3083" spans="1:4" x14ac:dyDescent="0.25">
      <c r="A3083" t="s">
        <v>6572</v>
      </c>
      <c r="B3083" t="s">
        <v>11040</v>
      </c>
      <c r="D3083">
        <v>2</v>
      </c>
    </row>
    <row r="3084" spans="1:4" x14ac:dyDescent="0.25">
      <c r="A3084" t="s">
        <v>6573</v>
      </c>
      <c r="B3084" t="s">
        <v>11041</v>
      </c>
      <c r="D3084">
        <v>2</v>
      </c>
    </row>
    <row r="3085" spans="1:4" x14ac:dyDescent="0.25">
      <c r="A3085" t="s">
        <v>6574</v>
      </c>
      <c r="B3085" t="s">
        <v>11042</v>
      </c>
      <c r="D3085">
        <v>4</v>
      </c>
    </row>
    <row r="3086" spans="1:4" x14ac:dyDescent="0.25">
      <c r="A3086" t="s">
        <v>6575</v>
      </c>
      <c r="B3086" t="s">
        <v>11043</v>
      </c>
      <c r="D3086">
        <v>4</v>
      </c>
    </row>
    <row r="3087" spans="1:4" x14ac:dyDescent="0.25">
      <c r="A3087" t="s">
        <v>6576</v>
      </c>
      <c r="B3087" t="s">
        <v>11044</v>
      </c>
      <c r="D3087">
        <v>2</v>
      </c>
    </row>
    <row r="3088" spans="1:4" x14ac:dyDescent="0.25">
      <c r="A3088" t="s">
        <v>6577</v>
      </c>
      <c r="B3088" t="s">
        <v>11045</v>
      </c>
      <c r="D3088">
        <v>1</v>
      </c>
    </row>
    <row r="3089" spans="1:4" x14ac:dyDescent="0.25">
      <c r="A3089" t="s">
        <v>6578</v>
      </c>
      <c r="B3089" t="s">
        <v>11046</v>
      </c>
      <c r="D3089">
        <v>2</v>
      </c>
    </row>
    <row r="3090" spans="1:4" x14ac:dyDescent="0.25">
      <c r="A3090" t="s">
        <v>6579</v>
      </c>
      <c r="B3090" t="s">
        <v>11047</v>
      </c>
      <c r="D3090">
        <v>2</v>
      </c>
    </row>
    <row r="3091" spans="1:4" x14ac:dyDescent="0.25">
      <c r="A3091" t="s">
        <v>6580</v>
      </c>
      <c r="B3091" t="s">
        <v>11048</v>
      </c>
      <c r="D3091">
        <v>1</v>
      </c>
    </row>
    <row r="3092" spans="1:4" x14ac:dyDescent="0.25">
      <c r="A3092" t="s">
        <v>6581</v>
      </c>
      <c r="B3092" t="s">
        <v>11049</v>
      </c>
      <c r="D3092">
        <v>1</v>
      </c>
    </row>
    <row r="3093" spans="1:4" x14ac:dyDescent="0.25">
      <c r="A3093" t="s">
        <v>6582</v>
      </c>
      <c r="B3093" t="s">
        <v>11050</v>
      </c>
      <c r="D3093">
        <v>2</v>
      </c>
    </row>
    <row r="3094" spans="1:4" x14ac:dyDescent="0.25">
      <c r="A3094" t="s">
        <v>6583</v>
      </c>
      <c r="B3094" t="s">
        <v>11051</v>
      </c>
      <c r="D3094">
        <v>2</v>
      </c>
    </row>
    <row r="3095" spans="1:4" x14ac:dyDescent="0.25">
      <c r="A3095" t="s">
        <v>6584</v>
      </c>
      <c r="B3095" t="s">
        <v>11052</v>
      </c>
      <c r="D3095">
        <v>1</v>
      </c>
    </row>
    <row r="3096" spans="1:4" x14ac:dyDescent="0.25">
      <c r="A3096" t="s">
        <v>6585</v>
      </c>
      <c r="B3096" t="s">
        <v>11053</v>
      </c>
      <c r="D3096">
        <v>1</v>
      </c>
    </row>
    <row r="3097" spans="1:4" x14ac:dyDescent="0.25">
      <c r="A3097" t="s">
        <v>6586</v>
      </c>
      <c r="B3097" t="s">
        <v>11054</v>
      </c>
      <c r="D3097">
        <v>2</v>
      </c>
    </row>
    <row r="3098" spans="1:4" x14ac:dyDescent="0.25">
      <c r="A3098" t="s">
        <v>6587</v>
      </c>
      <c r="B3098" t="s">
        <v>11055</v>
      </c>
      <c r="D3098">
        <v>2</v>
      </c>
    </row>
    <row r="3099" spans="1:4" x14ac:dyDescent="0.25">
      <c r="A3099" t="s">
        <v>6588</v>
      </c>
      <c r="B3099" t="s">
        <v>11056</v>
      </c>
      <c r="D3099">
        <v>1</v>
      </c>
    </row>
    <row r="3100" spans="1:4" x14ac:dyDescent="0.25">
      <c r="A3100" t="s">
        <v>6589</v>
      </c>
      <c r="B3100" t="s">
        <v>11057</v>
      </c>
      <c r="D3100">
        <v>1</v>
      </c>
    </row>
    <row r="3101" spans="1:4" x14ac:dyDescent="0.25">
      <c r="A3101" t="s">
        <v>6590</v>
      </c>
      <c r="B3101" t="s">
        <v>11058</v>
      </c>
      <c r="D3101">
        <v>2</v>
      </c>
    </row>
    <row r="3102" spans="1:4" x14ac:dyDescent="0.25">
      <c r="A3102" t="s">
        <v>6591</v>
      </c>
      <c r="B3102" t="s">
        <v>11059</v>
      </c>
      <c r="D3102">
        <v>2</v>
      </c>
    </row>
    <row r="3103" spans="1:4" x14ac:dyDescent="0.25">
      <c r="A3103" t="s">
        <v>6592</v>
      </c>
      <c r="B3103" t="s">
        <v>11060</v>
      </c>
      <c r="D3103">
        <v>1</v>
      </c>
    </row>
    <row r="3104" spans="1:4" x14ac:dyDescent="0.25">
      <c r="A3104" t="s">
        <v>6593</v>
      </c>
      <c r="B3104" t="s">
        <v>11061</v>
      </c>
      <c r="D3104">
        <v>1</v>
      </c>
    </row>
    <row r="3105" spans="1:4" x14ac:dyDescent="0.25">
      <c r="A3105" t="s">
        <v>6594</v>
      </c>
      <c r="B3105" t="s">
        <v>11062</v>
      </c>
      <c r="D3105">
        <v>2</v>
      </c>
    </row>
    <row r="3106" spans="1:4" x14ac:dyDescent="0.25">
      <c r="A3106" t="s">
        <v>6595</v>
      </c>
      <c r="B3106" t="s">
        <v>11063</v>
      </c>
      <c r="D3106">
        <v>2</v>
      </c>
    </row>
    <row r="3107" spans="1:4" x14ac:dyDescent="0.25">
      <c r="A3107" t="s">
        <v>6596</v>
      </c>
      <c r="B3107" t="s">
        <v>11064</v>
      </c>
      <c r="D3107">
        <v>1</v>
      </c>
    </row>
    <row r="3108" spans="1:4" x14ac:dyDescent="0.25">
      <c r="A3108" t="s">
        <v>6597</v>
      </c>
      <c r="B3108" t="s">
        <v>11065</v>
      </c>
      <c r="D3108">
        <v>1</v>
      </c>
    </row>
    <row r="3109" spans="1:4" x14ac:dyDescent="0.25">
      <c r="A3109" t="s">
        <v>6598</v>
      </c>
      <c r="B3109" t="s">
        <v>11066</v>
      </c>
      <c r="D3109">
        <v>2</v>
      </c>
    </row>
    <row r="3110" spans="1:4" x14ac:dyDescent="0.25">
      <c r="A3110" t="s">
        <v>6599</v>
      </c>
      <c r="B3110" t="s">
        <v>11067</v>
      </c>
      <c r="D3110">
        <v>2</v>
      </c>
    </row>
    <row r="3111" spans="1:4" x14ac:dyDescent="0.25">
      <c r="A3111" t="s">
        <v>6600</v>
      </c>
      <c r="B3111" t="s">
        <v>11068</v>
      </c>
      <c r="D3111">
        <v>1</v>
      </c>
    </row>
    <row r="3112" spans="1:4" x14ac:dyDescent="0.25">
      <c r="A3112" t="s">
        <v>6601</v>
      </c>
      <c r="B3112" t="s">
        <v>11069</v>
      </c>
      <c r="D3112">
        <v>2</v>
      </c>
    </row>
    <row r="3113" spans="1:4" x14ac:dyDescent="0.25">
      <c r="A3113" t="s">
        <v>6602</v>
      </c>
      <c r="B3113" t="s">
        <v>11070</v>
      </c>
      <c r="D3113">
        <v>4</v>
      </c>
    </row>
    <row r="3114" spans="1:4" x14ac:dyDescent="0.25">
      <c r="A3114" t="s">
        <v>6603</v>
      </c>
      <c r="B3114" t="s">
        <v>11071</v>
      </c>
      <c r="D3114">
        <v>4</v>
      </c>
    </row>
    <row r="3115" spans="1:4" x14ac:dyDescent="0.25">
      <c r="A3115" t="s">
        <v>6604</v>
      </c>
      <c r="B3115" t="s">
        <v>11072</v>
      </c>
      <c r="D3115">
        <v>2</v>
      </c>
    </row>
    <row r="3116" spans="1:4" x14ac:dyDescent="0.25">
      <c r="A3116" t="s">
        <v>6605</v>
      </c>
      <c r="B3116" t="s">
        <v>11073</v>
      </c>
      <c r="D3116">
        <v>2</v>
      </c>
    </row>
    <row r="3117" spans="1:4" x14ac:dyDescent="0.25">
      <c r="A3117" t="s">
        <v>6606</v>
      </c>
      <c r="B3117" t="s">
        <v>11074</v>
      </c>
      <c r="D3117">
        <v>4</v>
      </c>
    </row>
    <row r="3118" spans="1:4" x14ac:dyDescent="0.25">
      <c r="A3118" t="s">
        <v>6607</v>
      </c>
      <c r="B3118" t="s">
        <v>11075</v>
      </c>
      <c r="D3118">
        <v>4</v>
      </c>
    </row>
    <row r="3119" spans="1:4" x14ac:dyDescent="0.25">
      <c r="A3119" t="s">
        <v>6608</v>
      </c>
      <c r="B3119" t="s">
        <v>11076</v>
      </c>
      <c r="D3119">
        <v>2</v>
      </c>
    </row>
    <row r="3120" spans="1:4" x14ac:dyDescent="0.25">
      <c r="A3120" t="s">
        <v>6609</v>
      </c>
      <c r="B3120" t="s">
        <v>11077</v>
      </c>
      <c r="D3120">
        <v>1</v>
      </c>
    </row>
    <row r="3121" spans="1:4" x14ac:dyDescent="0.25">
      <c r="A3121" t="s">
        <v>6610</v>
      </c>
      <c r="B3121" t="s">
        <v>11078</v>
      </c>
      <c r="D3121">
        <v>2</v>
      </c>
    </row>
    <row r="3122" spans="1:4" x14ac:dyDescent="0.25">
      <c r="A3122" t="s">
        <v>6611</v>
      </c>
      <c r="B3122" t="s">
        <v>11079</v>
      </c>
      <c r="D3122">
        <v>2</v>
      </c>
    </row>
    <row r="3123" spans="1:4" x14ac:dyDescent="0.25">
      <c r="A3123" t="s">
        <v>6612</v>
      </c>
      <c r="B3123" t="s">
        <v>11080</v>
      </c>
      <c r="D3123">
        <v>1</v>
      </c>
    </row>
    <row r="3124" spans="1:4" x14ac:dyDescent="0.25">
      <c r="A3124" t="s">
        <v>6613</v>
      </c>
      <c r="B3124" t="s">
        <v>11081</v>
      </c>
      <c r="D3124">
        <v>1</v>
      </c>
    </row>
    <row r="3125" spans="1:4" x14ac:dyDescent="0.25">
      <c r="A3125" t="s">
        <v>6614</v>
      </c>
      <c r="B3125" t="s">
        <v>11082</v>
      </c>
      <c r="D3125">
        <v>2</v>
      </c>
    </row>
    <row r="3126" spans="1:4" x14ac:dyDescent="0.25">
      <c r="A3126" t="s">
        <v>8351</v>
      </c>
      <c r="B3126" t="s">
        <v>11083</v>
      </c>
      <c r="D3126">
        <v>2</v>
      </c>
    </row>
    <row r="3127" spans="1:4" x14ac:dyDescent="0.25">
      <c r="A3127" t="s">
        <v>8352</v>
      </c>
      <c r="B3127" t="s">
        <v>11084</v>
      </c>
      <c r="D3127">
        <v>1</v>
      </c>
    </row>
    <row r="3128" spans="1:4" x14ac:dyDescent="0.25">
      <c r="A3128" t="s">
        <v>6615</v>
      </c>
      <c r="B3128" t="s">
        <v>11085</v>
      </c>
      <c r="D3128">
        <v>1</v>
      </c>
    </row>
    <row r="3129" spans="1:4" x14ac:dyDescent="0.25">
      <c r="A3129" t="s">
        <v>6616</v>
      </c>
      <c r="B3129" t="s">
        <v>11086</v>
      </c>
      <c r="D3129">
        <v>2</v>
      </c>
    </row>
    <row r="3130" spans="1:4" x14ac:dyDescent="0.25">
      <c r="A3130" t="s">
        <v>6617</v>
      </c>
      <c r="B3130" t="s">
        <v>11087</v>
      </c>
      <c r="D3130">
        <v>2</v>
      </c>
    </row>
    <row r="3131" spans="1:4" x14ac:dyDescent="0.25">
      <c r="A3131" t="s">
        <v>6618</v>
      </c>
      <c r="B3131" t="s">
        <v>11088</v>
      </c>
      <c r="D3131">
        <v>1</v>
      </c>
    </row>
    <row r="3132" spans="1:4" x14ac:dyDescent="0.25">
      <c r="A3132" t="s">
        <v>6619</v>
      </c>
      <c r="B3132" t="s">
        <v>11089</v>
      </c>
      <c r="D3132">
        <v>1</v>
      </c>
    </row>
    <row r="3133" spans="1:4" x14ac:dyDescent="0.25">
      <c r="A3133" t="s">
        <v>6620</v>
      </c>
      <c r="B3133" t="s">
        <v>11090</v>
      </c>
      <c r="D3133">
        <v>2</v>
      </c>
    </row>
    <row r="3134" spans="1:4" x14ac:dyDescent="0.25">
      <c r="A3134" t="s">
        <v>6621</v>
      </c>
      <c r="B3134" t="s">
        <v>11091</v>
      </c>
      <c r="D3134">
        <v>2</v>
      </c>
    </row>
    <row r="3135" spans="1:4" x14ac:dyDescent="0.25">
      <c r="A3135" t="s">
        <v>6622</v>
      </c>
      <c r="B3135" t="s">
        <v>11092</v>
      </c>
      <c r="D3135">
        <v>1</v>
      </c>
    </row>
    <row r="3136" spans="1:4" x14ac:dyDescent="0.25">
      <c r="A3136" t="s">
        <v>6623</v>
      </c>
      <c r="B3136" t="s">
        <v>11093</v>
      </c>
      <c r="D3136">
        <v>1</v>
      </c>
    </row>
    <row r="3137" spans="1:4" x14ac:dyDescent="0.25">
      <c r="A3137" t="s">
        <v>6624</v>
      </c>
      <c r="B3137" t="s">
        <v>11094</v>
      </c>
      <c r="D3137">
        <v>2</v>
      </c>
    </row>
    <row r="3138" spans="1:4" x14ac:dyDescent="0.25">
      <c r="A3138" t="s">
        <v>6625</v>
      </c>
      <c r="B3138" t="s">
        <v>11095</v>
      </c>
      <c r="D3138">
        <v>2</v>
      </c>
    </row>
    <row r="3139" spans="1:4" x14ac:dyDescent="0.25">
      <c r="A3139" t="s">
        <v>6626</v>
      </c>
      <c r="B3139" t="s">
        <v>11096</v>
      </c>
      <c r="D3139">
        <v>1</v>
      </c>
    </row>
    <row r="3140" spans="1:4" x14ac:dyDescent="0.25">
      <c r="A3140" t="s">
        <v>6627</v>
      </c>
      <c r="B3140" t="s">
        <v>11097</v>
      </c>
      <c r="D3140">
        <v>1</v>
      </c>
    </row>
    <row r="3141" spans="1:4" x14ac:dyDescent="0.25">
      <c r="A3141" t="s">
        <v>6628</v>
      </c>
      <c r="B3141" t="s">
        <v>11098</v>
      </c>
      <c r="D3141">
        <v>2</v>
      </c>
    </row>
    <row r="3142" spans="1:4" x14ac:dyDescent="0.25">
      <c r="A3142" t="s">
        <v>6629</v>
      </c>
      <c r="B3142" t="s">
        <v>11099</v>
      </c>
      <c r="D3142">
        <v>2</v>
      </c>
    </row>
    <row r="3143" spans="1:4" x14ac:dyDescent="0.25">
      <c r="A3143" t="s">
        <v>6630</v>
      </c>
      <c r="B3143" t="s">
        <v>11100</v>
      </c>
      <c r="D3143">
        <v>1</v>
      </c>
    </row>
    <row r="3144" spans="1:4" x14ac:dyDescent="0.25">
      <c r="A3144" t="s">
        <v>6631</v>
      </c>
      <c r="B3144" t="s">
        <v>11101</v>
      </c>
      <c r="D3144">
        <v>3</v>
      </c>
    </row>
    <row r="3145" spans="1:4" x14ac:dyDescent="0.25">
      <c r="A3145" t="s">
        <v>6632</v>
      </c>
      <c r="B3145" t="s">
        <v>11102</v>
      </c>
      <c r="D3145">
        <v>2</v>
      </c>
    </row>
    <row r="3146" spans="1:4" x14ac:dyDescent="0.25">
      <c r="A3146" t="s">
        <v>6633</v>
      </c>
      <c r="B3146" t="s">
        <v>11103</v>
      </c>
      <c r="D3146">
        <v>1</v>
      </c>
    </row>
    <row r="3147" spans="1:4" x14ac:dyDescent="0.25">
      <c r="A3147" t="s">
        <v>6634</v>
      </c>
      <c r="B3147" t="s">
        <v>11104</v>
      </c>
      <c r="D3147">
        <v>1</v>
      </c>
    </row>
    <row r="3148" spans="1:4" x14ac:dyDescent="0.25">
      <c r="A3148" t="s">
        <v>6635</v>
      </c>
      <c r="B3148" t="s">
        <v>11105</v>
      </c>
      <c r="D3148">
        <v>2</v>
      </c>
    </row>
    <row r="3149" spans="1:4" x14ac:dyDescent="0.25">
      <c r="A3149" t="s">
        <v>6636</v>
      </c>
      <c r="B3149" t="s">
        <v>11106</v>
      </c>
      <c r="D3149">
        <v>2</v>
      </c>
    </row>
    <row r="3150" spans="1:4" x14ac:dyDescent="0.25">
      <c r="A3150" t="s">
        <v>6637</v>
      </c>
      <c r="B3150" t="s">
        <v>11107</v>
      </c>
      <c r="D3150">
        <v>1</v>
      </c>
    </row>
    <row r="3151" spans="1:4" x14ac:dyDescent="0.25">
      <c r="A3151" t="s">
        <v>6638</v>
      </c>
      <c r="B3151" t="s">
        <v>11108</v>
      </c>
      <c r="D3151">
        <v>1</v>
      </c>
    </row>
    <row r="3152" spans="1:4" x14ac:dyDescent="0.25">
      <c r="A3152" t="s">
        <v>6639</v>
      </c>
      <c r="B3152" t="s">
        <v>11109</v>
      </c>
      <c r="D3152">
        <v>2</v>
      </c>
    </row>
    <row r="3153" spans="1:4" x14ac:dyDescent="0.25">
      <c r="A3153" t="s">
        <v>6640</v>
      </c>
      <c r="B3153" t="s">
        <v>11110</v>
      </c>
      <c r="D3153">
        <v>2</v>
      </c>
    </row>
    <row r="3154" spans="1:4" x14ac:dyDescent="0.25">
      <c r="A3154" t="s">
        <v>6641</v>
      </c>
      <c r="B3154" t="s">
        <v>11111</v>
      </c>
      <c r="D3154">
        <v>1</v>
      </c>
    </row>
    <row r="3155" spans="1:4" x14ac:dyDescent="0.25">
      <c r="A3155" t="s">
        <v>6642</v>
      </c>
      <c r="B3155" t="s">
        <v>11112</v>
      </c>
      <c r="D3155">
        <v>1</v>
      </c>
    </row>
    <row r="3156" spans="1:4" x14ac:dyDescent="0.25">
      <c r="A3156" t="s">
        <v>6643</v>
      </c>
      <c r="B3156" t="s">
        <v>11113</v>
      </c>
      <c r="D3156">
        <v>2</v>
      </c>
    </row>
    <row r="3157" spans="1:4" x14ac:dyDescent="0.25">
      <c r="A3157" t="s">
        <v>6644</v>
      </c>
      <c r="B3157" t="s">
        <v>11114</v>
      </c>
      <c r="D3157">
        <v>2</v>
      </c>
    </row>
    <row r="3158" spans="1:4" x14ac:dyDescent="0.25">
      <c r="A3158" t="s">
        <v>6645</v>
      </c>
      <c r="B3158" t="s">
        <v>11115</v>
      </c>
      <c r="D3158">
        <v>1</v>
      </c>
    </row>
    <row r="3159" spans="1:4" x14ac:dyDescent="0.25">
      <c r="A3159" t="s">
        <v>11116</v>
      </c>
      <c r="B3159" t="s">
        <v>11117</v>
      </c>
      <c r="D3159">
        <v>1</v>
      </c>
    </row>
    <row r="3160" spans="1:4" x14ac:dyDescent="0.25">
      <c r="A3160" t="s">
        <v>11118</v>
      </c>
      <c r="B3160" t="s">
        <v>11119</v>
      </c>
      <c r="D3160">
        <v>2</v>
      </c>
    </row>
    <row r="3161" spans="1:4" x14ac:dyDescent="0.25">
      <c r="A3161" t="s">
        <v>11120</v>
      </c>
      <c r="B3161" t="s">
        <v>11121</v>
      </c>
      <c r="D3161">
        <v>2</v>
      </c>
    </row>
    <row r="3162" spans="1:4" x14ac:dyDescent="0.25">
      <c r="A3162" t="s">
        <v>11122</v>
      </c>
      <c r="B3162" t="s">
        <v>11123</v>
      </c>
      <c r="D3162">
        <v>1</v>
      </c>
    </row>
    <row r="3163" spans="1:4" x14ac:dyDescent="0.25">
      <c r="A3163" t="s">
        <v>11124</v>
      </c>
      <c r="B3163" t="s">
        <v>11125</v>
      </c>
      <c r="D3163">
        <v>1</v>
      </c>
    </row>
    <row r="3164" spans="1:4" x14ac:dyDescent="0.25">
      <c r="A3164" t="s">
        <v>11126</v>
      </c>
      <c r="B3164" t="s">
        <v>11127</v>
      </c>
      <c r="D3164">
        <v>2</v>
      </c>
    </row>
    <row r="3165" spans="1:4" x14ac:dyDescent="0.25">
      <c r="A3165" t="s">
        <v>11128</v>
      </c>
      <c r="B3165" t="s">
        <v>11129</v>
      </c>
      <c r="D3165">
        <v>2</v>
      </c>
    </row>
    <row r="3166" spans="1:4" x14ac:dyDescent="0.25">
      <c r="A3166" t="s">
        <v>11130</v>
      </c>
      <c r="B3166" t="s">
        <v>11131</v>
      </c>
      <c r="D3166">
        <v>1</v>
      </c>
    </row>
    <row r="3167" spans="1:4" x14ac:dyDescent="0.25">
      <c r="A3167" t="s">
        <v>11132</v>
      </c>
      <c r="B3167" t="s">
        <v>11133</v>
      </c>
      <c r="D3167">
        <v>1</v>
      </c>
    </row>
    <row r="3168" spans="1:4" x14ac:dyDescent="0.25">
      <c r="A3168" t="s">
        <v>11134</v>
      </c>
      <c r="B3168" t="s">
        <v>11135</v>
      </c>
      <c r="D3168">
        <v>2</v>
      </c>
    </row>
    <row r="3169" spans="1:4" x14ac:dyDescent="0.25">
      <c r="A3169" t="s">
        <v>11136</v>
      </c>
      <c r="B3169" t="s">
        <v>11137</v>
      </c>
      <c r="D3169">
        <v>2</v>
      </c>
    </row>
    <row r="3170" spans="1:4" x14ac:dyDescent="0.25">
      <c r="A3170" t="s">
        <v>11138</v>
      </c>
      <c r="B3170" t="s">
        <v>11139</v>
      </c>
      <c r="D3170">
        <v>1</v>
      </c>
    </row>
    <row r="3171" spans="1:4" x14ac:dyDescent="0.25">
      <c r="A3171" t="s">
        <v>8353</v>
      </c>
      <c r="B3171" t="s">
        <v>11140</v>
      </c>
      <c r="D3171">
        <v>1</v>
      </c>
    </row>
    <row r="3172" spans="1:4" x14ac:dyDescent="0.25">
      <c r="A3172" t="s">
        <v>8354</v>
      </c>
      <c r="B3172" t="s">
        <v>11141</v>
      </c>
      <c r="D3172">
        <v>2</v>
      </c>
    </row>
    <row r="3173" spans="1:4" x14ac:dyDescent="0.25">
      <c r="A3173" t="s">
        <v>8355</v>
      </c>
      <c r="B3173" t="s">
        <v>11142</v>
      </c>
      <c r="D3173">
        <v>2</v>
      </c>
    </row>
    <row r="3174" spans="1:4" x14ac:dyDescent="0.25">
      <c r="A3174" t="s">
        <v>8356</v>
      </c>
      <c r="B3174" t="s">
        <v>11143</v>
      </c>
      <c r="D3174">
        <v>1</v>
      </c>
    </row>
    <row r="3175" spans="1:4" x14ac:dyDescent="0.25">
      <c r="A3175" t="s">
        <v>8357</v>
      </c>
      <c r="B3175" t="s">
        <v>11144</v>
      </c>
      <c r="D3175">
        <v>1</v>
      </c>
    </row>
    <row r="3176" spans="1:4" x14ac:dyDescent="0.25">
      <c r="A3176" t="s">
        <v>8358</v>
      </c>
      <c r="B3176" t="s">
        <v>11145</v>
      </c>
      <c r="D3176">
        <v>2</v>
      </c>
    </row>
    <row r="3177" spans="1:4" x14ac:dyDescent="0.25">
      <c r="A3177" t="s">
        <v>8359</v>
      </c>
      <c r="B3177" t="s">
        <v>11146</v>
      </c>
      <c r="D3177">
        <v>2</v>
      </c>
    </row>
    <row r="3178" spans="1:4" x14ac:dyDescent="0.25">
      <c r="A3178" t="s">
        <v>8360</v>
      </c>
      <c r="B3178" t="s">
        <v>11147</v>
      </c>
      <c r="D3178">
        <v>1</v>
      </c>
    </row>
    <row r="3179" spans="1:4" x14ac:dyDescent="0.25">
      <c r="A3179" t="s">
        <v>11148</v>
      </c>
      <c r="B3179" t="s">
        <v>11149</v>
      </c>
      <c r="D3179">
        <v>1</v>
      </c>
    </row>
    <row r="3180" spans="1:4" x14ac:dyDescent="0.25">
      <c r="A3180" t="s">
        <v>11150</v>
      </c>
      <c r="B3180" t="s">
        <v>11151</v>
      </c>
      <c r="D3180">
        <v>2</v>
      </c>
    </row>
    <row r="3181" spans="1:4" x14ac:dyDescent="0.25">
      <c r="A3181" t="s">
        <v>11152</v>
      </c>
      <c r="B3181" t="s">
        <v>11153</v>
      </c>
      <c r="D3181">
        <v>2</v>
      </c>
    </row>
    <row r="3182" spans="1:4" x14ac:dyDescent="0.25">
      <c r="A3182" t="s">
        <v>11154</v>
      </c>
      <c r="B3182" t="s">
        <v>11155</v>
      </c>
      <c r="D3182">
        <v>1</v>
      </c>
    </row>
    <row r="3183" spans="1:4" x14ac:dyDescent="0.25">
      <c r="A3183" t="s">
        <v>11156</v>
      </c>
      <c r="B3183" t="s">
        <v>11157</v>
      </c>
      <c r="D3183">
        <v>1</v>
      </c>
    </row>
    <row r="3184" spans="1:4" x14ac:dyDescent="0.25">
      <c r="A3184" t="s">
        <v>11158</v>
      </c>
      <c r="B3184" t="s">
        <v>11159</v>
      </c>
      <c r="D3184">
        <v>2</v>
      </c>
    </row>
    <row r="3185" spans="1:4" x14ac:dyDescent="0.25">
      <c r="A3185" t="s">
        <v>11160</v>
      </c>
      <c r="B3185" t="s">
        <v>11161</v>
      </c>
      <c r="D3185">
        <v>2</v>
      </c>
    </row>
    <row r="3186" spans="1:4" x14ac:dyDescent="0.25">
      <c r="A3186" t="s">
        <v>11162</v>
      </c>
      <c r="B3186" t="s">
        <v>11163</v>
      </c>
      <c r="D3186">
        <v>1</v>
      </c>
    </row>
    <row r="3187" spans="1:4" x14ac:dyDescent="0.25">
      <c r="A3187" t="s">
        <v>11164</v>
      </c>
      <c r="B3187" t="s">
        <v>11165</v>
      </c>
      <c r="D3187">
        <v>1</v>
      </c>
    </row>
    <row r="3188" spans="1:4" x14ac:dyDescent="0.25">
      <c r="A3188" t="s">
        <v>11166</v>
      </c>
      <c r="B3188" t="s">
        <v>11167</v>
      </c>
      <c r="D3188">
        <v>2</v>
      </c>
    </row>
    <row r="3189" spans="1:4" x14ac:dyDescent="0.25">
      <c r="A3189" t="s">
        <v>11168</v>
      </c>
      <c r="B3189" t="s">
        <v>11169</v>
      </c>
      <c r="D3189">
        <v>2</v>
      </c>
    </row>
    <row r="3190" spans="1:4" x14ac:dyDescent="0.25">
      <c r="A3190" t="s">
        <v>11170</v>
      </c>
      <c r="B3190" t="s">
        <v>11171</v>
      </c>
      <c r="D3190">
        <v>1</v>
      </c>
    </row>
    <row r="3191" spans="1:4" x14ac:dyDescent="0.25">
      <c r="A3191" t="s">
        <v>11172</v>
      </c>
      <c r="B3191" t="s">
        <v>11173</v>
      </c>
      <c r="D3191">
        <v>1</v>
      </c>
    </row>
    <row r="3192" spans="1:4" x14ac:dyDescent="0.25">
      <c r="A3192" t="s">
        <v>11174</v>
      </c>
      <c r="B3192" t="s">
        <v>11175</v>
      </c>
      <c r="D3192">
        <v>2</v>
      </c>
    </row>
    <row r="3193" spans="1:4" x14ac:dyDescent="0.25">
      <c r="A3193" t="s">
        <v>11176</v>
      </c>
      <c r="B3193" t="s">
        <v>11177</v>
      </c>
      <c r="D3193">
        <v>2</v>
      </c>
    </row>
    <row r="3194" spans="1:4" x14ac:dyDescent="0.25">
      <c r="A3194" t="s">
        <v>11178</v>
      </c>
      <c r="B3194" t="s">
        <v>11179</v>
      </c>
      <c r="D3194">
        <v>1</v>
      </c>
    </row>
    <row r="3195" spans="1:4" x14ac:dyDescent="0.25">
      <c r="A3195" t="s">
        <v>11180</v>
      </c>
      <c r="B3195" t="s">
        <v>11181</v>
      </c>
      <c r="D3195">
        <v>1</v>
      </c>
    </row>
    <row r="3196" spans="1:4" x14ac:dyDescent="0.25">
      <c r="A3196" t="s">
        <v>11182</v>
      </c>
      <c r="B3196" t="s">
        <v>11183</v>
      </c>
      <c r="D3196">
        <v>3</v>
      </c>
    </row>
    <row r="3197" spans="1:4" x14ac:dyDescent="0.25">
      <c r="A3197" t="s">
        <v>11184</v>
      </c>
      <c r="B3197" t="s">
        <v>11185</v>
      </c>
      <c r="D3197">
        <v>2</v>
      </c>
    </row>
    <row r="3198" spans="1:4" x14ac:dyDescent="0.25">
      <c r="A3198" t="s">
        <v>11186</v>
      </c>
      <c r="B3198" t="s">
        <v>11187</v>
      </c>
      <c r="D3198">
        <v>1</v>
      </c>
    </row>
    <row r="3199" spans="1:4" x14ac:dyDescent="0.25">
      <c r="A3199" t="s">
        <v>11188</v>
      </c>
      <c r="B3199" t="s">
        <v>11189</v>
      </c>
      <c r="D3199">
        <v>2</v>
      </c>
    </row>
    <row r="3200" spans="1:4" x14ac:dyDescent="0.25">
      <c r="A3200" t="s">
        <v>11190</v>
      </c>
      <c r="B3200" t="s">
        <v>11191</v>
      </c>
      <c r="D3200">
        <v>2</v>
      </c>
    </row>
    <row r="3201" spans="1:4" x14ac:dyDescent="0.25">
      <c r="A3201" t="s">
        <v>11192</v>
      </c>
      <c r="B3201" t="s">
        <v>11193</v>
      </c>
      <c r="D3201">
        <v>1</v>
      </c>
    </row>
    <row r="3202" spans="1:4" x14ac:dyDescent="0.25">
      <c r="A3202" t="s">
        <v>11194</v>
      </c>
      <c r="B3202" t="s">
        <v>11195</v>
      </c>
      <c r="D3202">
        <v>1</v>
      </c>
    </row>
    <row r="3203" spans="1:4" x14ac:dyDescent="0.25">
      <c r="A3203" t="s">
        <v>11196</v>
      </c>
      <c r="B3203" t="s">
        <v>11197</v>
      </c>
      <c r="D3203">
        <v>2</v>
      </c>
    </row>
    <row r="3204" spans="1:4" x14ac:dyDescent="0.25">
      <c r="A3204" t="s">
        <v>11198</v>
      </c>
      <c r="B3204" t="s">
        <v>11199</v>
      </c>
      <c r="D3204">
        <v>2</v>
      </c>
    </row>
    <row r="3205" spans="1:4" x14ac:dyDescent="0.25">
      <c r="A3205" t="s">
        <v>11200</v>
      </c>
      <c r="B3205" t="s">
        <v>11201</v>
      </c>
      <c r="D3205">
        <v>1</v>
      </c>
    </row>
    <row r="3206" spans="1:4" x14ac:dyDescent="0.25">
      <c r="A3206" t="s">
        <v>11202</v>
      </c>
      <c r="B3206" t="s">
        <v>11203</v>
      </c>
      <c r="D3206">
        <v>1</v>
      </c>
    </row>
    <row r="3207" spans="1:4" x14ac:dyDescent="0.25">
      <c r="A3207" t="s">
        <v>11204</v>
      </c>
      <c r="B3207" t="s">
        <v>11205</v>
      </c>
      <c r="D3207">
        <v>2</v>
      </c>
    </row>
    <row r="3208" spans="1:4" x14ac:dyDescent="0.25">
      <c r="A3208" t="s">
        <v>11206</v>
      </c>
      <c r="B3208" t="s">
        <v>11207</v>
      </c>
      <c r="D3208">
        <v>2</v>
      </c>
    </row>
    <row r="3209" spans="1:4" x14ac:dyDescent="0.25">
      <c r="A3209" t="s">
        <v>11208</v>
      </c>
      <c r="B3209" t="s">
        <v>11209</v>
      </c>
      <c r="D3209">
        <v>1</v>
      </c>
    </row>
    <row r="3210" spans="1:4" x14ac:dyDescent="0.25">
      <c r="A3210" t="s">
        <v>11210</v>
      </c>
      <c r="B3210" t="s">
        <v>11211</v>
      </c>
      <c r="D3210">
        <v>1</v>
      </c>
    </row>
    <row r="3211" spans="1:4" x14ac:dyDescent="0.25">
      <c r="A3211" t="s">
        <v>11212</v>
      </c>
      <c r="B3211" t="s">
        <v>11213</v>
      </c>
      <c r="D3211">
        <v>2</v>
      </c>
    </row>
    <row r="3212" spans="1:4" x14ac:dyDescent="0.25">
      <c r="A3212" t="s">
        <v>11214</v>
      </c>
      <c r="B3212" t="s">
        <v>11215</v>
      </c>
      <c r="D3212">
        <v>3</v>
      </c>
    </row>
    <row r="3213" spans="1:4" x14ac:dyDescent="0.25">
      <c r="A3213" t="s">
        <v>11216</v>
      </c>
      <c r="B3213" t="s">
        <v>11217</v>
      </c>
      <c r="D3213">
        <v>1</v>
      </c>
    </row>
    <row r="3214" spans="1:4" x14ac:dyDescent="0.25">
      <c r="A3214" t="s">
        <v>11218</v>
      </c>
      <c r="B3214" t="s">
        <v>11219</v>
      </c>
      <c r="D3214">
        <v>2</v>
      </c>
    </row>
    <row r="3215" spans="1:4" x14ac:dyDescent="0.25">
      <c r="A3215" t="s">
        <v>11220</v>
      </c>
      <c r="B3215" t="s">
        <v>11221</v>
      </c>
      <c r="D3215">
        <v>2</v>
      </c>
    </row>
    <row r="3216" spans="1:4" x14ac:dyDescent="0.25">
      <c r="A3216" t="s">
        <v>11222</v>
      </c>
      <c r="B3216" t="s">
        <v>11223</v>
      </c>
      <c r="D3216">
        <v>1</v>
      </c>
    </row>
    <row r="3217" spans="1:4" x14ac:dyDescent="0.25">
      <c r="A3217" t="s">
        <v>11224</v>
      </c>
      <c r="B3217" t="s">
        <v>11225</v>
      </c>
      <c r="D3217">
        <v>1</v>
      </c>
    </row>
    <row r="3218" spans="1:4" x14ac:dyDescent="0.25">
      <c r="A3218" t="s">
        <v>11226</v>
      </c>
      <c r="B3218" t="s">
        <v>11227</v>
      </c>
      <c r="D3218">
        <v>2</v>
      </c>
    </row>
    <row r="3219" spans="1:4" x14ac:dyDescent="0.25">
      <c r="A3219" t="s">
        <v>11228</v>
      </c>
      <c r="B3219" t="s">
        <v>11229</v>
      </c>
      <c r="D3219">
        <v>2</v>
      </c>
    </row>
    <row r="3220" spans="1:4" x14ac:dyDescent="0.25">
      <c r="A3220" t="s">
        <v>11230</v>
      </c>
      <c r="B3220" t="s">
        <v>11231</v>
      </c>
      <c r="D3220">
        <v>1</v>
      </c>
    </row>
    <row r="3221" spans="1:4" x14ac:dyDescent="0.25">
      <c r="A3221" t="s">
        <v>11232</v>
      </c>
      <c r="B3221" t="s">
        <v>11233</v>
      </c>
      <c r="D3221">
        <v>0</v>
      </c>
    </row>
    <row r="3222" spans="1:4" x14ac:dyDescent="0.25">
      <c r="A3222" t="s">
        <v>11234</v>
      </c>
      <c r="B3222" t="s">
        <v>11235</v>
      </c>
      <c r="D3222">
        <v>0</v>
      </c>
    </row>
    <row r="3223" spans="1:4" x14ac:dyDescent="0.25">
      <c r="A3223" t="s">
        <v>11236</v>
      </c>
      <c r="B3223" t="s">
        <v>11237</v>
      </c>
      <c r="D3223">
        <v>0</v>
      </c>
    </row>
    <row r="3224" spans="1:4" x14ac:dyDescent="0.25">
      <c r="A3224" t="s">
        <v>11238</v>
      </c>
      <c r="B3224" t="s">
        <v>11239</v>
      </c>
      <c r="D3224">
        <v>0</v>
      </c>
    </row>
    <row r="3225" spans="1:4" x14ac:dyDescent="0.25">
      <c r="A3225" t="s">
        <v>11240</v>
      </c>
      <c r="B3225" t="s">
        <v>11241</v>
      </c>
      <c r="D3225">
        <v>0</v>
      </c>
    </row>
    <row r="3226" spans="1:4" x14ac:dyDescent="0.25">
      <c r="A3226" t="s">
        <v>11242</v>
      </c>
      <c r="B3226" t="s">
        <v>11243</v>
      </c>
      <c r="D3226">
        <v>0</v>
      </c>
    </row>
    <row r="3227" spans="1:4" x14ac:dyDescent="0.25">
      <c r="A3227" t="s">
        <v>11244</v>
      </c>
      <c r="B3227" t="s">
        <v>11245</v>
      </c>
      <c r="D3227">
        <v>0</v>
      </c>
    </row>
    <row r="3228" spans="1:4" x14ac:dyDescent="0.25">
      <c r="A3228" t="s">
        <v>11246</v>
      </c>
      <c r="B3228" t="s">
        <v>11247</v>
      </c>
      <c r="D3228">
        <v>0</v>
      </c>
    </row>
    <row r="3229" spans="1:4" x14ac:dyDescent="0.25">
      <c r="A3229" t="s">
        <v>11248</v>
      </c>
      <c r="B3229" t="s">
        <v>11249</v>
      </c>
      <c r="D3229">
        <v>0</v>
      </c>
    </row>
    <row r="3230" spans="1:4" x14ac:dyDescent="0.25">
      <c r="A3230" t="s">
        <v>11250</v>
      </c>
      <c r="B3230" t="s">
        <v>11251</v>
      </c>
      <c r="D3230">
        <v>0</v>
      </c>
    </row>
    <row r="3231" spans="1:4" x14ac:dyDescent="0.25">
      <c r="A3231" t="s">
        <v>11252</v>
      </c>
      <c r="B3231" t="s">
        <v>11253</v>
      </c>
      <c r="D3231">
        <v>0</v>
      </c>
    </row>
    <row r="3232" spans="1:4" x14ac:dyDescent="0.25">
      <c r="A3232" t="s">
        <v>11254</v>
      </c>
      <c r="B3232" t="s">
        <v>11255</v>
      </c>
      <c r="D3232">
        <v>0</v>
      </c>
    </row>
    <row r="3233" spans="1:4" x14ac:dyDescent="0.25">
      <c r="A3233" t="s">
        <v>3292</v>
      </c>
      <c r="B3233" t="s">
        <v>11256</v>
      </c>
      <c r="D3233">
        <v>1</v>
      </c>
    </row>
    <row r="3234" spans="1:4" x14ac:dyDescent="0.25">
      <c r="A3234" t="s">
        <v>3293</v>
      </c>
      <c r="B3234" t="s">
        <v>11257</v>
      </c>
      <c r="D3234">
        <v>1</v>
      </c>
    </row>
    <row r="3235" spans="1:4" x14ac:dyDescent="0.25">
      <c r="A3235" t="s">
        <v>6646</v>
      </c>
      <c r="B3235" t="s">
        <v>11258</v>
      </c>
      <c r="D3235">
        <v>1</v>
      </c>
    </row>
    <row r="3236" spans="1:4" x14ac:dyDescent="0.25">
      <c r="A3236" t="s">
        <v>6647</v>
      </c>
      <c r="B3236" t="s">
        <v>11258</v>
      </c>
      <c r="D3236">
        <v>2</v>
      </c>
    </row>
    <row r="3237" spans="1:4" x14ac:dyDescent="0.25">
      <c r="A3237" t="s">
        <v>6648</v>
      </c>
      <c r="B3237" t="s">
        <v>11258</v>
      </c>
      <c r="D3237">
        <v>1</v>
      </c>
    </row>
    <row r="3238" spans="1:4" x14ac:dyDescent="0.25">
      <c r="A3238" t="s">
        <v>6649</v>
      </c>
      <c r="B3238" t="s">
        <v>11259</v>
      </c>
      <c r="D3238">
        <v>1</v>
      </c>
    </row>
    <row r="3239" spans="1:4" x14ac:dyDescent="0.25">
      <c r="A3239" t="s">
        <v>6650</v>
      </c>
      <c r="B3239" t="s">
        <v>11259</v>
      </c>
      <c r="D3239">
        <v>2</v>
      </c>
    </row>
    <row r="3240" spans="1:4" x14ac:dyDescent="0.25">
      <c r="A3240" t="s">
        <v>6651</v>
      </c>
      <c r="B3240" t="s">
        <v>11259</v>
      </c>
      <c r="D3240">
        <v>1</v>
      </c>
    </row>
    <row r="3241" spans="1:4" x14ac:dyDescent="0.25">
      <c r="A3241" t="s">
        <v>6652</v>
      </c>
      <c r="B3241" t="s">
        <v>11260</v>
      </c>
      <c r="D3241">
        <v>1</v>
      </c>
    </row>
    <row r="3242" spans="1:4" x14ac:dyDescent="0.25">
      <c r="A3242" t="s">
        <v>6653</v>
      </c>
      <c r="B3242" t="s">
        <v>11260</v>
      </c>
      <c r="D3242">
        <v>2</v>
      </c>
    </row>
    <row r="3243" spans="1:4" x14ac:dyDescent="0.25">
      <c r="A3243" t="s">
        <v>6654</v>
      </c>
      <c r="B3243" t="s">
        <v>11260</v>
      </c>
      <c r="D3243">
        <v>1</v>
      </c>
    </row>
    <row r="3244" spans="1:4" x14ac:dyDescent="0.25">
      <c r="A3244" t="s">
        <v>6655</v>
      </c>
      <c r="B3244" t="s">
        <v>11261</v>
      </c>
      <c r="D3244">
        <v>1</v>
      </c>
    </row>
    <row r="3245" spans="1:4" x14ac:dyDescent="0.25">
      <c r="A3245" t="s">
        <v>6656</v>
      </c>
      <c r="B3245" t="s">
        <v>11262</v>
      </c>
      <c r="D3245">
        <v>2</v>
      </c>
    </row>
    <row r="3246" spans="1:4" x14ac:dyDescent="0.25">
      <c r="A3246" t="s">
        <v>6657</v>
      </c>
      <c r="B3246" t="s">
        <v>11263</v>
      </c>
      <c r="D3246">
        <v>4</v>
      </c>
    </row>
    <row r="3247" spans="1:4" x14ac:dyDescent="0.25">
      <c r="A3247" t="s">
        <v>6658</v>
      </c>
      <c r="B3247" t="s">
        <v>11264</v>
      </c>
      <c r="D3247">
        <v>2</v>
      </c>
    </row>
    <row r="3248" spans="1:4" x14ac:dyDescent="0.25">
      <c r="A3248" t="s">
        <v>6659</v>
      </c>
      <c r="B3248" t="s">
        <v>11265</v>
      </c>
      <c r="D3248">
        <v>3</v>
      </c>
    </row>
    <row r="3249" spans="1:4" x14ac:dyDescent="0.25">
      <c r="A3249" t="s">
        <v>6660</v>
      </c>
      <c r="B3249" t="s">
        <v>11266</v>
      </c>
      <c r="D3249">
        <v>1</v>
      </c>
    </row>
    <row r="3250" spans="1:4" x14ac:dyDescent="0.25">
      <c r="A3250" t="s">
        <v>6661</v>
      </c>
      <c r="B3250" t="s">
        <v>11267</v>
      </c>
      <c r="D3250">
        <v>2</v>
      </c>
    </row>
    <row r="3251" spans="1:4" x14ac:dyDescent="0.25">
      <c r="A3251" t="s">
        <v>6662</v>
      </c>
      <c r="B3251" t="s">
        <v>11268</v>
      </c>
      <c r="D3251">
        <v>2</v>
      </c>
    </row>
    <row r="3252" spans="1:4" x14ac:dyDescent="0.25">
      <c r="A3252" t="s">
        <v>6663</v>
      </c>
      <c r="B3252" t="s">
        <v>11269</v>
      </c>
      <c r="D3252">
        <v>1</v>
      </c>
    </row>
    <row r="3253" spans="1:4" x14ac:dyDescent="0.25">
      <c r="A3253" t="s">
        <v>6664</v>
      </c>
      <c r="B3253" t="s">
        <v>11270</v>
      </c>
      <c r="D3253">
        <v>1</v>
      </c>
    </row>
    <row r="3254" spans="1:4" x14ac:dyDescent="0.25">
      <c r="A3254" t="s">
        <v>6665</v>
      </c>
      <c r="B3254" t="s">
        <v>11271</v>
      </c>
      <c r="D3254">
        <v>1</v>
      </c>
    </row>
    <row r="3255" spans="1:4" x14ac:dyDescent="0.25">
      <c r="A3255" t="s">
        <v>6666</v>
      </c>
      <c r="B3255" t="s">
        <v>11272</v>
      </c>
      <c r="D3255">
        <v>1</v>
      </c>
    </row>
    <row r="3256" spans="1:4" x14ac:dyDescent="0.25">
      <c r="A3256" t="s">
        <v>6667</v>
      </c>
      <c r="B3256" t="s">
        <v>11273</v>
      </c>
      <c r="D3256">
        <v>1</v>
      </c>
    </row>
    <row r="3257" spans="1:4" x14ac:dyDescent="0.25">
      <c r="A3257" t="s">
        <v>6668</v>
      </c>
      <c r="B3257" t="s">
        <v>11274</v>
      </c>
      <c r="D3257">
        <v>1</v>
      </c>
    </row>
    <row r="3258" spans="1:4" x14ac:dyDescent="0.25">
      <c r="A3258" t="s">
        <v>6669</v>
      </c>
      <c r="B3258" t="s">
        <v>11275</v>
      </c>
      <c r="D3258">
        <v>1</v>
      </c>
    </row>
    <row r="3259" spans="1:4" x14ac:dyDescent="0.25">
      <c r="A3259" t="s">
        <v>6670</v>
      </c>
      <c r="B3259" t="s">
        <v>11276</v>
      </c>
      <c r="D3259">
        <v>1</v>
      </c>
    </row>
    <row r="3260" spans="1:4" x14ac:dyDescent="0.25">
      <c r="A3260" t="s">
        <v>6671</v>
      </c>
      <c r="B3260" t="s">
        <v>11277</v>
      </c>
      <c r="D3260">
        <v>1</v>
      </c>
    </row>
    <row r="3261" spans="1:4" x14ac:dyDescent="0.25">
      <c r="A3261" t="s">
        <v>6672</v>
      </c>
      <c r="B3261" t="s">
        <v>11278</v>
      </c>
      <c r="D3261">
        <v>1</v>
      </c>
    </row>
    <row r="3262" spans="1:4" x14ac:dyDescent="0.25">
      <c r="A3262" t="s">
        <v>6673</v>
      </c>
      <c r="B3262" t="s">
        <v>11279</v>
      </c>
      <c r="D3262">
        <v>1</v>
      </c>
    </row>
    <row r="3263" spans="1:4" x14ac:dyDescent="0.25">
      <c r="A3263" t="s">
        <v>6674</v>
      </c>
      <c r="B3263" t="s">
        <v>11280</v>
      </c>
      <c r="D3263">
        <v>3</v>
      </c>
    </row>
    <row r="3264" spans="1:4" x14ac:dyDescent="0.25">
      <c r="A3264" t="s">
        <v>6675</v>
      </c>
      <c r="B3264" t="s">
        <v>11281</v>
      </c>
      <c r="D3264">
        <v>1</v>
      </c>
    </row>
    <row r="3265" spans="1:4" x14ac:dyDescent="0.25">
      <c r="A3265" t="s">
        <v>6676</v>
      </c>
      <c r="B3265" t="s">
        <v>11282</v>
      </c>
      <c r="D3265">
        <v>2</v>
      </c>
    </row>
    <row r="3266" spans="1:4" x14ac:dyDescent="0.25">
      <c r="A3266" t="s">
        <v>6677</v>
      </c>
      <c r="B3266" t="s">
        <v>11283</v>
      </c>
      <c r="D3266">
        <v>3</v>
      </c>
    </row>
    <row r="3267" spans="1:4" x14ac:dyDescent="0.25">
      <c r="A3267" t="s">
        <v>6678</v>
      </c>
      <c r="B3267" t="s">
        <v>11284</v>
      </c>
      <c r="D3267">
        <v>2</v>
      </c>
    </row>
    <row r="3268" spans="1:4" x14ac:dyDescent="0.25">
      <c r="A3268" t="s">
        <v>6679</v>
      </c>
      <c r="B3268" t="s">
        <v>11285</v>
      </c>
      <c r="D3268">
        <v>2</v>
      </c>
    </row>
    <row r="3269" spans="1:4" x14ac:dyDescent="0.25">
      <c r="A3269" t="s">
        <v>6680</v>
      </c>
      <c r="B3269" t="s">
        <v>11286</v>
      </c>
      <c r="D3269">
        <v>1</v>
      </c>
    </row>
    <row r="3270" spans="1:4" x14ac:dyDescent="0.25">
      <c r="A3270" t="s">
        <v>6681</v>
      </c>
      <c r="B3270" t="s">
        <v>11287</v>
      </c>
      <c r="D3270">
        <v>1</v>
      </c>
    </row>
    <row r="3271" spans="1:4" x14ac:dyDescent="0.25">
      <c r="A3271" t="s">
        <v>6682</v>
      </c>
      <c r="B3271" t="s">
        <v>11288</v>
      </c>
      <c r="D3271">
        <v>1</v>
      </c>
    </row>
    <row r="3272" spans="1:4" x14ac:dyDescent="0.25">
      <c r="A3272" t="s">
        <v>6683</v>
      </c>
      <c r="B3272" t="s">
        <v>11289</v>
      </c>
      <c r="D3272">
        <v>1</v>
      </c>
    </row>
    <row r="3273" spans="1:4" x14ac:dyDescent="0.25">
      <c r="A3273" t="s">
        <v>6684</v>
      </c>
      <c r="B3273" t="s">
        <v>11290</v>
      </c>
      <c r="D3273">
        <v>1</v>
      </c>
    </row>
    <row r="3274" spans="1:4" x14ac:dyDescent="0.25">
      <c r="A3274" t="s">
        <v>6685</v>
      </c>
      <c r="B3274" t="s">
        <v>11291</v>
      </c>
      <c r="D3274">
        <v>1</v>
      </c>
    </row>
    <row r="3275" spans="1:4" x14ac:dyDescent="0.25">
      <c r="A3275" t="s">
        <v>6686</v>
      </c>
      <c r="B3275" t="s">
        <v>11292</v>
      </c>
      <c r="D3275">
        <v>2</v>
      </c>
    </row>
    <row r="3276" spans="1:4" x14ac:dyDescent="0.25">
      <c r="A3276" t="s">
        <v>6687</v>
      </c>
      <c r="B3276" t="s">
        <v>11293</v>
      </c>
      <c r="D3276">
        <v>1</v>
      </c>
    </row>
    <row r="3277" spans="1:4" x14ac:dyDescent="0.25">
      <c r="A3277" t="s">
        <v>6688</v>
      </c>
      <c r="B3277" t="s">
        <v>11294</v>
      </c>
      <c r="D3277">
        <v>1</v>
      </c>
    </row>
    <row r="3278" spans="1:4" x14ac:dyDescent="0.25">
      <c r="A3278" t="s">
        <v>6689</v>
      </c>
      <c r="B3278" t="s">
        <v>11295</v>
      </c>
      <c r="D3278">
        <v>1</v>
      </c>
    </row>
    <row r="3279" spans="1:4" x14ac:dyDescent="0.25">
      <c r="A3279" t="s">
        <v>6690</v>
      </c>
      <c r="B3279" t="s">
        <v>11296</v>
      </c>
      <c r="D3279">
        <v>1</v>
      </c>
    </row>
    <row r="3280" spans="1:4" x14ac:dyDescent="0.25">
      <c r="A3280" t="s">
        <v>2817</v>
      </c>
      <c r="B3280" t="s">
        <v>11297</v>
      </c>
      <c r="D3280">
        <v>2</v>
      </c>
    </row>
    <row r="3281" spans="1:4" x14ac:dyDescent="0.25">
      <c r="A3281" t="s">
        <v>2818</v>
      </c>
      <c r="B3281" t="s">
        <v>11298</v>
      </c>
      <c r="D3281">
        <v>1</v>
      </c>
    </row>
    <row r="3282" spans="1:4" x14ac:dyDescent="0.25">
      <c r="A3282" t="s">
        <v>2819</v>
      </c>
      <c r="B3282" t="s">
        <v>11299</v>
      </c>
      <c r="D3282">
        <v>1</v>
      </c>
    </row>
    <row r="3283" spans="1:4" x14ac:dyDescent="0.25">
      <c r="A3283" t="s">
        <v>2820</v>
      </c>
      <c r="B3283" t="s">
        <v>11300</v>
      </c>
      <c r="D3283">
        <v>2</v>
      </c>
    </row>
    <row r="3284" spans="1:4" x14ac:dyDescent="0.25">
      <c r="A3284" t="s">
        <v>2821</v>
      </c>
      <c r="B3284" t="s">
        <v>11301</v>
      </c>
      <c r="D3284">
        <v>2</v>
      </c>
    </row>
    <row r="3285" spans="1:4" x14ac:dyDescent="0.25">
      <c r="A3285" t="s">
        <v>2822</v>
      </c>
      <c r="B3285" t="s">
        <v>11302</v>
      </c>
      <c r="D3285">
        <v>1</v>
      </c>
    </row>
    <row r="3286" spans="1:4" x14ac:dyDescent="0.25">
      <c r="A3286" t="s">
        <v>2823</v>
      </c>
      <c r="B3286" t="s">
        <v>11303</v>
      </c>
      <c r="D3286">
        <v>2</v>
      </c>
    </row>
    <row r="3287" spans="1:4" x14ac:dyDescent="0.25">
      <c r="A3287" t="s">
        <v>6691</v>
      </c>
      <c r="B3287" t="s">
        <v>11304</v>
      </c>
      <c r="D3287">
        <v>2</v>
      </c>
    </row>
    <row r="3288" spans="1:4" x14ac:dyDescent="0.25">
      <c r="A3288" t="s">
        <v>2824</v>
      </c>
      <c r="B3288" t="s">
        <v>11305</v>
      </c>
      <c r="D3288">
        <v>3</v>
      </c>
    </row>
    <row r="3289" spans="1:4" x14ac:dyDescent="0.25">
      <c r="A3289" t="s">
        <v>2825</v>
      </c>
      <c r="B3289" t="s">
        <v>11306</v>
      </c>
      <c r="D3289">
        <v>1</v>
      </c>
    </row>
    <row r="3290" spans="1:4" x14ac:dyDescent="0.25">
      <c r="A3290" t="s">
        <v>2826</v>
      </c>
      <c r="B3290" t="s">
        <v>11307</v>
      </c>
      <c r="D3290">
        <v>2</v>
      </c>
    </row>
    <row r="3291" spans="1:4" x14ac:dyDescent="0.25">
      <c r="A3291" t="s">
        <v>2827</v>
      </c>
      <c r="B3291" t="s">
        <v>11308</v>
      </c>
      <c r="D3291">
        <v>2</v>
      </c>
    </row>
    <row r="3292" spans="1:4" x14ac:dyDescent="0.25">
      <c r="A3292" t="s">
        <v>2828</v>
      </c>
      <c r="B3292" t="s">
        <v>11309</v>
      </c>
      <c r="D3292">
        <v>2</v>
      </c>
    </row>
    <row r="3293" spans="1:4" x14ac:dyDescent="0.25">
      <c r="A3293" t="s">
        <v>2829</v>
      </c>
      <c r="B3293" t="s">
        <v>11310</v>
      </c>
      <c r="D3293">
        <v>2</v>
      </c>
    </row>
    <row r="3294" spans="1:4" x14ac:dyDescent="0.25">
      <c r="A3294" t="s">
        <v>2830</v>
      </c>
      <c r="B3294" t="s">
        <v>11311</v>
      </c>
      <c r="D3294">
        <v>2</v>
      </c>
    </row>
    <row r="3295" spans="1:4" x14ac:dyDescent="0.25">
      <c r="A3295" t="s">
        <v>6692</v>
      </c>
      <c r="B3295" t="s">
        <v>11312</v>
      </c>
      <c r="D3295">
        <v>1</v>
      </c>
    </row>
    <row r="3296" spans="1:4" x14ac:dyDescent="0.25">
      <c r="A3296" t="s">
        <v>6693</v>
      </c>
      <c r="B3296" t="s">
        <v>11312</v>
      </c>
      <c r="D3296">
        <v>1</v>
      </c>
    </row>
    <row r="3297" spans="1:4" x14ac:dyDescent="0.25">
      <c r="A3297" t="s">
        <v>6694</v>
      </c>
      <c r="B3297" t="s">
        <v>11312</v>
      </c>
      <c r="D3297">
        <v>1</v>
      </c>
    </row>
    <row r="3298" spans="1:4" x14ac:dyDescent="0.25">
      <c r="A3298" t="s">
        <v>6695</v>
      </c>
      <c r="B3298" t="s">
        <v>11312</v>
      </c>
      <c r="D3298">
        <v>1</v>
      </c>
    </row>
    <row r="3299" spans="1:4" x14ac:dyDescent="0.25">
      <c r="A3299" t="s">
        <v>6696</v>
      </c>
      <c r="B3299" t="s">
        <v>11313</v>
      </c>
      <c r="D3299">
        <v>1</v>
      </c>
    </row>
    <row r="3300" spans="1:4" x14ac:dyDescent="0.25">
      <c r="A3300" t="s">
        <v>6697</v>
      </c>
      <c r="B3300" t="s">
        <v>11313</v>
      </c>
      <c r="D3300">
        <v>1</v>
      </c>
    </row>
    <row r="3301" spans="1:4" x14ac:dyDescent="0.25">
      <c r="A3301" t="s">
        <v>6698</v>
      </c>
      <c r="B3301" t="s">
        <v>11313</v>
      </c>
      <c r="D3301">
        <v>1</v>
      </c>
    </row>
    <row r="3302" spans="1:4" x14ac:dyDescent="0.25">
      <c r="A3302" t="s">
        <v>6699</v>
      </c>
      <c r="B3302" t="s">
        <v>11314</v>
      </c>
      <c r="D3302">
        <v>1</v>
      </c>
    </row>
    <row r="3303" spans="1:4" x14ac:dyDescent="0.25">
      <c r="A3303" t="s">
        <v>6700</v>
      </c>
      <c r="B3303" t="s">
        <v>11314</v>
      </c>
      <c r="D3303">
        <v>1</v>
      </c>
    </row>
    <row r="3304" spans="1:4" x14ac:dyDescent="0.25">
      <c r="A3304" t="s">
        <v>6701</v>
      </c>
      <c r="B3304" t="s">
        <v>11314</v>
      </c>
      <c r="D3304">
        <v>1</v>
      </c>
    </row>
    <row r="3305" spans="1:4" x14ac:dyDescent="0.25">
      <c r="A3305" t="s">
        <v>6702</v>
      </c>
      <c r="B3305" t="s">
        <v>11315</v>
      </c>
      <c r="D3305">
        <v>1</v>
      </c>
    </row>
    <row r="3306" spans="1:4" x14ac:dyDescent="0.25">
      <c r="A3306" t="s">
        <v>6703</v>
      </c>
      <c r="B3306" t="s">
        <v>11315</v>
      </c>
      <c r="D3306">
        <v>1</v>
      </c>
    </row>
    <row r="3307" spans="1:4" x14ac:dyDescent="0.25">
      <c r="A3307" t="s">
        <v>6704</v>
      </c>
      <c r="B3307" t="s">
        <v>11315</v>
      </c>
      <c r="D3307">
        <v>1</v>
      </c>
    </row>
    <row r="3308" spans="1:4" x14ac:dyDescent="0.25">
      <c r="A3308" t="s">
        <v>6705</v>
      </c>
      <c r="B3308" t="s">
        <v>11316</v>
      </c>
      <c r="D3308">
        <v>1</v>
      </c>
    </row>
    <row r="3309" spans="1:4" x14ac:dyDescent="0.25">
      <c r="A3309" t="s">
        <v>6706</v>
      </c>
      <c r="B3309" t="s">
        <v>11317</v>
      </c>
      <c r="D3309">
        <v>1</v>
      </c>
    </row>
    <row r="3310" spans="1:4" x14ac:dyDescent="0.25">
      <c r="A3310" t="s">
        <v>6707</v>
      </c>
      <c r="B3310" t="s">
        <v>11318</v>
      </c>
      <c r="D3310">
        <v>1</v>
      </c>
    </row>
    <row r="3311" spans="1:4" x14ac:dyDescent="0.25">
      <c r="A3311" t="s">
        <v>6708</v>
      </c>
      <c r="B3311" t="s">
        <v>11319</v>
      </c>
      <c r="D3311">
        <v>1</v>
      </c>
    </row>
    <row r="3312" spans="1:4" x14ac:dyDescent="0.25">
      <c r="A3312" t="s">
        <v>6709</v>
      </c>
      <c r="B3312" t="s">
        <v>11320</v>
      </c>
      <c r="D3312">
        <v>1</v>
      </c>
    </row>
    <row r="3313" spans="1:4" x14ac:dyDescent="0.25">
      <c r="A3313" t="s">
        <v>6710</v>
      </c>
      <c r="B3313" t="s">
        <v>11321</v>
      </c>
      <c r="D3313">
        <v>1</v>
      </c>
    </row>
    <row r="3314" spans="1:4" x14ac:dyDescent="0.25">
      <c r="A3314" t="s">
        <v>6711</v>
      </c>
      <c r="B3314" t="s">
        <v>11322</v>
      </c>
      <c r="D3314">
        <v>1</v>
      </c>
    </row>
    <row r="3315" spans="1:4" x14ac:dyDescent="0.25">
      <c r="A3315" t="s">
        <v>6712</v>
      </c>
      <c r="B3315" t="s">
        <v>11323</v>
      </c>
      <c r="D3315">
        <v>1</v>
      </c>
    </row>
    <row r="3316" spans="1:4" x14ac:dyDescent="0.25">
      <c r="A3316" t="s">
        <v>6713</v>
      </c>
      <c r="B3316" t="s">
        <v>11324</v>
      </c>
      <c r="D3316">
        <v>1</v>
      </c>
    </row>
    <row r="3317" spans="1:4" x14ac:dyDescent="0.25">
      <c r="A3317" t="s">
        <v>6714</v>
      </c>
      <c r="B3317" t="s">
        <v>11325</v>
      </c>
      <c r="D3317">
        <v>1</v>
      </c>
    </row>
    <row r="3318" spans="1:4" x14ac:dyDescent="0.25">
      <c r="A3318" t="s">
        <v>6715</v>
      </c>
      <c r="B3318" t="s">
        <v>11326</v>
      </c>
      <c r="D3318">
        <v>2</v>
      </c>
    </row>
    <row r="3319" spans="1:4" x14ac:dyDescent="0.25">
      <c r="A3319" t="s">
        <v>6716</v>
      </c>
      <c r="B3319" t="s">
        <v>11327</v>
      </c>
      <c r="D3319">
        <v>1</v>
      </c>
    </row>
    <row r="3320" spans="1:4" x14ac:dyDescent="0.25">
      <c r="A3320" t="s">
        <v>6717</v>
      </c>
      <c r="B3320" t="s">
        <v>11328</v>
      </c>
      <c r="D3320">
        <v>2</v>
      </c>
    </row>
    <row r="3321" spans="1:4" x14ac:dyDescent="0.25">
      <c r="A3321" t="s">
        <v>6718</v>
      </c>
      <c r="B3321" t="s">
        <v>11329</v>
      </c>
      <c r="D3321">
        <v>2</v>
      </c>
    </row>
    <row r="3322" spans="1:4" x14ac:dyDescent="0.25">
      <c r="A3322" t="s">
        <v>8361</v>
      </c>
      <c r="B3322" t="s">
        <v>11330</v>
      </c>
      <c r="D3322">
        <v>1</v>
      </c>
    </row>
    <row r="3323" spans="1:4" x14ac:dyDescent="0.25">
      <c r="A3323" t="s">
        <v>6719</v>
      </c>
      <c r="B3323" t="s">
        <v>11331</v>
      </c>
      <c r="D3323">
        <v>2</v>
      </c>
    </row>
    <row r="3324" spans="1:4" x14ac:dyDescent="0.25">
      <c r="A3324" t="s">
        <v>8362</v>
      </c>
      <c r="B3324" t="s">
        <v>11332</v>
      </c>
      <c r="D3324">
        <v>1</v>
      </c>
    </row>
    <row r="3325" spans="1:4" x14ac:dyDescent="0.25">
      <c r="A3325" t="s">
        <v>6720</v>
      </c>
      <c r="B3325" t="s">
        <v>11333</v>
      </c>
      <c r="D3325">
        <v>1</v>
      </c>
    </row>
    <row r="3326" spans="1:4" x14ac:dyDescent="0.25">
      <c r="A3326" t="s">
        <v>6721</v>
      </c>
      <c r="B3326" t="s">
        <v>11334</v>
      </c>
      <c r="D3326">
        <v>1</v>
      </c>
    </row>
    <row r="3327" spans="1:4" x14ac:dyDescent="0.25">
      <c r="A3327" t="s">
        <v>6722</v>
      </c>
      <c r="B3327" t="s">
        <v>11335</v>
      </c>
      <c r="D3327">
        <v>2</v>
      </c>
    </row>
    <row r="3328" spans="1:4" x14ac:dyDescent="0.25">
      <c r="A3328" t="s">
        <v>6723</v>
      </c>
      <c r="B3328" t="s">
        <v>11336</v>
      </c>
      <c r="D3328">
        <v>4</v>
      </c>
    </row>
    <row r="3329" spans="1:4" x14ac:dyDescent="0.25">
      <c r="A3329" t="s">
        <v>6724</v>
      </c>
      <c r="B3329" t="s">
        <v>11337</v>
      </c>
      <c r="D3329">
        <v>1</v>
      </c>
    </row>
    <row r="3330" spans="1:4" x14ac:dyDescent="0.25">
      <c r="A3330" t="s">
        <v>6725</v>
      </c>
      <c r="B3330" t="s">
        <v>11338</v>
      </c>
      <c r="D3330">
        <v>1</v>
      </c>
    </row>
    <row r="3331" spans="1:4" x14ac:dyDescent="0.25">
      <c r="A3331" t="s">
        <v>6726</v>
      </c>
      <c r="B3331" t="s">
        <v>11339</v>
      </c>
      <c r="D3331">
        <v>1</v>
      </c>
    </row>
    <row r="3332" spans="1:4" x14ac:dyDescent="0.25">
      <c r="A3332" t="s">
        <v>6727</v>
      </c>
      <c r="B3332" t="s">
        <v>11340</v>
      </c>
      <c r="D3332">
        <v>1</v>
      </c>
    </row>
    <row r="3333" spans="1:4" x14ac:dyDescent="0.25">
      <c r="A3333" t="s">
        <v>6728</v>
      </c>
      <c r="B3333" t="s">
        <v>11341</v>
      </c>
      <c r="D3333">
        <v>1</v>
      </c>
    </row>
    <row r="3334" spans="1:4" x14ac:dyDescent="0.25">
      <c r="A3334" t="s">
        <v>6729</v>
      </c>
      <c r="B3334" t="s">
        <v>11342</v>
      </c>
      <c r="D3334">
        <v>1</v>
      </c>
    </row>
    <row r="3335" spans="1:4" x14ac:dyDescent="0.25">
      <c r="A3335" t="s">
        <v>6730</v>
      </c>
      <c r="B3335" t="s">
        <v>11343</v>
      </c>
      <c r="D3335">
        <v>1</v>
      </c>
    </row>
    <row r="3336" spans="1:4" x14ac:dyDescent="0.25">
      <c r="A3336" t="s">
        <v>6731</v>
      </c>
      <c r="B3336" t="s">
        <v>11344</v>
      </c>
      <c r="D3336">
        <v>1</v>
      </c>
    </row>
    <row r="3337" spans="1:4" x14ac:dyDescent="0.25">
      <c r="A3337" t="s">
        <v>6732</v>
      </c>
      <c r="B3337" t="s">
        <v>11345</v>
      </c>
      <c r="D3337">
        <v>1</v>
      </c>
    </row>
    <row r="3338" spans="1:4" x14ac:dyDescent="0.25">
      <c r="A3338" t="s">
        <v>6733</v>
      </c>
      <c r="B3338" t="s">
        <v>11346</v>
      </c>
      <c r="D3338">
        <v>1</v>
      </c>
    </row>
    <row r="3339" spans="1:4" x14ac:dyDescent="0.25">
      <c r="A3339" t="s">
        <v>6734</v>
      </c>
      <c r="B3339" t="s">
        <v>11347</v>
      </c>
      <c r="D3339">
        <v>1</v>
      </c>
    </row>
    <row r="3340" spans="1:4" x14ac:dyDescent="0.25">
      <c r="A3340" t="s">
        <v>6735</v>
      </c>
      <c r="B3340" t="s">
        <v>11348</v>
      </c>
      <c r="D3340">
        <v>2</v>
      </c>
    </row>
    <row r="3341" spans="1:4" x14ac:dyDescent="0.25">
      <c r="A3341" t="s">
        <v>6736</v>
      </c>
      <c r="B3341" t="s">
        <v>11349</v>
      </c>
      <c r="D3341">
        <v>1</v>
      </c>
    </row>
    <row r="3342" spans="1:4" x14ac:dyDescent="0.25">
      <c r="A3342" t="s">
        <v>6737</v>
      </c>
      <c r="B3342" t="s">
        <v>11350</v>
      </c>
      <c r="D3342">
        <v>1</v>
      </c>
    </row>
    <row r="3343" spans="1:4" x14ac:dyDescent="0.25">
      <c r="A3343" t="s">
        <v>6738</v>
      </c>
      <c r="B3343" t="s">
        <v>11351</v>
      </c>
      <c r="D3343">
        <v>1</v>
      </c>
    </row>
    <row r="3344" spans="1:4" x14ac:dyDescent="0.25">
      <c r="A3344" t="s">
        <v>6739</v>
      </c>
      <c r="B3344" t="s">
        <v>11352</v>
      </c>
      <c r="D3344">
        <v>1</v>
      </c>
    </row>
    <row r="3345" spans="1:4" x14ac:dyDescent="0.25">
      <c r="A3345" t="s">
        <v>6740</v>
      </c>
      <c r="B3345" t="s">
        <v>11353</v>
      </c>
      <c r="D3345">
        <v>1</v>
      </c>
    </row>
    <row r="3346" spans="1:4" x14ac:dyDescent="0.25">
      <c r="A3346" t="s">
        <v>6741</v>
      </c>
      <c r="B3346" t="s">
        <v>11354</v>
      </c>
      <c r="D3346">
        <v>1</v>
      </c>
    </row>
    <row r="3347" spans="1:4" x14ac:dyDescent="0.25">
      <c r="A3347" t="s">
        <v>6742</v>
      </c>
      <c r="B3347" t="s">
        <v>11355</v>
      </c>
      <c r="D3347">
        <v>2</v>
      </c>
    </row>
    <row r="3348" spans="1:4" x14ac:dyDescent="0.25">
      <c r="A3348" t="s">
        <v>6743</v>
      </c>
      <c r="B3348" t="s">
        <v>11356</v>
      </c>
      <c r="D3348">
        <v>1</v>
      </c>
    </row>
    <row r="3349" spans="1:4" x14ac:dyDescent="0.25">
      <c r="A3349" t="s">
        <v>6744</v>
      </c>
      <c r="B3349" t="s">
        <v>11357</v>
      </c>
      <c r="D3349">
        <v>2</v>
      </c>
    </row>
    <row r="3350" spans="1:4" x14ac:dyDescent="0.25">
      <c r="A3350" t="s">
        <v>6745</v>
      </c>
      <c r="B3350" t="s">
        <v>11358</v>
      </c>
      <c r="D3350">
        <v>2</v>
      </c>
    </row>
    <row r="3351" spans="1:4" x14ac:dyDescent="0.25">
      <c r="A3351" t="s">
        <v>6746</v>
      </c>
      <c r="B3351" t="s">
        <v>11359</v>
      </c>
      <c r="D3351">
        <v>3</v>
      </c>
    </row>
    <row r="3352" spans="1:4" x14ac:dyDescent="0.25">
      <c r="A3352" t="s">
        <v>6747</v>
      </c>
      <c r="B3352" t="s">
        <v>11360</v>
      </c>
      <c r="D3352">
        <v>1</v>
      </c>
    </row>
    <row r="3353" spans="1:4" x14ac:dyDescent="0.25">
      <c r="A3353" t="s">
        <v>6748</v>
      </c>
      <c r="B3353" t="s">
        <v>11361</v>
      </c>
      <c r="D3353">
        <v>2</v>
      </c>
    </row>
    <row r="3354" spans="1:4" x14ac:dyDescent="0.25">
      <c r="A3354" t="s">
        <v>6749</v>
      </c>
      <c r="B3354" t="s">
        <v>11362</v>
      </c>
      <c r="D3354">
        <v>1</v>
      </c>
    </row>
    <row r="3355" spans="1:4" x14ac:dyDescent="0.25">
      <c r="A3355" t="s">
        <v>6750</v>
      </c>
      <c r="B3355" t="s">
        <v>11363</v>
      </c>
      <c r="D3355">
        <v>1</v>
      </c>
    </row>
    <row r="3356" spans="1:4" x14ac:dyDescent="0.25">
      <c r="A3356" t="s">
        <v>6751</v>
      </c>
      <c r="B3356" t="s">
        <v>11364</v>
      </c>
      <c r="D3356">
        <v>2</v>
      </c>
    </row>
    <row r="3357" spans="1:4" x14ac:dyDescent="0.25">
      <c r="A3357" t="s">
        <v>6752</v>
      </c>
      <c r="B3357" t="s">
        <v>11365</v>
      </c>
      <c r="D3357">
        <v>1</v>
      </c>
    </row>
    <row r="3358" spans="1:4" x14ac:dyDescent="0.25">
      <c r="A3358" t="s">
        <v>6753</v>
      </c>
      <c r="B3358" t="s">
        <v>11366</v>
      </c>
      <c r="D3358">
        <v>2</v>
      </c>
    </row>
    <row r="3359" spans="1:4" x14ac:dyDescent="0.25">
      <c r="A3359" t="s">
        <v>6754</v>
      </c>
      <c r="B3359" t="s">
        <v>11367</v>
      </c>
      <c r="D3359">
        <v>2</v>
      </c>
    </row>
    <row r="3360" spans="1:4" x14ac:dyDescent="0.25">
      <c r="A3360" t="s">
        <v>6755</v>
      </c>
      <c r="B3360" t="s">
        <v>11368</v>
      </c>
      <c r="D3360">
        <v>2</v>
      </c>
    </row>
    <row r="3361" spans="1:4" x14ac:dyDescent="0.25">
      <c r="A3361" t="s">
        <v>6756</v>
      </c>
      <c r="B3361" t="s">
        <v>11369</v>
      </c>
      <c r="D3361">
        <v>3</v>
      </c>
    </row>
    <row r="3362" spans="1:4" x14ac:dyDescent="0.25">
      <c r="A3362" t="s">
        <v>6757</v>
      </c>
      <c r="B3362" t="s">
        <v>11370</v>
      </c>
      <c r="D3362">
        <v>1</v>
      </c>
    </row>
    <row r="3363" spans="1:4" x14ac:dyDescent="0.25">
      <c r="A3363" t="s">
        <v>6758</v>
      </c>
      <c r="B3363" t="s">
        <v>11371</v>
      </c>
      <c r="D3363">
        <v>1</v>
      </c>
    </row>
    <row r="3364" spans="1:4" x14ac:dyDescent="0.25">
      <c r="A3364" t="s">
        <v>6759</v>
      </c>
      <c r="B3364" t="s">
        <v>11372</v>
      </c>
      <c r="D3364">
        <v>2</v>
      </c>
    </row>
    <row r="3365" spans="1:4" x14ac:dyDescent="0.25">
      <c r="A3365" t="s">
        <v>6760</v>
      </c>
      <c r="B3365" t="s">
        <v>11373</v>
      </c>
      <c r="D3365">
        <v>2</v>
      </c>
    </row>
    <row r="3366" spans="1:4" x14ac:dyDescent="0.25">
      <c r="A3366" t="s">
        <v>6761</v>
      </c>
      <c r="B3366" t="s">
        <v>11374</v>
      </c>
      <c r="D3366">
        <v>1</v>
      </c>
    </row>
    <row r="3367" spans="1:4" x14ac:dyDescent="0.25">
      <c r="A3367" t="s">
        <v>6762</v>
      </c>
      <c r="B3367" t="s">
        <v>11375</v>
      </c>
      <c r="D3367">
        <v>1</v>
      </c>
    </row>
    <row r="3368" spans="1:4" x14ac:dyDescent="0.25">
      <c r="A3368" t="s">
        <v>6763</v>
      </c>
      <c r="B3368" t="s">
        <v>11376</v>
      </c>
      <c r="D3368">
        <v>1</v>
      </c>
    </row>
    <row r="3369" spans="1:4" x14ac:dyDescent="0.25">
      <c r="A3369" t="s">
        <v>11377</v>
      </c>
      <c r="B3369" t="s">
        <v>11378</v>
      </c>
      <c r="D3369">
        <v>0</v>
      </c>
    </row>
    <row r="3370" spans="1:4" x14ac:dyDescent="0.25">
      <c r="A3370" t="s">
        <v>11379</v>
      </c>
      <c r="B3370" t="s">
        <v>11380</v>
      </c>
      <c r="D3370">
        <v>0</v>
      </c>
    </row>
    <row r="3371" spans="1:4" x14ac:dyDescent="0.25">
      <c r="A3371" t="s">
        <v>11381</v>
      </c>
      <c r="B3371" t="s">
        <v>11382</v>
      </c>
      <c r="D3371">
        <v>0</v>
      </c>
    </row>
    <row r="3372" spans="1:4" x14ac:dyDescent="0.25">
      <c r="A3372" t="s">
        <v>11383</v>
      </c>
      <c r="B3372" t="s">
        <v>11384</v>
      </c>
      <c r="D3372">
        <v>0</v>
      </c>
    </row>
    <row r="3373" spans="1:4" x14ac:dyDescent="0.25">
      <c r="A3373" t="s">
        <v>11385</v>
      </c>
      <c r="B3373" t="s">
        <v>11386</v>
      </c>
      <c r="D3373">
        <v>0</v>
      </c>
    </row>
    <row r="3374" spans="1:4" x14ac:dyDescent="0.25">
      <c r="A3374" t="s">
        <v>11387</v>
      </c>
      <c r="B3374" t="s">
        <v>11388</v>
      </c>
      <c r="D3374">
        <v>0</v>
      </c>
    </row>
    <row r="3375" spans="1:4" x14ac:dyDescent="0.25">
      <c r="A3375" t="s">
        <v>6764</v>
      </c>
      <c r="B3375" t="s">
        <v>11389</v>
      </c>
      <c r="D3375">
        <v>1</v>
      </c>
    </row>
    <row r="3376" spans="1:4" x14ac:dyDescent="0.25">
      <c r="A3376" t="s">
        <v>6765</v>
      </c>
      <c r="B3376" t="s">
        <v>11389</v>
      </c>
      <c r="D3376">
        <v>2</v>
      </c>
    </row>
    <row r="3377" spans="1:4" x14ac:dyDescent="0.25">
      <c r="A3377" t="s">
        <v>6766</v>
      </c>
      <c r="B3377" t="s">
        <v>11389</v>
      </c>
      <c r="D3377">
        <v>2</v>
      </c>
    </row>
    <row r="3378" spans="1:4" x14ac:dyDescent="0.25">
      <c r="A3378" t="s">
        <v>6767</v>
      </c>
      <c r="B3378" t="s">
        <v>11389</v>
      </c>
      <c r="D3378">
        <v>1</v>
      </c>
    </row>
    <row r="3379" spans="1:4" x14ac:dyDescent="0.25">
      <c r="A3379" t="s">
        <v>6768</v>
      </c>
      <c r="B3379" t="s">
        <v>11389</v>
      </c>
      <c r="D3379">
        <v>1</v>
      </c>
    </row>
    <row r="3380" spans="1:4" x14ac:dyDescent="0.25">
      <c r="A3380" t="s">
        <v>6769</v>
      </c>
      <c r="B3380" t="s">
        <v>11389</v>
      </c>
      <c r="D3380">
        <v>2</v>
      </c>
    </row>
    <row r="3381" spans="1:4" x14ac:dyDescent="0.25">
      <c r="A3381" t="s">
        <v>6770</v>
      </c>
      <c r="B3381" t="s">
        <v>11389</v>
      </c>
      <c r="D3381">
        <v>2</v>
      </c>
    </row>
    <row r="3382" spans="1:4" x14ac:dyDescent="0.25">
      <c r="A3382" t="s">
        <v>6771</v>
      </c>
      <c r="B3382" t="s">
        <v>11389</v>
      </c>
      <c r="D3382">
        <v>1</v>
      </c>
    </row>
    <row r="3383" spans="1:4" x14ac:dyDescent="0.25">
      <c r="A3383" t="s">
        <v>6772</v>
      </c>
      <c r="B3383" t="s">
        <v>11390</v>
      </c>
      <c r="D3383">
        <v>1</v>
      </c>
    </row>
    <row r="3384" spans="1:4" x14ac:dyDescent="0.25">
      <c r="A3384" t="s">
        <v>6773</v>
      </c>
      <c r="B3384" t="s">
        <v>11391</v>
      </c>
      <c r="D3384">
        <v>1</v>
      </c>
    </row>
    <row r="3385" spans="1:4" x14ac:dyDescent="0.25">
      <c r="A3385" t="s">
        <v>6774</v>
      </c>
      <c r="B3385" t="s">
        <v>11392</v>
      </c>
      <c r="D3385">
        <v>2</v>
      </c>
    </row>
    <row r="3386" spans="1:4" x14ac:dyDescent="0.25">
      <c r="A3386" t="s">
        <v>6775</v>
      </c>
      <c r="B3386" t="s">
        <v>11393</v>
      </c>
      <c r="D3386">
        <v>2</v>
      </c>
    </row>
    <row r="3387" spans="1:4" x14ac:dyDescent="0.25">
      <c r="A3387" t="s">
        <v>6776</v>
      </c>
      <c r="B3387" t="s">
        <v>11394</v>
      </c>
      <c r="D3387">
        <v>2</v>
      </c>
    </row>
    <row r="3388" spans="1:4" x14ac:dyDescent="0.25">
      <c r="A3388" t="s">
        <v>6777</v>
      </c>
      <c r="B3388" t="s">
        <v>11395</v>
      </c>
      <c r="D3388">
        <v>2</v>
      </c>
    </row>
    <row r="3389" spans="1:4" x14ac:dyDescent="0.25">
      <c r="A3389" t="s">
        <v>11396</v>
      </c>
      <c r="B3389" t="s">
        <v>11397</v>
      </c>
      <c r="D3389">
        <v>3</v>
      </c>
    </row>
    <row r="3390" spans="1:4" x14ac:dyDescent="0.25">
      <c r="A3390" t="s">
        <v>11398</v>
      </c>
      <c r="B3390" t="s">
        <v>11399</v>
      </c>
      <c r="D3390">
        <v>2</v>
      </c>
    </row>
    <row r="3391" spans="1:4" x14ac:dyDescent="0.25">
      <c r="A3391" t="s">
        <v>11400</v>
      </c>
      <c r="B3391" t="s">
        <v>11401</v>
      </c>
      <c r="D3391">
        <v>2</v>
      </c>
    </row>
    <row r="3392" spans="1:4" x14ac:dyDescent="0.25">
      <c r="A3392" t="s">
        <v>6778</v>
      </c>
      <c r="B3392" t="s">
        <v>11402</v>
      </c>
      <c r="D3392">
        <v>1</v>
      </c>
    </row>
    <row r="3393" spans="1:4" x14ac:dyDescent="0.25">
      <c r="A3393" t="s">
        <v>6779</v>
      </c>
      <c r="B3393" t="s">
        <v>11402</v>
      </c>
      <c r="D3393">
        <v>2</v>
      </c>
    </row>
    <row r="3394" spans="1:4" x14ac:dyDescent="0.25">
      <c r="A3394" t="s">
        <v>6780</v>
      </c>
      <c r="B3394" t="s">
        <v>11403</v>
      </c>
      <c r="D3394">
        <v>1</v>
      </c>
    </row>
    <row r="3395" spans="1:4" x14ac:dyDescent="0.25">
      <c r="A3395" t="s">
        <v>6781</v>
      </c>
      <c r="B3395" t="s">
        <v>11403</v>
      </c>
      <c r="D3395">
        <v>1</v>
      </c>
    </row>
    <row r="3396" spans="1:4" x14ac:dyDescent="0.25">
      <c r="A3396" t="s">
        <v>6782</v>
      </c>
      <c r="B3396" t="s">
        <v>11403</v>
      </c>
      <c r="D3396">
        <v>1</v>
      </c>
    </row>
    <row r="3397" spans="1:4" x14ac:dyDescent="0.25">
      <c r="A3397" t="s">
        <v>6783</v>
      </c>
      <c r="B3397" t="s">
        <v>11403</v>
      </c>
      <c r="D3397">
        <v>1</v>
      </c>
    </row>
    <row r="3398" spans="1:4" x14ac:dyDescent="0.25">
      <c r="A3398" t="s">
        <v>6784</v>
      </c>
      <c r="B3398" t="s">
        <v>11403</v>
      </c>
      <c r="D3398">
        <v>1</v>
      </c>
    </row>
    <row r="3399" spans="1:4" x14ac:dyDescent="0.25">
      <c r="A3399" t="s">
        <v>6785</v>
      </c>
      <c r="B3399" t="s">
        <v>11403</v>
      </c>
      <c r="D3399">
        <v>1</v>
      </c>
    </row>
    <row r="3400" spans="1:4" x14ac:dyDescent="0.25">
      <c r="A3400" t="s">
        <v>6786</v>
      </c>
      <c r="B3400" t="s">
        <v>11403</v>
      </c>
      <c r="D3400">
        <v>1</v>
      </c>
    </row>
    <row r="3401" spans="1:4" x14ac:dyDescent="0.25">
      <c r="A3401" t="s">
        <v>6787</v>
      </c>
      <c r="B3401" t="s">
        <v>11403</v>
      </c>
      <c r="D3401">
        <v>2</v>
      </c>
    </row>
    <row r="3402" spans="1:4" x14ac:dyDescent="0.25">
      <c r="A3402" t="s">
        <v>6788</v>
      </c>
      <c r="B3402" t="s">
        <v>11404</v>
      </c>
      <c r="D3402">
        <v>1</v>
      </c>
    </row>
    <row r="3403" spans="1:4" x14ac:dyDescent="0.25">
      <c r="A3403" t="s">
        <v>6789</v>
      </c>
      <c r="B3403" t="s">
        <v>11404</v>
      </c>
      <c r="D3403">
        <v>1</v>
      </c>
    </row>
    <row r="3404" spans="1:4" x14ac:dyDescent="0.25">
      <c r="A3404" t="s">
        <v>6790</v>
      </c>
      <c r="B3404" t="s">
        <v>11404</v>
      </c>
      <c r="D3404">
        <v>1</v>
      </c>
    </row>
    <row r="3405" spans="1:4" x14ac:dyDescent="0.25">
      <c r="A3405" t="s">
        <v>6791</v>
      </c>
      <c r="B3405" t="s">
        <v>11405</v>
      </c>
      <c r="D3405">
        <v>1</v>
      </c>
    </row>
    <row r="3406" spans="1:4" x14ac:dyDescent="0.25">
      <c r="A3406" t="s">
        <v>6792</v>
      </c>
      <c r="B3406" t="s">
        <v>11406</v>
      </c>
      <c r="D3406">
        <v>1</v>
      </c>
    </row>
    <row r="3407" spans="1:4" x14ac:dyDescent="0.25">
      <c r="A3407" t="s">
        <v>6793</v>
      </c>
      <c r="B3407" t="s">
        <v>11406</v>
      </c>
      <c r="D3407">
        <v>2</v>
      </c>
    </row>
    <row r="3408" spans="1:4" x14ac:dyDescent="0.25">
      <c r="A3408" t="s">
        <v>6794</v>
      </c>
      <c r="B3408" t="s">
        <v>11406</v>
      </c>
      <c r="D3408">
        <v>1</v>
      </c>
    </row>
    <row r="3409" spans="1:4" x14ac:dyDescent="0.25">
      <c r="A3409" t="s">
        <v>6795</v>
      </c>
      <c r="B3409" t="s">
        <v>11406</v>
      </c>
      <c r="D3409">
        <v>2</v>
      </c>
    </row>
    <row r="3410" spans="1:4" x14ac:dyDescent="0.25">
      <c r="A3410" t="s">
        <v>6796</v>
      </c>
      <c r="B3410" t="s">
        <v>11406</v>
      </c>
      <c r="D3410">
        <v>1</v>
      </c>
    </row>
    <row r="3411" spans="1:4" x14ac:dyDescent="0.25">
      <c r="A3411" t="s">
        <v>6797</v>
      </c>
      <c r="B3411" t="s">
        <v>11406</v>
      </c>
      <c r="D3411">
        <v>1</v>
      </c>
    </row>
    <row r="3412" spans="1:4" x14ac:dyDescent="0.25">
      <c r="A3412" t="s">
        <v>6798</v>
      </c>
      <c r="B3412" t="s">
        <v>11406</v>
      </c>
      <c r="D3412">
        <v>1</v>
      </c>
    </row>
    <row r="3413" spans="1:4" x14ac:dyDescent="0.25">
      <c r="A3413" t="s">
        <v>6799</v>
      </c>
      <c r="B3413" t="s">
        <v>11406</v>
      </c>
      <c r="D3413">
        <v>1</v>
      </c>
    </row>
    <row r="3414" spans="1:4" x14ac:dyDescent="0.25">
      <c r="A3414" t="s">
        <v>6800</v>
      </c>
      <c r="B3414" t="s">
        <v>11406</v>
      </c>
      <c r="D3414">
        <v>1</v>
      </c>
    </row>
    <row r="3415" spans="1:4" x14ac:dyDescent="0.25">
      <c r="A3415" t="s">
        <v>6801</v>
      </c>
      <c r="B3415" t="s">
        <v>11407</v>
      </c>
      <c r="D3415">
        <v>1</v>
      </c>
    </row>
    <row r="3416" spans="1:4" x14ac:dyDescent="0.25">
      <c r="A3416" t="s">
        <v>6802</v>
      </c>
      <c r="B3416" t="s">
        <v>11407</v>
      </c>
      <c r="D3416">
        <v>1</v>
      </c>
    </row>
    <row r="3417" spans="1:4" x14ac:dyDescent="0.25">
      <c r="A3417" t="s">
        <v>6803</v>
      </c>
      <c r="B3417" t="s">
        <v>11407</v>
      </c>
      <c r="D3417">
        <v>1</v>
      </c>
    </row>
    <row r="3418" spans="1:4" x14ac:dyDescent="0.25">
      <c r="A3418" t="s">
        <v>6804</v>
      </c>
      <c r="B3418" t="s">
        <v>11407</v>
      </c>
      <c r="D3418">
        <v>1</v>
      </c>
    </row>
    <row r="3419" spans="1:4" x14ac:dyDescent="0.25">
      <c r="A3419" t="s">
        <v>6805</v>
      </c>
      <c r="B3419" t="s">
        <v>11407</v>
      </c>
      <c r="D3419">
        <v>1</v>
      </c>
    </row>
    <row r="3420" spans="1:4" x14ac:dyDescent="0.25">
      <c r="A3420" t="s">
        <v>6806</v>
      </c>
      <c r="B3420" t="s">
        <v>11407</v>
      </c>
      <c r="D3420">
        <v>1</v>
      </c>
    </row>
    <row r="3421" spans="1:4" x14ac:dyDescent="0.25">
      <c r="A3421" t="s">
        <v>6807</v>
      </c>
      <c r="B3421" t="s">
        <v>11407</v>
      </c>
      <c r="D3421">
        <v>1</v>
      </c>
    </row>
    <row r="3422" spans="1:4" x14ac:dyDescent="0.25">
      <c r="A3422" t="s">
        <v>6808</v>
      </c>
      <c r="B3422" t="s">
        <v>11407</v>
      </c>
      <c r="D3422">
        <v>1</v>
      </c>
    </row>
    <row r="3423" spans="1:4" x14ac:dyDescent="0.25">
      <c r="A3423" t="s">
        <v>6809</v>
      </c>
      <c r="B3423" t="s">
        <v>11407</v>
      </c>
      <c r="D3423">
        <v>1</v>
      </c>
    </row>
    <row r="3424" spans="1:4" x14ac:dyDescent="0.25">
      <c r="A3424" t="s">
        <v>6810</v>
      </c>
      <c r="B3424" t="s">
        <v>11407</v>
      </c>
      <c r="D3424">
        <v>1</v>
      </c>
    </row>
    <row r="3425" spans="1:4" x14ac:dyDescent="0.25">
      <c r="A3425" t="s">
        <v>6811</v>
      </c>
      <c r="B3425" t="s">
        <v>11407</v>
      </c>
      <c r="D3425">
        <v>1</v>
      </c>
    </row>
    <row r="3426" spans="1:4" x14ac:dyDescent="0.25">
      <c r="A3426" t="s">
        <v>6812</v>
      </c>
      <c r="B3426" t="s">
        <v>11407</v>
      </c>
      <c r="D3426">
        <v>1</v>
      </c>
    </row>
    <row r="3427" spans="1:4" x14ac:dyDescent="0.25">
      <c r="A3427" t="s">
        <v>6813</v>
      </c>
      <c r="B3427" t="s">
        <v>11407</v>
      </c>
      <c r="D3427">
        <v>1</v>
      </c>
    </row>
    <row r="3428" spans="1:4" x14ac:dyDescent="0.25">
      <c r="A3428" t="s">
        <v>6814</v>
      </c>
      <c r="B3428" t="s">
        <v>11407</v>
      </c>
      <c r="D3428">
        <v>1</v>
      </c>
    </row>
    <row r="3429" spans="1:4" x14ac:dyDescent="0.25">
      <c r="A3429" t="s">
        <v>6815</v>
      </c>
      <c r="B3429" t="s">
        <v>11407</v>
      </c>
      <c r="D3429">
        <v>1</v>
      </c>
    </row>
    <row r="3430" spans="1:4" x14ac:dyDescent="0.25">
      <c r="A3430" t="s">
        <v>6816</v>
      </c>
      <c r="B3430" t="s">
        <v>11407</v>
      </c>
      <c r="D3430">
        <v>1</v>
      </c>
    </row>
    <row r="3431" spans="1:4" x14ac:dyDescent="0.25">
      <c r="A3431" t="s">
        <v>6817</v>
      </c>
      <c r="B3431" t="s">
        <v>11408</v>
      </c>
      <c r="D3431">
        <v>1</v>
      </c>
    </row>
    <row r="3432" spans="1:4" x14ac:dyDescent="0.25">
      <c r="A3432" t="s">
        <v>6818</v>
      </c>
      <c r="B3432" t="s">
        <v>11408</v>
      </c>
      <c r="D3432">
        <v>1</v>
      </c>
    </row>
    <row r="3433" spans="1:4" x14ac:dyDescent="0.25">
      <c r="A3433" t="s">
        <v>6819</v>
      </c>
      <c r="B3433" t="s">
        <v>11408</v>
      </c>
      <c r="D3433">
        <v>1</v>
      </c>
    </row>
    <row r="3434" spans="1:4" x14ac:dyDescent="0.25">
      <c r="A3434" t="s">
        <v>6820</v>
      </c>
      <c r="B3434" t="s">
        <v>11408</v>
      </c>
      <c r="D3434">
        <v>1</v>
      </c>
    </row>
    <row r="3435" spans="1:4" x14ac:dyDescent="0.25">
      <c r="A3435" t="s">
        <v>6821</v>
      </c>
      <c r="B3435" t="s">
        <v>11408</v>
      </c>
      <c r="D3435">
        <v>1</v>
      </c>
    </row>
    <row r="3436" spans="1:4" x14ac:dyDescent="0.25">
      <c r="A3436" t="s">
        <v>6822</v>
      </c>
      <c r="B3436" t="s">
        <v>11408</v>
      </c>
      <c r="D3436">
        <v>2</v>
      </c>
    </row>
    <row r="3437" spans="1:4" x14ac:dyDescent="0.25">
      <c r="A3437" t="s">
        <v>6823</v>
      </c>
      <c r="B3437" t="s">
        <v>11408</v>
      </c>
      <c r="D3437">
        <v>1</v>
      </c>
    </row>
    <row r="3438" spans="1:4" x14ac:dyDescent="0.25">
      <c r="A3438" t="s">
        <v>6824</v>
      </c>
      <c r="B3438" t="s">
        <v>11408</v>
      </c>
      <c r="D3438">
        <v>3</v>
      </c>
    </row>
    <row r="3439" spans="1:4" x14ac:dyDescent="0.25">
      <c r="A3439" t="s">
        <v>6825</v>
      </c>
      <c r="B3439" t="s">
        <v>11408</v>
      </c>
      <c r="D3439">
        <v>1</v>
      </c>
    </row>
    <row r="3440" spans="1:4" x14ac:dyDescent="0.25">
      <c r="A3440" t="s">
        <v>6826</v>
      </c>
      <c r="B3440" t="s">
        <v>11408</v>
      </c>
      <c r="D3440">
        <v>2</v>
      </c>
    </row>
    <row r="3441" spans="1:4" x14ac:dyDescent="0.25">
      <c r="A3441" t="s">
        <v>6827</v>
      </c>
      <c r="B3441" t="s">
        <v>11408</v>
      </c>
      <c r="D3441">
        <v>1</v>
      </c>
    </row>
    <row r="3442" spans="1:4" x14ac:dyDescent="0.25">
      <c r="A3442" t="s">
        <v>6828</v>
      </c>
      <c r="B3442" t="s">
        <v>11408</v>
      </c>
      <c r="D3442">
        <v>2</v>
      </c>
    </row>
    <row r="3443" spans="1:4" x14ac:dyDescent="0.25">
      <c r="A3443" t="s">
        <v>6829</v>
      </c>
      <c r="B3443" t="s">
        <v>11409</v>
      </c>
      <c r="D3443">
        <v>1</v>
      </c>
    </row>
    <row r="3444" spans="1:4" x14ac:dyDescent="0.25">
      <c r="A3444" t="s">
        <v>6830</v>
      </c>
      <c r="B3444" t="s">
        <v>11409</v>
      </c>
      <c r="D3444">
        <v>1</v>
      </c>
    </row>
    <row r="3445" spans="1:4" x14ac:dyDescent="0.25">
      <c r="A3445" t="s">
        <v>6831</v>
      </c>
      <c r="B3445" t="s">
        <v>11409</v>
      </c>
      <c r="D3445">
        <v>1</v>
      </c>
    </row>
    <row r="3446" spans="1:4" x14ac:dyDescent="0.25">
      <c r="A3446" t="s">
        <v>6832</v>
      </c>
      <c r="B3446" t="s">
        <v>11409</v>
      </c>
      <c r="D3446">
        <v>1</v>
      </c>
    </row>
    <row r="3447" spans="1:4" x14ac:dyDescent="0.25">
      <c r="A3447" t="s">
        <v>6833</v>
      </c>
      <c r="B3447" t="s">
        <v>11410</v>
      </c>
      <c r="D3447">
        <v>1</v>
      </c>
    </row>
    <row r="3448" spans="1:4" x14ac:dyDescent="0.25">
      <c r="A3448" t="s">
        <v>6834</v>
      </c>
      <c r="B3448" t="s">
        <v>11411</v>
      </c>
      <c r="D3448">
        <v>1</v>
      </c>
    </row>
    <row r="3449" spans="1:4" x14ac:dyDescent="0.25">
      <c r="A3449" t="s">
        <v>6835</v>
      </c>
      <c r="B3449" t="s">
        <v>11412</v>
      </c>
      <c r="D3449">
        <v>1</v>
      </c>
    </row>
    <row r="3450" spans="1:4" x14ac:dyDescent="0.25">
      <c r="A3450" t="s">
        <v>6836</v>
      </c>
      <c r="B3450" t="s">
        <v>11412</v>
      </c>
      <c r="D3450">
        <v>1</v>
      </c>
    </row>
    <row r="3451" spans="1:4" x14ac:dyDescent="0.25">
      <c r="A3451" t="s">
        <v>6837</v>
      </c>
      <c r="B3451" t="s">
        <v>11412</v>
      </c>
      <c r="D3451">
        <v>1</v>
      </c>
    </row>
    <row r="3452" spans="1:4" x14ac:dyDescent="0.25">
      <c r="A3452" t="s">
        <v>6838</v>
      </c>
      <c r="B3452" t="s">
        <v>11412</v>
      </c>
      <c r="D3452">
        <v>1</v>
      </c>
    </row>
    <row r="3453" spans="1:4" x14ac:dyDescent="0.25">
      <c r="A3453" t="s">
        <v>6839</v>
      </c>
      <c r="B3453" t="s">
        <v>11412</v>
      </c>
      <c r="D3453">
        <v>1</v>
      </c>
    </row>
    <row r="3454" spans="1:4" x14ac:dyDescent="0.25">
      <c r="A3454" t="s">
        <v>6840</v>
      </c>
      <c r="B3454" t="s">
        <v>11412</v>
      </c>
      <c r="D3454">
        <v>1</v>
      </c>
    </row>
    <row r="3455" spans="1:4" x14ac:dyDescent="0.25">
      <c r="A3455" t="s">
        <v>6841</v>
      </c>
      <c r="B3455" t="s">
        <v>11412</v>
      </c>
      <c r="D3455">
        <v>1</v>
      </c>
    </row>
    <row r="3456" spans="1:4" x14ac:dyDescent="0.25">
      <c r="A3456" t="s">
        <v>6842</v>
      </c>
      <c r="B3456" t="s">
        <v>11412</v>
      </c>
      <c r="D3456">
        <v>1</v>
      </c>
    </row>
    <row r="3457" spans="1:4" x14ac:dyDescent="0.25">
      <c r="A3457" t="s">
        <v>6843</v>
      </c>
      <c r="B3457" t="s">
        <v>11412</v>
      </c>
      <c r="D3457">
        <v>1</v>
      </c>
    </row>
    <row r="3458" spans="1:4" x14ac:dyDescent="0.25">
      <c r="A3458" t="s">
        <v>6844</v>
      </c>
      <c r="B3458" t="s">
        <v>11412</v>
      </c>
      <c r="D3458">
        <v>1</v>
      </c>
    </row>
    <row r="3459" spans="1:4" x14ac:dyDescent="0.25">
      <c r="A3459" t="s">
        <v>6845</v>
      </c>
      <c r="B3459" t="s">
        <v>11412</v>
      </c>
      <c r="D3459">
        <v>1</v>
      </c>
    </row>
    <row r="3460" spans="1:4" x14ac:dyDescent="0.25">
      <c r="A3460" t="s">
        <v>6846</v>
      </c>
      <c r="B3460" t="s">
        <v>11412</v>
      </c>
      <c r="D3460">
        <v>1</v>
      </c>
    </row>
    <row r="3461" spans="1:4" x14ac:dyDescent="0.25">
      <c r="A3461" t="s">
        <v>6847</v>
      </c>
      <c r="B3461" t="s">
        <v>11413</v>
      </c>
      <c r="D3461">
        <v>1</v>
      </c>
    </row>
    <row r="3462" spans="1:4" x14ac:dyDescent="0.25">
      <c r="A3462" t="s">
        <v>6848</v>
      </c>
      <c r="B3462" t="s">
        <v>11413</v>
      </c>
      <c r="D3462">
        <v>1</v>
      </c>
    </row>
    <row r="3463" spans="1:4" x14ac:dyDescent="0.25">
      <c r="A3463" t="s">
        <v>6849</v>
      </c>
      <c r="B3463" t="s">
        <v>11413</v>
      </c>
      <c r="D3463">
        <v>1</v>
      </c>
    </row>
    <row r="3464" spans="1:4" x14ac:dyDescent="0.25">
      <c r="A3464" t="s">
        <v>6850</v>
      </c>
      <c r="B3464" t="s">
        <v>11413</v>
      </c>
      <c r="D3464">
        <v>1</v>
      </c>
    </row>
    <row r="3465" spans="1:4" x14ac:dyDescent="0.25">
      <c r="A3465" t="s">
        <v>6851</v>
      </c>
      <c r="B3465" t="s">
        <v>11413</v>
      </c>
      <c r="D3465">
        <v>1</v>
      </c>
    </row>
    <row r="3466" spans="1:4" x14ac:dyDescent="0.25">
      <c r="A3466" t="s">
        <v>6852</v>
      </c>
      <c r="B3466" t="s">
        <v>11413</v>
      </c>
      <c r="D3466">
        <v>2</v>
      </c>
    </row>
    <row r="3467" spans="1:4" x14ac:dyDescent="0.25">
      <c r="A3467" t="s">
        <v>6853</v>
      </c>
      <c r="B3467" t="s">
        <v>11414</v>
      </c>
      <c r="D3467">
        <v>2</v>
      </c>
    </row>
    <row r="3468" spans="1:4" x14ac:dyDescent="0.25">
      <c r="A3468" t="s">
        <v>6854</v>
      </c>
      <c r="B3468" t="s">
        <v>11414</v>
      </c>
      <c r="D3468">
        <v>1</v>
      </c>
    </row>
    <row r="3469" spans="1:4" x14ac:dyDescent="0.25">
      <c r="A3469" t="s">
        <v>6855</v>
      </c>
      <c r="B3469" t="s">
        <v>11414</v>
      </c>
      <c r="D3469">
        <v>1</v>
      </c>
    </row>
    <row r="3470" spans="1:4" x14ac:dyDescent="0.25">
      <c r="A3470" t="s">
        <v>6856</v>
      </c>
      <c r="B3470" t="s">
        <v>11415</v>
      </c>
      <c r="D3470">
        <v>1</v>
      </c>
    </row>
    <row r="3471" spans="1:4" x14ac:dyDescent="0.25">
      <c r="A3471" t="s">
        <v>8363</v>
      </c>
      <c r="B3471" t="s">
        <v>11415</v>
      </c>
      <c r="D3471">
        <v>1</v>
      </c>
    </row>
    <row r="3472" spans="1:4" x14ac:dyDescent="0.25">
      <c r="A3472" t="s">
        <v>6857</v>
      </c>
      <c r="B3472" t="s">
        <v>11415</v>
      </c>
      <c r="D3472">
        <v>1</v>
      </c>
    </row>
    <row r="3473" spans="1:4" x14ac:dyDescent="0.25">
      <c r="A3473" t="s">
        <v>6858</v>
      </c>
      <c r="B3473" t="s">
        <v>11416</v>
      </c>
      <c r="D3473">
        <v>1</v>
      </c>
    </row>
    <row r="3474" spans="1:4" x14ac:dyDescent="0.25">
      <c r="A3474" t="s">
        <v>6859</v>
      </c>
      <c r="B3474" t="s">
        <v>11417</v>
      </c>
      <c r="D3474">
        <v>1</v>
      </c>
    </row>
    <row r="3475" spans="1:4" x14ac:dyDescent="0.25">
      <c r="A3475" t="s">
        <v>6860</v>
      </c>
      <c r="B3475" t="s">
        <v>11418</v>
      </c>
      <c r="D3475">
        <v>1</v>
      </c>
    </row>
    <row r="3476" spans="1:4" x14ac:dyDescent="0.25">
      <c r="A3476" t="s">
        <v>6861</v>
      </c>
      <c r="B3476" t="s">
        <v>11419</v>
      </c>
      <c r="D3476">
        <v>1</v>
      </c>
    </row>
    <row r="3477" spans="1:4" x14ac:dyDescent="0.25">
      <c r="A3477" t="s">
        <v>6862</v>
      </c>
      <c r="B3477" t="s">
        <v>11419</v>
      </c>
      <c r="D3477">
        <v>1</v>
      </c>
    </row>
    <row r="3478" spans="1:4" x14ac:dyDescent="0.25">
      <c r="A3478" t="s">
        <v>6863</v>
      </c>
      <c r="B3478" t="s">
        <v>11419</v>
      </c>
      <c r="D3478">
        <v>1</v>
      </c>
    </row>
    <row r="3479" spans="1:4" x14ac:dyDescent="0.25">
      <c r="A3479" t="s">
        <v>6864</v>
      </c>
      <c r="B3479" t="s">
        <v>11419</v>
      </c>
      <c r="D3479">
        <v>2</v>
      </c>
    </row>
    <row r="3480" spans="1:4" x14ac:dyDescent="0.25">
      <c r="A3480" t="s">
        <v>6865</v>
      </c>
      <c r="B3480" t="s">
        <v>11419</v>
      </c>
      <c r="D3480">
        <v>1</v>
      </c>
    </row>
    <row r="3481" spans="1:4" x14ac:dyDescent="0.25">
      <c r="A3481" t="s">
        <v>6866</v>
      </c>
      <c r="B3481" t="s">
        <v>11420</v>
      </c>
      <c r="D3481">
        <v>1</v>
      </c>
    </row>
    <row r="3482" spans="1:4" x14ac:dyDescent="0.25">
      <c r="A3482" t="s">
        <v>6867</v>
      </c>
      <c r="B3482" t="s">
        <v>11421</v>
      </c>
      <c r="D3482">
        <v>1</v>
      </c>
    </row>
    <row r="3483" spans="1:4" x14ac:dyDescent="0.25">
      <c r="A3483" t="s">
        <v>6868</v>
      </c>
      <c r="B3483" t="s">
        <v>11422</v>
      </c>
      <c r="D3483">
        <v>1</v>
      </c>
    </row>
    <row r="3484" spans="1:4" x14ac:dyDescent="0.25">
      <c r="A3484" t="s">
        <v>6869</v>
      </c>
      <c r="B3484" t="s">
        <v>11422</v>
      </c>
      <c r="D3484">
        <v>1</v>
      </c>
    </row>
    <row r="3485" spans="1:4" x14ac:dyDescent="0.25">
      <c r="A3485" t="s">
        <v>6870</v>
      </c>
      <c r="B3485" t="s">
        <v>11422</v>
      </c>
      <c r="D3485">
        <v>1</v>
      </c>
    </row>
    <row r="3486" spans="1:4" x14ac:dyDescent="0.25">
      <c r="A3486" t="s">
        <v>6871</v>
      </c>
      <c r="B3486" t="s">
        <v>11422</v>
      </c>
      <c r="D3486">
        <v>1</v>
      </c>
    </row>
    <row r="3487" spans="1:4" x14ac:dyDescent="0.25">
      <c r="A3487" t="s">
        <v>6872</v>
      </c>
      <c r="B3487" t="s">
        <v>11422</v>
      </c>
      <c r="D3487">
        <v>1</v>
      </c>
    </row>
    <row r="3488" spans="1:4" x14ac:dyDescent="0.25">
      <c r="A3488" t="s">
        <v>6873</v>
      </c>
      <c r="B3488" t="s">
        <v>11422</v>
      </c>
      <c r="D3488">
        <v>2</v>
      </c>
    </row>
    <row r="3489" spans="1:4" x14ac:dyDescent="0.25">
      <c r="A3489" t="s">
        <v>6874</v>
      </c>
      <c r="B3489" t="s">
        <v>11422</v>
      </c>
      <c r="D3489">
        <v>1</v>
      </c>
    </row>
    <row r="3490" spans="1:4" x14ac:dyDescent="0.25">
      <c r="A3490" t="s">
        <v>6875</v>
      </c>
      <c r="B3490" t="s">
        <v>11422</v>
      </c>
      <c r="D3490">
        <v>1</v>
      </c>
    </row>
    <row r="3491" spans="1:4" x14ac:dyDescent="0.25">
      <c r="A3491" t="s">
        <v>6876</v>
      </c>
      <c r="B3491" t="s">
        <v>11422</v>
      </c>
      <c r="D3491">
        <v>1</v>
      </c>
    </row>
    <row r="3492" spans="1:4" x14ac:dyDescent="0.25">
      <c r="A3492" t="s">
        <v>8364</v>
      </c>
      <c r="B3492" t="s">
        <v>11422</v>
      </c>
      <c r="D3492">
        <v>1</v>
      </c>
    </row>
    <row r="3493" spans="1:4" x14ac:dyDescent="0.25">
      <c r="A3493" t="s">
        <v>6877</v>
      </c>
      <c r="B3493" t="s">
        <v>11422</v>
      </c>
      <c r="D3493">
        <v>1</v>
      </c>
    </row>
    <row r="3494" spans="1:4" x14ac:dyDescent="0.25">
      <c r="A3494" t="s">
        <v>6878</v>
      </c>
      <c r="B3494" t="s">
        <v>11422</v>
      </c>
      <c r="D3494">
        <v>1</v>
      </c>
    </row>
    <row r="3495" spans="1:4" x14ac:dyDescent="0.25">
      <c r="A3495" t="s">
        <v>6879</v>
      </c>
      <c r="B3495" t="s">
        <v>11422</v>
      </c>
      <c r="D3495">
        <v>1</v>
      </c>
    </row>
    <row r="3496" spans="1:4" x14ac:dyDescent="0.25">
      <c r="A3496" t="s">
        <v>6880</v>
      </c>
      <c r="B3496" t="s">
        <v>11423</v>
      </c>
      <c r="D3496">
        <v>1</v>
      </c>
    </row>
    <row r="3497" spans="1:4" x14ac:dyDescent="0.25">
      <c r="A3497" t="s">
        <v>6881</v>
      </c>
      <c r="B3497" t="s">
        <v>11423</v>
      </c>
      <c r="D3497">
        <v>2</v>
      </c>
    </row>
    <row r="3498" spans="1:4" x14ac:dyDescent="0.25">
      <c r="A3498" t="s">
        <v>6882</v>
      </c>
      <c r="B3498" t="s">
        <v>11423</v>
      </c>
      <c r="D3498">
        <v>1</v>
      </c>
    </row>
    <row r="3499" spans="1:4" x14ac:dyDescent="0.25">
      <c r="A3499" t="s">
        <v>6883</v>
      </c>
      <c r="B3499" t="s">
        <v>11423</v>
      </c>
      <c r="D3499">
        <v>1</v>
      </c>
    </row>
    <row r="3500" spans="1:4" x14ac:dyDescent="0.25">
      <c r="A3500" t="s">
        <v>6884</v>
      </c>
      <c r="B3500" t="s">
        <v>11423</v>
      </c>
      <c r="D3500">
        <v>1</v>
      </c>
    </row>
    <row r="3501" spans="1:4" x14ac:dyDescent="0.25">
      <c r="A3501" t="s">
        <v>6885</v>
      </c>
      <c r="B3501" t="s">
        <v>11423</v>
      </c>
      <c r="D3501">
        <v>1</v>
      </c>
    </row>
    <row r="3502" spans="1:4" x14ac:dyDescent="0.25">
      <c r="A3502" t="s">
        <v>6886</v>
      </c>
      <c r="B3502" t="s">
        <v>11423</v>
      </c>
      <c r="D3502">
        <v>1</v>
      </c>
    </row>
    <row r="3503" spans="1:4" x14ac:dyDescent="0.25">
      <c r="A3503" t="s">
        <v>6887</v>
      </c>
      <c r="B3503" t="s">
        <v>11423</v>
      </c>
      <c r="D3503">
        <v>1</v>
      </c>
    </row>
    <row r="3504" spans="1:4" x14ac:dyDescent="0.25">
      <c r="A3504" t="s">
        <v>6888</v>
      </c>
      <c r="B3504" t="s">
        <v>11423</v>
      </c>
      <c r="D3504">
        <v>2</v>
      </c>
    </row>
    <row r="3505" spans="1:4" x14ac:dyDescent="0.25">
      <c r="A3505" t="s">
        <v>6889</v>
      </c>
      <c r="B3505" t="s">
        <v>11423</v>
      </c>
      <c r="D3505">
        <v>1</v>
      </c>
    </row>
    <row r="3506" spans="1:4" x14ac:dyDescent="0.25">
      <c r="A3506" t="s">
        <v>8365</v>
      </c>
      <c r="B3506" t="s">
        <v>11423</v>
      </c>
      <c r="D3506">
        <v>1</v>
      </c>
    </row>
    <row r="3507" spans="1:4" x14ac:dyDescent="0.25">
      <c r="A3507" t="s">
        <v>6890</v>
      </c>
      <c r="B3507" t="s">
        <v>11423</v>
      </c>
      <c r="D3507">
        <v>1</v>
      </c>
    </row>
    <row r="3508" spans="1:4" x14ac:dyDescent="0.25">
      <c r="A3508" t="s">
        <v>6891</v>
      </c>
      <c r="B3508" t="s">
        <v>11423</v>
      </c>
      <c r="D3508">
        <v>1</v>
      </c>
    </row>
    <row r="3509" spans="1:4" x14ac:dyDescent="0.25">
      <c r="A3509" t="s">
        <v>6892</v>
      </c>
      <c r="B3509" t="s">
        <v>11424</v>
      </c>
      <c r="D3509">
        <v>4</v>
      </c>
    </row>
    <row r="3510" spans="1:4" x14ac:dyDescent="0.25">
      <c r="A3510" t="s">
        <v>6893</v>
      </c>
      <c r="B3510" t="s">
        <v>11424</v>
      </c>
      <c r="D3510">
        <v>2</v>
      </c>
    </row>
    <row r="3511" spans="1:4" x14ac:dyDescent="0.25">
      <c r="A3511" t="s">
        <v>6894</v>
      </c>
      <c r="B3511" t="s">
        <v>11424</v>
      </c>
      <c r="D3511">
        <v>3</v>
      </c>
    </row>
    <row r="3512" spans="1:4" x14ac:dyDescent="0.25">
      <c r="A3512" t="s">
        <v>6895</v>
      </c>
      <c r="B3512" t="s">
        <v>11425</v>
      </c>
      <c r="D3512">
        <v>3</v>
      </c>
    </row>
    <row r="3513" spans="1:4" x14ac:dyDescent="0.25">
      <c r="A3513" t="s">
        <v>6896</v>
      </c>
      <c r="B3513" t="s">
        <v>11425</v>
      </c>
      <c r="D3513">
        <v>2</v>
      </c>
    </row>
    <row r="3514" spans="1:4" x14ac:dyDescent="0.25">
      <c r="A3514" t="s">
        <v>6897</v>
      </c>
      <c r="B3514" t="s">
        <v>11425</v>
      </c>
      <c r="D3514">
        <v>3</v>
      </c>
    </row>
    <row r="3515" spans="1:4" x14ac:dyDescent="0.25">
      <c r="A3515" t="s">
        <v>6898</v>
      </c>
      <c r="B3515" t="s">
        <v>11426</v>
      </c>
      <c r="D3515">
        <v>5</v>
      </c>
    </row>
    <row r="3516" spans="1:4" x14ac:dyDescent="0.25">
      <c r="A3516" t="s">
        <v>6899</v>
      </c>
      <c r="B3516" t="s">
        <v>11426</v>
      </c>
      <c r="D3516">
        <v>3</v>
      </c>
    </row>
    <row r="3517" spans="1:4" x14ac:dyDescent="0.25">
      <c r="A3517" t="s">
        <v>6900</v>
      </c>
      <c r="B3517" t="s">
        <v>11426</v>
      </c>
      <c r="D3517">
        <v>2</v>
      </c>
    </row>
    <row r="3518" spans="1:4" x14ac:dyDescent="0.25">
      <c r="A3518" t="s">
        <v>11427</v>
      </c>
      <c r="B3518" t="s">
        <v>11428</v>
      </c>
      <c r="D3518">
        <v>0</v>
      </c>
    </row>
    <row r="3519" spans="1:4" x14ac:dyDescent="0.25">
      <c r="A3519" t="s">
        <v>11429</v>
      </c>
      <c r="B3519" t="s">
        <v>11428</v>
      </c>
      <c r="D3519">
        <v>0</v>
      </c>
    </row>
    <row r="3520" spans="1:4" x14ac:dyDescent="0.25">
      <c r="A3520" t="s">
        <v>11430</v>
      </c>
      <c r="B3520" t="s">
        <v>11428</v>
      </c>
      <c r="D3520">
        <v>0</v>
      </c>
    </row>
    <row r="3521" spans="1:4" x14ac:dyDescent="0.25">
      <c r="A3521" t="s">
        <v>11431</v>
      </c>
      <c r="B3521" t="s">
        <v>11432</v>
      </c>
      <c r="D3521">
        <v>0</v>
      </c>
    </row>
    <row r="3522" spans="1:4" x14ac:dyDescent="0.25">
      <c r="A3522" t="s">
        <v>11433</v>
      </c>
      <c r="B3522" t="s">
        <v>11432</v>
      </c>
      <c r="D3522">
        <v>0</v>
      </c>
    </row>
    <row r="3523" spans="1:4" x14ac:dyDescent="0.25">
      <c r="A3523" t="s">
        <v>11434</v>
      </c>
      <c r="B3523" t="s">
        <v>11432</v>
      </c>
      <c r="D3523">
        <v>0</v>
      </c>
    </row>
    <row r="3524" spans="1:4" x14ac:dyDescent="0.25">
      <c r="A3524" t="s">
        <v>11435</v>
      </c>
      <c r="B3524" t="s">
        <v>11436</v>
      </c>
      <c r="D3524">
        <v>0</v>
      </c>
    </row>
    <row r="3525" spans="1:4" x14ac:dyDescent="0.25">
      <c r="A3525" t="s">
        <v>11437</v>
      </c>
      <c r="B3525" t="s">
        <v>11436</v>
      </c>
      <c r="D3525">
        <v>0</v>
      </c>
    </row>
    <row r="3526" spans="1:4" x14ac:dyDescent="0.25">
      <c r="A3526" t="s">
        <v>11438</v>
      </c>
      <c r="B3526" t="s">
        <v>11436</v>
      </c>
      <c r="D3526">
        <v>0</v>
      </c>
    </row>
    <row r="3527" spans="1:4" x14ac:dyDescent="0.25">
      <c r="A3527" t="s">
        <v>6901</v>
      </c>
      <c r="B3527" t="s">
        <v>11439</v>
      </c>
      <c r="D3527">
        <v>1</v>
      </c>
    </row>
    <row r="3528" spans="1:4" x14ac:dyDescent="0.25">
      <c r="A3528" t="s">
        <v>6902</v>
      </c>
      <c r="B3528" t="s">
        <v>11440</v>
      </c>
      <c r="D3528">
        <v>2</v>
      </c>
    </row>
    <row r="3529" spans="1:4" x14ac:dyDescent="0.25">
      <c r="A3529" t="s">
        <v>6903</v>
      </c>
      <c r="B3529" t="s">
        <v>11441</v>
      </c>
      <c r="D3529">
        <v>2</v>
      </c>
    </row>
    <row r="3530" spans="1:4" x14ac:dyDescent="0.25">
      <c r="A3530" t="s">
        <v>6904</v>
      </c>
      <c r="B3530" t="s">
        <v>11442</v>
      </c>
      <c r="D3530">
        <v>1</v>
      </c>
    </row>
    <row r="3531" spans="1:4" x14ac:dyDescent="0.25">
      <c r="A3531" t="s">
        <v>6905</v>
      </c>
      <c r="B3531" t="s">
        <v>11443</v>
      </c>
      <c r="D3531">
        <v>2</v>
      </c>
    </row>
    <row r="3532" spans="1:4" x14ac:dyDescent="0.25">
      <c r="A3532" t="s">
        <v>6906</v>
      </c>
      <c r="B3532" t="s">
        <v>11444</v>
      </c>
      <c r="D3532">
        <v>2</v>
      </c>
    </row>
    <row r="3533" spans="1:4" x14ac:dyDescent="0.25">
      <c r="A3533" t="s">
        <v>6907</v>
      </c>
      <c r="B3533" t="s">
        <v>11445</v>
      </c>
      <c r="D3533">
        <v>3</v>
      </c>
    </row>
    <row r="3534" spans="1:4" x14ac:dyDescent="0.25">
      <c r="A3534" t="s">
        <v>6908</v>
      </c>
      <c r="B3534" t="s">
        <v>11446</v>
      </c>
      <c r="D3534">
        <v>2</v>
      </c>
    </row>
    <row r="3535" spans="1:4" x14ac:dyDescent="0.25">
      <c r="A3535" t="s">
        <v>6909</v>
      </c>
      <c r="B3535" t="s">
        <v>11447</v>
      </c>
      <c r="D3535">
        <v>3</v>
      </c>
    </row>
    <row r="3536" spans="1:4" x14ac:dyDescent="0.25">
      <c r="A3536" t="s">
        <v>6910</v>
      </c>
      <c r="B3536" t="s">
        <v>11448</v>
      </c>
      <c r="D3536">
        <v>3</v>
      </c>
    </row>
    <row r="3537" spans="1:4" x14ac:dyDescent="0.25">
      <c r="A3537" t="s">
        <v>6911</v>
      </c>
      <c r="B3537" t="s">
        <v>11449</v>
      </c>
      <c r="D3537">
        <v>2</v>
      </c>
    </row>
    <row r="3538" spans="1:4" x14ac:dyDescent="0.25">
      <c r="A3538" t="s">
        <v>6912</v>
      </c>
      <c r="B3538" t="s">
        <v>11450</v>
      </c>
      <c r="D3538">
        <v>1</v>
      </c>
    </row>
    <row r="3539" spans="1:4" x14ac:dyDescent="0.25">
      <c r="A3539" t="s">
        <v>6913</v>
      </c>
      <c r="B3539" t="s">
        <v>11450</v>
      </c>
      <c r="D3539">
        <v>1</v>
      </c>
    </row>
    <row r="3540" spans="1:4" x14ac:dyDescent="0.25">
      <c r="A3540" t="s">
        <v>6914</v>
      </c>
      <c r="B3540" t="s">
        <v>11450</v>
      </c>
      <c r="D3540">
        <v>1</v>
      </c>
    </row>
    <row r="3541" spans="1:4" x14ac:dyDescent="0.25">
      <c r="A3541" t="s">
        <v>6915</v>
      </c>
      <c r="B3541" t="s">
        <v>11450</v>
      </c>
      <c r="D3541">
        <v>1</v>
      </c>
    </row>
    <row r="3542" spans="1:4" x14ac:dyDescent="0.25">
      <c r="A3542" t="s">
        <v>6916</v>
      </c>
      <c r="B3542" t="s">
        <v>11450</v>
      </c>
      <c r="D3542">
        <v>1</v>
      </c>
    </row>
    <row r="3543" spans="1:4" x14ac:dyDescent="0.25">
      <c r="A3543" t="s">
        <v>6917</v>
      </c>
      <c r="B3543" t="s">
        <v>11450</v>
      </c>
      <c r="D3543">
        <v>2</v>
      </c>
    </row>
    <row r="3544" spans="1:4" x14ac:dyDescent="0.25">
      <c r="A3544" t="s">
        <v>6918</v>
      </c>
      <c r="B3544" t="s">
        <v>11451</v>
      </c>
      <c r="D3544">
        <v>2</v>
      </c>
    </row>
    <row r="3545" spans="1:4" x14ac:dyDescent="0.25">
      <c r="A3545" t="s">
        <v>6919</v>
      </c>
      <c r="B3545" t="s">
        <v>11452</v>
      </c>
      <c r="D3545">
        <v>1</v>
      </c>
    </row>
    <row r="3546" spans="1:4" x14ac:dyDescent="0.25">
      <c r="A3546" t="s">
        <v>6920</v>
      </c>
      <c r="B3546" t="s">
        <v>11453</v>
      </c>
      <c r="D3546">
        <v>1</v>
      </c>
    </row>
    <row r="3547" spans="1:4" x14ac:dyDescent="0.25">
      <c r="A3547" t="s">
        <v>6921</v>
      </c>
      <c r="B3547" t="s">
        <v>11454</v>
      </c>
      <c r="D3547">
        <v>1</v>
      </c>
    </row>
    <row r="3548" spans="1:4" x14ac:dyDescent="0.25">
      <c r="A3548" t="s">
        <v>6922</v>
      </c>
      <c r="B3548" t="s">
        <v>11455</v>
      </c>
      <c r="D3548">
        <v>1</v>
      </c>
    </row>
    <row r="3549" spans="1:4" x14ac:dyDescent="0.25">
      <c r="A3549" t="s">
        <v>6923</v>
      </c>
      <c r="B3549" t="s">
        <v>11456</v>
      </c>
      <c r="D3549">
        <v>2</v>
      </c>
    </row>
    <row r="3550" spans="1:4" x14ac:dyDescent="0.25">
      <c r="A3550" t="s">
        <v>6924</v>
      </c>
      <c r="B3550" t="s">
        <v>8699</v>
      </c>
      <c r="D3550">
        <v>1</v>
      </c>
    </row>
    <row r="3551" spans="1:4" x14ac:dyDescent="0.25">
      <c r="A3551" t="s">
        <v>6925</v>
      </c>
      <c r="B3551" t="s">
        <v>8700</v>
      </c>
      <c r="D3551">
        <v>1</v>
      </c>
    </row>
    <row r="3552" spans="1:4" x14ac:dyDescent="0.25">
      <c r="A3552" t="s">
        <v>6926</v>
      </c>
      <c r="B3552" t="s">
        <v>8701</v>
      </c>
      <c r="D3552">
        <v>3</v>
      </c>
    </row>
    <row r="3553" spans="1:4" x14ac:dyDescent="0.25">
      <c r="A3553" t="s">
        <v>6927</v>
      </c>
      <c r="B3553" t="s">
        <v>8702</v>
      </c>
      <c r="D3553">
        <v>1</v>
      </c>
    </row>
    <row r="3554" spans="1:4" x14ac:dyDescent="0.25">
      <c r="A3554" t="s">
        <v>6928</v>
      </c>
      <c r="B3554" t="s">
        <v>8703</v>
      </c>
      <c r="D3554">
        <v>2</v>
      </c>
    </row>
    <row r="3555" spans="1:4" x14ac:dyDescent="0.25">
      <c r="A3555" t="s">
        <v>6929</v>
      </c>
      <c r="B3555" t="s">
        <v>8710</v>
      </c>
      <c r="D3555">
        <v>2</v>
      </c>
    </row>
    <row r="3556" spans="1:4" x14ac:dyDescent="0.25">
      <c r="A3556" t="s">
        <v>6930</v>
      </c>
      <c r="B3556" t="s">
        <v>8712</v>
      </c>
      <c r="D3556">
        <v>1</v>
      </c>
    </row>
    <row r="3557" spans="1:4" x14ac:dyDescent="0.25">
      <c r="A3557" t="s">
        <v>6931</v>
      </c>
      <c r="B3557" t="s">
        <v>8713</v>
      </c>
      <c r="D3557">
        <v>2</v>
      </c>
    </row>
    <row r="3558" spans="1:4" x14ac:dyDescent="0.25">
      <c r="A3558" t="s">
        <v>6932</v>
      </c>
      <c r="B3558" t="s">
        <v>8715</v>
      </c>
      <c r="D3558">
        <v>2</v>
      </c>
    </row>
    <row r="3559" spans="1:4" x14ac:dyDescent="0.25">
      <c r="A3559" t="s">
        <v>6933</v>
      </c>
      <c r="B3559" t="s">
        <v>8716</v>
      </c>
      <c r="D3559">
        <v>2</v>
      </c>
    </row>
    <row r="3560" spans="1:4" x14ac:dyDescent="0.25">
      <c r="A3560" t="s">
        <v>6934</v>
      </c>
      <c r="B3560" t="s">
        <v>8718</v>
      </c>
      <c r="D3560">
        <v>1</v>
      </c>
    </row>
    <row r="3561" spans="1:4" x14ac:dyDescent="0.25">
      <c r="A3561" t="s">
        <v>6935</v>
      </c>
      <c r="B3561" t="s">
        <v>8719</v>
      </c>
      <c r="D3561">
        <v>2</v>
      </c>
    </row>
    <row r="3562" spans="1:4" x14ac:dyDescent="0.25">
      <c r="A3562" t="s">
        <v>6936</v>
      </c>
      <c r="B3562" t="s">
        <v>8721</v>
      </c>
      <c r="D3562">
        <v>2</v>
      </c>
    </row>
    <row r="3563" spans="1:4" x14ac:dyDescent="0.25">
      <c r="A3563" t="s">
        <v>6937</v>
      </c>
      <c r="B3563" t="s">
        <v>11457</v>
      </c>
      <c r="D3563">
        <v>1</v>
      </c>
    </row>
    <row r="3564" spans="1:4" x14ac:dyDescent="0.25">
      <c r="A3564" t="s">
        <v>6938</v>
      </c>
      <c r="B3564" t="s">
        <v>11458</v>
      </c>
      <c r="D3564">
        <v>1</v>
      </c>
    </row>
    <row r="3565" spans="1:4" x14ac:dyDescent="0.25">
      <c r="A3565" t="s">
        <v>6939</v>
      </c>
      <c r="B3565" t="s">
        <v>11459</v>
      </c>
      <c r="D3565">
        <v>2</v>
      </c>
    </row>
    <row r="3566" spans="1:4" x14ac:dyDescent="0.25">
      <c r="A3566" t="s">
        <v>6940</v>
      </c>
      <c r="B3566" t="s">
        <v>11460</v>
      </c>
      <c r="D3566">
        <v>1</v>
      </c>
    </row>
    <row r="3567" spans="1:4" x14ac:dyDescent="0.25">
      <c r="A3567" t="s">
        <v>6941</v>
      </c>
      <c r="B3567" t="s">
        <v>11461</v>
      </c>
      <c r="D3567">
        <v>1</v>
      </c>
    </row>
    <row r="3568" spans="1:4" x14ac:dyDescent="0.25">
      <c r="A3568" t="s">
        <v>6942</v>
      </c>
      <c r="B3568" t="s">
        <v>8738</v>
      </c>
      <c r="D3568">
        <v>1</v>
      </c>
    </row>
    <row r="3569" spans="1:4" x14ac:dyDescent="0.25">
      <c r="A3569" t="s">
        <v>6943</v>
      </c>
      <c r="B3569" t="s">
        <v>8740</v>
      </c>
      <c r="D3569">
        <v>1</v>
      </c>
    </row>
    <row r="3570" spans="1:4" x14ac:dyDescent="0.25">
      <c r="A3570" t="s">
        <v>6944</v>
      </c>
      <c r="B3570" t="s">
        <v>8742</v>
      </c>
      <c r="D3570">
        <v>1</v>
      </c>
    </row>
    <row r="3571" spans="1:4" x14ac:dyDescent="0.25">
      <c r="A3571" t="s">
        <v>6945</v>
      </c>
      <c r="B3571" t="s">
        <v>8744</v>
      </c>
      <c r="D3571">
        <v>1</v>
      </c>
    </row>
    <row r="3572" spans="1:4" x14ac:dyDescent="0.25">
      <c r="A3572" t="s">
        <v>6946</v>
      </c>
      <c r="B3572" t="s">
        <v>8748</v>
      </c>
      <c r="D3572">
        <v>2</v>
      </c>
    </row>
    <row r="3573" spans="1:4" x14ac:dyDescent="0.25">
      <c r="A3573" t="s">
        <v>6947</v>
      </c>
      <c r="B3573" t="s">
        <v>11462</v>
      </c>
      <c r="D3573">
        <v>2</v>
      </c>
    </row>
    <row r="3574" spans="1:4" x14ac:dyDescent="0.25">
      <c r="A3574" t="s">
        <v>6948</v>
      </c>
      <c r="B3574" t="s">
        <v>11463</v>
      </c>
      <c r="D3574">
        <v>1</v>
      </c>
    </row>
    <row r="3575" spans="1:4" x14ac:dyDescent="0.25">
      <c r="A3575" t="s">
        <v>6949</v>
      </c>
      <c r="B3575" t="s">
        <v>11464</v>
      </c>
      <c r="D3575">
        <v>1</v>
      </c>
    </row>
    <row r="3576" spans="1:4" x14ac:dyDescent="0.25">
      <c r="A3576" t="s">
        <v>6950</v>
      </c>
      <c r="B3576" t="s">
        <v>11465</v>
      </c>
      <c r="D3576">
        <v>2</v>
      </c>
    </row>
    <row r="3577" spans="1:4" x14ac:dyDescent="0.25">
      <c r="A3577" t="s">
        <v>6951</v>
      </c>
      <c r="B3577" t="s">
        <v>11466</v>
      </c>
      <c r="D3577">
        <v>2</v>
      </c>
    </row>
    <row r="3578" spans="1:4" x14ac:dyDescent="0.25">
      <c r="A3578" t="s">
        <v>6952</v>
      </c>
      <c r="B3578" t="s">
        <v>11467</v>
      </c>
      <c r="D3578">
        <v>1</v>
      </c>
    </row>
    <row r="3579" spans="1:4" x14ac:dyDescent="0.25">
      <c r="A3579" t="s">
        <v>6953</v>
      </c>
      <c r="B3579" t="s">
        <v>11468</v>
      </c>
      <c r="D3579">
        <v>1</v>
      </c>
    </row>
    <row r="3580" spans="1:4" x14ac:dyDescent="0.25">
      <c r="A3580" t="s">
        <v>6954</v>
      </c>
      <c r="B3580" t="s">
        <v>11469</v>
      </c>
      <c r="D3580">
        <v>1</v>
      </c>
    </row>
    <row r="3581" spans="1:4" x14ac:dyDescent="0.25">
      <c r="A3581" t="s">
        <v>6955</v>
      </c>
      <c r="B3581" t="s">
        <v>11470</v>
      </c>
      <c r="D3581">
        <v>2</v>
      </c>
    </row>
    <row r="3582" spans="1:4" x14ac:dyDescent="0.25">
      <c r="A3582" t="s">
        <v>6956</v>
      </c>
      <c r="B3582" t="s">
        <v>11471</v>
      </c>
      <c r="D3582">
        <v>2</v>
      </c>
    </row>
    <row r="3583" spans="1:4" x14ac:dyDescent="0.25">
      <c r="A3583" t="s">
        <v>6957</v>
      </c>
      <c r="B3583" t="s">
        <v>11472</v>
      </c>
      <c r="D3583">
        <v>2</v>
      </c>
    </row>
    <row r="3584" spans="1:4" x14ac:dyDescent="0.25">
      <c r="A3584" t="s">
        <v>6958</v>
      </c>
      <c r="B3584" t="s">
        <v>11473</v>
      </c>
      <c r="D3584">
        <v>1</v>
      </c>
    </row>
    <row r="3585" spans="1:4" x14ac:dyDescent="0.25">
      <c r="A3585" t="s">
        <v>6959</v>
      </c>
      <c r="B3585" t="s">
        <v>11473</v>
      </c>
      <c r="D3585">
        <v>2</v>
      </c>
    </row>
    <row r="3586" spans="1:4" x14ac:dyDescent="0.25">
      <c r="A3586" t="s">
        <v>6960</v>
      </c>
      <c r="B3586" t="s">
        <v>11473</v>
      </c>
      <c r="D3586">
        <v>2</v>
      </c>
    </row>
    <row r="3587" spans="1:4" x14ac:dyDescent="0.25">
      <c r="A3587" t="s">
        <v>6961</v>
      </c>
      <c r="B3587" t="s">
        <v>11473</v>
      </c>
      <c r="D3587">
        <v>1</v>
      </c>
    </row>
    <row r="3588" spans="1:4" x14ac:dyDescent="0.25">
      <c r="A3588" t="s">
        <v>6967</v>
      </c>
      <c r="B3588" t="s">
        <v>11474</v>
      </c>
      <c r="D3588">
        <v>2</v>
      </c>
    </row>
    <row r="3589" spans="1:4" x14ac:dyDescent="0.25">
      <c r="A3589" t="s">
        <v>6968</v>
      </c>
      <c r="B3589" t="s">
        <v>11474</v>
      </c>
      <c r="D3589">
        <v>2</v>
      </c>
    </row>
    <row r="3590" spans="1:4" x14ac:dyDescent="0.25">
      <c r="A3590" t="s">
        <v>6969</v>
      </c>
      <c r="B3590" t="s">
        <v>11474</v>
      </c>
      <c r="D3590">
        <v>2</v>
      </c>
    </row>
    <row r="3591" spans="1:4" x14ac:dyDescent="0.25">
      <c r="A3591" t="s">
        <v>6970</v>
      </c>
      <c r="B3591" t="s">
        <v>11474</v>
      </c>
      <c r="D3591">
        <v>3</v>
      </c>
    </row>
    <row r="3592" spans="1:4" x14ac:dyDescent="0.25">
      <c r="A3592" t="s">
        <v>6971</v>
      </c>
      <c r="B3592" t="s">
        <v>11475</v>
      </c>
      <c r="D3592">
        <v>2</v>
      </c>
    </row>
    <row r="3593" spans="1:4" x14ac:dyDescent="0.25">
      <c r="A3593" t="s">
        <v>6972</v>
      </c>
      <c r="B3593" t="s">
        <v>11475</v>
      </c>
      <c r="D3593">
        <v>2</v>
      </c>
    </row>
    <row r="3594" spans="1:4" x14ac:dyDescent="0.25">
      <c r="A3594" t="s">
        <v>6973</v>
      </c>
      <c r="B3594" t="s">
        <v>11475</v>
      </c>
      <c r="D3594">
        <v>2</v>
      </c>
    </row>
    <row r="3595" spans="1:4" x14ac:dyDescent="0.25">
      <c r="A3595" t="s">
        <v>6974</v>
      </c>
      <c r="B3595" t="s">
        <v>11475</v>
      </c>
      <c r="D3595">
        <v>3</v>
      </c>
    </row>
    <row r="3596" spans="1:4" x14ac:dyDescent="0.25">
      <c r="A3596" t="s">
        <v>6975</v>
      </c>
      <c r="B3596" t="s">
        <v>11475</v>
      </c>
      <c r="D3596">
        <v>1</v>
      </c>
    </row>
    <row r="3597" spans="1:4" x14ac:dyDescent="0.25">
      <c r="A3597" t="s">
        <v>6976</v>
      </c>
      <c r="B3597" t="s">
        <v>11475</v>
      </c>
      <c r="D3597">
        <v>2</v>
      </c>
    </row>
    <row r="3598" spans="1:4" x14ac:dyDescent="0.25">
      <c r="A3598" t="s">
        <v>6977</v>
      </c>
      <c r="B3598" t="s">
        <v>11476</v>
      </c>
      <c r="D3598">
        <v>2</v>
      </c>
    </row>
    <row r="3599" spans="1:4" x14ac:dyDescent="0.25">
      <c r="A3599" t="s">
        <v>6979</v>
      </c>
      <c r="B3599" t="s">
        <v>11476</v>
      </c>
      <c r="D3599">
        <v>2</v>
      </c>
    </row>
    <row r="3600" spans="1:4" x14ac:dyDescent="0.25">
      <c r="A3600" t="s">
        <v>6980</v>
      </c>
      <c r="B3600" t="s">
        <v>11476</v>
      </c>
      <c r="D3600">
        <v>2</v>
      </c>
    </row>
    <row r="3601" spans="1:4" x14ac:dyDescent="0.25">
      <c r="A3601" t="s">
        <v>6982</v>
      </c>
      <c r="B3601" t="s">
        <v>11476</v>
      </c>
      <c r="D3601">
        <v>2</v>
      </c>
    </row>
    <row r="3602" spans="1:4" x14ac:dyDescent="0.25">
      <c r="A3602" t="s">
        <v>6983</v>
      </c>
      <c r="B3602" t="s">
        <v>8686</v>
      </c>
      <c r="D3602">
        <v>2</v>
      </c>
    </row>
    <row r="3603" spans="1:4" x14ac:dyDescent="0.25">
      <c r="A3603" t="s">
        <v>6984</v>
      </c>
      <c r="B3603" t="s">
        <v>8690</v>
      </c>
      <c r="D3603">
        <v>1</v>
      </c>
    </row>
    <row r="3604" spans="1:4" x14ac:dyDescent="0.25">
      <c r="A3604" t="s">
        <v>6985</v>
      </c>
      <c r="B3604" t="s">
        <v>8692</v>
      </c>
      <c r="D3604">
        <v>2</v>
      </c>
    </row>
    <row r="3605" spans="1:4" x14ac:dyDescent="0.25">
      <c r="A3605" t="s">
        <v>6986</v>
      </c>
      <c r="B3605" t="s">
        <v>8693</v>
      </c>
      <c r="D3605">
        <v>1</v>
      </c>
    </row>
    <row r="3606" spans="1:4" x14ac:dyDescent="0.25">
      <c r="A3606" t="s">
        <v>6987</v>
      </c>
      <c r="B3606" t="s">
        <v>8694</v>
      </c>
      <c r="D3606">
        <v>1</v>
      </c>
    </row>
    <row r="3607" spans="1:4" x14ac:dyDescent="0.25">
      <c r="A3607" t="s">
        <v>6988</v>
      </c>
      <c r="B3607" t="s">
        <v>8696</v>
      </c>
      <c r="D3607">
        <v>1</v>
      </c>
    </row>
    <row r="3608" spans="1:4" x14ac:dyDescent="0.25">
      <c r="A3608" t="s">
        <v>6989</v>
      </c>
      <c r="B3608" t="s">
        <v>11477</v>
      </c>
      <c r="D3608">
        <v>1</v>
      </c>
    </row>
    <row r="3609" spans="1:4" x14ac:dyDescent="0.25">
      <c r="A3609" t="s">
        <v>6990</v>
      </c>
      <c r="B3609" t="s">
        <v>11478</v>
      </c>
      <c r="D3609">
        <v>1</v>
      </c>
    </row>
    <row r="3610" spans="1:4" x14ac:dyDescent="0.25">
      <c r="A3610" t="s">
        <v>6991</v>
      </c>
      <c r="B3610" t="s">
        <v>11479</v>
      </c>
      <c r="D3610">
        <v>2</v>
      </c>
    </row>
    <row r="3611" spans="1:4" x14ac:dyDescent="0.25">
      <c r="A3611" t="s">
        <v>6992</v>
      </c>
      <c r="B3611" t="s">
        <v>11480</v>
      </c>
      <c r="D3611">
        <v>2</v>
      </c>
    </row>
    <row r="3612" spans="1:4" x14ac:dyDescent="0.25">
      <c r="A3612" t="s">
        <v>6993</v>
      </c>
      <c r="B3612" t="s">
        <v>11481</v>
      </c>
      <c r="D3612">
        <v>2</v>
      </c>
    </row>
    <row r="3613" spans="1:4" x14ac:dyDescent="0.25">
      <c r="A3613" t="s">
        <v>6994</v>
      </c>
      <c r="B3613" t="s">
        <v>8686</v>
      </c>
      <c r="D3613">
        <v>1</v>
      </c>
    </row>
    <row r="3614" spans="1:4" x14ac:dyDescent="0.25">
      <c r="A3614" t="s">
        <v>6995</v>
      </c>
      <c r="B3614" t="s">
        <v>8687</v>
      </c>
      <c r="D3614">
        <v>2</v>
      </c>
    </row>
    <row r="3615" spans="1:4" x14ac:dyDescent="0.25">
      <c r="A3615" t="s">
        <v>6996</v>
      </c>
      <c r="B3615" t="s">
        <v>8689</v>
      </c>
      <c r="D3615">
        <v>1</v>
      </c>
    </row>
    <row r="3616" spans="1:4" x14ac:dyDescent="0.25">
      <c r="A3616" t="s">
        <v>6997</v>
      </c>
      <c r="B3616" t="s">
        <v>8690</v>
      </c>
      <c r="D3616">
        <v>1</v>
      </c>
    </row>
    <row r="3617" spans="1:4" x14ac:dyDescent="0.25">
      <c r="A3617" t="s">
        <v>6998</v>
      </c>
      <c r="B3617" t="s">
        <v>8692</v>
      </c>
      <c r="D3617">
        <v>2</v>
      </c>
    </row>
    <row r="3618" spans="1:4" x14ac:dyDescent="0.25">
      <c r="A3618" t="s">
        <v>6999</v>
      </c>
      <c r="B3618" t="s">
        <v>8693</v>
      </c>
      <c r="D3618">
        <v>1</v>
      </c>
    </row>
    <row r="3619" spans="1:4" x14ac:dyDescent="0.25">
      <c r="A3619" t="s">
        <v>7000</v>
      </c>
      <c r="B3619" t="s">
        <v>8694</v>
      </c>
      <c r="D3619">
        <v>1</v>
      </c>
    </row>
    <row r="3620" spans="1:4" x14ac:dyDescent="0.25">
      <c r="A3620" t="s">
        <v>7001</v>
      </c>
      <c r="B3620" t="s">
        <v>8695</v>
      </c>
      <c r="D3620">
        <v>1</v>
      </c>
    </row>
    <row r="3621" spans="1:4" x14ac:dyDescent="0.25">
      <c r="A3621" t="s">
        <v>7002</v>
      </c>
      <c r="B3621" t="s">
        <v>8697</v>
      </c>
      <c r="D3621">
        <v>1</v>
      </c>
    </row>
    <row r="3622" spans="1:4" x14ac:dyDescent="0.25">
      <c r="A3622" t="s">
        <v>7003</v>
      </c>
      <c r="B3622" t="s">
        <v>11477</v>
      </c>
      <c r="D3622">
        <v>1</v>
      </c>
    </row>
    <row r="3623" spans="1:4" x14ac:dyDescent="0.25">
      <c r="A3623" t="s">
        <v>7004</v>
      </c>
      <c r="B3623" t="s">
        <v>11478</v>
      </c>
      <c r="D3623">
        <v>1</v>
      </c>
    </row>
    <row r="3624" spans="1:4" x14ac:dyDescent="0.25">
      <c r="A3624" t="s">
        <v>7005</v>
      </c>
      <c r="B3624" t="s">
        <v>11479</v>
      </c>
      <c r="D3624">
        <v>2</v>
      </c>
    </row>
    <row r="3625" spans="1:4" x14ac:dyDescent="0.25">
      <c r="A3625" t="s">
        <v>7006</v>
      </c>
      <c r="B3625" t="s">
        <v>11480</v>
      </c>
      <c r="D3625">
        <v>2</v>
      </c>
    </row>
    <row r="3626" spans="1:4" x14ac:dyDescent="0.25">
      <c r="A3626" t="s">
        <v>7007</v>
      </c>
      <c r="B3626" t="s">
        <v>11481</v>
      </c>
      <c r="D3626">
        <v>1</v>
      </c>
    </row>
    <row r="3627" spans="1:4" x14ac:dyDescent="0.25">
      <c r="A3627" t="s">
        <v>7008</v>
      </c>
      <c r="B3627" t="s">
        <v>11482</v>
      </c>
      <c r="D3627">
        <v>1</v>
      </c>
    </row>
    <row r="3628" spans="1:4" x14ac:dyDescent="0.25">
      <c r="A3628" t="s">
        <v>7009</v>
      </c>
      <c r="B3628" t="s">
        <v>11482</v>
      </c>
      <c r="D3628">
        <v>2</v>
      </c>
    </row>
    <row r="3629" spans="1:4" x14ac:dyDescent="0.25">
      <c r="A3629" t="s">
        <v>7010</v>
      </c>
      <c r="B3629" t="s">
        <v>11482</v>
      </c>
      <c r="D3629">
        <v>1</v>
      </c>
    </row>
    <row r="3630" spans="1:4" x14ac:dyDescent="0.25">
      <c r="A3630" t="s">
        <v>7011</v>
      </c>
      <c r="B3630" t="s">
        <v>11482</v>
      </c>
      <c r="D3630">
        <v>3</v>
      </c>
    </row>
    <row r="3631" spans="1:4" x14ac:dyDescent="0.25">
      <c r="A3631" t="s">
        <v>7012</v>
      </c>
      <c r="B3631" t="s">
        <v>11483</v>
      </c>
      <c r="D3631">
        <v>1</v>
      </c>
    </row>
    <row r="3632" spans="1:4" x14ac:dyDescent="0.25">
      <c r="A3632" t="s">
        <v>7013</v>
      </c>
      <c r="B3632" t="s">
        <v>11484</v>
      </c>
      <c r="D3632">
        <v>2</v>
      </c>
    </row>
    <row r="3633" spans="1:4" x14ac:dyDescent="0.25">
      <c r="A3633" t="s">
        <v>7014</v>
      </c>
      <c r="B3633" t="s">
        <v>11485</v>
      </c>
      <c r="D3633">
        <v>1</v>
      </c>
    </row>
    <row r="3634" spans="1:4" x14ac:dyDescent="0.25">
      <c r="A3634" t="s">
        <v>7015</v>
      </c>
      <c r="B3634" t="s">
        <v>11486</v>
      </c>
      <c r="D3634">
        <v>1</v>
      </c>
    </row>
    <row r="3635" spans="1:4" x14ac:dyDescent="0.25">
      <c r="A3635" t="s">
        <v>7016</v>
      </c>
      <c r="B3635" t="s">
        <v>11487</v>
      </c>
      <c r="D3635">
        <v>1</v>
      </c>
    </row>
    <row r="3636" spans="1:4" x14ac:dyDescent="0.25">
      <c r="A3636" t="s">
        <v>7017</v>
      </c>
      <c r="B3636" t="s">
        <v>11488</v>
      </c>
      <c r="D3636">
        <v>1</v>
      </c>
    </row>
    <row r="3637" spans="1:4" x14ac:dyDescent="0.25">
      <c r="A3637" t="s">
        <v>7018</v>
      </c>
      <c r="B3637" t="s">
        <v>11489</v>
      </c>
      <c r="D3637">
        <v>2</v>
      </c>
    </row>
    <row r="3638" spans="1:4" x14ac:dyDescent="0.25">
      <c r="A3638" t="s">
        <v>7019</v>
      </c>
      <c r="B3638" t="s">
        <v>11490</v>
      </c>
      <c r="D3638">
        <v>2</v>
      </c>
    </row>
    <row r="3639" spans="1:4" x14ac:dyDescent="0.25">
      <c r="A3639" t="s">
        <v>7020</v>
      </c>
      <c r="B3639" t="s">
        <v>11491</v>
      </c>
      <c r="D3639">
        <v>1</v>
      </c>
    </row>
    <row r="3640" spans="1:4" x14ac:dyDescent="0.25">
      <c r="A3640" t="s">
        <v>7021</v>
      </c>
      <c r="B3640" t="s">
        <v>11492</v>
      </c>
      <c r="D3640">
        <v>2</v>
      </c>
    </row>
    <row r="3641" spans="1:4" x14ac:dyDescent="0.25">
      <c r="A3641" t="s">
        <v>7022</v>
      </c>
      <c r="B3641" t="s">
        <v>11493</v>
      </c>
      <c r="D3641">
        <v>1</v>
      </c>
    </row>
    <row r="3642" spans="1:4" x14ac:dyDescent="0.25">
      <c r="A3642" t="s">
        <v>8108</v>
      </c>
      <c r="B3642" t="s">
        <v>11494</v>
      </c>
      <c r="D3642">
        <v>1</v>
      </c>
    </row>
    <row r="3643" spans="1:4" x14ac:dyDescent="0.25">
      <c r="A3643" t="s">
        <v>7023</v>
      </c>
      <c r="B3643" t="s">
        <v>11495</v>
      </c>
      <c r="D3643">
        <v>1</v>
      </c>
    </row>
    <row r="3644" spans="1:4" x14ac:dyDescent="0.25">
      <c r="A3644" t="s">
        <v>7024</v>
      </c>
      <c r="B3644" t="s">
        <v>11496</v>
      </c>
      <c r="D3644">
        <v>1</v>
      </c>
    </row>
    <row r="3645" spans="1:4" x14ac:dyDescent="0.25">
      <c r="A3645" t="s">
        <v>7027</v>
      </c>
      <c r="B3645" t="s">
        <v>11497</v>
      </c>
      <c r="D3645">
        <v>1</v>
      </c>
    </row>
    <row r="3646" spans="1:4" x14ac:dyDescent="0.25">
      <c r="A3646" t="s">
        <v>7028</v>
      </c>
      <c r="B3646" t="s">
        <v>11498</v>
      </c>
      <c r="D3646">
        <v>2</v>
      </c>
    </row>
    <row r="3647" spans="1:4" x14ac:dyDescent="0.25">
      <c r="A3647" t="s">
        <v>7029</v>
      </c>
      <c r="B3647" t="s">
        <v>11499</v>
      </c>
      <c r="D3647">
        <v>2</v>
      </c>
    </row>
    <row r="3648" spans="1:4" x14ac:dyDescent="0.25">
      <c r="A3648" t="s">
        <v>7030</v>
      </c>
      <c r="B3648" t="s">
        <v>11500</v>
      </c>
      <c r="D3648">
        <v>2</v>
      </c>
    </row>
    <row r="3649" spans="1:4" x14ac:dyDescent="0.25">
      <c r="A3649" t="s">
        <v>7031</v>
      </c>
      <c r="B3649" t="s">
        <v>11501</v>
      </c>
      <c r="D3649">
        <v>1</v>
      </c>
    </row>
    <row r="3650" spans="1:4" x14ac:dyDescent="0.25">
      <c r="A3650" t="s">
        <v>7032</v>
      </c>
      <c r="B3650" t="s">
        <v>11502</v>
      </c>
      <c r="D3650">
        <v>1</v>
      </c>
    </row>
    <row r="3651" spans="1:4" x14ac:dyDescent="0.25">
      <c r="A3651" t="s">
        <v>7033</v>
      </c>
      <c r="B3651" t="s">
        <v>11503</v>
      </c>
      <c r="D3651">
        <v>1</v>
      </c>
    </row>
    <row r="3652" spans="1:4" x14ac:dyDescent="0.25">
      <c r="A3652" t="s">
        <v>8366</v>
      </c>
      <c r="B3652" t="s">
        <v>11504</v>
      </c>
      <c r="D3652">
        <v>2</v>
      </c>
    </row>
    <row r="3653" spans="1:4" x14ac:dyDescent="0.25">
      <c r="A3653" t="s">
        <v>7034</v>
      </c>
      <c r="B3653" t="s">
        <v>11505</v>
      </c>
      <c r="D3653">
        <v>1</v>
      </c>
    </row>
    <row r="3654" spans="1:4" x14ac:dyDescent="0.25">
      <c r="A3654" t="s">
        <v>7035</v>
      </c>
      <c r="B3654" t="s">
        <v>11505</v>
      </c>
      <c r="D3654">
        <v>1</v>
      </c>
    </row>
    <row r="3655" spans="1:4" x14ac:dyDescent="0.25">
      <c r="A3655" t="s">
        <v>7036</v>
      </c>
      <c r="B3655" t="s">
        <v>11505</v>
      </c>
      <c r="D3655">
        <v>1</v>
      </c>
    </row>
    <row r="3656" spans="1:4" x14ac:dyDescent="0.25">
      <c r="A3656" t="s">
        <v>7037</v>
      </c>
      <c r="B3656" t="s">
        <v>11505</v>
      </c>
      <c r="D3656">
        <v>3</v>
      </c>
    </row>
    <row r="3657" spans="1:4" x14ac:dyDescent="0.25">
      <c r="A3657" t="s">
        <v>7038</v>
      </c>
      <c r="B3657" t="s">
        <v>11505</v>
      </c>
      <c r="D3657">
        <v>2</v>
      </c>
    </row>
    <row r="3658" spans="1:4" x14ac:dyDescent="0.25">
      <c r="A3658" t="s">
        <v>7039</v>
      </c>
      <c r="B3658" t="s">
        <v>11505</v>
      </c>
      <c r="D3658">
        <v>2</v>
      </c>
    </row>
    <row r="3659" spans="1:4" x14ac:dyDescent="0.25">
      <c r="A3659" t="s">
        <v>7040</v>
      </c>
      <c r="B3659" t="s">
        <v>11505</v>
      </c>
      <c r="D3659">
        <v>1</v>
      </c>
    </row>
    <row r="3660" spans="1:4" x14ac:dyDescent="0.25">
      <c r="A3660" t="s">
        <v>7041</v>
      </c>
      <c r="B3660" t="s">
        <v>11505</v>
      </c>
      <c r="D3660">
        <v>1</v>
      </c>
    </row>
    <row r="3661" spans="1:4" x14ac:dyDescent="0.25">
      <c r="A3661" t="s">
        <v>7042</v>
      </c>
      <c r="B3661" t="s">
        <v>11505</v>
      </c>
      <c r="D3661">
        <v>3</v>
      </c>
    </row>
    <row r="3662" spans="1:4" x14ac:dyDescent="0.25">
      <c r="A3662" t="s">
        <v>7043</v>
      </c>
      <c r="B3662" t="s">
        <v>11505</v>
      </c>
      <c r="D3662">
        <v>2</v>
      </c>
    </row>
    <row r="3663" spans="1:4" x14ac:dyDescent="0.25">
      <c r="A3663" t="s">
        <v>7044</v>
      </c>
      <c r="B3663" t="s">
        <v>11505</v>
      </c>
      <c r="D3663">
        <v>2</v>
      </c>
    </row>
    <row r="3664" spans="1:4" x14ac:dyDescent="0.25">
      <c r="A3664" t="s">
        <v>7045</v>
      </c>
      <c r="B3664" t="s">
        <v>11505</v>
      </c>
      <c r="D3664">
        <v>1</v>
      </c>
    </row>
    <row r="3665" spans="1:4" x14ac:dyDescent="0.25">
      <c r="A3665" t="s">
        <v>7046</v>
      </c>
      <c r="B3665" t="s">
        <v>11505</v>
      </c>
      <c r="D3665">
        <v>1</v>
      </c>
    </row>
    <row r="3666" spans="1:4" x14ac:dyDescent="0.25">
      <c r="A3666" t="s">
        <v>7047</v>
      </c>
      <c r="B3666" t="s">
        <v>11505</v>
      </c>
      <c r="D3666">
        <v>1</v>
      </c>
    </row>
    <row r="3667" spans="1:4" x14ac:dyDescent="0.25">
      <c r="A3667" t="s">
        <v>7048</v>
      </c>
      <c r="B3667" t="s">
        <v>11505</v>
      </c>
      <c r="D3667">
        <v>3</v>
      </c>
    </row>
    <row r="3668" spans="1:4" x14ac:dyDescent="0.25">
      <c r="A3668" t="s">
        <v>7049</v>
      </c>
      <c r="B3668" t="s">
        <v>11505</v>
      </c>
      <c r="D3668">
        <v>3</v>
      </c>
    </row>
    <row r="3669" spans="1:4" x14ac:dyDescent="0.25">
      <c r="A3669" t="s">
        <v>7050</v>
      </c>
      <c r="B3669" t="s">
        <v>11505</v>
      </c>
      <c r="D3669">
        <v>2</v>
      </c>
    </row>
    <row r="3670" spans="1:4" x14ac:dyDescent="0.25">
      <c r="A3670" t="s">
        <v>7051</v>
      </c>
      <c r="B3670" t="s">
        <v>11505</v>
      </c>
      <c r="D3670">
        <v>1</v>
      </c>
    </row>
    <row r="3671" spans="1:4" x14ac:dyDescent="0.25">
      <c r="A3671" t="s">
        <v>7052</v>
      </c>
      <c r="B3671" t="s">
        <v>11505</v>
      </c>
      <c r="D3671">
        <v>1</v>
      </c>
    </row>
    <row r="3672" spans="1:4" x14ac:dyDescent="0.25">
      <c r="A3672" t="s">
        <v>7053</v>
      </c>
      <c r="B3672" t="s">
        <v>11505</v>
      </c>
      <c r="D3672">
        <v>1</v>
      </c>
    </row>
    <row r="3673" spans="1:4" x14ac:dyDescent="0.25">
      <c r="A3673" t="s">
        <v>7054</v>
      </c>
      <c r="B3673" t="s">
        <v>11505</v>
      </c>
      <c r="D3673">
        <v>3</v>
      </c>
    </row>
    <row r="3674" spans="1:4" x14ac:dyDescent="0.25">
      <c r="A3674" t="s">
        <v>7055</v>
      </c>
      <c r="B3674" t="s">
        <v>11505</v>
      </c>
      <c r="D3674">
        <v>2</v>
      </c>
    </row>
    <row r="3675" spans="1:4" x14ac:dyDescent="0.25">
      <c r="A3675" t="s">
        <v>7056</v>
      </c>
      <c r="B3675" t="s">
        <v>11505</v>
      </c>
      <c r="D3675">
        <v>2</v>
      </c>
    </row>
    <row r="3676" spans="1:4" x14ac:dyDescent="0.25">
      <c r="A3676" t="s">
        <v>4341</v>
      </c>
      <c r="B3676" t="s">
        <v>11505</v>
      </c>
      <c r="D3676">
        <v>3</v>
      </c>
    </row>
    <row r="3677" spans="1:4" x14ac:dyDescent="0.25">
      <c r="A3677" t="s">
        <v>4343</v>
      </c>
      <c r="B3677" t="s">
        <v>11505</v>
      </c>
      <c r="D3677">
        <v>1</v>
      </c>
    </row>
    <row r="3678" spans="1:4" x14ac:dyDescent="0.25">
      <c r="A3678" t="s">
        <v>7057</v>
      </c>
      <c r="B3678" t="s">
        <v>11506</v>
      </c>
      <c r="D3678">
        <v>1</v>
      </c>
    </row>
    <row r="3679" spans="1:4" x14ac:dyDescent="0.25">
      <c r="A3679" t="s">
        <v>7058</v>
      </c>
      <c r="B3679" t="s">
        <v>11506</v>
      </c>
      <c r="D3679">
        <v>1</v>
      </c>
    </row>
    <row r="3680" spans="1:4" x14ac:dyDescent="0.25">
      <c r="A3680" t="s">
        <v>7059</v>
      </c>
      <c r="B3680" t="s">
        <v>11506</v>
      </c>
      <c r="D3680">
        <v>1</v>
      </c>
    </row>
    <row r="3681" spans="1:4" x14ac:dyDescent="0.25">
      <c r="A3681" t="s">
        <v>7060</v>
      </c>
      <c r="B3681" t="s">
        <v>11506</v>
      </c>
      <c r="D3681">
        <v>3</v>
      </c>
    </row>
    <row r="3682" spans="1:4" x14ac:dyDescent="0.25">
      <c r="A3682" t="s">
        <v>7061</v>
      </c>
      <c r="B3682" t="s">
        <v>11506</v>
      </c>
      <c r="D3682">
        <v>3</v>
      </c>
    </row>
    <row r="3683" spans="1:4" x14ac:dyDescent="0.25">
      <c r="A3683" t="s">
        <v>7062</v>
      </c>
      <c r="B3683" t="s">
        <v>11506</v>
      </c>
      <c r="D3683">
        <v>2</v>
      </c>
    </row>
    <row r="3684" spans="1:4" x14ac:dyDescent="0.25">
      <c r="A3684" t="s">
        <v>7063</v>
      </c>
      <c r="B3684" t="s">
        <v>11507</v>
      </c>
      <c r="D3684">
        <v>1</v>
      </c>
    </row>
    <row r="3685" spans="1:4" x14ac:dyDescent="0.25">
      <c r="A3685" t="s">
        <v>7064</v>
      </c>
      <c r="B3685" t="s">
        <v>11507</v>
      </c>
      <c r="D3685">
        <v>1</v>
      </c>
    </row>
    <row r="3686" spans="1:4" x14ac:dyDescent="0.25">
      <c r="A3686" t="s">
        <v>7065</v>
      </c>
      <c r="B3686" t="s">
        <v>11507</v>
      </c>
      <c r="D3686">
        <v>1</v>
      </c>
    </row>
    <row r="3687" spans="1:4" x14ac:dyDescent="0.25">
      <c r="A3687" t="s">
        <v>7066</v>
      </c>
      <c r="B3687" t="s">
        <v>11507</v>
      </c>
      <c r="D3687">
        <v>3</v>
      </c>
    </row>
    <row r="3688" spans="1:4" x14ac:dyDescent="0.25">
      <c r="A3688" t="s">
        <v>7067</v>
      </c>
      <c r="B3688" t="s">
        <v>11507</v>
      </c>
      <c r="D3688">
        <v>3</v>
      </c>
    </row>
    <row r="3689" spans="1:4" x14ac:dyDescent="0.25">
      <c r="A3689" t="s">
        <v>7068</v>
      </c>
      <c r="B3689" t="s">
        <v>11507</v>
      </c>
      <c r="D3689">
        <v>2</v>
      </c>
    </row>
    <row r="3690" spans="1:4" x14ac:dyDescent="0.25">
      <c r="A3690" t="s">
        <v>7070</v>
      </c>
      <c r="B3690" t="s">
        <v>11508</v>
      </c>
      <c r="D3690">
        <v>1</v>
      </c>
    </row>
    <row r="3691" spans="1:4" x14ac:dyDescent="0.25">
      <c r="A3691" t="s">
        <v>7072</v>
      </c>
      <c r="B3691" t="s">
        <v>11508</v>
      </c>
      <c r="D3691">
        <v>3</v>
      </c>
    </row>
    <row r="3692" spans="1:4" x14ac:dyDescent="0.25">
      <c r="A3692" t="s">
        <v>7074</v>
      </c>
      <c r="B3692" t="s">
        <v>11508</v>
      </c>
      <c r="D3692">
        <v>1</v>
      </c>
    </row>
    <row r="3693" spans="1:4" x14ac:dyDescent="0.25">
      <c r="A3693" t="s">
        <v>7075</v>
      </c>
      <c r="B3693" t="s">
        <v>11509</v>
      </c>
      <c r="D3693">
        <v>2</v>
      </c>
    </row>
    <row r="3694" spans="1:4" x14ac:dyDescent="0.25">
      <c r="A3694" t="s">
        <v>7076</v>
      </c>
      <c r="B3694" t="s">
        <v>11509</v>
      </c>
      <c r="D3694">
        <v>1</v>
      </c>
    </row>
    <row r="3695" spans="1:4" x14ac:dyDescent="0.25">
      <c r="A3695" t="s">
        <v>7077</v>
      </c>
      <c r="B3695" t="s">
        <v>11509</v>
      </c>
      <c r="D3695">
        <v>1</v>
      </c>
    </row>
    <row r="3696" spans="1:4" x14ac:dyDescent="0.25">
      <c r="A3696" t="s">
        <v>7078</v>
      </c>
      <c r="B3696" t="s">
        <v>11509</v>
      </c>
      <c r="D3696">
        <v>3</v>
      </c>
    </row>
    <row r="3697" spans="1:4" x14ac:dyDescent="0.25">
      <c r="A3697" t="s">
        <v>7079</v>
      </c>
      <c r="B3697" t="s">
        <v>11509</v>
      </c>
      <c r="D3697">
        <v>3</v>
      </c>
    </row>
    <row r="3698" spans="1:4" x14ac:dyDescent="0.25">
      <c r="A3698" t="s">
        <v>7080</v>
      </c>
      <c r="B3698" t="s">
        <v>11509</v>
      </c>
      <c r="D3698">
        <v>1</v>
      </c>
    </row>
    <row r="3699" spans="1:4" x14ac:dyDescent="0.25">
      <c r="A3699" t="s">
        <v>7081</v>
      </c>
      <c r="B3699" t="s">
        <v>11509</v>
      </c>
      <c r="D3699">
        <v>1</v>
      </c>
    </row>
    <row r="3700" spans="1:4" x14ac:dyDescent="0.25">
      <c r="A3700" t="s">
        <v>7082</v>
      </c>
      <c r="B3700" t="s">
        <v>11509</v>
      </c>
      <c r="D3700">
        <v>1</v>
      </c>
    </row>
    <row r="3701" spans="1:4" x14ac:dyDescent="0.25">
      <c r="A3701" t="s">
        <v>7083</v>
      </c>
      <c r="B3701" t="s">
        <v>11509</v>
      </c>
      <c r="D3701">
        <v>3</v>
      </c>
    </row>
    <row r="3702" spans="1:4" x14ac:dyDescent="0.25">
      <c r="A3702" t="s">
        <v>7084</v>
      </c>
      <c r="B3702" t="s">
        <v>11509</v>
      </c>
      <c r="D3702">
        <v>2</v>
      </c>
    </row>
    <row r="3703" spans="1:4" x14ac:dyDescent="0.25">
      <c r="A3703" t="s">
        <v>7085</v>
      </c>
      <c r="B3703" t="s">
        <v>11509</v>
      </c>
      <c r="D3703">
        <v>2</v>
      </c>
    </row>
    <row r="3704" spans="1:4" x14ac:dyDescent="0.25">
      <c r="A3704" t="s">
        <v>7086</v>
      </c>
      <c r="B3704" t="s">
        <v>11505</v>
      </c>
      <c r="D3704">
        <v>1</v>
      </c>
    </row>
    <row r="3705" spans="1:4" x14ac:dyDescent="0.25">
      <c r="A3705" t="s">
        <v>7087</v>
      </c>
      <c r="B3705" t="s">
        <v>11505</v>
      </c>
      <c r="D3705">
        <v>1</v>
      </c>
    </row>
    <row r="3706" spans="1:4" x14ac:dyDescent="0.25">
      <c r="A3706" t="s">
        <v>7088</v>
      </c>
      <c r="B3706" t="s">
        <v>11505</v>
      </c>
      <c r="D3706">
        <v>1</v>
      </c>
    </row>
    <row r="3707" spans="1:4" x14ac:dyDescent="0.25">
      <c r="A3707" t="s">
        <v>7089</v>
      </c>
      <c r="B3707" t="s">
        <v>11505</v>
      </c>
      <c r="D3707">
        <v>3</v>
      </c>
    </row>
    <row r="3708" spans="1:4" x14ac:dyDescent="0.25">
      <c r="A3708" t="s">
        <v>7090</v>
      </c>
      <c r="B3708" t="s">
        <v>11505</v>
      </c>
      <c r="D3708">
        <v>3</v>
      </c>
    </row>
    <row r="3709" spans="1:4" x14ac:dyDescent="0.25">
      <c r="A3709" t="s">
        <v>7091</v>
      </c>
      <c r="B3709" t="s">
        <v>11505</v>
      </c>
      <c r="D3709">
        <v>2</v>
      </c>
    </row>
    <row r="3710" spans="1:4" x14ac:dyDescent="0.25">
      <c r="A3710" t="s">
        <v>11510</v>
      </c>
      <c r="B3710" t="s">
        <v>11511</v>
      </c>
      <c r="D3710">
        <v>2</v>
      </c>
    </row>
    <row r="3711" spans="1:4" x14ac:dyDescent="0.25">
      <c r="A3711" t="s">
        <v>11512</v>
      </c>
      <c r="B3711" t="s">
        <v>11511</v>
      </c>
      <c r="D3711">
        <v>1</v>
      </c>
    </row>
    <row r="3712" spans="1:4" x14ac:dyDescent="0.25">
      <c r="A3712" t="s">
        <v>11513</v>
      </c>
      <c r="B3712" t="s">
        <v>11511</v>
      </c>
      <c r="D3712">
        <v>1</v>
      </c>
    </row>
    <row r="3713" spans="1:4" x14ac:dyDescent="0.25">
      <c r="A3713" t="s">
        <v>11514</v>
      </c>
      <c r="B3713" t="s">
        <v>11511</v>
      </c>
      <c r="D3713">
        <v>2</v>
      </c>
    </row>
    <row r="3714" spans="1:4" x14ac:dyDescent="0.25">
      <c r="A3714" t="s">
        <v>11515</v>
      </c>
      <c r="B3714" t="s">
        <v>11511</v>
      </c>
      <c r="D3714">
        <v>3</v>
      </c>
    </row>
    <row r="3715" spans="1:4" x14ac:dyDescent="0.25">
      <c r="A3715" t="s">
        <v>11516</v>
      </c>
      <c r="B3715" t="s">
        <v>11511</v>
      </c>
      <c r="D3715">
        <v>2</v>
      </c>
    </row>
    <row r="3716" spans="1:4" x14ac:dyDescent="0.25">
      <c r="A3716" t="s">
        <v>11517</v>
      </c>
      <c r="B3716" t="s">
        <v>11511</v>
      </c>
      <c r="D3716">
        <v>0</v>
      </c>
    </row>
    <row r="3717" spans="1:4" x14ac:dyDescent="0.25">
      <c r="A3717" t="s">
        <v>11518</v>
      </c>
      <c r="B3717" t="s">
        <v>11511</v>
      </c>
      <c r="D3717">
        <v>0</v>
      </c>
    </row>
    <row r="3718" spans="1:4" x14ac:dyDescent="0.25">
      <c r="A3718" t="s">
        <v>11519</v>
      </c>
      <c r="B3718" t="s">
        <v>11511</v>
      </c>
      <c r="D3718">
        <v>0</v>
      </c>
    </row>
    <row r="3719" spans="1:4" x14ac:dyDescent="0.25">
      <c r="A3719" t="s">
        <v>11520</v>
      </c>
      <c r="B3719" t="s">
        <v>11511</v>
      </c>
      <c r="D3719">
        <v>0</v>
      </c>
    </row>
    <row r="3720" spans="1:4" x14ac:dyDescent="0.25">
      <c r="A3720" t="s">
        <v>11521</v>
      </c>
      <c r="B3720" t="s">
        <v>11511</v>
      </c>
      <c r="D3720">
        <v>0</v>
      </c>
    </row>
    <row r="3721" spans="1:4" x14ac:dyDescent="0.25">
      <c r="A3721" t="s">
        <v>11522</v>
      </c>
      <c r="B3721" t="s">
        <v>11511</v>
      </c>
      <c r="D3721">
        <v>0</v>
      </c>
    </row>
    <row r="3722" spans="1:4" x14ac:dyDescent="0.25">
      <c r="A3722" t="s">
        <v>11523</v>
      </c>
      <c r="B3722" t="s">
        <v>11511</v>
      </c>
      <c r="D3722">
        <v>0</v>
      </c>
    </row>
    <row r="3723" spans="1:4" x14ac:dyDescent="0.25">
      <c r="A3723" t="s">
        <v>11524</v>
      </c>
      <c r="B3723" t="s">
        <v>11511</v>
      </c>
      <c r="D3723">
        <v>0</v>
      </c>
    </row>
    <row r="3724" spans="1:4" x14ac:dyDescent="0.25">
      <c r="A3724" t="s">
        <v>11525</v>
      </c>
      <c r="B3724" t="s">
        <v>11511</v>
      </c>
      <c r="D3724">
        <v>0</v>
      </c>
    </row>
    <row r="3725" spans="1:4" x14ac:dyDescent="0.25">
      <c r="A3725" t="s">
        <v>11526</v>
      </c>
      <c r="B3725" t="s">
        <v>11511</v>
      </c>
      <c r="D3725">
        <v>0</v>
      </c>
    </row>
    <row r="3726" spans="1:4" x14ac:dyDescent="0.25">
      <c r="A3726" t="s">
        <v>11527</v>
      </c>
      <c r="B3726" t="s">
        <v>11511</v>
      </c>
      <c r="D3726">
        <v>0</v>
      </c>
    </row>
    <row r="3727" spans="1:4" x14ac:dyDescent="0.25">
      <c r="A3727" t="s">
        <v>11528</v>
      </c>
      <c r="B3727" t="s">
        <v>11511</v>
      </c>
      <c r="D3727">
        <v>0</v>
      </c>
    </row>
    <row r="3728" spans="1:4" x14ac:dyDescent="0.25">
      <c r="A3728" t="s">
        <v>11529</v>
      </c>
      <c r="B3728" t="s">
        <v>11511</v>
      </c>
      <c r="D3728">
        <v>2</v>
      </c>
    </row>
    <row r="3729" spans="1:4" x14ac:dyDescent="0.25">
      <c r="A3729" t="s">
        <v>11530</v>
      </c>
      <c r="B3729" t="s">
        <v>11511</v>
      </c>
      <c r="D3729">
        <v>1</v>
      </c>
    </row>
    <row r="3730" spans="1:4" x14ac:dyDescent="0.25">
      <c r="A3730" t="s">
        <v>11531</v>
      </c>
      <c r="B3730" t="s">
        <v>11511</v>
      </c>
      <c r="D3730">
        <v>1</v>
      </c>
    </row>
    <row r="3731" spans="1:4" x14ac:dyDescent="0.25">
      <c r="A3731" t="s">
        <v>11532</v>
      </c>
      <c r="B3731" t="s">
        <v>11511</v>
      </c>
      <c r="D3731">
        <v>2</v>
      </c>
    </row>
    <row r="3732" spans="1:4" x14ac:dyDescent="0.25">
      <c r="A3732" t="s">
        <v>11533</v>
      </c>
      <c r="B3732" t="s">
        <v>11511</v>
      </c>
      <c r="D3732">
        <v>3</v>
      </c>
    </row>
    <row r="3733" spans="1:4" x14ac:dyDescent="0.25">
      <c r="A3733" t="s">
        <v>11534</v>
      </c>
      <c r="B3733" t="s">
        <v>11511</v>
      </c>
      <c r="D3733">
        <v>2</v>
      </c>
    </row>
    <row r="3734" spans="1:4" x14ac:dyDescent="0.25">
      <c r="A3734" t="s">
        <v>11535</v>
      </c>
      <c r="B3734" t="s">
        <v>11536</v>
      </c>
      <c r="D3734">
        <v>2</v>
      </c>
    </row>
    <row r="3735" spans="1:4" x14ac:dyDescent="0.25">
      <c r="A3735" t="s">
        <v>11537</v>
      </c>
      <c r="B3735" t="s">
        <v>11536</v>
      </c>
      <c r="D3735">
        <v>1</v>
      </c>
    </row>
    <row r="3736" spans="1:4" x14ac:dyDescent="0.25">
      <c r="A3736" t="s">
        <v>11538</v>
      </c>
      <c r="B3736" t="s">
        <v>11536</v>
      </c>
      <c r="D3736">
        <v>1</v>
      </c>
    </row>
    <row r="3737" spans="1:4" x14ac:dyDescent="0.25">
      <c r="A3737" t="s">
        <v>11539</v>
      </c>
      <c r="B3737" t="s">
        <v>11536</v>
      </c>
      <c r="D3737">
        <v>2</v>
      </c>
    </row>
    <row r="3738" spans="1:4" x14ac:dyDescent="0.25">
      <c r="A3738" t="s">
        <v>11540</v>
      </c>
      <c r="B3738" t="s">
        <v>11536</v>
      </c>
      <c r="D3738">
        <v>3</v>
      </c>
    </row>
    <row r="3739" spans="1:4" x14ac:dyDescent="0.25">
      <c r="A3739" t="s">
        <v>11541</v>
      </c>
      <c r="B3739" t="s">
        <v>11536</v>
      </c>
      <c r="D3739">
        <v>2</v>
      </c>
    </row>
    <row r="3740" spans="1:4" x14ac:dyDescent="0.25">
      <c r="A3740" t="s">
        <v>11542</v>
      </c>
      <c r="B3740" t="s">
        <v>11543</v>
      </c>
      <c r="D3740">
        <v>1</v>
      </c>
    </row>
    <row r="3741" spans="1:4" x14ac:dyDescent="0.25">
      <c r="A3741" t="s">
        <v>11544</v>
      </c>
      <c r="B3741" t="s">
        <v>11543</v>
      </c>
      <c r="D3741">
        <v>1</v>
      </c>
    </row>
    <row r="3742" spans="1:4" x14ac:dyDescent="0.25">
      <c r="A3742" t="s">
        <v>11545</v>
      </c>
      <c r="B3742" t="s">
        <v>11543</v>
      </c>
      <c r="D3742">
        <v>1</v>
      </c>
    </row>
    <row r="3743" spans="1:4" x14ac:dyDescent="0.25">
      <c r="A3743" t="s">
        <v>11546</v>
      </c>
      <c r="B3743" t="s">
        <v>11543</v>
      </c>
      <c r="D3743">
        <v>2</v>
      </c>
    </row>
    <row r="3744" spans="1:4" x14ac:dyDescent="0.25">
      <c r="A3744" t="s">
        <v>11547</v>
      </c>
      <c r="B3744" t="s">
        <v>11543</v>
      </c>
      <c r="D3744">
        <v>3</v>
      </c>
    </row>
    <row r="3745" spans="1:4" x14ac:dyDescent="0.25">
      <c r="A3745" t="s">
        <v>11548</v>
      </c>
      <c r="B3745" t="s">
        <v>11543</v>
      </c>
      <c r="D3745">
        <v>2</v>
      </c>
    </row>
    <row r="3746" spans="1:4" x14ac:dyDescent="0.25">
      <c r="A3746" t="s">
        <v>11549</v>
      </c>
      <c r="B3746" t="s">
        <v>11550</v>
      </c>
      <c r="D3746">
        <v>2</v>
      </c>
    </row>
    <row r="3747" spans="1:4" x14ac:dyDescent="0.25">
      <c r="A3747" t="s">
        <v>11551</v>
      </c>
      <c r="B3747" t="s">
        <v>11550</v>
      </c>
      <c r="D3747">
        <v>1</v>
      </c>
    </row>
    <row r="3748" spans="1:4" x14ac:dyDescent="0.25">
      <c r="A3748" t="s">
        <v>11552</v>
      </c>
      <c r="B3748" t="s">
        <v>11550</v>
      </c>
      <c r="D3748">
        <v>1</v>
      </c>
    </row>
    <row r="3749" spans="1:4" x14ac:dyDescent="0.25">
      <c r="A3749" t="s">
        <v>11553</v>
      </c>
      <c r="B3749" t="s">
        <v>11550</v>
      </c>
      <c r="D3749">
        <v>2</v>
      </c>
    </row>
    <row r="3750" spans="1:4" x14ac:dyDescent="0.25">
      <c r="A3750" t="s">
        <v>11554</v>
      </c>
      <c r="B3750" t="s">
        <v>11550</v>
      </c>
      <c r="D3750">
        <v>3</v>
      </c>
    </row>
    <row r="3751" spans="1:4" x14ac:dyDescent="0.25">
      <c r="A3751" t="s">
        <v>11555</v>
      </c>
      <c r="B3751" t="s">
        <v>11550</v>
      </c>
      <c r="D3751">
        <v>2</v>
      </c>
    </row>
    <row r="3752" spans="1:4" x14ac:dyDescent="0.25">
      <c r="A3752" t="s">
        <v>11556</v>
      </c>
      <c r="B3752" t="s">
        <v>11557</v>
      </c>
      <c r="D3752">
        <v>2</v>
      </c>
    </row>
    <row r="3753" spans="1:4" x14ac:dyDescent="0.25">
      <c r="A3753" t="s">
        <v>11558</v>
      </c>
      <c r="B3753" t="s">
        <v>11557</v>
      </c>
      <c r="D3753">
        <v>1</v>
      </c>
    </row>
    <row r="3754" spans="1:4" x14ac:dyDescent="0.25">
      <c r="A3754" t="s">
        <v>11559</v>
      </c>
      <c r="B3754" t="s">
        <v>11557</v>
      </c>
      <c r="D3754">
        <v>1</v>
      </c>
    </row>
    <row r="3755" spans="1:4" x14ac:dyDescent="0.25">
      <c r="A3755" t="s">
        <v>11560</v>
      </c>
      <c r="B3755" t="s">
        <v>11557</v>
      </c>
      <c r="D3755">
        <v>2</v>
      </c>
    </row>
    <row r="3756" spans="1:4" x14ac:dyDescent="0.25">
      <c r="A3756" t="s">
        <v>11561</v>
      </c>
      <c r="B3756" t="s">
        <v>11557</v>
      </c>
      <c r="D3756">
        <v>3</v>
      </c>
    </row>
    <row r="3757" spans="1:4" x14ac:dyDescent="0.25">
      <c r="A3757" t="s">
        <v>11562</v>
      </c>
      <c r="B3757" t="s">
        <v>11557</v>
      </c>
      <c r="D3757">
        <v>2</v>
      </c>
    </row>
    <row r="3758" spans="1:4" x14ac:dyDescent="0.25">
      <c r="A3758" t="s">
        <v>11563</v>
      </c>
      <c r="B3758" t="s">
        <v>11564</v>
      </c>
      <c r="D3758">
        <v>2</v>
      </c>
    </row>
    <row r="3759" spans="1:4" x14ac:dyDescent="0.25">
      <c r="A3759" t="s">
        <v>11565</v>
      </c>
      <c r="B3759" t="s">
        <v>11564</v>
      </c>
      <c r="D3759">
        <v>1</v>
      </c>
    </row>
    <row r="3760" spans="1:4" x14ac:dyDescent="0.25">
      <c r="A3760" t="s">
        <v>11566</v>
      </c>
      <c r="B3760" t="s">
        <v>11564</v>
      </c>
      <c r="D3760">
        <v>1</v>
      </c>
    </row>
    <row r="3761" spans="1:4" x14ac:dyDescent="0.25">
      <c r="A3761" t="s">
        <v>11567</v>
      </c>
      <c r="B3761" t="s">
        <v>11564</v>
      </c>
      <c r="D3761">
        <v>2</v>
      </c>
    </row>
    <row r="3762" spans="1:4" x14ac:dyDescent="0.25">
      <c r="A3762" t="s">
        <v>11568</v>
      </c>
      <c r="B3762" t="s">
        <v>11564</v>
      </c>
      <c r="D3762">
        <v>3</v>
      </c>
    </row>
    <row r="3763" spans="1:4" x14ac:dyDescent="0.25">
      <c r="A3763" t="s">
        <v>11569</v>
      </c>
      <c r="B3763" t="s">
        <v>11564</v>
      </c>
      <c r="D3763">
        <v>2</v>
      </c>
    </row>
    <row r="3764" spans="1:4" x14ac:dyDescent="0.25">
      <c r="A3764" t="s">
        <v>7092</v>
      </c>
      <c r="B3764" t="s">
        <v>11570</v>
      </c>
      <c r="D3764">
        <v>1</v>
      </c>
    </row>
    <row r="3765" spans="1:4" x14ac:dyDescent="0.25">
      <c r="A3765" t="s">
        <v>7093</v>
      </c>
      <c r="B3765" t="s">
        <v>11570</v>
      </c>
      <c r="D3765">
        <v>1</v>
      </c>
    </row>
    <row r="3766" spans="1:4" x14ac:dyDescent="0.25">
      <c r="A3766" t="s">
        <v>7094</v>
      </c>
      <c r="B3766" t="s">
        <v>11570</v>
      </c>
      <c r="D3766">
        <v>1</v>
      </c>
    </row>
    <row r="3767" spans="1:4" x14ac:dyDescent="0.25">
      <c r="A3767" t="s">
        <v>7095</v>
      </c>
      <c r="B3767" t="s">
        <v>11570</v>
      </c>
      <c r="D3767">
        <v>1</v>
      </c>
    </row>
    <row r="3768" spans="1:4" x14ac:dyDescent="0.25">
      <c r="A3768" t="s">
        <v>7096</v>
      </c>
      <c r="B3768" t="s">
        <v>11570</v>
      </c>
      <c r="D3768">
        <v>3</v>
      </c>
    </row>
    <row r="3769" spans="1:4" x14ac:dyDescent="0.25">
      <c r="A3769" t="s">
        <v>7097</v>
      </c>
      <c r="B3769" t="s">
        <v>11570</v>
      </c>
      <c r="D3769">
        <v>2</v>
      </c>
    </row>
    <row r="3770" spans="1:4" x14ac:dyDescent="0.25">
      <c r="A3770" t="s">
        <v>7098</v>
      </c>
      <c r="B3770" t="s">
        <v>11570</v>
      </c>
      <c r="D3770">
        <v>2</v>
      </c>
    </row>
    <row r="3771" spans="1:4" x14ac:dyDescent="0.25">
      <c r="A3771" t="s">
        <v>11571</v>
      </c>
      <c r="B3771" t="s">
        <v>11572</v>
      </c>
      <c r="D3771">
        <v>2</v>
      </c>
    </row>
    <row r="3772" spans="1:4" x14ac:dyDescent="0.25">
      <c r="A3772" t="s">
        <v>11573</v>
      </c>
      <c r="B3772" t="s">
        <v>11574</v>
      </c>
      <c r="D3772">
        <v>2</v>
      </c>
    </row>
    <row r="3773" spans="1:4" x14ac:dyDescent="0.25">
      <c r="A3773" t="s">
        <v>11575</v>
      </c>
      <c r="B3773" t="s">
        <v>11576</v>
      </c>
      <c r="D3773">
        <v>2</v>
      </c>
    </row>
    <row r="3774" spans="1:4" x14ac:dyDescent="0.25">
      <c r="A3774" t="s">
        <v>11577</v>
      </c>
      <c r="B3774" t="s">
        <v>11578</v>
      </c>
      <c r="D3774">
        <v>2</v>
      </c>
    </row>
    <row r="3775" spans="1:4" x14ac:dyDescent="0.25">
      <c r="A3775" t="s">
        <v>11579</v>
      </c>
      <c r="B3775" t="s">
        <v>11580</v>
      </c>
      <c r="D3775">
        <v>2</v>
      </c>
    </row>
    <row r="3776" spans="1:4" x14ac:dyDescent="0.25">
      <c r="A3776" t="s">
        <v>11581</v>
      </c>
      <c r="B3776" t="s">
        <v>11582</v>
      </c>
      <c r="D3776">
        <v>2</v>
      </c>
    </row>
    <row r="3777" spans="1:4" x14ac:dyDescent="0.25">
      <c r="A3777" t="s">
        <v>11583</v>
      </c>
      <c r="B3777" t="s">
        <v>11584</v>
      </c>
      <c r="D3777">
        <v>3</v>
      </c>
    </row>
    <row r="3778" spans="1:4" x14ac:dyDescent="0.25">
      <c r="A3778" t="s">
        <v>11585</v>
      </c>
      <c r="B3778" t="s">
        <v>11586</v>
      </c>
      <c r="D3778">
        <v>2</v>
      </c>
    </row>
    <row r="3779" spans="1:4" x14ac:dyDescent="0.25">
      <c r="A3779" t="s">
        <v>11587</v>
      </c>
      <c r="B3779" t="s">
        <v>11588</v>
      </c>
      <c r="D3779">
        <v>2</v>
      </c>
    </row>
    <row r="3780" spans="1:4" x14ac:dyDescent="0.25">
      <c r="A3780" t="s">
        <v>11589</v>
      </c>
      <c r="B3780" t="s">
        <v>11590</v>
      </c>
      <c r="D3780">
        <v>4</v>
      </c>
    </row>
    <row r="3781" spans="1:4" x14ac:dyDescent="0.25">
      <c r="A3781" t="s">
        <v>11591</v>
      </c>
      <c r="B3781" t="s">
        <v>11592</v>
      </c>
      <c r="D3781">
        <v>2</v>
      </c>
    </row>
    <row r="3782" spans="1:4" x14ac:dyDescent="0.25">
      <c r="A3782" t="s">
        <v>11593</v>
      </c>
      <c r="B3782" t="s">
        <v>11594</v>
      </c>
      <c r="D3782">
        <v>2</v>
      </c>
    </row>
    <row r="3783" spans="1:4" x14ac:dyDescent="0.25">
      <c r="A3783" t="s">
        <v>8367</v>
      </c>
      <c r="B3783" t="s">
        <v>11595</v>
      </c>
      <c r="D3783">
        <v>1</v>
      </c>
    </row>
    <row r="3784" spans="1:4" x14ac:dyDescent="0.25">
      <c r="A3784" t="s">
        <v>8368</v>
      </c>
      <c r="B3784" t="s">
        <v>11596</v>
      </c>
      <c r="D3784">
        <v>2</v>
      </c>
    </row>
    <row r="3785" spans="1:4" x14ac:dyDescent="0.25">
      <c r="A3785" t="s">
        <v>8369</v>
      </c>
      <c r="B3785" t="s">
        <v>11597</v>
      </c>
      <c r="D3785">
        <v>2</v>
      </c>
    </row>
    <row r="3786" spans="1:4" x14ac:dyDescent="0.25">
      <c r="A3786" t="s">
        <v>8370</v>
      </c>
      <c r="B3786" t="s">
        <v>11598</v>
      </c>
      <c r="D3786">
        <v>1</v>
      </c>
    </row>
    <row r="3787" spans="1:4" x14ac:dyDescent="0.25">
      <c r="A3787" t="s">
        <v>8371</v>
      </c>
      <c r="B3787" t="s">
        <v>11599</v>
      </c>
      <c r="D3787">
        <v>1</v>
      </c>
    </row>
    <row r="3788" spans="1:4" x14ac:dyDescent="0.25">
      <c r="A3788" t="s">
        <v>8372</v>
      </c>
      <c r="B3788" t="s">
        <v>11600</v>
      </c>
      <c r="D3788">
        <v>2</v>
      </c>
    </row>
    <row r="3789" spans="1:4" x14ac:dyDescent="0.25">
      <c r="A3789" t="s">
        <v>8373</v>
      </c>
      <c r="B3789" t="s">
        <v>11601</v>
      </c>
      <c r="D3789">
        <v>2</v>
      </c>
    </row>
    <row r="3790" spans="1:4" x14ac:dyDescent="0.25">
      <c r="A3790" t="s">
        <v>8374</v>
      </c>
      <c r="B3790" t="s">
        <v>11602</v>
      </c>
      <c r="D3790">
        <v>1</v>
      </c>
    </row>
    <row r="3791" spans="1:4" x14ac:dyDescent="0.25">
      <c r="A3791" t="s">
        <v>8375</v>
      </c>
      <c r="B3791" t="s">
        <v>11603</v>
      </c>
      <c r="D3791">
        <v>1</v>
      </c>
    </row>
    <row r="3792" spans="1:4" x14ac:dyDescent="0.25">
      <c r="A3792" t="s">
        <v>8376</v>
      </c>
      <c r="B3792" t="s">
        <v>11604</v>
      </c>
      <c r="D3792">
        <v>2</v>
      </c>
    </row>
    <row r="3793" spans="1:4" x14ac:dyDescent="0.25">
      <c r="A3793" t="s">
        <v>8377</v>
      </c>
      <c r="B3793" t="s">
        <v>11605</v>
      </c>
      <c r="D3793">
        <v>2</v>
      </c>
    </row>
    <row r="3794" spans="1:4" x14ac:dyDescent="0.25">
      <c r="A3794" t="s">
        <v>8378</v>
      </c>
      <c r="B3794" t="s">
        <v>11606</v>
      </c>
      <c r="D3794">
        <v>1</v>
      </c>
    </row>
    <row r="3795" spans="1:4" x14ac:dyDescent="0.25">
      <c r="A3795" t="s">
        <v>8379</v>
      </c>
      <c r="B3795" t="s">
        <v>11607</v>
      </c>
      <c r="D3795">
        <v>1</v>
      </c>
    </row>
    <row r="3796" spans="1:4" x14ac:dyDescent="0.25">
      <c r="A3796" t="s">
        <v>8380</v>
      </c>
      <c r="B3796" t="s">
        <v>11608</v>
      </c>
      <c r="D3796">
        <v>2</v>
      </c>
    </row>
    <row r="3797" spans="1:4" x14ac:dyDescent="0.25">
      <c r="A3797" t="s">
        <v>8381</v>
      </c>
      <c r="B3797" t="s">
        <v>11609</v>
      </c>
      <c r="D3797">
        <v>2</v>
      </c>
    </row>
    <row r="3798" spans="1:4" x14ac:dyDescent="0.25">
      <c r="A3798" t="s">
        <v>8382</v>
      </c>
      <c r="B3798" t="s">
        <v>11610</v>
      </c>
      <c r="D3798">
        <v>1</v>
      </c>
    </row>
    <row r="3799" spans="1:4" x14ac:dyDescent="0.25">
      <c r="A3799" t="s">
        <v>11611</v>
      </c>
      <c r="B3799" t="s">
        <v>11612</v>
      </c>
      <c r="D3799">
        <v>1</v>
      </c>
    </row>
    <row r="3800" spans="1:4" x14ac:dyDescent="0.25">
      <c r="A3800" t="s">
        <v>11613</v>
      </c>
      <c r="B3800" t="s">
        <v>11614</v>
      </c>
      <c r="D3800">
        <v>2</v>
      </c>
    </row>
    <row r="3801" spans="1:4" x14ac:dyDescent="0.25">
      <c r="A3801" t="s">
        <v>11615</v>
      </c>
      <c r="B3801" t="s">
        <v>11616</v>
      </c>
      <c r="D3801">
        <v>2</v>
      </c>
    </row>
    <row r="3802" spans="1:4" x14ac:dyDescent="0.25">
      <c r="A3802" t="s">
        <v>11617</v>
      </c>
      <c r="B3802" t="s">
        <v>11618</v>
      </c>
      <c r="D3802">
        <v>1</v>
      </c>
    </row>
    <row r="3803" spans="1:4" x14ac:dyDescent="0.25">
      <c r="A3803" t="s">
        <v>8383</v>
      </c>
      <c r="B3803" t="s">
        <v>11619</v>
      </c>
      <c r="D3803">
        <v>1</v>
      </c>
    </row>
    <row r="3804" spans="1:4" x14ac:dyDescent="0.25">
      <c r="A3804" t="s">
        <v>8384</v>
      </c>
      <c r="B3804" t="s">
        <v>11620</v>
      </c>
      <c r="D3804">
        <v>2</v>
      </c>
    </row>
    <row r="3805" spans="1:4" x14ac:dyDescent="0.25">
      <c r="A3805" t="s">
        <v>8385</v>
      </c>
      <c r="B3805" t="s">
        <v>11621</v>
      </c>
      <c r="D3805">
        <v>2</v>
      </c>
    </row>
    <row r="3806" spans="1:4" x14ac:dyDescent="0.25">
      <c r="A3806" t="s">
        <v>8386</v>
      </c>
      <c r="B3806" t="s">
        <v>11622</v>
      </c>
      <c r="D3806">
        <v>1</v>
      </c>
    </row>
    <row r="3807" spans="1:4" x14ac:dyDescent="0.25">
      <c r="A3807" t="s">
        <v>8387</v>
      </c>
      <c r="B3807" t="s">
        <v>11623</v>
      </c>
      <c r="D3807">
        <v>1</v>
      </c>
    </row>
    <row r="3808" spans="1:4" x14ac:dyDescent="0.25">
      <c r="A3808" t="s">
        <v>8388</v>
      </c>
      <c r="B3808" t="s">
        <v>11624</v>
      </c>
      <c r="D3808">
        <v>2</v>
      </c>
    </row>
    <row r="3809" spans="1:4" x14ac:dyDescent="0.25">
      <c r="A3809" t="s">
        <v>8389</v>
      </c>
      <c r="B3809" t="s">
        <v>11625</v>
      </c>
      <c r="D3809">
        <v>2</v>
      </c>
    </row>
    <row r="3810" spans="1:4" x14ac:dyDescent="0.25">
      <c r="A3810" t="s">
        <v>8390</v>
      </c>
      <c r="B3810" t="s">
        <v>11626</v>
      </c>
      <c r="D3810">
        <v>1</v>
      </c>
    </row>
    <row r="3811" spans="1:4" x14ac:dyDescent="0.25">
      <c r="A3811" t="s">
        <v>8391</v>
      </c>
      <c r="B3811" t="s">
        <v>11627</v>
      </c>
      <c r="D3811">
        <v>2</v>
      </c>
    </row>
    <row r="3812" spans="1:4" x14ac:dyDescent="0.25">
      <c r="A3812" t="s">
        <v>8392</v>
      </c>
      <c r="B3812" t="s">
        <v>11628</v>
      </c>
      <c r="D3812">
        <v>1</v>
      </c>
    </row>
    <row r="3813" spans="1:4" x14ac:dyDescent="0.25">
      <c r="A3813" t="s">
        <v>11629</v>
      </c>
      <c r="B3813" t="s">
        <v>11630</v>
      </c>
      <c r="D3813">
        <v>0</v>
      </c>
    </row>
    <row r="3814" spans="1:4" x14ac:dyDescent="0.25">
      <c r="A3814" t="s">
        <v>11631</v>
      </c>
      <c r="B3814" t="s">
        <v>11632</v>
      </c>
      <c r="D3814">
        <v>0</v>
      </c>
    </row>
    <row r="3815" spans="1:4" x14ac:dyDescent="0.25">
      <c r="A3815" t="s">
        <v>11633</v>
      </c>
      <c r="B3815" t="s">
        <v>11634</v>
      </c>
      <c r="D3815">
        <v>0</v>
      </c>
    </row>
    <row r="3816" spans="1:4" x14ac:dyDescent="0.25">
      <c r="A3816" t="s">
        <v>11635</v>
      </c>
      <c r="B3816" t="s">
        <v>11636</v>
      </c>
      <c r="D3816">
        <v>0</v>
      </c>
    </row>
    <row r="3817" spans="1:4" x14ac:dyDescent="0.25">
      <c r="A3817" t="s">
        <v>11637</v>
      </c>
      <c r="B3817" t="s">
        <v>11638</v>
      </c>
      <c r="D3817">
        <v>0</v>
      </c>
    </row>
    <row r="3818" spans="1:4" x14ac:dyDescent="0.25">
      <c r="A3818" t="s">
        <v>11639</v>
      </c>
      <c r="B3818" t="s">
        <v>11640</v>
      </c>
      <c r="D3818">
        <v>0</v>
      </c>
    </row>
    <row r="3819" spans="1:4" x14ac:dyDescent="0.25">
      <c r="A3819" t="s">
        <v>11641</v>
      </c>
      <c r="B3819" t="s">
        <v>11642</v>
      </c>
      <c r="D3819">
        <v>0</v>
      </c>
    </row>
    <row r="3820" spans="1:4" x14ac:dyDescent="0.25">
      <c r="A3820" t="s">
        <v>11643</v>
      </c>
      <c r="B3820" t="s">
        <v>11644</v>
      </c>
      <c r="D3820">
        <v>0</v>
      </c>
    </row>
    <row r="3821" spans="1:4" x14ac:dyDescent="0.25">
      <c r="A3821" t="s">
        <v>11645</v>
      </c>
      <c r="B3821" t="s">
        <v>11646</v>
      </c>
      <c r="D3821">
        <v>0</v>
      </c>
    </row>
    <row r="3822" spans="1:4" x14ac:dyDescent="0.25">
      <c r="A3822" t="s">
        <v>11647</v>
      </c>
      <c r="B3822" t="s">
        <v>11648</v>
      </c>
      <c r="D3822">
        <v>0</v>
      </c>
    </row>
    <row r="3823" spans="1:4" x14ac:dyDescent="0.25">
      <c r="A3823" t="s">
        <v>11649</v>
      </c>
      <c r="B3823" t="s">
        <v>11650</v>
      </c>
      <c r="D3823">
        <v>0</v>
      </c>
    </row>
    <row r="3824" spans="1:4" x14ac:dyDescent="0.25">
      <c r="A3824" t="s">
        <v>11651</v>
      </c>
      <c r="B3824" t="s">
        <v>11652</v>
      </c>
      <c r="D3824">
        <v>0</v>
      </c>
    </row>
    <row r="3825" spans="1:4" x14ac:dyDescent="0.25">
      <c r="A3825" t="s">
        <v>11653</v>
      </c>
      <c r="B3825" t="s">
        <v>11654</v>
      </c>
      <c r="D3825">
        <v>0</v>
      </c>
    </row>
    <row r="3826" spans="1:4" x14ac:dyDescent="0.25">
      <c r="A3826" t="s">
        <v>11655</v>
      </c>
      <c r="B3826" t="s">
        <v>11654</v>
      </c>
      <c r="D3826">
        <v>0</v>
      </c>
    </row>
    <row r="3827" spans="1:4" x14ac:dyDescent="0.25">
      <c r="A3827" t="s">
        <v>11656</v>
      </c>
      <c r="B3827" t="s">
        <v>11654</v>
      </c>
      <c r="D3827">
        <v>0</v>
      </c>
    </row>
    <row r="3828" spans="1:4" x14ac:dyDescent="0.25">
      <c r="A3828" t="s">
        <v>11657</v>
      </c>
      <c r="B3828" t="s">
        <v>11654</v>
      </c>
      <c r="D3828">
        <v>0</v>
      </c>
    </row>
    <row r="3829" spans="1:4" x14ac:dyDescent="0.25">
      <c r="A3829" t="s">
        <v>11658</v>
      </c>
      <c r="B3829" t="s">
        <v>11654</v>
      </c>
      <c r="D3829">
        <v>0</v>
      </c>
    </row>
    <row r="3830" spans="1:4" x14ac:dyDescent="0.25">
      <c r="A3830" t="s">
        <v>11659</v>
      </c>
      <c r="B3830" t="s">
        <v>11654</v>
      </c>
      <c r="D3830">
        <v>0</v>
      </c>
    </row>
    <row r="3831" spans="1:4" x14ac:dyDescent="0.25">
      <c r="A3831" t="s">
        <v>11660</v>
      </c>
      <c r="B3831" t="s">
        <v>11661</v>
      </c>
      <c r="D3831">
        <v>0</v>
      </c>
    </row>
    <row r="3832" spans="1:4" x14ac:dyDescent="0.25">
      <c r="A3832" t="s">
        <v>11662</v>
      </c>
      <c r="B3832" t="s">
        <v>11661</v>
      </c>
      <c r="D3832">
        <v>0</v>
      </c>
    </row>
    <row r="3833" spans="1:4" x14ac:dyDescent="0.25">
      <c r="A3833" t="s">
        <v>11663</v>
      </c>
      <c r="B3833" t="s">
        <v>11661</v>
      </c>
      <c r="D3833">
        <v>0</v>
      </c>
    </row>
    <row r="3834" spans="1:4" x14ac:dyDescent="0.25">
      <c r="A3834" t="s">
        <v>11664</v>
      </c>
      <c r="B3834" t="s">
        <v>11661</v>
      </c>
      <c r="D3834">
        <v>0</v>
      </c>
    </row>
    <row r="3835" spans="1:4" x14ac:dyDescent="0.25">
      <c r="A3835" t="s">
        <v>11665</v>
      </c>
      <c r="B3835" t="s">
        <v>11661</v>
      </c>
      <c r="D3835">
        <v>0</v>
      </c>
    </row>
    <row r="3836" spans="1:4" x14ac:dyDescent="0.25">
      <c r="A3836" t="s">
        <v>11666</v>
      </c>
      <c r="B3836" t="s">
        <v>11661</v>
      </c>
      <c r="D3836">
        <v>0</v>
      </c>
    </row>
    <row r="3837" spans="1:4" x14ac:dyDescent="0.25">
      <c r="A3837" t="s">
        <v>11667</v>
      </c>
      <c r="B3837" t="s">
        <v>11661</v>
      </c>
      <c r="D3837">
        <v>0</v>
      </c>
    </row>
    <row r="3838" spans="1:4" x14ac:dyDescent="0.25">
      <c r="A3838" t="s">
        <v>11668</v>
      </c>
      <c r="B3838" t="s">
        <v>11669</v>
      </c>
      <c r="D3838">
        <v>0</v>
      </c>
    </row>
    <row r="3839" spans="1:4" x14ac:dyDescent="0.25">
      <c r="A3839" t="s">
        <v>11670</v>
      </c>
      <c r="B3839" t="s">
        <v>11669</v>
      </c>
      <c r="D3839">
        <v>0</v>
      </c>
    </row>
    <row r="3840" spans="1:4" x14ac:dyDescent="0.25">
      <c r="A3840" t="s">
        <v>11671</v>
      </c>
      <c r="B3840" t="s">
        <v>11669</v>
      </c>
      <c r="D3840">
        <v>0</v>
      </c>
    </row>
    <row r="3841" spans="1:4" x14ac:dyDescent="0.25">
      <c r="A3841" t="s">
        <v>11672</v>
      </c>
      <c r="B3841" t="s">
        <v>11669</v>
      </c>
      <c r="D3841">
        <v>0</v>
      </c>
    </row>
    <row r="3842" spans="1:4" x14ac:dyDescent="0.25">
      <c r="A3842" t="s">
        <v>11673</v>
      </c>
      <c r="B3842" t="s">
        <v>11669</v>
      </c>
      <c r="D3842">
        <v>0</v>
      </c>
    </row>
    <row r="3843" spans="1:4" x14ac:dyDescent="0.25">
      <c r="A3843" t="s">
        <v>11674</v>
      </c>
      <c r="B3843" t="s">
        <v>11669</v>
      </c>
      <c r="D3843">
        <v>0</v>
      </c>
    </row>
    <row r="3844" spans="1:4" x14ac:dyDescent="0.25">
      <c r="A3844" t="s">
        <v>11675</v>
      </c>
      <c r="B3844" t="s">
        <v>11669</v>
      </c>
      <c r="D3844">
        <v>0</v>
      </c>
    </row>
    <row r="3845" spans="1:4" x14ac:dyDescent="0.25">
      <c r="A3845" t="s">
        <v>11676</v>
      </c>
      <c r="B3845" t="s">
        <v>11677</v>
      </c>
      <c r="D3845">
        <v>0</v>
      </c>
    </row>
    <row r="3846" spans="1:4" x14ac:dyDescent="0.25">
      <c r="A3846" t="s">
        <v>11678</v>
      </c>
      <c r="B3846" t="s">
        <v>11677</v>
      </c>
      <c r="D3846">
        <v>0</v>
      </c>
    </row>
    <row r="3847" spans="1:4" x14ac:dyDescent="0.25">
      <c r="A3847" t="s">
        <v>11679</v>
      </c>
      <c r="B3847" t="s">
        <v>11677</v>
      </c>
      <c r="D3847">
        <v>0</v>
      </c>
    </row>
    <row r="3848" spans="1:4" x14ac:dyDescent="0.25">
      <c r="A3848" t="s">
        <v>11680</v>
      </c>
      <c r="B3848" t="s">
        <v>11677</v>
      </c>
      <c r="D3848">
        <v>0</v>
      </c>
    </row>
    <row r="3849" spans="1:4" x14ac:dyDescent="0.25">
      <c r="A3849" t="s">
        <v>11681</v>
      </c>
      <c r="B3849" t="s">
        <v>11677</v>
      </c>
      <c r="D3849">
        <v>0</v>
      </c>
    </row>
    <row r="3850" spans="1:4" x14ac:dyDescent="0.25">
      <c r="A3850" t="s">
        <v>11682</v>
      </c>
      <c r="B3850" t="s">
        <v>11677</v>
      </c>
      <c r="D3850">
        <v>0</v>
      </c>
    </row>
    <row r="3851" spans="1:4" x14ac:dyDescent="0.25">
      <c r="A3851" t="s">
        <v>11683</v>
      </c>
      <c r="B3851" t="s">
        <v>11677</v>
      </c>
      <c r="D3851">
        <v>0</v>
      </c>
    </row>
    <row r="3852" spans="1:4" x14ac:dyDescent="0.25">
      <c r="A3852" t="s">
        <v>11684</v>
      </c>
      <c r="B3852" t="s">
        <v>11685</v>
      </c>
      <c r="D3852">
        <v>0</v>
      </c>
    </row>
    <row r="3853" spans="1:4" x14ac:dyDescent="0.25">
      <c r="A3853" t="s">
        <v>11686</v>
      </c>
      <c r="B3853" t="s">
        <v>11685</v>
      </c>
      <c r="D3853">
        <v>0</v>
      </c>
    </row>
    <row r="3854" spans="1:4" x14ac:dyDescent="0.25">
      <c r="A3854" t="s">
        <v>11687</v>
      </c>
      <c r="B3854" t="s">
        <v>11685</v>
      </c>
      <c r="D3854">
        <v>0</v>
      </c>
    </row>
    <row r="3855" spans="1:4" x14ac:dyDescent="0.25">
      <c r="A3855" t="s">
        <v>11688</v>
      </c>
      <c r="B3855" t="s">
        <v>11685</v>
      </c>
      <c r="D3855">
        <v>0</v>
      </c>
    </row>
    <row r="3856" spans="1:4" x14ac:dyDescent="0.25">
      <c r="A3856" t="s">
        <v>11689</v>
      </c>
      <c r="B3856" t="s">
        <v>11685</v>
      </c>
      <c r="D3856">
        <v>0</v>
      </c>
    </row>
    <row r="3857" spans="1:4" x14ac:dyDescent="0.25">
      <c r="A3857" t="s">
        <v>11690</v>
      </c>
      <c r="B3857" t="s">
        <v>11685</v>
      </c>
      <c r="D3857">
        <v>0</v>
      </c>
    </row>
    <row r="3858" spans="1:4" x14ac:dyDescent="0.25">
      <c r="A3858" t="s">
        <v>11691</v>
      </c>
      <c r="B3858" t="s">
        <v>11685</v>
      </c>
      <c r="D3858">
        <v>0</v>
      </c>
    </row>
    <row r="3859" spans="1:4" x14ac:dyDescent="0.25">
      <c r="A3859" t="s">
        <v>11692</v>
      </c>
      <c r="B3859" t="s">
        <v>11685</v>
      </c>
      <c r="D3859">
        <v>0</v>
      </c>
    </row>
    <row r="3860" spans="1:4" x14ac:dyDescent="0.25">
      <c r="A3860" t="s">
        <v>11693</v>
      </c>
      <c r="B3860" t="s">
        <v>11685</v>
      </c>
      <c r="D3860">
        <v>0</v>
      </c>
    </row>
    <row r="3861" spans="1:4" x14ac:dyDescent="0.25">
      <c r="A3861" t="s">
        <v>11694</v>
      </c>
      <c r="B3861" t="s">
        <v>11685</v>
      </c>
      <c r="D3861">
        <v>0</v>
      </c>
    </row>
    <row r="3862" spans="1:4" x14ac:dyDescent="0.25">
      <c r="A3862" t="s">
        <v>11695</v>
      </c>
      <c r="B3862" t="s">
        <v>11685</v>
      </c>
      <c r="D3862">
        <v>0</v>
      </c>
    </row>
    <row r="3863" spans="1:4" x14ac:dyDescent="0.25">
      <c r="A3863" t="s">
        <v>11696</v>
      </c>
      <c r="B3863" t="s">
        <v>11685</v>
      </c>
      <c r="D3863">
        <v>0</v>
      </c>
    </row>
    <row r="3864" spans="1:4" x14ac:dyDescent="0.25">
      <c r="A3864" t="s">
        <v>11697</v>
      </c>
      <c r="B3864" t="s">
        <v>11685</v>
      </c>
      <c r="D3864">
        <v>0</v>
      </c>
    </row>
    <row r="3865" spans="1:4" x14ac:dyDescent="0.25">
      <c r="A3865" t="s">
        <v>11698</v>
      </c>
      <c r="B3865" t="s">
        <v>11685</v>
      </c>
      <c r="D3865">
        <v>0</v>
      </c>
    </row>
    <row r="3866" spans="1:4" x14ac:dyDescent="0.25">
      <c r="A3866" t="s">
        <v>11699</v>
      </c>
      <c r="B3866" t="s">
        <v>11685</v>
      </c>
      <c r="D3866">
        <v>0</v>
      </c>
    </row>
    <row r="3867" spans="1:4" x14ac:dyDescent="0.25">
      <c r="A3867" t="s">
        <v>11700</v>
      </c>
      <c r="B3867" t="s">
        <v>11685</v>
      </c>
      <c r="D3867">
        <v>0</v>
      </c>
    </row>
    <row r="3868" spans="1:4" x14ac:dyDescent="0.25">
      <c r="A3868" t="s">
        <v>11701</v>
      </c>
      <c r="B3868" t="s">
        <v>11685</v>
      </c>
      <c r="D3868">
        <v>0</v>
      </c>
    </row>
    <row r="3869" spans="1:4" x14ac:dyDescent="0.25">
      <c r="A3869" t="s">
        <v>11702</v>
      </c>
      <c r="B3869" t="s">
        <v>11685</v>
      </c>
      <c r="D3869">
        <v>0</v>
      </c>
    </row>
    <row r="3870" spans="1:4" x14ac:dyDescent="0.25">
      <c r="A3870" t="s">
        <v>11703</v>
      </c>
      <c r="B3870" t="s">
        <v>11685</v>
      </c>
      <c r="D3870">
        <v>0</v>
      </c>
    </row>
    <row r="3871" spans="1:4" x14ac:dyDescent="0.25">
      <c r="A3871" t="s">
        <v>11704</v>
      </c>
      <c r="B3871" t="s">
        <v>11685</v>
      </c>
      <c r="D3871">
        <v>0</v>
      </c>
    </row>
    <row r="3872" spans="1:4" x14ac:dyDescent="0.25">
      <c r="A3872" t="s">
        <v>11705</v>
      </c>
      <c r="B3872" t="s">
        <v>11685</v>
      </c>
      <c r="D3872">
        <v>0</v>
      </c>
    </row>
    <row r="3873" spans="1:4" x14ac:dyDescent="0.25">
      <c r="A3873" t="s">
        <v>11706</v>
      </c>
      <c r="B3873" t="s">
        <v>11685</v>
      </c>
      <c r="D3873">
        <v>0</v>
      </c>
    </row>
    <row r="3874" spans="1:4" x14ac:dyDescent="0.25">
      <c r="A3874" t="s">
        <v>11707</v>
      </c>
      <c r="B3874" t="s">
        <v>11685</v>
      </c>
      <c r="D3874">
        <v>0</v>
      </c>
    </row>
    <row r="3875" spans="1:4" x14ac:dyDescent="0.25">
      <c r="A3875" t="s">
        <v>11708</v>
      </c>
      <c r="B3875" t="s">
        <v>11685</v>
      </c>
      <c r="D3875">
        <v>0</v>
      </c>
    </row>
    <row r="3876" spans="1:4" x14ac:dyDescent="0.25">
      <c r="A3876" t="s">
        <v>2831</v>
      </c>
      <c r="B3876" t="s">
        <v>11709</v>
      </c>
      <c r="D3876">
        <v>1</v>
      </c>
    </row>
    <row r="3877" spans="1:4" x14ac:dyDescent="0.25">
      <c r="A3877" t="s">
        <v>2832</v>
      </c>
      <c r="B3877" t="s">
        <v>11710</v>
      </c>
      <c r="D3877">
        <v>2</v>
      </c>
    </row>
    <row r="3878" spans="1:4" x14ac:dyDescent="0.25">
      <c r="A3878" t="s">
        <v>2833</v>
      </c>
      <c r="B3878" t="s">
        <v>11711</v>
      </c>
      <c r="D3878">
        <v>2</v>
      </c>
    </row>
    <row r="3879" spans="1:4" x14ac:dyDescent="0.25">
      <c r="A3879" t="s">
        <v>2834</v>
      </c>
      <c r="B3879" t="s">
        <v>11712</v>
      </c>
      <c r="D3879">
        <v>1</v>
      </c>
    </row>
    <row r="3880" spans="1:4" x14ac:dyDescent="0.25">
      <c r="A3880" t="s">
        <v>2835</v>
      </c>
      <c r="B3880" t="s">
        <v>11713</v>
      </c>
      <c r="D3880">
        <v>2</v>
      </c>
    </row>
    <row r="3881" spans="1:4" x14ac:dyDescent="0.25">
      <c r="A3881" t="s">
        <v>7099</v>
      </c>
      <c r="B3881" t="s">
        <v>11714</v>
      </c>
      <c r="D3881">
        <v>2</v>
      </c>
    </row>
    <row r="3882" spans="1:4" x14ac:dyDescent="0.25">
      <c r="A3882" t="s">
        <v>7100</v>
      </c>
      <c r="B3882" t="s">
        <v>11715</v>
      </c>
      <c r="D3882">
        <v>1</v>
      </c>
    </row>
    <row r="3883" spans="1:4" x14ac:dyDescent="0.25">
      <c r="A3883" t="s">
        <v>7101</v>
      </c>
      <c r="B3883" t="s">
        <v>11716</v>
      </c>
      <c r="D3883">
        <v>1</v>
      </c>
    </row>
    <row r="3884" spans="1:4" x14ac:dyDescent="0.25">
      <c r="A3884" t="s">
        <v>7102</v>
      </c>
      <c r="B3884" t="s">
        <v>11716</v>
      </c>
      <c r="D3884">
        <v>1</v>
      </c>
    </row>
    <row r="3885" spans="1:4" x14ac:dyDescent="0.25">
      <c r="A3885" t="s">
        <v>7103</v>
      </c>
      <c r="B3885" t="s">
        <v>11716</v>
      </c>
      <c r="D3885">
        <v>1</v>
      </c>
    </row>
    <row r="3886" spans="1:4" x14ac:dyDescent="0.25">
      <c r="A3886" t="s">
        <v>7104</v>
      </c>
      <c r="B3886" t="s">
        <v>11716</v>
      </c>
      <c r="D3886">
        <v>3</v>
      </c>
    </row>
    <row r="3887" spans="1:4" x14ac:dyDescent="0.25">
      <c r="A3887" t="s">
        <v>7105</v>
      </c>
      <c r="B3887" t="s">
        <v>11716</v>
      </c>
      <c r="D3887">
        <v>2</v>
      </c>
    </row>
    <row r="3888" spans="1:4" x14ac:dyDescent="0.25">
      <c r="A3888" t="s">
        <v>7106</v>
      </c>
      <c r="B3888" t="s">
        <v>11716</v>
      </c>
      <c r="D3888">
        <v>1</v>
      </c>
    </row>
    <row r="3889" spans="1:4" x14ac:dyDescent="0.25">
      <c r="A3889" t="s">
        <v>7107</v>
      </c>
      <c r="B3889" t="s">
        <v>11717</v>
      </c>
      <c r="D3889">
        <v>1</v>
      </c>
    </row>
    <row r="3890" spans="1:4" x14ac:dyDescent="0.25">
      <c r="A3890" t="s">
        <v>7108</v>
      </c>
      <c r="B3890" t="s">
        <v>11718</v>
      </c>
      <c r="D3890">
        <v>3</v>
      </c>
    </row>
    <row r="3891" spans="1:4" x14ac:dyDescent="0.25">
      <c r="A3891" t="s">
        <v>7109</v>
      </c>
      <c r="B3891" t="s">
        <v>11719</v>
      </c>
      <c r="D3891">
        <v>3</v>
      </c>
    </row>
    <row r="3892" spans="1:4" x14ac:dyDescent="0.25">
      <c r="A3892" t="s">
        <v>7110</v>
      </c>
      <c r="B3892" t="s">
        <v>11720</v>
      </c>
      <c r="D3892">
        <v>3</v>
      </c>
    </row>
    <row r="3893" spans="1:4" x14ac:dyDescent="0.25">
      <c r="A3893" t="s">
        <v>7111</v>
      </c>
      <c r="B3893" t="s">
        <v>11721</v>
      </c>
      <c r="D3893">
        <v>1</v>
      </c>
    </row>
    <row r="3894" spans="1:4" x14ac:dyDescent="0.25">
      <c r="A3894" t="s">
        <v>7112</v>
      </c>
      <c r="B3894" t="s">
        <v>11722</v>
      </c>
      <c r="D3894">
        <v>3</v>
      </c>
    </row>
    <row r="3895" spans="1:4" x14ac:dyDescent="0.25">
      <c r="A3895" t="s">
        <v>7113</v>
      </c>
      <c r="B3895" t="s">
        <v>11723</v>
      </c>
      <c r="D3895">
        <v>3</v>
      </c>
    </row>
    <row r="3896" spans="1:4" x14ac:dyDescent="0.25">
      <c r="A3896" t="s">
        <v>7114</v>
      </c>
      <c r="B3896" t="s">
        <v>11724</v>
      </c>
      <c r="D3896">
        <v>3</v>
      </c>
    </row>
    <row r="3897" spans="1:4" x14ac:dyDescent="0.25">
      <c r="A3897" t="s">
        <v>7115</v>
      </c>
      <c r="B3897" t="s">
        <v>11725</v>
      </c>
      <c r="D3897">
        <v>3</v>
      </c>
    </row>
    <row r="3898" spans="1:4" x14ac:dyDescent="0.25">
      <c r="A3898" t="s">
        <v>7116</v>
      </c>
      <c r="B3898" t="s">
        <v>11726</v>
      </c>
      <c r="D3898">
        <v>2</v>
      </c>
    </row>
    <row r="3899" spans="1:4" x14ac:dyDescent="0.25">
      <c r="A3899" t="s">
        <v>7117</v>
      </c>
      <c r="B3899" t="s">
        <v>11727</v>
      </c>
      <c r="D3899">
        <v>2</v>
      </c>
    </row>
    <row r="3900" spans="1:4" x14ac:dyDescent="0.25">
      <c r="A3900" t="s">
        <v>7118</v>
      </c>
      <c r="B3900" t="s">
        <v>11728</v>
      </c>
      <c r="D3900">
        <v>3</v>
      </c>
    </row>
    <row r="3901" spans="1:4" x14ac:dyDescent="0.25">
      <c r="A3901" t="s">
        <v>7119</v>
      </c>
      <c r="B3901" t="s">
        <v>11729</v>
      </c>
      <c r="D3901">
        <v>3</v>
      </c>
    </row>
    <row r="3902" spans="1:4" x14ac:dyDescent="0.25">
      <c r="A3902" t="s">
        <v>7120</v>
      </c>
      <c r="B3902" t="s">
        <v>11730</v>
      </c>
      <c r="D3902">
        <v>3</v>
      </c>
    </row>
    <row r="3903" spans="1:4" x14ac:dyDescent="0.25">
      <c r="A3903" t="s">
        <v>7121</v>
      </c>
      <c r="B3903" t="s">
        <v>11731</v>
      </c>
      <c r="D3903">
        <v>3</v>
      </c>
    </row>
    <row r="3904" spans="1:4" x14ac:dyDescent="0.25">
      <c r="A3904" t="s">
        <v>7122</v>
      </c>
      <c r="B3904" t="s">
        <v>11732</v>
      </c>
      <c r="D3904">
        <v>3</v>
      </c>
    </row>
    <row r="3905" spans="1:4" x14ac:dyDescent="0.25">
      <c r="A3905" t="s">
        <v>7123</v>
      </c>
      <c r="B3905" t="s">
        <v>11733</v>
      </c>
      <c r="D3905">
        <v>1</v>
      </c>
    </row>
    <row r="3906" spans="1:4" x14ac:dyDescent="0.25">
      <c r="A3906" t="s">
        <v>7124</v>
      </c>
      <c r="B3906" t="s">
        <v>11734</v>
      </c>
      <c r="D3906">
        <v>2</v>
      </c>
    </row>
    <row r="3907" spans="1:4" x14ac:dyDescent="0.25">
      <c r="A3907" t="s">
        <v>7125</v>
      </c>
      <c r="B3907" t="s">
        <v>11735</v>
      </c>
      <c r="D3907">
        <v>1</v>
      </c>
    </row>
    <row r="3908" spans="1:4" x14ac:dyDescent="0.25">
      <c r="A3908" t="s">
        <v>7126</v>
      </c>
      <c r="B3908" t="s">
        <v>11735</v>
      </c>
      <c r="D3908">
        <v>1</v>
      </c>
    </row>
    <row r="3909" spans="1:4" x14ac:dyDescent="0.25">
      <c r="A3909" t="s">
        <v>7127</v>
      </c>
      <c r="B3909" t="s">
        <v>11735</v>
      </c>
      <c r="D3909">
        <v>2</v>
      </c>
    </row>
    <row r="3910" spans="1:4" x14ac:dyDescent="0.25">
      <c r="A3910" t="s">
        <v>7128</v>
      </c>
      <c r="B3910" t="s">
        <v>11735</v>
      </c>
      <c r="D3910">
        <v>2</v>
      </c>
    </row>
    <row r="3911" spans="1:4" x14ac:dyDescent="0.25">
      <c r="A3911" t="s">
        <v>7129</v>
      </c>
      <c r="B3911" t="s">
        <v>11736</v>
      </c>
      <c r="D3911">
        <v>3</v>
      </c>
    </row>
    <row r="3912" spans="1:4" x14ac:dyDescent="0.25">
      <c r="A3912" t="s">
        <v>7130</v>
      </c>
      <c r="B3912" t="s">
        <v>11736</v>
      </c>
      <c r="D3912">
        <v>3</v>
      </c>
    </row>
    <row r="3913" spans="1:4" x14ac:dyDescent="0.25">
      <c r="A3913" t="s">
        <v>7131</v>
      </c>
      <c r="B3913" t="s">
        <v>11736</v>
      </c>
      <c r="D3913">
        <v>3</v>
      </c>
    </row>
    <row r="3914" spans="1:4" x14ac:dyDescent="0.25">
      <c r="A3914" t="s">
        <v>7132</v>
      </c>
      <c r="B3914" t="s">
        <v>11736</v>
      </c>
      <c r="D3914">
        <v>2</v>
      </c>
    </row>
    <row r="3915" spans="1:4" x14ac:dyDescent="0.25">
      <c r="A3915" t="s">
        <v>7133</v>
      </c>
      <c r="B3915" t="s">
        <v>11736</v>
      </c>
      <c r="D3915">
        <v>3</v>
      </c>
    </row>
    <row r="3916" spans="1:4" x14ac:dyDescent="0.25">
      <c r="A3916" t="s">
        <v>7134</v>
      </c>
      <c r="B3916" t="s">
        <v>11736</v>
      </c>
      <c r="D3916">
        <v>3</v>
      </c>
    </row>
    <row r="3917" spans="1:4" x14ac:dyDescent="0.25">
      <c r="A3917" t="s">
        <v>7135</v>
      </c>
      <c r="B3917" t="s">
        <v>11737</v>
      </c>
      <c r="D3917">
        <v>3</v>
      </c>
    </row>
    <row r="3918" spans="1:4" x14ac:dyDescent="0.25">
      <c r="A3918" t="s">
        <v>7136</v>
      </c>
      <c r="B3918" t="s">
        <v>11738</v>
      </c>
      <c r="D3918">
        <v>2</v>
      </c>
    </row>
    <row r="3919" spans="1:4" x14ac:dyDescent="0.25">
      <c r="A3919" t="s">
        <v>7137</v>
      </c>
      <c r="B3919" t="s">
        <v>11739</v>
      </c>
      <c r="D3919">
        <v>2</v>
      </c>
    </row>
    <row r="3920" spans="1:4" x14ac:dyDescent="0.25">
      <c r="A3920" t="s">
        <v>11740</v>
      </c>
      <c r="B3920" t="s">
        <v>11741</v>
      </c>
      <c r="D3920">
        <v>1</v>
      </c>
    </row>
    <row r="3921" spans="1:4" x14ac:dyDescent="0.25">
      <c r="A3921" t="s">
        <v>7138</v>
      </c>
      <c r="B3921" t="s">
        <v>11742</v>
      </c>
      <c r="D3921">
        <v>3</v>
      </c>
    </row>
    <row r="3922" spans="1:4" x14ac:dyDescent="0.25">
      <c r="A3922" t="s">
        <v>7139</v>
      </c>
      <c r="B3922" t="s">
        <v>11743</v>
      </c>
      <c r="D3922">
        <v>2</v>
      </c>
    </row>
    <row r="3923" spans="1:4" x14ac:dyDescent="0.25">
      <c r="A3923" t="s">
        <v>8393</v>
      </c>
      <c r="B3923" t="s">
        <v>11744</v>
      </c>
      <c r="D3923">
        <v>1</v>
      </c>
    </row>
    <row r="3924" spans="1:4" x14ac:dyDescent="0.25">
      <c r="A3924" t="s">
        <v>7140</v>
      </c>
      <c r="B3924" t="s">
        <v>11745</v>
      </c>
      <c r="D3924">
        <v>3</v>
      </c>
    </row>
    <row r="3925" spans="1:4" x14ac:dyDescent="0.25">
      <c r="A3925" t="s">
        <v>7141</v>
      </c>
      <c r="B3925" t="s">
        <v>11745</v>
      </c>
      <c r="D3925">
        <v>3</v>
      </c>
    </row>
    <row r="3926" spans="1:4" x14ac:dyDescent="0.25">
      <c r="A3926" t="s">
        <v>7142</v>
      </c>
      <c r="B3926" t="s">
        <v>11745</v>
      </c>
      <c r="D3926">
        <v>2</v>
      </c>
    </row>
    <row r="3927" spans="1:4" x14ac:dyDescent="0.25">
      <c r="A3927" t="s">
        <v>7143</v>
      </c>
      <c r="B3927" t="s">
        <v>11745</v>
      </c>
      <c r="D3927">
        <v>3</v>
      </c>
    </row>
    <row r="3928" spans="1:4" x14ac:dyDescent="0.25">
      <c r="A3928" t="s">
        <v>7144</v>
      </c>
      <c r="B3928" t="s">
        <v>11745</v>
      </c>
      <c r="D3928">
        <v>3</v>
      </c>
    </row>
    <row r="3929" spans="1:4" x14ac:dyDescent="0.25">
      <c r="A3929" t="s">
        <v>7145</v>
      </c>
      <c r="B3929" t="s">
        <v>11745</v>
      </c>
      <c r="D3929">
        <v>3</v>
      </c>
    </row>
    <row r="3930" spans="1:4" x14ac:dyDescent="0.25">
      <c r="A3930" t="s">
        <v>7146</v>
      </c>
      <c r="B3930" t="s">
        <v>11746</v>
      </c>
      <c r="D3930">
        <v>1</v>
      </c>
    </row>
    <row r="3931" spans="1:4" x14ac:dyDescent="0.25">
      <c r="A3931" t="s">
        <v>7147</v>
      </c>
      <c r="B3931" t="s">
        <v>11747</v>
      </c>
      <c r="D3931">
        <v>2</v>
      </c>
    </row>
    <row r="3932" spans="1:4" x14ac:dyDescent="0.25">
      <c r="A3932" t="s">
        <v>7148</v>
      </c>
      <c r="B3932" t="s">
        <v>11748</v>
      </c>
      <c r="D3932">
        <v>1</v>
      </c>
    </row>
    <row r="3933" spans="1:4" x14ac:dyDescent="0.25">
      <c r="A3933" t="s">
        <v>7149</v>
      </c>
      <c r="B3933" t="s">
        <v>11749</v>
      </c>
      <c r="D3933">
        <v>2</v>
      </c>
    </row>
    <row r="3934" spans="1:4" x14ac:dyDescent="0.25">
      <c r="A3934" t="s">
        <v>7150</v>
      </c>
      <c r="B3934" t="s">
        <v>11750</v>
      </c>
      <c r="D3934">
        <v>3</v>
      </c>
    </row>
    <row r="3935" spans="1:4" x14ac:dyDescent="0.25">
      <c r="A3935" t="s">
        <v>7151</v>
      </c>
      <c r="B3935" t="s">
        <v>11751</v>
      </c>
      <c r="D3935">
        <v>2</v>
      </c>
    </row>
    <row r="3936" spans="1:4" x14ac:dyDescent="0.25">
      <c r="A3936" t="s">
        <v>7152</v>
      </c>
      <c r="B3936" t="s">
        <v>11752</v>
      </c>
      <c r="D3936">
        <v>2</v>
      </c>
    </row>
    <row r="3937" spans="1:4" x14ac:dyDescent="0.25">
      <c r="A3937" t="s">
        <v>7153</v>
      </c>
      <c r="B3937" t="s">
        <v>11753</v>
      </c>
      <c r="D3937">
        <v>2</v>
      </c>
    </row>
    <row r="3938" spans="1:4" x14ac:dyDescent="0.25">
      <c r="A3938" t="s">
        <v>7154</v>
      </c>
      <c r="B3938" t="s">
        <v>11754</v>
      </c>
      <c r="D3938">
        <v>2</v>
      </c>
    </row>
    <row r="3939" spans="1:4" x14ac:dyDescent="0.25">
      <c r="A3939" t="s">
        <v>7155</v>
      </c>
      <c r="B3939" t="s">
        <v>11755</v>
      </c>
      <c r="D3939">
        <v>2</v>
      </c>
    </row>
    <row r="3940" spans="1:4" x14ac:dyDescent="0.25">
      <c r="A3940" t="s">
        <v>7156</v>
      </c>
      <c r="B3940" t="s">
        <v>11756</v>
      </c>
      <c r="D3940">
        <v>3</v>
      </c>
    </row>
    <row r="3941" spans="1:4" x14ac:dyDescent="0.25">
      <c r="A3941" t="s">
        <v>7157</v>
      </c>
      <c r="B3941" t="s">
        <v>11757</v>
      </c>
      <c r="D3941">
        <v>3</v>
      </c>
    </row>
    <row r="3942" spans="1:4" x14ac:dyDescent="0.25">
      <c r="A3942" t="s">
        <v>7158</v>
      </c>
      <c r="B3942" t="s">
        <v>11758</v>
      </c>
      <c r="D3942">
        <v>3</v>
      </c>
    </row>
    <row r="3943" spans="1:4" x14ac:dyDescent="0.25">
      <c r="A3943" t="s">
        <v>7159</v>
      </c>
      <c r="B3943" t="s">
        <v>11759</v>
      </c>
      <c r="D3943">
        <v>3</v>
      </c>
    </row>
    <row r="3944" spans="1:4" x14ac:dyDescent="0.25">
      <c r="A3944" t="s">
        <v>7160</v>
      </c>
      <c r="B3944" t="s">
        <v>11760</v>
      </c>
      <c r="D3944">
        <v>3</v>
      </c>
    </row>
    <row r="3945" spans="1:4" x14ac:dyDescent="0.25">
      <c r="A3945" t="s">
        <v>7161</v>
      </c>
      <c r="B3945" t="s">
        <v>11761</v>
      </c>
      <c r="D3945">
        <v>2</v>
      </c>
    </row>
    <row r="3946" spans="1:4" x14ac:dyDescent="0.25">
      <c r="A3946" t="s">
        <v>7162</v>
      </c>
      <c r="B3946" t="s">
        <v>11762</v>
      </c>
      <c r="D3946">
        <v>2</v>
      </c>
    </row>
    <row r="3947" spans="1:4" x14ac:dyDescent="0.25">
      <c r="A3947" t="s">
        <v>7163</v>
      </c>
      <c r="B3947" t="s">
        <v>11763</v>
      </c>
      <c r="D3947">
        <v>2</v>
      </c>
    </row>
    <row r="3948" spans="1:4" x14ac:dyDescent="0.25">
      <c r="A3948" t="s">
        <v>7164</v>
      </c>
      <c r="B3948" t="s">
        <v>11764</v>
      </c>
      <c r="D3948">
        <v>1</v>
      </c>
    </row>
    <row r="3949" spans="1:4" x14ac:dyDescent="0.25">
      <c r="A3949" t="s">
        <v>7165</v>
      </c>
      <c r="B3949" t="s">
        <v>11765</v>
      </c>
      <c r="D3949">
        <v>4</v>
      </c>
    </row>
    <row r="3950" spans="1:4" x14ac:dyDescent="0.25">
      <c r="A3950" t="s">
        <v>7166</v>
      </c>
      <c r="B3950" t="s">
        <v>11766</v>
      </c>
      <c r="D3950">
        <v>3</v>
      </c>
    </row>
    <row r="3951" spans="1:4" x14ac:dyDescent="0.25">
      <c r="A3951" t="s">
        <v>7167</v>
      </c>
      <c r="B3951" t="s">
        <v>11767</v>
      </c>
      <c r="D3951">
        <v>1</v>
      </c>
    </row>
    <row r="3952" spans="1:4" x14ac:dyDescent="0.25">
      <c r="A3952" t="s">
        <v>7168</v>
      </c>
      <c r="B3952" t="s">
        <v>11768</v>
      </c>
      <c r="D3952">
        <v>3</v>
      </c>
    </row>
    <row r="3953" spans="1:4" x14ac:dyDescent="0.25">
      <c r="A3953" t="s">
        <v>7169</v>
      </c>
      <c r="B3953" t="s">
        <v>11769</v>
      </c>
      <c r="D3953">
        <v>2</v>
      </c>
    </row>
    <row r="3954" spans="1:4" x14ac:dyDescent="0.25">
      <c r="A3954" t="s">
        <v>7170</v>
      </c>
      <c r="B3954" t="s">
        <v>11770</v>
      </c>
      <c r="D3954">
        <v>1</v>
      </c>
    </row>
    <row r="3955" spans="1:4" x14ac:dyDescent="0.25">
      <c r="A3955" t="s">
        <v>7171</v>
      </c>
      <c r="B3955" t="s">
        <v>11771</v>
      </c>
      <c r="D3955">
        <v>2</v>
      </c>
    </row>
    <row r="3956" spans="1:4" x14ac:dyDescent="0.25">
      <c r="A3956" t="s">
        <v>7172</v>
      </c>
      <c r="B3956" t="s">
        <v>11772</v>
      </c>
      <c r="D3956">
        <v>2</v>
      </c>
    </row>
    <row r="3957" spans="1:4" x14ac:dyDescent="0.25">
      <c r="A3957" t="s">
        <v>7173</v>
      </c>
      <c r="B3957" t="s">
        <v>11773</v>
      </c>
      <c r="D3957">
        <v>1</v>
      </c>
    </row>
    <row r="3958" spans="1:4" x14ac:dyDescent="0.25">
      <c r="A3958" t="s">
        <v>7174</v>
      </c>
      <c r="B3958" t="s">
        <v>11774</v>
      </c>
      <c r="D3958">
        <v>3</v>
      </c>
    </row>
    <row r="3959" spans="1:4" x14ac:dyDescent="0.25">
      <c r="A3959" t="s">
        <v>7175</v>
      </c>
      <c r="B3959" t="s">
        <v>11775</v>
      </c>
      <c r="D3959">
        <v>3</v>
      </c>
    </row>
    <row r="3960" spans="1:4" x14ac:dyDescent="0.25">
      <c r="A3960" t="s">
        <v>7176</v>
      </c>
      <c r="B3960" t="s">
        <v>11776</v>
      </c>
      <c r="D3960">
        <v>3</v>
      </c>
    </row>
    <row r="3961" spans="1:4" x14ac:dyDescent="0.25">
      <c r="A3961" t="s">
        <v>7177</v>
      </c>
      <c r="B3961" t="s">
        <v>11777</v>
      </c>
      <c r="D3961">
        <v>3</v>
      </c>
    </row>
    <row r="3962" spans="1:4" x14ac:dyDescent="0.25">
      <c r="A3962" t="s">
        <v>7178</v>
      </c>
      <c r="B3962" t="s">
        <v>11778</v>
      </c>
      <c r="D3962">
        <v>2</v>
      </c>
    </row>
    <row r="3963" spans="1:4" x14ac:dyDescent="0.25">
      <c r="A3963" t="s">
        <v>7179</v>
      </c>
      <c r="B3963" t="s">
        <v>11779</v>
      </c>
      <c r="D3963">
        <v>2</v>
      </c>
    </row>
    <row r="3964" spans="1:4" x14ac:dyDescent="0.25">
      <c r="A3964" t="s">
        <v>7180</v>
      </c>
      <c r="B3964" t="s">
        <v>11780</v>
      </c>
      <c r="D3964">
        <v>3</v>
      </c>
    </row>
    <row r="3965" spans="1:4" x14ac:dyDescent="0.25">
      <c r="A3965" t="s">
        <v>7181</v>
      </c>
      <c r="B3965" t="s">
        <v>11781</v>
      </c>
      <c r="D3965">
        <v>2</v>
      </c>
    </row>
    <row r="3966" spans="1:4" x14ac:dyDescent="0.25">
      <c r="A3966" t="s">
        <v>7182</v>
      </c>
      <c r="B3966" t="s">
        <v>11782</v>
      </c>
      <c r="D3966">
        <v>3</v>
      </c>
    </row>
    <row r="3967" spans="1:4" x14ac:dyDescent="0.25">
      <c r="A3967" t="s">
        <v>7183</v>
      </c>
      <c r="B3967" t="s">
        <v>11783</v>
      </c>
      <c r="D3967">
        <v>2</v>
      </c>
    </row>
    <row r="3968" spans="1:4" x14ac:dyDescent="0.25">
      <c r="A3968" t="s">
        <v>7184</v>
      </c>
      <c r="B3968" t="s">
        <v>11784</v>
      </c>
      <c r="D3968">
        <v>2</v>
      </c>
    </row>
    <row r="3969" spans="1:4" x14ac:dyDescent="0.25">
      <c r="A3969" t="s">
        <v>7185</v>
      </c>
      <c r="B3969" t="s">
        <v>11785</v>
      </c>
      <c r="D3969">
        <v>2</v>
      </c>
    </row>
    <row r="3970" spans="1:4" x14ac:dyDescent="0.25">
      <c r="A3970" t="s">
        <v>7186</v>
      </c>
      <c r="B3970" t="s">
        <v>11786</v>
      </c>
      <c r="D3970">
        <v>2</v>
      </c>
    </row>
    <row r="3971" spans="1:4" x14ac:dyDescent="0.25">
      <c r="A3971" t="s">
        <v>7187</v>
      </c>
      <c r="B3971" t="s">
        <v>11787</v>
      </c>
      <c r="D3971">
        <v>2</v>
      </c>
    </row>
    <row r="3972" spans="1:4" x14ac:dyDescent="0.25">
      <c r="A3972" t="s">
        <v>7188</v>
      </c>
      <c r="B3972" t="s">
        <v>11788</v>
      </c>
      <c r="D3972">
        <v>3</v>
      </c>
    </row>
    <row r="3973" spans="1:4" x14ac:dyDescent="0.25">
      <c r="A3973" t="s">
        <v>7189</v>
      </c>
      <c r="B3973" t="s">
        <v>11789</v>
      </c>
      <c r="D3973">
        <v>2</v>
      </c>
    </row>
    <row r="3974" spans="1:4" x14ac:dyDescent="0.25">
      <c r="A3974" t="s">
        <v>7190</v>
      </c>
      <c r="B3974" t="s">
        <v>11790</v>
      </c>
      <c r="D3974">
        <v>2</v>
      </c>
    </row>
    <row r="3975" spans="1:4" x14ac:dyDescent="0.25">
      <c r="A3975" t="s">
        <v>7191</v>
      </c>
      <c r="B3975" t="s">
        <v>11791</v>
      </c>
      <c r="D3975">
        <v>3</v>
      </c>
    </row>
    <row r="3976" spans="1:4" x14ac:dyDescent="0.25">
      <c r="A3976" t="s">
        <v>7192</v>
      </c>
      <c r="B3976" t="s">
        <v>11792</v>
      </c>
      <c r="D3976">
        <v>2</v>
      </c>
    </row>
    <row r="3977" spans="1:4" x14ac:dyDescent="0.25">
      <c r="A3977" t="s">
        <v>7193</v>
      </c>
      <c r="B3977" t="s">
        <v>11793</v>
      </c>
      <c r="D3977">
        <v>2</v>
      </c>
    </row>
    <row r="3978" spans="1:4" x14ac:dyDescent="0.25">
      <c r="A3978" t="s">
        <v>7194</v>
      </c>
      <c r="B3978" t="s">
        <v>11794</v>
      </c>
      <c r="D3978">
        <v>2</v>
      </c>
    </row>
    <row r="3979" spans="1:4" x14ac:dyDescent="0.25">
      <c r="A3979" t="s">
        <v>7195</v>
      </c>
      <c r="B3979" t="s">
        <v>11795</v>
      </c>
      <c r="D3979">
        <v>2</v>
      </c>
    </row>
    <row r="3980" spans="1:4" x14ac:dyDescent="0.25">
      <c r="A3980" t="s">
        <v>7196</v>
      </c>
      <c r="B3980" t="s">
        <v>11796</v>
      </c>
      <c r="D3980">
        <v>2</v>
      </c>
    </row>
    <row r="3981" spans="1:4" x14ac:dyDescent="0.25">
      <c r="A3981" t="s">
        <v>7197</v>
      </c>
      <c r="B3981" t="s">
        <v>11797</v>
      </c>
      <c r="D3981">
        <v>3</v>
      </c>
    </row>
    <row r="3982" spans="1:4" x14ac:dyDescent="0.25">
      <c r="A3982" t="s">
        <v>7198</v>
      </c>
      <c r="B3982" t="s">
        <v>11798</v>
      </c>
      <c r="D3982">
        <v>2</v>
      </c>
    </row>
    <row r="3983" spans="1:4" x14ac:dyDescent="0.25">
      <c r="A3983" t="s">
        <v>7199</v>
      </c>
      <c r="B3983" t="s">
        <v>11799</v>
      </c>
      <c r="D3983">
        <v>1</v>
      </c>
    </row>
    <row r="3984" spans="1:4" x14ac:dyDescent="0.25">
      <c r="A3984" t="s">
        <v>7200</v>
      </c>
      <c r="B3984" t="s">
        <v>11800</v>
      </c>
      <c r="D3984">
        <v>2</v>
      </c>
    </row>
    <row r="3985" spans="1:4" x14ac:dyDescent="0.25">
      <c r="A3985" t="s">
        <v>7201</v>
      </c>
      <c r="B3985" t="s">
        <v>11801</v>
      </c>
      <c r="D3985">
        <v>2</v>
      </c>
    </row>
    <row r="3986" spans="1:4" x14ac:dyDescent="0.25">
      <c r="A3986" t="s">
        <v>7202</v>
      </c>
      <c r="B3986" t="s">
        <v>11802</v>
      </c>
      <c r="D3986">
        <v>1</v>
      </c>
    </row>
    <row r="3987" spans="1:4" x14ac:dyDescent="0.25">
      <c r="A3987" t="s">
        <v>7203</v>
      </c>
      <c r="B3987" t="s">
        <v>11803</v>
      </c>
      <c r="D3987">
        <v>2</v>
      </c>
    </row>
    <row r="3988" spans="1:4" x14ac:dyDescent="0.25">
      <c r="A3988" t="s">
        <v>7204</v>
      </c>
      <c r="B3988" t="s">
        <v>11804</v>
      </c>
      <c r="D3988">
        <v>1</v>
      </c>
    </row>
    <row r="3989" spans="1:4" x14ac:dyDescent="0.25">
      <c r="A3989" t="s">
        <v>7205</v>
      </c>
      <c r="B3989" t="s">
        <v>11805</v>
      </c>
      <c r="D3989">
        <v>1</v>
      </c>
    </row>
    <row r="3990" spans="1:4" x14ac:dyDescent="0.25">
      <c r="A3990" t="s">
        <v>7206</v>
      </c>
      <c r="B3990" t="s">
        <v>11806</v>
      </c>
      <c r="D3990">
        <v>2</v>
      </c>
    </row>
    <row r="3991" spans="1:4" x14ac:dyDescent="0.25">
      <c r="A3991" t="s">
        <v>7207</v>
      </c>
      <c r="B3991" t="s">
        <v>11807</v>
      </c>
      <c r="D3991">
        <v>1</v>
      </c>
    </row>
    <row r="3992" spans="1:4" x14ac:dyDescent="0.25">
      <c r="A3992" t="s">
        <v>7208</v>
      </c>
      <c r="B3992" t="s">
        <v>11808</v>
      </c>
      <c r="D3992">
        <v>1</v>
      </c>
    </row>
    <row r="3993" spans="1:4" x14ac:dyDescent="0.25">
      <c r="A3993" t="s">
        <v>7209</v>
      </c>
      <c r="B3993" t="s">
        <v>11809</v>
      </c>
      <c r="D3993">
        <v>2</v>
      </c>
    </row>
    <row r="3994" spans="1:4" x14ac:dyDescent="0.25">
      <c r="A3994" t="s">
        <v>7210</v>
      </c>
      <c r="B3994" t="s">
        <v>11810</v>
      </c>
      <c r="D3994">
        <v>2</v>
      </c>
    </row>
    <row r="3995" spans="1:4" x14ac:dyDescent="0.25">
      <c r="A3995" t="s">
        <v>7211</v>
      </c>
      <c r="B3995" t="s">
        <v>11811</v>
      </c>
      <c r="D3995">
        <v>2</v>
      </c>
    </row>
    <row r="3996" spans="1:4" x14ac:dyDescent="0.25">
      <c r="A3996" t="s">
        <v>7212</v>
      </c>
      <c r="B3996" t="s">
        <v>11812</v>
      </c>
      <c r="D3996">
        <v>1</v>
      </c>
    </row>
    <row r="3997" spans="1:4" x14ac:dyDescent="0.25">
      <c r="A3997" t="s">
        <v>7213</v>
      </c>
      <c r="B3997" t="s">
        <v>11813</v>
      </c>
      <c r="D3997">
        <v>2</v>
      </c>
    </row>
    <row r="3998" spans="1:4" x14ac:dyDescent="0.25">
      <c r="A3998" t="s">
        <v>7214</v>
      </c>
      <c r="B3998" t="s">
        <v>11814</v>
      </c>
      <c r="D3998">
        <v>1</v>
      </c>
    </row>
    <row r="3999" spans="1:4" x14ac:dyDescent="0.25">
      <c r="A3999" t="s">
        <v>7215</v>
      </c>
      <c r="B3999" t="s">
        <v>11815</v>
      </c>
      <c r="D3999">
        <v>2</v>
      </c>
    </row>
    <row r="4000" spans="1:4" x14ac:dyDescent="0.25">
      <c r="A4000" t="s">
        <v>7216</v>
      </c>
      <c r="B4000" t="s">
        <v>11816</v>
      </c>
      <c r="D4000">
        <v>7</v>
      </c>
    </row>
    <row r="4001" spans="1:4" x14ac:dyDescent="0.25">
      <c r="A4001" t="s">
        <v>7217</v>
      </c>
      <c r="B4001" t="s">
        <v>11816</v>
      </c>
      <c r="D4001">
        <v>4</v>
      </c>
    </row>
    <row r="4002" spans="1:4" x14ac:dyDescent="0.25">
      <c r="A4002" t="s">
        <v>7218</v>
      </c>
      <c r="B4002" t="s">
        <v>11816</v>
      </c>
      <c r="D4002">
        <v>2</v>
      </c>
    </row>
    <row r="4003" spans="1:4" x14ac:dyDescent="0.25">
      <c r="A4003" t="s">
        <v>7219</v>
      </c>
      <c r="B4003" t="s">
        <v>11817</v>
      </c>
      <c r="D4003">
        <v>5</v>
      </c>
    </row>
    <row r="4004" spans="1:4" x14ac:dyDescent="0.25">
      <c r="A4004" t="s">
        <v>7220</v>
      </c>
      <c r="B4004" t="s">
        <v>11818</v>
      </c>
      <c r="D4004">
        <v>5</v>
      </c>
    </row>
    <row r="4005" spans="1:4" x14ac:dyDescent="0.25">
      <c r="A4005" t="s">
        <v>7221</v>
      </c>
      <c r="B4005" t="s">
        <v>11819</v>
      </c>
      <c r="D4005">
        <v>3</v>
      </c>
    </row>
    <row r="4006" spans="1:4" x14ac:dyDescent="0.25">
      <c r="A4006" t="s">
        <v>7222</v>
      </c>
      <c r="B4006" t="s">
        <v>11820</v>
      </c>
      <c r="D4006">
        <v>1</v>
      </c>
    </row>
    <row r="4007" spans="1:4" x14ac:dyDescent="0.25">
      <c r="A4007" t="s">
        <v>7223</v>
      </c>
      <c r="B4007" t="s">
        <v>11821</v>
      </c>
      <c r="D4007">
        <v>2</v>
      </c>
    </row>
    <row r="4008" spans="1:4" x14ac:dyDescent="0.25">
      <c r="A4008" t="s">
        <v>7224</v>
      </c>
      <c r="B4008" t="s">
        <v>11822</v>
      </c>
      <c r="D4008">
        <v>2</v>
      </c>
    </row>
    <row r="4009" spans="1:4" x14ac:dyDescent="0.25">
      <c r="A4009" t="s">
        <v>7225</v>
      </c>
      <c r="B4009" t="s">
        <v>11823</v>
      </c>
      <c r="D4009">
        <v>2</v>
      </c>
    </row>
    <row r="4010" spans="1:4" x14ac:dyDescent="0.25">
      <c r="A4010" t="s">
        <v>7226</v>
      </c>
      <c r="B4010" t="s">
        <v>11824</v>
      </c>
      <c r="D4010">
        <v>2</v>
      </c>
    </row>
    <row r="4011" spans="1:4" x14ac:dyDescent="0.25">
      <c r="A4011" t="s">
        <v>7227</v>
      </c>
      <c r="B4011" t="s">
        <v>11825</v>
      </c>
      <c r="D4011">
        <v>2</v>
      </c>
    </row>
    <row r="4012" spans="1:4" x14ac:dyDescent="0.25">
      <c r="A4012" t="s">
        <v>7228</v>
      </c>
      <c r="B4012" t="s">
        <v>11826</v>
      </c>
      <c r="D4012">
        <v>2</v>
      </c>
    </row>
    <row r="4013" spans="1:4" x14ac:dyDescent="0.25">
      <c r="A4013" t="s">
        <v>7229</v>
      </c>
      <c r="B4013" t="s">
        <v>11827</v>
      </c>
      <c r="D4013">
        <v>1</v>
      </c>
    </row>
    <row r="4014" spans="1:4" x14ac:dyDescent="0.25">
      <c r="A4014" t="s">
        <v>7230</v>
      </c>
      <c r="B4014" t="s">
        <v>11828</v>
      </c>
      <c r="D4014">
        <v>3</v>
      </c>
    </row>
    <row r="4015" spans="1:4" x14ac:dyDescent="0.25">
      <c r="A4015" t="s">
        <v>7231</v>
      </c>
      <c r="B4015" t="s">
        <v>11829</v>
      </c>
      <c r="D4015">
        <v>1</v>
      </c>
    </row>
    <row r="4016" spans="1:4" x14ac:dyDescent="0.25">
      <c r="A4016" t="s">
        <v>7232</v>
      </c>
      <c r="B4016" t="s">
        <v>11830</v>
      </c>
      <c r="D4016">
        <v>2</v>
      </c>
    </row>
    <row r="4017" spans="1:4" x14ac:dyDescent="0.25">
      <c r="A4017" t="s">
        <v>7233</v>
      </c>
      <c r="B4017" t="s">
        <v>11831</v>
      </c>
      <c r="D4017">
        <v>1</v>
      </c>
    </row>
    <row r="4018" spans="1:4" x14ac:dyDescent="0.25">
      <c r="A4018" t="s">
        <v>7234</v>
      </c>
      <c r="B4018" t="s">
        <v>11832</v>
      </c>
      <c r="D4018">
        <v>2</v>
      </c>
    </row>
    <row r="4019" spans="1:4" x14ac:dyDescent="0.25">
      <c r="A4019" t="s">
        <v>7235</v>
      </c>
      <c r="B4019" t="s">
        <v>11833</v>
      </c>
      <c r="D4019">
        <v>1</v>
      </c>
    </row>
    <row r="4020" spans="1:4" x14ac:dyDescent="0.25">
      <c r="A4020" t="s">
        <v>7236</v>
      </c>
      <c r="B4020" t="s">
        <v>11834</v>
      </c>
      <c r="D4020">
        <v>4</v>
      </c>
    </row>
    <row r="4021" spans="1:4" x14ac:dyDescent="0.25">
      <c r="A4021" t="s">
        <v>7237</v>
      </c>
      <c r="B4021" t="s">
        <v>11835</v>
      </c>
      <c r="D4021">
        <v>4</v>
      </c>
    </row>
    <row r="4022" spans="1:4" x14ac:dyDescent="0.25">
      <c r="A4022" t="s">
        <v>7238</v>
      </c>
      <c r="B4022" t="s">
        <v>11836</v>
      </c>
      <c r="D4022">
        <v>4</v>
      </c>
    </row>
    <row r="4023" spans="1:4" x14ac:dyDescent="0.25">
      <c r="A4023" t="s">
        <v>7239</v>
      </c>
      <c r="B4023" t="s">
        <v>11837</v>
      </c>
      <c r="D4023">
        <v>4</v>
      </c>
    </row>
    <row r="4024" spans="1:4" x14ac:dyDescent="0.25">
      <c r="A4024" t="s">
        <v>7240</v>
      </c>
      <c r="B4024" t="s">
        <v>11838</v>
      </c>
      <c r="D4024">
        <v>4</v>
      </c>
    </row>
    <row r="4025" spans="1:4" x14ac:dyDescent="0.25">
      <c r="A4025" t="s">
        <v>7241</v>
      </c>
      <c r="B4025" t="s">
        <v>11839</v>
      </c>
      <c r="D4025">
        <v>4</v>
      </c>
    </row>
    <row r="4026" spans="1:4" x14ac:dyDescent="0.25">
      <c r="A4026" t="s">
        <v>7242</v>
      </c>
      <c r="B4026" t="s">
        <v>11840</v>
      </c>
      <c r="D4026">
        <v>4</v>
      </c>
    </row>
    <row r="4027" spans="1:4" x14ac:dyDescent="0.25">
      <c r="A4027" t="s">
        <v>7243</v>
      </c>
      <c r="B4027" t="s">
        <v>11841</v>
      </c>
      <c r="D4027">
        <v>4</v>
      </c>
    </row>
    <row r="4028" spans="1:4" x14ac:dyDescent="0.25">
      <c r="A4028" t="s">
        <v>7244</v>
      </c>
      <c r="B4028" t="s">
        <v>11842</v>
      </c>
      <c r="D4028">
        <v>3</v>
      </c>
    </row>
    <row r="4029" spans="1:4" x14ac:dyDescent="0.25">
      <c r="A4029" t="s">
        <v>7245</v>
      </c>
      <c r="B4029" t="s">
        <v>11843</v>
      </c>
      <c r="D4029">
        <v>2</v>
      </c>
    </row>
    <row r="4030" spans="1:4" x14ac:dyDescent="0.25">
      <c r="A4030" t="s">
        <v>7246</v>
      </c>
      <c r="B4030" t="s">
        <v>11844</v>
      </c>
      <c r="D4030">
        <v>2</v>
      </c>
    </row>
    <row r="4031" spans="1:4" x14ac:dyDescent="0.25">
      <c r="A4031" t="s">
        <v>7247</v>
      </c>
      <c r="B4031" t="s">
        <v>11845</v>
      </c>
      <c r="D4031">
        <v>2</v>
      </c>
    </row>
    <row r="4032" spans="1:4" x14ac:dyDescent="0.25">
      <c r="A4032" t="s">
        <v>7248</v>
      </c>
      <c r="B4032" t="s">
        <v>11846</v>
      </c>
      <c r="D4032">
        <v>2</v>
      </c>
    </row>
    <row r="4033" spans="1:4" x14ac:dyDescent="0.25">
      <c r="A4033" t="s">
        <v>7249</v>
      </c>
      <c r="B4033" t="s">
        <v>11847</v>
      </c>
      <c r="D4033">
        <v>1</v>
      </c>
    </row>
    <row r="4034" spans="1:4" x14ac:dyDescent="0.25">
      <c r="A4034" t="s">
        <v>7250</v>
      </c>
      <c r="B4034" t="s">
        <v>11848</v>
      </c>
      <c r="D4034">
        <v>2</v>
      </c>
    </row>
    <row r="4035" spans="1:4" x14ac:dyDescent="0.25">
      <c r="A4035" t="s">
        <v>7251</v>
      </c>
      <c r="B4035" t="s">
        <v>11849</v>
      </c>
      <c r="D4035">
        <v>2</v>
      </c>
    </row>
    <row r="4036" spans="1:4" x14ac:dyDescent="0.25">
      <c r="A4036" t="s">
        <v>7252</v>
      </c>
      <c r="B4036" t="s">
        <v>11850</v>
      </c>
      <c r="D4036">
        <v>2</v>
      </c>
    </row>
    <row r="4037" spans="1:4" x14ac:dyDescent="0.25">
      <c r="A4037" t="s">
        <v>7253</v>
      </c>
      <c r="B4037" t="s">
        <v>11851</v>
      </c>
      <c r="D4037">
        <v>2</v>
      </c>
    </row>
    <row r="4038" spans="1:4" x14ac:dyDescent="0.25">
      <c r="A4038" t="s">
        <v>7254</v>
      </c>
      <c r="B4038" t="s">
        <v>11852</v>
      </c>
      <c r="D4038">
        <v>2</v>
      </c>
    </row>
    <row r="4039" spans="1:4" x14ac:dyDescent="0.25">
      <c r="A4039" t="s">
        <v>7255</v>
      </c>
      <c r="B4039" t="s">
        <v>11853</v>
      </c>
      <c r="D4039">
        <v>2</v>
      </c>
    </row>
    <row r="4040" spans="1:4" x14ac:dyDescent="0.25">
      <c r="A4040" t="s">
        <v>7256</v>
      </c>
      <c r="B4040" t="s">
        <v>11854</v>
      </c>
      <c r="D4040">
        <v>2</v>
      </c>
    </row>
    <row r="4041" spans="1:4" x14ac:dyDescent="0.25">
      <c r="A4041" t="s">
        <v>7257</v>
      </c>
      <c r="B4041" t="s">
        <v>11855</v>
      </c>
      <c r="D4041">
        <v>2</v>
      </c>
    </row>
    <row r="4042" spans="1:4" x14ac:dyDescent="0.25">
      <c r="A4042" t="s">
        <v>7258</v>
      </c>
      <c r="B4042" t="s">
        <v>11856</v>
      </c>
      <c r="D4042">
        <v>2</v>
      </c>
    </row>
    <row r="4043" spans="1:4" x14ac:dyDescent="0.25">
      <c r="A4043" t="s">
        <v>7259</v>
      </c>
      <c r="B4043" t="s">
        <v>11857</v>
      </c>
      <c r="D4043">
        <v>2</v>
      </c>
    </row>
    <row r="4044" spans="1:4" x14ac:dyDescent="0.25">
      <c r="A4044" t="s">
        <v>7260</v>
      </c>
      <c r="B4044" t="s">
        <v>11858</v>
      </c>
      <c r="D4044">
        <v>2</v>
      </c>
    </row>
    <row r="4045" spans="1:4" x14ac:dyDescent="0.25">
      <c r="A4045" t="s">
        <v>7261</v>
      </c>
      <c r="B4045" t="s">
        <v>11859</v>
      </c>
      <c r="D4045">
        <v>2</v>
      </c>
    </row>
    <row r="4046" spans="1:4" x14ac:dyDescent="0.25">
      <c r="A4046" t="s">
        <v>7262</v>
      </c>
      <c r="B4046" t="s">
        <v>11860</v>
      </c>
      <c r="D4046">
        <v>2</v>
      </c>
    </row>
    <row r="4047" spans="1:4" x14ac:dyDescent="0.25">
      <c r="A4047" t="s">
        <v>7263</v>
      </c>
      <c r="B4047" t="s">
        <v>11861</v>
      </c>
      <c r="D4047">
        <v>2</v>
      </c>
    </row>
    <row r="4048" spans="1:4" x14ac:dyDescent="0.25">
      <c r="A4048" t="s">
        <v>7264</v>
      </c>
      <c r="B4048" t="s">
        <v>11862</v>
      </c>
      <c r="D4048">
        <v>2</v>
      </c>
    </row>
    <row r="4049" spans="1:4" x14ac:dyDescent="0.25">
      <c r="A4049" t="s">
        <v>7265</v>
      </c>
      <c r="B4049" t="s">
        <v>11863</v>
      </c>
      <c r="D4049">
        <v>2</v>
      </c>
    </row>
    <row r="4050" spans="1:4" x14ac:dyDescent="0.25">
      <c r="A4050" t="s">
        <v>7266</v>
      </c>
      <c r="B4050" t="s">
        <v>11864</v>
      </c>
      <c r="D4050">
        <v>2</v>
      </c>
    </row>
    <row r="4051" spans="1:4" x14ac:dyDescent="0.25">
      <c r="A4051" t="s">
        <v>7267</v>
      </c>
      <c r="B4051" t="s">
        <v>11865</v>
      </c>
      <c r="D4051">
        <v>2</v>
      </c>
    </row>
    <row r="4052" spans="1:4" x14ac:dyDescent="0.25">
      <c r="A4052" t="s">
        <v>7268</v>
      </c>
      <c r="B4052" t="s">
        <v>11866</v>
      </c>
      <c r="D4052">
        <v>2</v>
      </c>
    </row>
    <row r="4053" spans="1:4" x14ac:dyDescent="0.25">
      <c r="A4053" t="s">
        <v>7269</v>
      </c>
      <c r="B4053" t="s">
        <v>11867</v>
      </c>
      <c r="D4053">
        <v>2</v>
      </c>
    </row>
    <row r="4054" spans="1:4" x14ac:dyDescent="0.25">
      <c r="A4054" t="s">
        <v>7270</v>
      </c>
      <c r="B4054" t="s">
        <v>11868</v>
      </c>
      <c r="D4054">
        <v>2</v>
      </c>
    </row>
    <row r="4055" spans="1:4" x14ac:dyDescent="0.25">
      <c r="A4055" t="s">
        <v>7271</v>
      </c>
      <c r="B4055" t="s">
        <v>11869</v>
      </c>
      <c r="D4055">
        <v>2</v>
      </c>
    </row>
    <row r="4056" spans="1:4" x14ac:dyDescent="0.25">
      <c r="A4056" t="s">
        <v>7272</v>
      </c>
      <c r="B4056" t="s">
        <v>11870</v>
      </c>
      <c r="D4056">
        <v>2</v>
      </c>
    </row>
    <row r="4057" spans="1:4" x14ac:dyDescent="0.25">
      <c r="A4057" t="s">
        <v>7273</v>
      </c>
      <c r="B4057" t="s">
        <v>11871</v>
      </c>
      <c r="D4057">
        <v>2</v>
      </c>
    </row>
    <row r="4058" spans="1:4" x14ac:dyDescent="0.25">
      <c r="A4058" t="s">
        <v>7274</v>
      </c>
      <c r="B4058" t="s">
        <v>11872</v>
      </c>
      <c r="D4058">
        <v>1</v>
      </c>
    </row>
    <row r="4059" spans="1:4" x14ac:dyDescent="0.25">
      <c r="A4059" t="s">
        <v>7275</v>
      </c>
      <c r="B4059" t="s">
        <v>11873</v>
      </c>
      <c r="D4059">
        <v>2</v>
      </c>
    </row>
    <row r="4060" spans="1:4" x14ac:dyDescent="0.25">
      <c r="A4060" t="s">
        <v>7276</v>
      </c>
      <c r="B4060" t="s">
        <v>11874</v>
      </c>
      <c r="D4060">
        <v>2</v>
      </c>
    </row>
    <row r="4061" spans="1:4" x14ac:dyDescent="0.25">
      <c r="A4061" t="s">
        <v>7277</v>
      </c>
      <c r="B4061" t="s">
        <v>11875</v>
      </c>
      <c r="D4061">
        <v>2</v>
      </c>
    </row>
    <row r="4062" spans="1:4" x14ac:dyDescent="0.25">
      <c r="A4062" t="s">
        <v>7278</v>
      </c>
      <c r="B4062" t="s">
        <v>11876</v>
      </c>
      <c r="D4062">
        <v>2</v>
      </c>
    </row>
    <row r="4063" spans="1:4" x14ac:dyDescent="0.25">
      <c r="A4063" t="s">
        <v>7279</v>
      </c>
      <c r="B4063" t="s">
        <v>11877</v>
      </c>
      <c r="D4063">
        <v>2</v>
      </c>
    </row>
    <row r="4064" spans="1:4" x14ac:dyDescent="0.25">
      <c r="A4064" t="s">
        <v>7280</v>
      </c>
      <c r="B4064" t="s">
        <v>11878</v>
      </c>
      <c r="D4064">
        <v>1</v>
      </c>
    </row>
    <row r="4065" spans="1:4" x14ac:dyDescent="0.25">
      <c r="A4065" t="s">
        <v>7281</v>
      </c>
      <c r="B4065" t="s">
        <v>11879</v>
      </c>
      <c r="D4065">
        <v>3</v>
      </c>
    </row>
    <row r="4066" spans="1:4" x14ac:dyDescent="0.25">
      <c r="A4066" t="s">
        <v>7282</v>
      </c>
      <c r="B4066" t="s">
        <v>11880</v>
      </c>
      <c r="D4066">
        <v>2</v>
      </c>
    </row>
    <row r="4067" spans="1:4" x14ac:dyDescent="0.25">
      <c r="A4067" t="s">
        <v>7283</v>
      </c>
      <c r="B4067" t="s">
        <v>11881</v>
      </c>
      <c r="D4067">
        <v>2</v>
      </c>
    </row>
    <row r="4068" spans="1:4" x14ac:dyDescent="0.25">
      <c r="A4068" t="s">
        <v>7284</v>
      </c>
      <c r="B4068" t="s">
        <v>11882</v>
      </c>
      <c r="D4068">
        <v>2</v>
      </c>
    </row>
    <row r="4069" spans="1:4" x14ac:dyDescent="0.25">
      <c r="A4069" t="s">
        <v>7285</v>
      </c>
      <c r="B4069" t="s">
        <v>11883</v>
      </c>
      <c r="D4069">
        <v>2</v>
      </c>
    </row>
    <row r="4070" spans="1:4" x14ac:dyDescent="0.25">
      <c r="A4070" t="s">
        <v>7286</v>
      </c>
      <c r="B4070" t="s">
        <v>11884</v>
      </c>
      <c r="D4070">
        <v>2</v>
      </c>
    </row>
    <row r="4071" spans="1:4" x14ac:dyDescent="0.25">
      <c r="A4071" t="s">
        <v>7287</v>
      </c>
      <c r="B4071" t="s">
        <v>11885</v>
      </c>
      <c r="D4071">
        <v>2</v>
      </c>
    </row>
    <row r="4072" spans="1:4" x14ac:dyDescent="0.25">
      <c r="A4072" t="s">
        <v>7288</v>
      </c>
      <c r="B4072" t="s">
        <v>11886</v>
      </c>
      <c r="D4072">
        <v>2</v>
      </c>
    </row>
    <row r="4073" spans="1:4" x14ac:dyDescent="0.25">
      <c r="A4073" t="s">
        <v>7289</v>
      </c>
      <c r="B4073" t="s">
        <v>11887</v>
      </c>
      <c r="D4073">
        <v>2</v>
      </c>
    </row>
    <row r="4074" spans="1:4" x14ac:dyDescent="0.25">
      <c r="A4074" t="s">
        <v>7290</v>
      </c>
      <c r="B4074" t="s">
        <v>11888</v>
      </c>
      <c r="D4074">
        <v>2</v>
      </c>
    </row>
    <row r="4075" spans="1:4" x14ac:dyDescent="0.25">
      <c r="A4075" t="s">
        <v>7291</v>
      </c>
      <c r="B4075" t="s">
        <v>11889</v>
      </c>
      <c r="D4075">
        <v>2</v>
      </c>
    </row>
    <row r="4076" spans="1:4" x14ac:dyDescent="0.25">
      <c r="A4076" t="s">
        <v>7292</v>
      </c>
      <c r="B4076" t="s">
        <v>11890</v>
      </c>
      <c r="D4076">
        <v>2</v>
      </c>
    </row>
    <row r="4077" spans="1:4" x14ac:dyDescent="0.25">
      <c r="A4077" t="s">
        <v>7293</v>
      </c>
      <c r="B4077" t="s">
        <v>11891</v>
      </c>
      <c r="D4077">
        <v>2</v>
      </c>
    </row>
    <row r="4078" spans="1:4" x14ac:dyDescent="0.25">
      <c r="A4078" t="s">
        <v>7294</v>
      </c>
      <c r="B4078" t="s">
        <v>11892</v>
      </c>
      <c r="D4078">
        <v>2</v>
      </c>
    </row>
    <row r="4079" spans="1:4" x14ac:dyDescent="0.25">
      <c r="A4079" t="s">
        <v>7295</v>
      </c>
      <c r="B4079" t="s">
        <v>11893</v>
      </c>
      <c r="D4079">
        <v>2</v>
      </c>
    </row>
    <row r="4080" spans="1:4" x14ac:dyDescent="0.25">
      <c r="A4080" t="s">
        <v>7296</v>
      </c>
      <c r="B4080" t="s">
        <v>11894</v>
      </c>
      <c r="D4080">
        <v>2</v>
      </c>
    </row>
    <row r="4081" spans="1:4" x14ac:dyDescent="0.25">
      <c r="A4081" t="s">
        <v>7297</v>
      </c>
      <c r="B4081" t="s">
        <v>11895</v>
      </c>
      <c r="D4081">
        <v>2</v>
      </c>
    </row>
    <row r="4082" spans="1:4" x14ac:dyDescent="0.25">
      <c r="A4082" t="s">
        <v>7298</v>
      </c>
      <c r="B4082" t="s">
        <v>11896</v>
      </c>
      <c r="D4082">
        <v>4</v>
      </c>
    </row>
    <row r="4083" spans="1:4" x14ac:dyDescent="0.25">
      <c r="A4083" t="s">
        <v>7299</v>
      </c>
      <c r="B4083" t="s">
        <v>11897</v>
      </c>
      <c r="D4083">
        <v>2</v>
      </c>
    </row>
    <row r="4084" spans="1:4" x14ac:dyDescent="0.25">
      <c r="A4084" t="s">
        <v>7300</v>
      </c>
      <c r="B4084" t="s">
        <v>11898</v>
      </c>
      <c r="D4084">
        <v>2</v>
      </c>
    </row>
    <row r="4085" spans="1:4" x14ac:dyDescent="0.25">
      <c r="A4085" t="s">
        <v>7301</v>
      </c>
      <c r="B4085" t="s">
        <v>11899</v>
      </c>
      <c r="D4085">
        <v>2</v>
      </c>
    </row>
    <row r="4086" spans="1:4" x14ac:dyDescent="0.25">
      <c r="A4086" t="s">
        <v>7302</v>
      </c>
      <c r="B4086" t="s">
        <v>11900</v>
      </c>
      <c r="D4086">
        <v>2</v>
      </c>
    </row>
    <row r="4087" spans="1:4" x14ac:dyDescent="0.25">
      <c r="A4087" t="s">
        <v>7303</v>
      </c>
      <c r="B4087" t="s">
        <v>11901</v>
      </c>
      <c r="D4087">
        <v>2</v>
      </c>
    </row>
    <row r="4088" spans="1:4" x14ac:dyDescent="0.25">
      <c r="A4088" t="s">
        <v>7304</v>
      </c>
      <c r="B4088" t="s">
        <v>11902</v>
      </c>
      <c r="D4088">
        <v>2</v>
      </c>
    </row>
    <row r="4089" spans="1:4" x14ac:dyDescent="0.25">
      <c r="A4089" t="s">
        <v>7305</v>
      </c>
      <c r="B4089" t="s">
        <v>11903</v>
      </c>
      <c r="D4089">
        <v>2</v>
      </c>
    </row>
    <row r="4090" spans="1:4" x14ac:dyDescent="0.25">
      <c r="A4090" t="s">
        <v>7306</v>
      </c>
      <c r="B4090" t="s">
        <v>11904</v>
      </c>
      <c r="D4090">
        <v>2</v>
      </c>
    </row>
    <row r="4091" spans="1:4" x14ac:dyDescent="0.25">
      <c r="A4091" t="s">
        <v>7307</v>
      </c>
      <c r="B4091" t="s">
        <v>11905</v>
      </c>
      <c r="D4091">
        <v>2</v>
      </c>
    </row>
    <row r="4092" spans="1:4" x14ac:dyDescent="0.25">
      <c r="A4092" t="s">
        <v>7308</v>
      </c>
      <c r="B4092" t="s">
        <v>11906</v>
      </c>
      <c r="D4092">
        <v>2</v>
      </c>
    </row>
    <row r="4093" spans="1:4" x14ac:dyDescent="0.25">
      <c r="A4093" t="s">
        <v>7309</v>
      </c>
      <c r="B4093" t="s">
        <v>11907</v>
      </c>
      <c r="D4093">
        <v>2</v>
      </c>
    </row>
    <row r="4094" spans="1:4" x14ac:dyDescent="0.25">
      <c r="A4094" t="s">
        <v>7310</v>
      </c>
      <c r="B4094" t="s">
        <v>11908</v>
      </c>
      <c r="D4094">
        <v>2</v>
      </c>
    </row>
    <row r="4095" spans="1:4" x14ac:dyDescent="0.25">
      <c r="A4095" t="s">
        <v>7311</v>
      </c>
      <c r="B4095" t="s">
        <v>11909</v>
      </c>
      <c r="D4095">
        <v>2</v>
      </c>
    </row>
    <row r="4096" spans="1:4" x14ac:dyDescent="0.25">
      <c r="A4096" t="s">
        <v>7312</v>
      </c>
      <c r="B4096" t="s">
        <v>11910</v>
      </c>
      <c r="D4096">
        <v>2</v>
      </c>
    </row>
    <row r="4097" spans="1:4" x14ac:dyDescent="0.25">
      <c r="A4097" t="s">
        <v>7313</v>
      </c>
      <c r="B4097" t="s">
        <v>11911</v>
      </c>
      <c r="D4097">
        <v>2</v>
      </c>
    </row>
    <row r="4098" spans="1:4" x14ac:dyDescent="0.25">
      <c r="A4098" t="s">
        <v>7314</v>
      </c>
      <c r="B4098" t="s">
        <v>11912</v>
      </c>
      <c r="D4098">
        <v>2</v>
      </c>
    </row>
    <row r="4099" spans="1:4" x14ac:dyDescent="0.25">
      <c r="A4099" t="s">
        <v>7315</v>
      </c>
      <c r="B4099" t="s">
        <v>11913</v>
      </c>
      <c r="D4099">
        <v>2</v>
      </c>
    </row>
    <row r="4100" spans="1:4" x14ac:dyDescent="0.25">
      <c r="A4100" t="s">
        <v>7316</v>
      </c>
      <c r="B4100" t="s">
        <v>11914</v>
      </c>
      <c r="D4100">
        <v>2</v>
      </c>
    </row>
    <row r="4101" spans="1:4" x14ac:dyDescent="0.25">
      <c r="A4101" t="s">
        <v>7317</v>
      </c>
      <c r="B4101" t="s">
        <v>11915</v>
      </c>
      <c r="D4101">
        <v>2</v>
      </c>
    </row>
    <row r="4102" spans="1:4" x14ac:dyDescent="0.25">
      <c r="A4102" t="s">
        <v>7318</v>
      </c>
      <c r="B4102" t="s">
        <v>11916</v>
      </c>
      <c r="D4102">
        <v>2</v>
      </c>
    </row>
    <row r="4103" spans="1:4" x14ac:dyDescent="0.25">
      <c r="A4103" t="s">
        <v>7319</v>
      </c>
      <c r="B4103" t="s">
        <v>11917</v>
      </c>
      <c r="D4103">
        <v>2</v>
      </c>
    </row>
    <row r="4104" spans="1:4" x14ac:dyDescent="0.25">
      <c r="A4104" t="s">
        <v>7320</v>
      </c>
      <c r="B4104" t="s">
        <v>11918</v>
      </c>
      <c r="D4104">
        <v>2</v>
      </c>
    </row>
    <row r="4105" spans="1:4" x14ac:dyDescent="0.25">
      <c r="A4105" t="s">
        <v>7321</v>
      </c>
      <c r="B4105" t="s">
        <v>11919</v>
      </c>
      <c r="D4105">
        <v>2</v>
      </c>
    </row>
    <row r="4106" spans="1:4" x14ac:dyDescent="0.25">
      <c r="A4106" t="s">
        <v>7322</v>
      </c>
      <c r="B4106" t="s">
        <v>11920</v>
      </c>
      <c r="D4106">
        <v>3</v>
      </c>
    </row>
    <row r="4107" spans="1:4" x14ac:dyDescent="0.25">
      <c r="A4107" t="s">
        <v>7323</v>
      </c>
      <c r="B4107" t="s">
        <v>11921</v>
      </c>
      <c r="D4107">
        <v>2</v>
      </c>
    </row>
    <row r="4108" spans="1:4" x14ac:dyDescent="0.25">
      <c r="A4108" t="s">
        <v>7324</v>
      </c>
      <c r="B4108" t="s">
        <v>11922</v>
      </c>
      <c r="D4108">
        <v>2</v>
      </c>
    </row>
    <row r="4109" spans="1:4" x14ac:dyDescent="0.25">
      <c r="A4109" t="s">
        <v>7325</v>
      </c>
      <c r="B4109" t="s">
        <v>11923</v>
      </c>
      <c r="D4109">
        <v>2</v>
      </c>
    </row>
    <row r="4110" spans="1:4" x14ac:dyDescent="0.25">
      <c r="A4110" t="s">
        <v>7326</v>
      </c>
      <c r="B4110" t="s">
        <v>11924</v>
      </c>
      <c r="D4110">
        <v>2</v>
      </c>
    </row>
    <row r="4111" spans="1:4" x14ac:dyDescent="0.25">
      <c r="A4111" t="s">
        <v>7327</v>
      </c>
      <c r="B4111" t="s">
        <v>11925</v>
      </c>
      <c r="D4111">
        <v>2</v>
      </c>
    </row>
    <row r="4112" spans="1:4" x14ac:dyDescent="0.25">
      <c r="A4112" t="s">
        <v>7328</v>
      </c>
      <c r="B4112" t="s">
        <v>11926</v>
      </c>
      <c r="D4112">
        <v>2</v>
      </c>
    </row>
    <row r="4113" spans="1:4" x14ac:dyDescent="0.25">
      <c r="A4113" t="s">
        <v>7329</v>
      </c>
      <c r="B4113" t="s">
        <v>11927</v>
      </c>
      <c r="D4113">
        <v>3</v>
      </c>
    </row>
    <row r="4114" spans="1:4" x14ac:dyDescent="0.25">
      <c r="A4114" t="s">
        <v>7330</v>
      </c>
      <c r="B4114" t="s">
        <v>11928</v>
      </c>
      <c r="D4114">
        <v>1</v>
      </c>
    </row>
    <row r="4115" spans="1:4" x14ac:dyDescent="0.25">
      <c r="A4115" t="s">
        <v>7331</v>
      </c>
      <c r="B4115" t="s">
        <v>11929</v>
      </c>
      <c r="D4115">
        <v>1</v>
      </c>
    </row>
    <row r="4116" spans="1:4" x14ac:dyDescent="0.25">
      <c r="A4116" t="s">
        <v>7332</v>
      </c>
      <c r="B4116" t="s">
        <v>11930</v>
      </c>
      <c r="D4116">
        <v>2</v>
      </c>
    </row>
    <row r="4117" spans="1:4" x14ac:dyDescent="0.25">
      <c r="A4117" t="s">
        <v>7333</v>
      </c>
      <c r="B4117" t="s">
        <v>11931</v>
      </c>
      <c r="D4117">
        <v>2</v>
      </c>
    </row>
    <row r="4118" spans="1:4" x14ac:dyDescent="0.25">
      <c r="A4118" t="s">
        <v>7334</v>
      </c>
      <c r="B4118" t="s">
        <v>11932</v>
      </c>
      <c r="D4118">
        <v>1</v>
      </c>
    </row>
    <row r="4119" spans="1:4" x14ac:dyDescent="0.25">
      <c r="A4119" t="s">
        <v>7335</v>
      </c>
      <c r="B4119" t="s">
        <v>11933</v>
      </c>
      <c r="D4119">
        <v>2</v>
      </c>
    </row>
    <row r="4120" spans="1:4" x14ac:dyDescent="0.25">
      <c r="A4120" t="s">
        <v>4347</v>
      </c>
      <c r="B4120" t="s">
        <v>11934</v>
      </c>
      <c r="D4120">
        <v>2</v>
      </c>
    </row>
    <row r="4121" spans="1:4" x14ac:dyDescent="0.25">
      <c r="A4121" t="s">
        <v>4346</v>
      </c>
      <c r="B4121" t="s">
        <v>11935</v>
      </c>
      <c r="D4121">
        <v>2</v>
      </c>
    </row>
    <row r="4122" spans="1:4" x14ac:dyDescent="0.25">
      <c r="A4122" t="s">
        <v>7336</v>
      </c>
      <c r="B4122" t="s">
        <v>11936</v>
      </c>
      <c r="D4122">
        <v>3</v>
      </c>
    </row>
    <row r="4123" spans="1:4" x14ac:dyDescent="0.25">
      <c r="A4123" t="s">
        <v>7337</v>
      </c>
      <c r="B4123" t="s">
        <v>11937</v>
      </c>
      <c r="D4123">
        <v>2</v>
      </c>
    </row>
    <row r="4124" spans="1:4" x14ac:dyDescent="0.25">
      <c r="A4124" t="s">
        <v>7338</v>
      </c>
      <c r="B4124" t="s">
        <v>11938</v>
      </c>
      <c r="D4124">
        <v>2</v>
      </c>
    </row>
    <row r="4125" spans="1:4" x14ac:dyDescent="0.25">
      <c r="A4125" t="s">
        <v>7339</v>
      </c>
      <c r="B4125" t="s">
        <v>11939</v>
      </c>
      <c r="D4125">
        <v>2</v>
      </c>
    </row>
    <row r="4126" spans="1:4" x14ac:dyDescent="0.25">
      <c r="A4126" t="s">
        <v>7340</v>
      </c>
      <c r="B4126" t="s">
        <v>11940</v>
      </c>
      <c r="D4126">
        <v>2</v>
      </c>
    </row>
    <row r="4127" spans="1:4" x14ac:dyDescent="0.25">
      <c r="A4127" t="s">
        <v>7341</v>
      </c>
      <c r="B4127" t="s">
        <v>11941</v>
      </c>
      <c r="D4127">
        <v>3</v>
      </c>
    </row>
    <row r="4128" spans="1:4" x14ac:dyDescent="0.25">
      <c r="A4128" t="s">
        <v>7342</v>
      </c>
      <c r="B4128" t="s">
        <v>11942</v>
      </c>
      <c r="D4128">
        <v>2</v>
      </c>
    </row>
    <row r="4129" spans="1:4" x14ac:dyDescent="0.25">
      <c r="A4129" t="s">
        <v>7343</v>
      </c>
      <c r="B4129" t="s">
        <v>11943</v>
      </c>
      <c r="D4129">
        <v>2</v>
      </c>
    </row>
    <row r="4130" spans="1:4" x14ac:dyDescent="0.25">
      <c r="A4130" t="s">
        <v>7344</v>
      </c>
      <c r="B4130" t="s">
        <v>11944</v>
      </c>
      <c r="D4130">
        <v>1</v>
      </c>
    </row>
    <row r="4131" spans="1:4" x14ac:dyDescent="0.25">
      <c r="A4131" t="s">
        <v>7345</v>
      </c>
      <c r="B4131" t="s">
        <v>11945</v>
      </c>
      <c r="D4131">
        <v>2</v>
      </c>
    </row>
    <row r="4132" spans="1:4" x14ac:dyDescent="0.25">
      <c r="A4132" t="s">
        <v>7346</v>
      </c>
      <c r="B4132" t="s">
        <v>11946</v>
      </c>
      <c r="D4132">
        <v>2</v>
      </c>
    </row>
    <row r="4133" spans="1:4" x14ac:dyDescent="0.25">
      <c r="A4133" t="s">
        <v>7347</v>
      </c>
      <c r="B4133" t="s">
        <v>11947</v>
      </c>
      <c r="D4133">
        <v>2</v>
      </c>
    </row>
    <row r="4134" spans="1:4" x14ac:dyDescent="0.25">
      <c r="A4134" t="s">
        <v>7348</v>
      </c>
      <c r="B4134" t="s">
        <v>11948</v>
      </c>
      <c r="D4134">
        <v>1</v>
      </c>
    </row>
    <row r="4135" spans="1:4" x14ac:dyDescent="0.25">
      <c r="A4135" t="s">
        <v>7349</v>
      </c>
      <c r="B4135" t="s">
        <v>11949</v>
      </c>
      <c r="D4135">
        <v>1</v>
      </c>
    </row>
    <row r="4136" spans="1:4" x14ac:dyDescent="0.25">
      <c r="A4136" t="s">
        <v>7350</v>
      </c>
      <c r="B4136" t="s">
        <v>11950</v>
      </c>
      <c r="D4136">
        <v>1</v>
      </c>
    </row>
    <row r="4137" spans="1:4" x14ac:dyDescent="0.25">
      <c r="A4137" t="s">
        <v>7351</v>
      </c>
      <c r="B4137" t="s">
        <v>11951</v>
      </c>
      <c r="D4137">
        <v>2</v>
      </c>
    </row>
    <row r="4138" spans="1:4" x14ac:dyDescent="0.25">
      <c r="A4138" t="s">
        <v>7352</v>
      </c>
      <c r="B4138" t="s">
        <v>11952</v>
      </c>
      <c r="D4138">
        <v>2</v>
      </c>
    </row>
    <row r="4139" spans="1:4" x14ac:dyDescent="0.25">
      <c r="A4139" t="s">
        <v>7353</v>
      </c>
      <c r="B4139" t="s">
        <v>9625</v>
      </c>
      <c r="D4139">
        <v>3</v>
      </c>
    </row>
    <row r="4140" spans="1:4" x14ac:dyDescent="0.25">
      <c r="A4140" t="s">
        <v>7354</v>
      </c>
      <c r="B4140" t="s">
        <v>9614</v>
      </c>
      <c r="D4140">
        <v>2</v>
      </c>
    </row>
    <row r="4141" spans="1:4" x14ac:dyDescent="0.25">
      <c r="A4141" t="s">
        <v>7355</v>
      </c>
      <c r="B4141" t="s">
        <v>10324</v>
      </c>
      <c r="D4141">
        <v>2</v>
      </c>
    </row>
    <row r="4142" spans="1:4" x14ac:dyDescent="0.25">
      <c r="A4142" t="s">
        <v>7356</v>
      </c>
      <c r="B4142" t="s">
        <v>9613</v>
      </c>
      <c r="D4142">
        <v>3</v>
      </c>
    </row>
    <row r="4143" spans="1:4" x14ac:dyDescent="0.25">
      <c r="A4143" t="s">
        <v>7357</v>
      </c>
      <c r="B4143" t="s">
        <v>9606</v>
      </c>
      <c r="D4143">
        <v>2</v>
      </c>
    </row>
    <row r="4144" spans="1:4" x14ac:dyDescent="0.25">
      <c r="A4144" t="s">
        <v>7358</v>
      </c>
      <c r="B4144" t="s">
        <v>9607</v>
      </c>
      <c r="D4144">
        <v>2</v>
      </c>
    </row>
    <row r="4145" spans="1:4" x14ac:dyDescent="0.25">
      <c r="A4145" t="s">
        <v>7359</v>
      </c>
      <c r="B4145" t="s">
        <v>11953</v>
      </c>
      <c r="D4145">
        <v>3</v>
      </c>
    </row>
    <row r="4146" spans="1:4" x14ac:dyDescent="0.25">
      <c r="A4146" t="s">
        <v>7360</v>
      </c>
      <c r="B4146" t="s">
        <v>9613</v>
      </c>
      <c r="D4146">
        <v>3</v>
      </c>
    </row>
    <row r="4147" spans="1:4" x14ac:dyDescent="0.25">
      <c r="A4147" t="s">
        <v>7361</v>
      </c>
      <c r="B4147" t="s">
        <v>11954</v>
      </c>
      <c r="D4147">
        <v>3</v>
      </c>
    </row>
    <row r="4148" spans="1:4" x14ac:dyDescent="0.25">
      <c r="A4148" t="s">
        <v>7362</v>
      </c>
      <c r="B4148" t="s">
        <v>11954</v>
      </c>
      <c r="D4148">
        <v>2</v>
      </c>
    </row>
    <row r="4149" spans="1:4" x14ac:dyDescent="0.25">
      <c r="A4149" t="s">
        <v>7363</v>
      </c>
      <c r="B4149" t="s">
        <v>11954</v>
      </c>
      <c r="D4149">
        <v>2</v>
      </c>
    </row>
    <row r="4150" spans="1:4" x14ac:dyDescent="0.25">
      <c r="A4150" t="s">
        <v>7364</v>
      </c>
      <c r="B4150" t="s">
        <v>11955</v>
      </c>
      <c r="D4150">
        <v>4</v>
      </c>
    </row>
    <row r="4151" spans="1:4" x14ac:dyDescent="0.25">
      <c r="A4151" t="s">
        <v>7365</v>
      </c>
      <c r="B4151" t="s">
        <v>11955</v>
      </c>
      <c r="D4151">
        <v>1</v>
      </c>
    </row>
    <row r="4152" spans="1:4" x14ac:dyDescent="0.25">
      <c r="A4152" t="s">
        <v>7366</v>
      </c>
      <c r="B4152" t="s">
        <v>11955</v>
      </c>
      <c r="D4152">
        <v>1</v>
      </c>
    </row>
    <row r="4153" spans="1:4" x14ac:dyDescent="0.25">
      <c r="A4153" t="s">
        <v>7367</v>
      </c>
      <c r="B4153" t="s">
        <v>11956</v>
      </c>
      <c r="D4153">
        <v>2</v>
      </c>
    </row>
    <row r="4154" spans="1:4" x14ac:dyDescent="0.25">
      <c r="A4154" t="s">
        <v>7368</v>
      </c>
      <c r="B4154" t="s">
        <v>11956</v>
      </c>
      <c r="D4154">
        <v>2</v>
      </c>
    </row>
    <row r="4155" spans="1:4" x14ac:dyDescent="0.25">
      <c r="A4155" t="s">
        <v>7369</v>
      </c>
      <c r="B4155" t="s">
        <v>11957</v>
      </c>
      <c r="D4155">
        <v>3</v>
      </c>
    </row>
    <row r="4156" spans="1:4" x14ac:dyDescent="0.25">
      <c r="A4156" t="s">
        <v>7370</v>
      </c>
      <c r="B4156" t="s">
        <v>11957</v>
      </c>
      <c r="D4156">
        <v>2</v>
      </c>
    </row>
    <row r="4157" spans="1:4" x14ac:dyDescent="0.25">
      <c r="A4157" t="s">
        <v>7371</v>
      </c>
      <c r="B4157" t="s">
        <v>11957</v>
      </c>
      <c r="D4157">
        <v>2</v>
      </c>
    </row>
    <row r="4158" spans="1:4" x14ac:dyDescent="0.25">
      <c r="A4158" t="s">
        <v>7372</v>
      </c>
      <c r="B4158" t="s">
        <v>11958</v>
      </c>
      <c r="D4158">
        <v>3</v>
      </c>
    </row>
    <row r="4159" spans="1:4" x14ac:dyDescent="0.25">
      <c r="A4159" t="s">
        <v>7373</v>
      </c>
      <c r="B4159" t="s">
        <v>11959</v>
      </c>
      <c r="D4159">
        <v>2</v>
      </c>
    </row>
    <row r="4160" spans="1:4" x14ac:dyDescent="0.25">
      <c r="A4160" t="s">
        <v>7374</v>
      </c>
      <c r="B4160" t="s">
        <v>11960</v>
      </c>
      <c r="D4160">
        <v>2</v>
      </c>
    </row>
    <row r="4161" spans="1:4" x14ac:dyDescent="0.25">
      <c r="A4161" t="s">
        <v>7375</v>
      </c>
      <c r="B4161" t="s">
        <v>11961</v>
      </c>
      <c r="D4161">
        <v>3</v>
      </c>
    </row>
    <row r="4162" spans="1:4" x14ac:dyDescent="0.25">
      <c r="A4162" t="s">
        <v>7376</v>
      </c>
      <c r="B4162" t="s">
        <v>11962</v>
      </c>
      <c r="D4162">
        <v>2</v>
      </c>
    </row>
    <row r="4163" spans="1:4" x14ac:dyDescent="0.25">
      <c r="A4163" t="s">
        <v>7377</v>
      </c>
      <c r="B4163" t="s">
        <v>11963</v>
      </c>
      <c r="D4163">
        <v>2</v>
      </c>
    </row>
    <row r="4164" spans="1:4" x14ac:dyDescent="0.25">
      <c r="A4164" t="s">
        <v>7378</v>
      </c>
      <c r="B4164" t="s">
        <v>11964</v>
      </c>
      <c r="D4164">
        <v>3</v>
      </c>
    </row>
    <row r="4165" spans="1:4" x14ac:dyDescent="0.25">
      <c r="A4165" t="s">
        <v>7379</v>
      </c>
      <c r="B4165" t="s">
        <v>11965</v>
      </c>
      <c r="D4165">
        <v>2</v>
      </c>
    </row>
    <row r="4166" spans="1:4" x14ac:dyDescent="0.25">
      <c r="A4166" t="s">
        <v>7380</v>
      </c>
      <c r="B4166" t="s">
        <v>11966</v>
      </c>
      <c r="D4166">
        <v>2</v>
      </c>
    </row>
    <row r="4167" spans="1:4" x14ac:dyDescent="0.25">
      <c r="A4167" t="s">
        <v>7381</v>
      </c>
      <c r="B4167" t="s">
        <v>11967</v>
      </c>
      <c r="D4167">
        <v>3</v>
      </c>
    </row>
    <row r="4168" spans="1:4" x14ac:dyDescent="0.25">
      <c r="A4168" t="s">
        <v>7382</v>
      </c>
      <c r="B4168" t="s">
        <v>11968</v>
      </c>
      <c r="D4168">
        <v>2</v>
      </c>
    </row>
    <row r="4169" spans="1:4" x14ac:dyDescent="0.25">
      <c r="A4169" t="s">
        <v>7383</v>
      </c>
      <c r="B4169" t="s">
        <v>11969</v>
      </c>
      <c r="D4169">
        <v>2</v>
      </c>
    </row>
    <row r="4170" spans="1:4" x14ac:dyDescent="0.25">
      <c r="A4170" t="s">
        <v>7384</v>
      </c>
      <c r="B4170" t="s">
        <v>11970</v>
      </c>
      <c r="D4170">
        <v>3</v>
      </c>
    </row>
    <row r="4171" spans="1:4" x14ac:dyDescent="0.25">
      <c r="A4171" t="s">
        <v>7385</v>
      </c>
      <c r="B4171" t="s">
        <v>11971</v>
      </c>
      <c r="D4171">
        <v>2</v>
      </c>
    </row>
    <row r="4172" spans="1:4" x14ac:dyDescent="0.25">
      <c r="A4172" t="s">
        <v>7386</v>
      </c>
      <c r="B4172" t="s">
        <v>11972</v>
      </c>
      <c r="D4172">
        <v>2</v>
      </c>
    </row>
    <row r="4173" spans="1:4" x14ac:dyDescent="0.25">
      <c r="A4173" t="s">
        <v>7387</v>
      </c>
      <c r="B4173" t="s">
        <v>11970</v>
      </c>
      <c r="D4173">
        <v>3</v>
      </c>
    </row>
    <row r="4174" spans="1:4" x14ac:dyDescent="0.25">
      <c r="A4174" t="s">
        <v>7388</v>
      </c>
      <c r="B4174" t="s">
        <v>11971</v>
      </c>
      <c r="D4174">
        <v>2</v>
      </c>
    </row>
    <row r="4175" spans="1:4" x14ac:dyDescent="0.25">
      <c r="A4175" t="s">
        <v>7389</v>
      </c>
      <c r="B4175" t="s">
        <v>11972</v>
      </c>
      <c r="D4175">
        <v>2</v>
      </c>
    </row>
    <row r="4176" spans="1:4" x14ac:dyDescent="0.25">
      <c r="A4176" t="s">
        <v>7390</v>
      </c>
      <c r="B4176" t="s">
        <v>11973</v>
      </c>
      <c r="D4176">
        <v>3</v>
      </c>
    </row>
    <row r="4177" spans="1:4" x14ac:dyDescent="0.25">
      <c r="A4177" t="s">
        <v>7391</v>
      </c>
      <c r="B4177" t="s">
        <v>11974</v>
      </c>
      <c r="D4177">
        <v>2</v>
      </c>
    </row>
    <row r="4178" spans="1:4" x14ac:dyDescent="0.25">
      <c r="A4178" t="s">
        <v>7392</v>
      </c>
      <c r="B4178" t="s">
        <v>11975</v>
      </c>
      <c r="D4178">
        <v>2</v>
      </c>
    </row>
    <row r="4179" spans="1:4" x14ac:dyDescent="0.25">
      <c r="A4179" t="s">
        <v>7393</v>
      </c>
      <c r="B4179" t="s">
        <v>11973</v>
      </c>
      <c r="D4179">
        <v>3</v>
      </c>
    </row>
    <row r="4180" spans="1:4" x14ac:dyDescent="0.25">
      <c r="A4180" t="s">
        <v>7394</v>
      </c>
      <c r="B4180" t="s">
        <v>11974</v>
      </c>
      <c r="D4180">
        <v>2</v>
      </c>
    </row>
    <row r="4181" spans="1:4" x14ac:dyDescent="0.25">
      <c r="A4181" t="s">
        <v>7395</v>
      </c>
      <c r="B4181" t="s">
        <v>11975</v>
      </c>
      <c r="D4181">
        <v>2</v>
      </c>
    </row>
    <row r="4182" spans="1:4" x14ac:dyDescent="0.25">
      <c r="A4182" t="s">
        <v>7396</v>
      </c>
      <c r="B4182" t="s">
        <v>11976</v>
      </c>
      <c r="D4182">
        <v>3</v>
      </c>
    </row>
    <row r="4183" spans="1:4" x14ac:dyDescent="0.25">
      <c r="A4183" t="s">
        <v>7397</v>
      </c>
      <c r="B4183" t="s">
        <v>11976</v>
      </c>
      <c r="D4183">
        <v>1</v>
      </c>
    </row>
    <row r="4184" spans="1:4" x14ac:dyDescent="0.25">
      <c r="A4184" t="s">
        <v>7398</v>
      </c>
      <c r="B4184" t="s">
        <v>11976</v>
      </c>
      <c r="D4184">
        <v>0</v>
      </c>
    </row>
    <row r="4185" spans="1:4" x14ac:dyDescent="0.25">
      <c r="A4185" t="s">
        <v>7399</v>
      </c>
      <c r="B4185" t="s">
        <v>11977</v>
      </c>
      <c r="D4185">
        <v>3</v>
      </c>
    </row>
    <row r="4186" spans="1:4" x14ac:dyDescent="0.25">
      <c r="A4186" t="s">
        <v>7400</v>
      </c>
      <c r="B4186" t="s">
        <v>11977</v>
      </c>
      <c r="D4186">
        <v>2</v>
      </c>
    </row>
    <row r="4187" spans="1:4" x14ac:dyDescent="0.25">
      <c r="A4187" t="s">
        <v>7401</v>
      </c>
      <c r="B4187" t="s">
        <v>11977</v>
      </c>
      <c r="D4187">
        <v>2</v>
      </c>
    </row>
    <row r="4188" spans="1:4" x14ac:dyDescent="0.25">
      <c r="A4188" t="s">
        <v>7402</v>
      </c>
      <c r="B4188" t="s">
        <v>11978</v>
      </c>
      <c r="D4188">
        <v>4</v>
      </c>
    </row>
    <row r="4189" spans="1:4" x14ac:dyDescent="0.25">
      <c r="A4189" t="s">
        <v>7403</v>
      </c>
      <c r="B4189" t="s">
        <v>11978</v>
      </c>
      <c r="D4189">
        <v>4</v>
      </c>
    </row>
    <row r="4190" spans="1:4" x14ac:dyDescent="0.25">
      <c r="A4190" t="s">
        <v>7404</v>
      </c>
      <c r="B4190" t="s">
        <v>11979</v>
      </c>
      <c r="D4190">
        <v>3</v>
      </c>
    </row>
    <row r="4191" spans="1:4" x14ac:dyDescent="0.25">
      <c r="A4191" t="s">
        <v>7405</v>
      </c>
      <c r="B4191" t="s">
        <v>11979</v>
      </c>
      <c r="D4191">
        <v>2</v>
      </c>
    </row>
    <row r="4192" spans="1:4" x14ac:dyDescent="0.25">
      <c r="A4192" t="s">
        <v>7406</v>
      </c>
      <c r="B4192" t="s">
        <v>11979</v>
      </c>
      <c r="D4192">
        <v>1</v>
      </c>
    </row>
    <row r="4193" spans="1:4" x14ac:dyDescent="0.25">
      <c r="A4193" t="s">
        <v>7407</v>
      </c>
      <c r="B4193" t="s">
        <v>11980</v>
      </c>
      <c r="D4193">
        <v>3</v>
      </c>
    </row>
    <row r="4194" spans="1:4" x14ac:dyDescent="0.25">
      <c r="A4194" t="s">
        <v>7408</v>
      </c>
      <c r="B4194" t="s">
        <v>11980</v>
      </c>
      <c r="D4194">
        <v>2</v>
      </c>
    </row>
    <row r="4195" spans="1:4" x14ac:dyDescent="0.25">
      <c r="A4195" t="s">
        <v>7409</v>
      </c>
      <c r="B4195" t="s">
        <v>11980</v>
      </c>
      <c r="D4195">
        <v>2</v>
      </c>
    </row>
    <row r="4196" spans="1:4" x14ac:dyDescent="0.25">
      <c r="A4196" t="s">
        <v>7410</v>
      </c>
      <c r="B4196" t="s">
        <v>11981</v>
      </c>
      <c r="D4196">
        <v>3</v>
      </c>
    </row>
    <row r="4197" spans="1:4" x14ac:dyDescent="0.25">
      <c r="A4197" t="s">
        <v>7411</v>
      </c>
      <c r="B4197" t="s">
        <v>11981</v>
      </c>
      <c r="D4197">
        <v>2</v>
      </c>
    </row>
    <row r="4198" spans="1:4" x14ac:dyDescent="0.25">
      <c r="A4198" t="s">
        <v>7412</v>
      </c>
      <c r="B4198" t="s">
        <v>11981</v>
      </c>
      <c r="D4198">
        <v>2</v>
      </c>
    </row>
    <row r="4199" spans="1:4" x14ac:dyDescent="0.25">
      <c r="A4199" t="s">
        <v>7413</v>
      </c>
      <c r="B4199" t="s">
        <v>11982</v>
      </c>
      <c r="D4199">
        <v>3</v>
      </c>
    </row>
    <row r="4200" spans="1:4" x14ac:dyDescent="0.25">
      <c r="A4200" t="s">
        <v>7414</v>
      </c>
      <c r="B4200" t="s">
        <v>11982</v>
      </c>
      <c r="D4200">
        <v>2</v>
      </c>
    </row>
    <row r="4201" spans="1:4" x14ac:dyDescent="0.25">
      <c r="A4201" t="s">
        <v>7415</v>
      </c>
      <c r="B4201" t="s">
        <v>11982</v>
      </c>
      <c r="D4201">
        <v>2</v>
      </c>
    </row>
    <row r="4202" spans="1:4" x14ac:dyDescent="0.25">
      <c r="A4202" t="s">
        <v>7416</v>
      </c>
      <c r="B4202" t="s">
        <v>11983</v>
      </c>
      <c r="D4202">
        <v>3</v>
      </c>
    </row>
    <row r="4203" spans="1:4" x14ac:dyDescent="0.25">
      <c r="A4203" t="s">
        <v>7417</v>
      </c>
      <c r="B4203" t="s">
        <v>11983</v>
      </c>
      <c r="D4203">
        <v>2</v>
      </c>
    </row>
    <row r="4204" spans="1:4" x14ac:dyDescent="0.25">
      <c r="A4204" t="s">
        <v>7418</v>
      </c>
      <c r="B4204" t="s">
        <v>11983</v>
      </c>
      <c r="D4204">
        <v>2</v>
      </c>
    </row>
    <row r="4205" spans="1:4" x14ac:dyDescent="0.25">
      <c r="A4205" t="s">
        <v>7419</v>
      </c>
      <c r="B4205" t="s">
        <v>11984</v>
      </c>
      <c r="D4205">
        <v>2</v>
      </c>
    </row>
    <row r="4206" spans="1:4" x14ac:dyDescent="0.25">
      <c r="A4206" t="s">
        <v>7420</v>
      </c>
      <c r="B4206" t="s">
        <v>11984</v>
      </c>
      <c r="D4206">
        <v>2</v>
      </c>
    </row>
    <row r="4207" spans="1:4" x14ac:dyDescent="0.25">
      <c r="A4207" t="s">
        <v>7421</v>
      </c>
      <c r="B4207" t="s">
        <v>11984</v>
      </c>
      <c r="D4207">
        <v>1</v>
      </c>
    </row>
    <row r="4208" spans="1:4" x14ac:dyDescent="0.25">
      <c r="A4208" t="s">
        <v>7422</v>
      </c>
      <c r="B4208" t="s">
        <v>11985</v>
      </c>
      <c r="D4208">
        <v>9</v>
      </c>
    </row>
    <row r="4209" spans="1:4" x14ac:dyDescent="0.25">
      <c r="A4209" t="s">
        <v>7423</v>
      </c>
      <c r="B4209" t="s">
        <v>11985</v>
      </c>
      <c r="D4209">
        <v>2</v>
      </c>
    </row>
    <row r="4210" spans="1:4" x14ac:dyDescent="0.25">
      <c r="A4210" t="s">
        <v>7424</v>
      </c>
      <c r="B4210" t="s">
        <v>11985</v>
      </c>
      <c r="D4210">
        <v>2</v>
      </c>
    </row>
    <row r="4211" spans="1:4" x14ac:dyDescent="0.25">
      <c r="A4211" t="s">
        <v>7425</v>
      </c>
      <c r="B4211" t="s">
        <v>11986</v>
      </c>
      <c r="D4211">
        <v>2</v>
      </c>
    </row>
    <row r="4212" spans="1:4" x14ac:dyDescent="0.25">
      <c r="A4212" t="s">
        <v>4349</v>
      </c>
      <c r="B4212" t="s">
        <v>11986</v>
      </c>
      <c r="D4212">
        <v>1</v>
      </c>
    </row>
    <row r="4213" spans="1:4" x14ac:dyDescent="0.25">
      <c r="A4213" t="s">
        <v>11987</v>
      </c>
      <c r="B4213" t="s">
        <v>11988</v>
      </c>
      <c r="D4213">
        <v>3</v>
      </c>
    </row>
    <row r="4214" spans="1:4" x14ac:dyDescent="0.25">
      <c r="A4214" t="s">
        <v>11989</v>
      </c>
      <c r="B4214" t="s">
        <v>11988</v>
      </c>
      <c r="D4214">
        <v>2</v>
      </c>
    </row>
    <row r="4215" spans="1:4" x14ac:dyDescent="0.25">
      <c r="A4215" t="s">
        <v>11990</v>
      </c>
      <c r="B4215" t="s">
        <v>11988</v>
      </c>
      <c r="D4215">
        <v>2</v>
      </c>
    </row>
    <row r="4216" spans="1:4" x14ac:dyDescent="0.25">
      <c r="A4216" t="s">
        <v>11991</v>
      </c>
      <c r="B4216" t="s">
        <v>11992</v>
      </c>
      <c r="D4216">
        <v>3</v>
      </c>
    </row>
    <row r="4217" spans="1:4" x14ac:dyDescent="0.25">
      <c r="A4217" t="s">
        <v>11993</v>
      </c>
      <c r="B4217" t="s">
        <v>11992</v>
      </c>
      <c r="D4217">
        <v>2</v>
      </c>
    </row>
    <row r="4218" spans="1:4" x14ac:dyDescent="0.25">
      <c r="A4218" t="s">
        <v>11994</v>
      </c>
      <c r="B4218" t="s">
        <v>11992</v>
      </c>
      <c r="D4218">
        <v>2</v>
      </c>
    </row>
    <row r="4219" spans="1:4" x14ac:dyDescent="0.25">
      <c r="A4219" t="s">
        <v>11995</v>
      </c>
      <c r="B4219" t="s">
        <v>11996</v>
      </c>
      <c r="D4219">
        <v>3</v>
      </c>
    </row>
    <row r="4220" spans="1:4" x14ac:dyDescent="0.25">
      <c r="A4220" t="s">
        <v>11997</v>
      </c>
      <c r="B4220" t="s">
        <v>11996</v>
      </c>
      <c r="D4220">
        <v>2</v>
      </c>
    </row>
    <row r="4221" spans="1:4" x14ac:dyDescent="0.25">
      <c r="A4221" t="s">
        <v>11998</v>
      </c>
      <c r="B4221" t="s">
        <v>11996</v>
      </c>
      <c r="D4221">
        <v>2</v>
      </c>
    </row>
    <row r="4222" spans="1:4" x14ac:dyDescent="0.25">
      <c r="A4222" t="s">
        <v>11999</v>
      </c>
      <c r="B4222" t="s">
        <v>12000</v>
      </c>
      <c r="D4222">
        <v>3</v>
      </c>
    </row>
    <row r="4223" spans="1:4" x14ac:dyDescent="0.25">
      <c r="A4223" t="s">
        <v>12001</v>
      </c>
      <c r="B4223" t="s">
        <v>12000</v>
      </c>
      <c r="D4223">
        <v>2</v>
      </c>
    </row>
    <row r="4224" spans="1:4" x14ac:dyDescent="0.25">
      <c r="A4224" t="s">
        <v>12002</v>
      </c>
      <c r="B4224" t="s">
        <v>12000</v>
      </c>
      <c r="D4224">
        <v>2</v>
      </c>
    </row>
    <row r="4225" spans="1:4" x14ac:dyDescent="0.25">
      <c r="A4225" t="s">
        <v>12003</v>
      </c>
      <c r="B4225" t="s">
        <v>12004</v>
      </c>
      <c r="D4225">
        <v>3</v>
      </c>
    </row>
    <row r="4226" spans="1:4" x14ac:dyDescent="0.25">
      <c r="A4226" t="s">
        <v>12005</v>
      </c>
      <c r="B4226" t="s">
        <v>12004</v>
      </c>
      <c r="D4226">
        <v>2</v>
      </c>
    </row>
    <row r="4227" spans="1:4" x14ac:dyDescent="0.25">
      <c r="A4227" t="s">
        <v>12006</v>
      </c>
      <c r="B4227" t="s">
        <v>12004</v>
      </c>
      <c r="D4227">
        <v>2</v>
      </c>
    </row>
    <row r="4228" spans="1:4" x14ac:dyDescent="0.25">
      <c r="A4228" t="s">
        <v>12007</v>
      </c>
      <c r="B4228" t="s">
        <v>12008</v>
      </c>
      <c r="D4228">
        <v>3</v>
      </c>
    </row>
    <row r="4229" spans="1:4" x14ac:dyDescent="0.25">
      <c r="A4229" t="s">
        <v>12009</v>
      </c>
      <c r="B4229" t="s">
        <v>12008</v>
      </c>
      <c r="D4229">
        <v>2</v>
      </c>
    </row>
    <row r="4230" spans="1:4" x14ac:dyDescent="0.25">
      <c r="A4230" t="s">
        <v>12010</v>
      </c>
      <c r="B4230" t="s">
        <v>12008</v>
      </c>
      <c r="D4230">
        <v>2</v>
      </c>
    </row>
    <row r="4231" spans="1:4" x14ac:dyDescent="0.25">
      <c r="A4231" t="s">
        <v>12011</v>
      </c>
      <c r="B4231" t="s">
        <v>12012</v>
      </c>
      <c r="D4231">
        <v>3</v>
      </c>
    </row>
    <row r="4232" spans="1:4" x14ac:dyDescent="0.25">
      <c r="A4232" t="s">
        <v>12013</v>
      </c>
      <c r="B4232" t="s">
        <v>12012</v>
      </c>
      <c r="D4232">
        <v>2</v>
      </c>
    </row>
    <row r="4233" spans="1:4" x14ac:dyDescent="0.25">
      <c r="A4233" t="s">
        <v>12014</v>
      </c>
      <c r="B4233" t="s">
        <v>12012</v>
      </c>
      <c r="D4233">
        <v>2</v>
      </c>
    </row>
    <row r="4234" spans="1:4" x14ac:dyDescent="0.25">
      <c r="A4234" t="s">
        <v>12015</v>
      </c>
      <c r="B4234" t="s">
        <v>12016</v>
      </c>
      <c r="D4234">
        <v>3</v>
      </c>
    </row>
    <row r="4235" spans="1:4" x14ac:dyDescent="0.25">
      <c r="A4235" t="s">
        <v>12017</v>
      </c>
      <c r="B4235" t="s">
        <v>12016</v>
      </c>
      <c r="D4235">
        <v>2</v>
      </c>
    </row>
    <row r="4236" spans="1:4" x14ac:dyDescent="0.25">
      <c r="A4236" t="s">
        <v>12018</v>
      </c>
      <c r="B4236" t="s">
        <v>12016</v>
      </c>
      <c r="D4236">
        <v>2</v>
      </c>
    </row>
    <row r="4237" spans="1:4" x14ac:dyDescent="0.25">
      <c r="A4237" t="s">
        <v>12019</v>
      </c>
      <c r="B4237" t="s">
        <v>12020</v>
      </c>
      <c r="D4237">
        <v>3</v>
      </c>
    </row>
    <row r="4238" spans="1:4" x14ac:dyDescent="0.25">
      <c r="A4238" t="s">
        <v>12021</v>
      </c>
      <c r="B4238" t="s">
        <v>12020</v>
      </c>
      <c r="D4238">
        <v>2</v>
      </c>
    </row>
    <row r="4239" spans="1:4" x14ac:dyDescent="0.25">
      <c r="A4239" t="s">
        <v>12022</v>
      </c>
      <c r="B4239" t="s">
        <v>12020</v>
      </c>
      <c r="D4239">
        <v>2</v>
      </c>
    </row>
    <row r="4240" spans="1:4" x14ac:dyDescent="0.25">
      <c r="A4240" t="s">
        <v>7426</v>
      </c>
      <c r="B4240" t="s">
        <v>12023</v>
      </c>
      <c r="D4240">
        <v>4</v>
      </c>
    </row>
    <row r="4241" spans="1:4" x14ac:dyDescent="0.25">
      <c r="A4241" t="s">
        <v>7427</v>
      </c>
      <c r="B4241" t="s">
        <v>12024</v>
      </c>
      <c r="D4241">
        <v>2</v>
      </c>
    </row>
    <row r="4242" spans="1:4" x14ac:dyDescent="0.25">
      <c r="A4242" t="s">
        <v>7428</v>
      </c>
      <c r="B4242" t="s">
        <v>12025</v>
      </c>
      <c r="D4242">
        <v>1</v>
      </c>
    </row>
    <row r="4243" spans="1:4" x14ac:dyDescent="0.25">
      <c r="A4243" t="s">
        <v>7429</v>
      </c>
      <c r="B4243" t="s">
        <v>12026</v>
      </c>
      <c r="D4243">
        <v>2</v>
      </c>
    </row>
    <row r="4244" spans="1:4" x14ac:dyDescent="0.25">
      <c r="A4244" t="s">
        <v>7430</v>
      </c>
      <c r="B4244" t="s">
        <v>12027</v>
      </c>
      <c r="D4244">
        <v>2</v>
      </c>
    </row>
    <row r="4245" spans="1:4" x14ac:dyDescent="0.25">
      <c r="A4245" t="s">
        <v>7431</v>
      </c>
      <c r="B4245" t="s">
        <v>12028</v>
      </c>
      <c r="D4245">
        <v>2</v>
      </c>
    </row>
    <row r="4246" spans="1:4" x14ac:dyDescent="0.25">
      <c r="A4246" t="s">
        <v>7432</v>
      </c>
      <c r="B4246" t="s">
        <v>12029</v>
      </c>
      <c r="D4246">
        <v>3</v>
      </c>
    </row>
    <row r="4247" spans="1:4" x14ac:dyDescent="0.25">
      <c r="A4247" t="s">
        <v>7433</v>
      </c>
      <c r="B4247" t="s">
        <v>12030</v>
      </c>
      <c r="D4247">
        <v>2</v>
      </c>
    </row>
    <row r="4248" spans="1:4" x14ac:dyDescent="0.25">
      <c r="A4248" t="s">
        <v>7434</v>
      </c>
      <c r="B4248" t="s">
        <v>12031</v>
      </c>
      <c r="D4248">
        <v>2</v>
      </c>
    </row>
    <row r="4249" spans="1:4" x14ac:dyDescent="0.25">
      <c r="A4249" t="s">
        <v>7435</v>
      </c>
      <c r="B4249" t="s">
        <v>12032</v>
      </c>
      <c r="D4249">
        <v>3</v>
      </c>
    </row>
    <row r="4250" spans="1:4" x14ac:dyDescent="0.25">
      <c r="A4250" t="s">
        <v>7436</v>
      </c>
      <c r="B4250" t="s">
        <v>12033</v>
      </c>
      <c r="D4250">
        <v>2</v>
      </c>
    </row>
    <row r="4251" spans="1:4" x14ac:dyDescent="0.25">
      <c r="A4251" t="s">
        <v>7437</v>
      </c>
      <c r="B4251" t="s">
        <v>12034</v>
      </c>
      <c r="D4251">
        <v>2</v>
      </c>
    </row>
    <row r="4252" spans="1:4" x14ac:dyDescent="0.25">
      <c r="A4252" t="s">
        <v>7438</v>
      </c>
      <c r="B4252" t="s">
        <v>12035</v>
      </c>
      <c r="D4252">
        <v>3</v>
      </c>
    </row>
    <row r="4253" spans="1:4" x14ac:dyDescent="0.25">
      <c r="A4253" t="s">
        <v>7439</v>
      </c>
      <c r="B4253" t="s">
        <v>12036</v>
      </c>
      <c r="D4253">
        <v>2</v>
      </c>
    </row>
    <row r="4254" spans="1:4" x14ac:dyDescent="0.25">
      <c r="A4254" t="s">
        <v>7440</v>
      </c>
      <c r="B4254" t="s">
        <v>12037</v>
      </c>
      <c r="D4254">
        <v>1</v>
      </c>
    </row>
    <row r="4255" spans="1:4" x14ac:dyDescent="0.25">
      <c r="A4255" t="s">
        <v>7441</v>
      </c>
      <c r="B4255" t="s">
        <v>12038</v>
      </c>
      <c r="D4255">
        <v>3</v>
      </c>
    </row>
    <row r="4256" spans="1:4" x14ac:dyDescent="0.25">
      <c r="A4256" t="s">
        <v>7442</v>
      </c>
      <c r="B4256" t="s">
        <v>12039</v>
      </c>
      <c r="D4256">
        <v>2</v>
      </c>
    </row>
    <row r="4257" spans="1:4" x14ac:dyDescent="0.25">
      <c r="A4257" t="s">
        <v>7443</v>
      </c>
      <c r="B4257" t="s">
        <v>12040</v>
      </c>
      <c r="D4257">
        <v>2</v>
      </c>
    </row>
    <row r="4258" spans="1:4" x14ac:dyDescent="0.25">
      <c r="A4258" t="s">
        <v>7444</v>
      </c>
      <c r="B4258" t="s">
        <v>12041</v>
      </c>
      <c r="D4258">
        <v>3</v>
      </c>
    </row>
    <row r="4259" spans="1:4" x14ac:dyDescent="0.25">
      <c r="A4259" t="s">
        <v>7445</v>
      </c>
      <c r="B4259" t="s">
        <v>12042</v>
      </c>
      <c r="D4259">
        <v>2</v>
      </c>
    </row>
    <row r="4260" spans="1:4" x14ac:dyDescent="0.25">
      <c r="A4260" t="s">
        <v>7446</v>
      </c>
      <c r="B4260" t="s">
        <v>12043</v>
      </c>
      <c r="D4260">
        <v>2</v>
      </c>
    </row>
    <row r="4261" spans="1:4" x14ac:dyDescent="0.25">
      <c r="A4261" t="s">
        <v>7447</v>
      </c>
      <c r="B4261" t="s">
        <v>12044</v>
      </c>
      <c r="D4261">
        <v>3</v>
      </c>
    </row>
    <row r="4262" spans="1:4" x14ac:dyDescent="0.25">
      <c r="A4262" t="s">
        <v>7448</v>
      </c>
      <c r="B4262" t="s">
        <v>12045</v>
      </c>
      <c r="D4262">
        <v>2</v>
      </c>
    </row>
    <row r="4263" spans="1:4" x14ac:dyDescent="0.25">
      <c r="A4263" t="s">
        <v>7449</v>
      </c>
      <c r="B4263" t="s">
        <v>12046</v>
      </c>
      <c r="D4263">
        <v>2</v>
      </c>
    </row>
    <row r="4264" spans="1:4" x14ac:dyDescent="0.25">
      <c r="A4264" t="s">
        <v>7450</v>
      </c>
      <c r="B4264" t="s">
        <v>12047</v>
      </c>
      <c r="D4264">
        <v>3</v>
      </c>
    </row>
    <row r="4265" spans="1:4" x14ac:dyDescent="0.25">
      <c r="A4265" t="s">
        <v>7451</v>
      </c>
      <c r="B4265" t="s">
        <v>12048</v>
      </c>
      <c r="D4265">
        <v>2</v>
      </c>
    </row>
    <row r="4266" spans="1:4" x14ac:dyDescent="0.25">
      <c r="A4266" t="s">
        <v>7452</v>
      </c>
      <c r="B4266" t="s">
        <v>12049</v>
      </c>
      <c r="D4266">
        <v>2</v>
      </c>
    </row>
    <row r="4267" spans="1:4" x14ac:dyDescent="0.25">
      <c r="A4267" t="s">
        <v>7453</v>
      </c>
      <c r="B4267" t="s">
        <v>12050</v>
      </c>
      <c r="D4267">
        <v>3</v>
      </c>
    </row>
    <row r="4268" spans="1:4" x14ac:dyDescent="0.25">
      <c r="A4268" t="s">
        <v>7454</v>
      </c>
      <c r="B4268" t="s">
        <v>12051</v>
      </c>
      <c r="D4268">
        <v>2</v>
      </c>
    </row>
    <row r="4269" spans="1:4" x14ac:dyDescent="0.25">
      <c r="A4269" t="s">
        <v>7455</v>
      </c>
      <c r="B4269" t="s">
        <v>12052</v>
      </c>
      <c r="D4269">
        <v>2</v>
      </c>
    </row>
    <row r="4270" spans="1:4" x14ac:dyDescent="0.25">
      <c r="A4270" t="s">
        <v>7456</v>
      </c>
      <c r="B4270" t="s">
        <v>12053</v>
      </c>
      <c r="D4270">
        <v>3</v>
      </c>
    </row>
    <row r="4271" spans="1:4" x14ac:dyDescent="0.25">
      <c r="A4271" t="s">
        <v>7457</v>
      </c>
      <c r="B4271" t="s">
        <v>12054</v>
      </c>
      <c r="D4271">
        <v>2</v>
      </c>
    </row>
    <row r="4272" spans="1:4" x14ac:dyDescent="0.25">
      <c r="A4272" t="s">
        <v>7458</v>
      </c>
      <c r="B4272" t="s">
        <v>12055</v>
      </c>
      <c r="D4272">
        <v>2</v>
      </c>
    </row>
    <row r="4273" spans="1:4" x14ac:dyDescent="0.25">
      <c r="A4273" t="s">
        <v>7459</v>
      </c>
      <c r="B4273" t="s">
        <v>12056</v>
      </c>
      <c r="D4273">
        <v>3</v>
      </c>
    </row>
    <row r="4274" spans="1:4" x14ac:dyDescent="0.25">
      <c r="A4274" t="s">
        <v>7460</v>
      </c>
      <c r="B4274" t="s">
        <v>12057</v>
      </c>
      <c r="D4274">
        <v>2</v>
      </c>
    </row>
    <row r="4275" spans="1:4" x14ac:dyDescent="0.25">
      <c r="A4275" t="s">
        <v>7461</v>
      </c>
      <c r="B4275" t="s">
        <v>12058</v>
      </c>
      <c r="D4275">
        <v>2</v>
      </c>
    </row>
    <row r="4276" spans="1:4" x14ac:dyDescent="0.25">
      <c r="A4276" t="s">
        <v>7462</v>
      </c>
      <c r="B4276" t="s">
        <v>12059</v>
      </c>
      <c r="D4276">
        <v>3</v>
      </c>
    </row>
    <row r="4277" spans="1:4" x14ac:dyDescent="0.25">
      <c r="A4277" t="s">
        <v>7463</v>
      </c>
      <c r="B4277" t="s">
        <v>12060</v>
      </c>
      <c r="D4277">
        <v>2</v>
      </c>
    </row>
    <row r="4278" spans="1:4" x14ac:dyDescent="0.25">
      <c r="A4278" t="s">
        <v>7464</v>
      </c>
      <c r="B4278" t="s">
        <v>12061</v>
      </c>
      <c r="D4278">
        <v>2</v>
      </c>
    </row>
    <row r="4279" spans="1:4" x14ac:dyDescent="0.25">
      <c r="A4279" t="s">
        <v>7465</v>
      </c>
      <c r="B4279" t="s">
        <v>12062</v>
      </c>
      <c r="D4279">
        <v>3</v>
      </c>
    </row>
    <row r="4280" spans="1:4" x14ac:dyDescent="0.25">
      <c r="A4280" t="s">
        <v>7466</v>
      </c>
      <c r="B4280" t="s">
        <v>12063</v>
      </c>
      <c r="D4280">
        <v>2</v>
      </c>
    </row>
    <row r="4281" spans="1:4" x14ac:dyDescent="0.25">
      <c r="A4281" t="s">
        <v>7467</v>
      </c>
      <c r="B4281" t="s">
        <v>12064</v>
      </c>
      <c r="D4281">
        <v>2</v>
      </c>
    </row>
    <row r="4282" spans="1:4" x14ac:dyDescent="0.25">
      <c r="A4282" t="s">
        <v>7468</v>
      </c>
      <c r="B4282" t="s">
        <v>12065</v>
      </c>
      <c r="D4282">
        <v>3</v>
      </c>
    </row>
    <row r="4283" spans="1:4" x14ac:dyDescent="0.25">
      <c r="A4283" t="s">
        <v>7469</v>
      </c>
      <c r="B4283" t="s">
        <v>12066</v>
      </c>
      <c r="D4283">
        <v>2</v>
      </c>
    </row>
    <row r="4284" spans="1:4" x14ac:dyDescent="0.25">
      <c r="A4284" t="s">
        <v>7470</v>
      </c>
      <c r="B4284" t="s">
        <v>12067</v>
      </c>
      <c r="D4284">
        <v>2</v>
      </c>
    </row>
    <row r="4285" spans="1:4" x14ac:dyDescent="0.25">
      <c r="A4285" t="s">
        <v>7471</v>
      </c>
      <c r="B4285" t="s">
        <v>12068</v>
      </c>
      <c r="D4285">
        <v>3</v>
      </c>
    </row>
    <row r="4286" spans="1:4" x14ac:dyDescent="0.25">
      <c r="A4286" t="s">
        <v>7472</v>
      </c>
      <c r="B4286" t="s">
        <v>12069</v>
      </c>
      <c r="D4286">
        <v>2</v>
      </c>
    </row>
    <row r="4287" spans="1:4" x14ac:dyDescent="0.25">
      <c r="A4287" t="s">
        <v>7473</v>
      </c>
      <c r="B4287" t="s">
        <v>12070</v>
      </c>
      <c r="D4287">
        <v>2</v>
      </c>
    </row>
    <row r="4288" spans="1:4" x14ac:dyDescent="0.25">
      <c r="A4288" t="s">
        <v>7474</v>
      </c>
      <c r="B4288" t="s">
        <v>12071</v>
      </c>
      <c r="D4288">
        <v>3</v>
      </c>
    </row>
    <row r="4289" spans="1:4" x14ac:dyDescent="0.25">
      <c r="A4289" t="s">
        <v>7475</v>
      </c>
      <c r="B4289" t="s">
        <v>12072</v>
      </c>
      <c r="D4289">
        <v>1</v>
      </c>
    </row>
    <row r="4290" spans="1:4" x14ac:dyDescent="0.25">
      <c r="A4290" t="s">
        <v>7476</v>
      </c>
      <c r="B4290" t="s">
        <v>12073</v>
      </c>
      <c r="D4290">
        <v>2</v>
      </c>
    </row>
    <row r="4291" spans="1:4" x14ac:dyDescent="0.25">
      <c r="A4291" t="s">
        <v>7477</v>
      </c>
      <c r="B4291" t="s">
        <v>12074</v>
      </c>
      <c r="D4291">
        <v>3</v>
      </c>
    </row>
    <row r="4292" spans="1:4" x14ac:dyDescent="0.25">
      <c r="A4292" t="s">
        <v>7478</v>
      </c>
      <c r="B4292" t="s">
        <v>12075</v>
      </c>
      <c r="D4292">
        <v>2</v>
      </c>
    </row>
    <row r="4293" spans="1:4" x14ac:dyDescent="0.25">
      <c r="A4293" t="s">
        <v>7479</v>
      </c>
      <c r="B4293" t="s">
        <v>12076</v>
      </c>
      <c r="D4293">
        <v>2</v>
      </c>
    </row>
    <row r="4294" spans="1:4" x14ac:dyDescent="0.25">
      <c r="A4294" t="s">
        <v>7480</v>
      </c>
      <c r="B4294" t="s">
        <v>12077</v>
      </c>
      <c r="D4294">
        <v>3</v>
      </c>
    </row>
    <row r="4295" spans="1:4" x14ac:dyDescent="0.25">
      <c r="A4295" t="s">
        <v>7481</v>
      </c>
      <c r="B4295" t="s">
        <v>12078</v>
      </c>
      <c r="D4295">
        <v>1</v>
      </c>
    </row>
    <row r="4296" spans="1:4" x14ac:dyDescent="0.25">
      <c r="A4296" t="s">
        <v>7482</v>
      </c>
      <c r="B4296" t="s">
        <v>12079</v>
      </c>
      <c r="D4296">
        <v>2</v>
      </c>
    </row>
    <row r="4297" spans="1:4" x14ac:dyDescent="0.25">
      <c r="A4297" t="s">
        <v>7483</v>
      </c>
      <c r="B4297" t="s">
        <v>12080</v>
      </c>
      <c r="D4297">
        <v>1</v>
      </c>
    </row>
    <row r="4298" spans="1:4" x14ac:dyDescent="0.25">
      <c r="A4298" t="s">
        <v>7484</v>
      </c>
      <c r="B4298" t="s">
        <v>12081</v>
      </c>
      <c r="D4298">
        <v>1</v>
      </c>
    </row>
    <row r="4299" spans="1:4" x14ac:dyDescent="0.25">
      <c r="A4299" t="s">
        <v>7485</v>
      </c>
      <c r="B4299" t="s">
        <v>12082</v>
      </c>
      <c r="D4299">
        <v>2</v>
      </c>
    </row>
    <row r="4300" spans="1:4" x14ac:dyDescent="0.25">
      <c r="A4300" t="s">
        <v>4351</v>
      </c>
      <c r="B4300" t="s">
        <v>12083</v>
      </c>
      <c r="D4300">
        <v>1</v>
      </c>
    </row>
    <row r="4301" spans="1:4" x14ac:dyDescent="0.25">
      <c r="A4301" t="s">
        <v>7486</v>
      </c>
      <c r="B4301" t="s">
        <v>12084</v>
      </c>
      <c r="D4301">
        <v>3</v>
      </c>
    </row>
    <row r="4302" spans="1:4" x14ac:dyDescent="0.25">
      <c r="A4302" t="s">
        <v>7487</v>
      </c>
      <c r="B4302" t="s">
        <v>12085</v>
      </c>
      <c r="D4302">
        <v>2</v>
      </c>
    </row>
    <row r="4303" spans="1:4" x14ac:dyDescent="0.25">
      <c r="A4303" t="s">
        <v>7488</v>
      </c>
      <c r="B4303" t="s">
        <v>12086</v>
      </c>
      <c r="D4303">
        <v>2</v>
      </c>
    </row>
    <row r="4304" spans="1:4" x14ac:dyDescent="0.25">
      <c r="A4304" t="s">
        <v>7489</v>
      </c>
      <c r="B4304" t="s">
        <v>12087</v>
      </c>
      <c r="D4304">
        <v>3</v>
      </c>
    </row>
    <row r="4305" spans="1:4" x14ac:dyDescent="0.25">
      <c r="A4305" t="s">
        <v>7490</v>
      </c>
      <c r="B4305" t="s">
        <v>12088</v>
      </c>
      <c r="D4305">
        <v>2</v>
      </c>
    </row>
    <row r="4306" spans="1:4" x14ac:dyDescent="0.25">
      <c r="A4306" t="s">
        <v>7491</v>
      </c>
      <c r="B4306" t="s">
        <v>12089</v>
      </c>
      <c r="D4306">
        <v>2</v>
      </c>
    </row>
    <row r="4307" spans="1:4" x14ac:dyDescent="0.25">
      <c r="A4307" t="s">
        <v>7492</v>
      </c>
      <c r="B4307" t="s">
        <v>12090</v>
      </c>
      <c r="D4307">
        <v>3</v>
      </c>
    </row>
    <row r="4308" spans="1:4" x14ac:dyDescent="0.25">
      <c r="A4308" t="s">
        <v>7493</v>
      </c>
      <c r="B4308" t="s">
        <v>12091</v>
      </c>
      <c r="D4308">
        <v>2</v>
      </c>
    </row>
    <row r="4309" spans="1:4" x14ac:dyDescent="0.25">
      <c r="A4309" t="s">
        <v>7494</v>
      </c>
      <c r="B4309" t="s">
        <v>12092</v>
      </c>
      <c r="D4309">
        <v>2</v>
      </c>
    </row>
    <row r="4310" spans="1:4" x14ac:dyDescent="0.25">
      <c r="A4310" t="s">
        <v>7495</v>
      </c>
      <c r="B4310" t="s">
        <v>12093</v>
      </c>
      <c r="D4310">
        <v>3</v>
      </c>
    </row>
    <row r="4311" spans="1:4" x14ac:dyDescent="0.25">
      <c r="A4311" t="s">
        <v>7496</v>
      </c>
      <c r="B4311" t="s">
        <v>12094</v>
      </c>
      <c r="D4311">
        <v>2</v>
      </c>
    </row>
    <row r="4312" spans="1:4" x14ac:dyDescent="0.25">
      <c r="A4312" t="s">
        <v>7497</v>
      </c>
      <c r="B4312" t="s">
        <v>12095</v>
      </c>
      <c r="D4312">
        <v>2</v>
      </c>
    </row>
    <row r="4313" spans="1:4" x14ac:dyDescent="0.25">
      <c r="A4313" t="s">
        <v>7498</v>
      </c>
      <c r="B4313" t="s">
        <v>12096</v>
      </c>
      <c r="D4313">
        <v>2</v>
      </c>
    </row>
    <row r="4314" spans="1:4" x14ac:dyDescent="0.25">
      <c r="A4314" t="s">
        <v>4353</v>
      </c>
      <c r="B4314" t="s">
        <v>12097</v>
      </c>
      <c r="D4314">
        <v>1</v>
      </c>
    </row>
    <row r="4315" spans="1:4" x14ac:dyDescent="0.25">
      <c r="A4315" t="s">
        <v>4352</v>
      </c>
      <c r="B4315" t="s">
        <v>12098</v>
      </c>
      <c r="D4315">
        <v>1</v>
      </c>
    </row>
    <row r="4316" spans="1:4" x14ac:dyDescent="0.25">
      <c r="A4316" t="s">
        <v>7499</v>
      </c>
      <c r="B4316" t="s">
        <v>12099</v>
      </c>
      <c r="D4316">
        <v>2</v>
      </c>
    </row>
    <row r="4317" spans="1:4" x14ac:dyDescent="0.25">
      <c r="A4317" t="s">
        <v>7500</v>
      </c>
      <c r="B4317" t="s">
        <v>12100</v>
      </c>
      <c r="D4317">
        <v>1</v>
      </c>
    </row>
    <row r="4318" spans="1:4" x14ac:dyDescent="0.25">
      <c r="A4318" t="s">
        <v>7501</v>
      </c>
      <c r="B4318" t="s">
        <v>12101</v>
      </c>
      <c r="D4318">
        <v>2</v>
      </c>
    </row>
    <row r="4319" spans="1:4" x14ac:dyDescent="0.25">
      <c r="A4319" t="s">
        <v>8394</v>
      </c>
      <c r="B4319" t="s">
        <v>12102</v>
      </c>
      <c r="D4319">
        <v>2</v>
      </c>
    </row>
    <row r="4320" spans="1:4" x14ac:dyDescent="0.25">
      <c r="A4320" t="s">
        <v>8395</v>
      </c>
      <c r="B4320" t="s">
        <v>12103</v>
      </c>
      <c r="D4320">
        <v>3</v>
      </c>
    </row>
    <row r="4321" spans="1:4" x14ac:dyDescent="0.25">
      <c r="A4321" t="s">
        <v>8396</v>
      </c>
      <c r="B4321" t="s">
        <v>12104</v>
      </c>
      <c r="D4321">
        <v>4</v>
      </c>
    </row>
    <row r="4322" spans="1:4" x14ac:dyDescent="0.25">
      <c r="A4322" t="s">
        <v>8397</v>
      </c>
      <c r="B4322" t="s">
        <v>12105</v>
      </c>
      <c r="D4322">
        <v>2</v>
      </c>
    </row>
    <row r="4323" spans="1:4" x14ac:dyDescent="0.25">
      <c r="A4323" t="s">
        <v>7502</v>
      </c>
      <c r="B4323" t="s">
        <v>9613</v>
      </c>
      <c r="D4323">
        <v>3</v>
      </c>
    </row>
    <row r="4324" spans="1:4" x14ac:dyDescent="0.25">
      <c r="A4324" t="s">
        <v>7503</v>
      </c>
      <c r="B4324" t="s">
        <v>9606</v>
      </c>
      <c r="D4324">
        <v>2</v>
      </c>
    </row>
    <row r="4325" spans="1:4" x14ac:dyDescent="0.25">
      <c r="A4325" t="s">
        <v>7504</v>
      </c>
      <c r="B4325" t="s">
        <v>9607</v>
      </c>
      <c r="D4325">
        <v>2</v>
      </c>
    </row>
    <row r="4326" spans="1:4" x14ac:dyDescent="0.25">
      <c r="A4326" t="s">
        <v>7505</v>
      </c>
      <c r="B4326" t="s">
        <v>12106</v>
      </c>
      <c r="D4326">
        <v>4</v>
      </c>
    </row>
    <row r="4327" spans="1:4" x14ac:dyDescent="0.25">
      <c r="A4327" t="s">
        <v>7506</v>
      </c>
      <c r="B4327" t="s">
        <v>12107</v>
      </c>
      <c r="D4327">
        <v>3</v>
      </c>
    </row>
    <row r="4328" spans="1:4" x14ac:dyDescent="0.25">
      <c r="A4328" t="s">
        <v>7507</v>
      </c>
      <c r="B4328" t="s">
        <v>12108</v>
      </c>
      <c r="D4328">
        <v>3</v>
      </c>
    </row>
    <row r="4329" spans="1:4" x14ac:dyDescent="0.25">
      <c r="A4329" t="s">
        <v>7508</v>
      </c>
      <c r="B4329" t="s">
        <v>11953</v>
      </c>
      <c r="D4329">
        <v>3</v>
      </c>
    </row>
    <row r="4330" spans="1:4" x14ac:dyDescent="0.25">
      <c r="A4330" t="s">
        <v>7509</v>
      </c>
      <c r="B4330" t="s">
        <v>9622</v>
      </c>
      <c r="D4330">
        <v>2</v>
      </c>
    </row>
    <row r="4331" spans="1:4" x14ac:dyDescent="0.25">
      <c r="A4331" t="s">
        <v>7511</v>
      </c>
      <c r="B4331" t="s">
        <v>11953</v>
      </c>
      <c r="D4331">
        <v>3</v>
      </c>
    </row>
    <row r="4332" spans="1:4" x14ac:dyDescent="0.25">
      <c r="A4332" t="s">
        <v>7512</v>
      </c>
      <c r="B4332" t="s">
        <v>9622</v>
      </c>
      <c r="D4332">
        <v>1</v>
      </c>
    </row>
    <row r="4333" spans="1:4" x14ac:dyDescent="0.25">
      <c r="A4333" t="s">
        <v>7513</v>
      </c>
      <c r="B4333" t="s">
        <v>9623</v>
      </c>
      <c r="D4333">
        <v>1</v>
      </c>
    </row>
    <row r="4334" spans="1:4" x14ac:dyDescent="0.25">
      <c r="A4334" t="s">
        <v>7514</v>
      </c>
      <c r="B4334" t="s">
        <v>12109</v>
      </c>
      <c r="D4334">
        <v>3</v>
      </c>
    </row>
    <row r="4335" spans="1:4" x14ac:dyDescent="0.25">
      <c r="A4335" t="s">
        <v>7515</v>
      </c>
      <c r="B4335" t="s">
        <v>12110</v>
      </c>
      <c r="D4335">
        <v>2</v>
      </c>
    </row>
    <row r="4336" spans="1:4" x14ac:dyDescent="0.25">
      <c r="A4336" t="s">
        <v>7516</v>
      </c>
      <c r="B4336" t="s">
        <v>12111</v>
      </c>
      <c r="D4336">
        <v>2</v>
      </c>
    </row>
    <row r="4337" spans="1:4" x14ac:dyDescent="0.25">
      <c r="A4337" t="s">
        <v>7517</v>
      </c>
      <c r="B4337" t="s">
        <v>12112</v>
      </c>
      <c r="D4337">
        <v>3</v>
      </c>
    </row>
    <row r="4338" spans="1:4" x14ac:dyDescent="0.25">
      <c r="A4338" t="s">
        <v>7518</v>
      </c>
      <c r="B4338" t="s">
        <v>12113</v>
      </c>
      <c r="D4338">
        <v>2</v>
      </c>
    </row>
    <row r="4339" spans="1:4" x14ac:dyDescent="0.25">
      <c r="A4339" t="s">
        <v>7519</v>
      </c>
      <c r="B4339" t="s">
        <v>12114</v>
      </c>
      <c r="D4339">
        <v>2</v>
      </c>
    </row>
    <row r="4340" spans="1:4" x14ac:dyDescent="0.25">
      <c r="A4340" t="s">
        <v>12115</v>
      </c>
      <c r="B4340" t="s">
        <v>12116</v>
      </c>
      <c r="D4340">
        <v>0</v>
      </c>
    </row>
    <row r="4341" spans="1:4" x14ac:dyDescent="0.25">
      <c r="A4341" t="s">
        <v>12117</v>
      </c>
      <c r="B4341" t="s">
        <v>12118</v>
      </c>
      <c r="D4341">
        <v>0</v>
      </c>
    </row>
    <row r="4342" spans="1:4" x14ac:dyDescent="0.25">
      <c r="A4342" t="s">
        <v>12119</v>
      </c>
      <c r="B4342" t="s">
        <v>12120</v>
      </c>
      <c r="D4342">
        <v>0</v>
      </c>
    </row>
    <row r="4343" spans="1:4" x14ac:dyDescent="0.25">
      <c r="A4343" t="s">
        <v>12121</v>
      </c>
      <c r="B4343" t="s">
        <v>12122</v>
      </c>
      <c r="D4343">
        <v>0</v>
      </c>
    </row>
    <row r="4344" spans="1:4" x14ac:dyDescent="0.25">
      <c r="A4344" t="s">
        <v>12123</v>
      </c>
      <c r="B4344" t="s">
        <v>12124</v>
      </c>
      <c r="D4344">
        <v>0</v>
      </c>
    </row>
    <row r="4345" spans="1:4" x14ac:dyDescent="0.25">
      <c r="A4345" t="s">
        <v>12125</v>
      </c>
      <c r="B4345" t="s">
        <v>12126</v>
      </c>
      <c r="D4345">
        <v>0</v>
      </c>
    </row>
    <row r="4346" spans="1:4" x14ac:dyDescent="0.25">
      <c r="A4346" t="s">
        <v>12127</v>
      </c>
      <c r="B4346" t="s">
        <v>12128</v>
      </c>
      <c r="D4346">
        <v>0</v>
      </c>
    </row>
    <row r="4347" spans="1:4" x14ac:dyDescent="0.25">
      <c r="A4347" t="s">
        <v>12129</v>
      </c>
      <c r="B4347" t="s">
        <v>12130</v>
      </c>
      <c r="D4347">
        <v>0</v>
      </c>
    </row>
    <row r="4348" spans="1:4" x14ac:dyDescent="0.25">
      <c r="A4348" t="s">
        <v>12131</v>
      </c>
      <c r="B4348" t="s">
        <v>12132</v>
      </c>
      <c r="D4348">
        <v>0</v>
      </c>
    </row>
    <row r="4349" spans="1:4" x14ac:dyDescent="0.25">
      <c r="A4349" t="s">
        <v>12133</v>
      </c>
      <c r="B4349" t="s">
        <v>12134</v>
      </c>
      <c r="D4349">
        <v>0</v>
      </c>
    </row>
    <row r="4350" spans="1:4" x14ac:dyDescent="0.25">
      <c r="A4350" t="s">
        <v>12135</v>
      </c>
      <c r="B4350" t="s">
        <v>12136</v>
      </c>
      <c r="D4350">
        <v>0</v>
      </c>
    </row>
    <row r="4351" spans="1:4" x14ac:dyDescent="0.25">
      <c r="A4351" t="s">
        <v>12137</v>
      </c>
      <c r="B4351" t="s">
        <v>12138</v>
      </c>
      <c r="D4351">
        <v>0</v>
      </c>
    </row>
    <row r="4352" spans="1:4" x14ac:dyDescent="0.25">
      <c r="A4352" t="s">
        <v>12139</v>
      </c>
      <c r="B4352" t="s">
        <v>12140</v>
      </c>
      <c r="D4352">
        <v>0</v>
      </c>
    </row>
    <row r="4353" spans="1:4" x14ac:dyDescent="0.25">
      <c r="A4353" t="s">
        <v>12141</v>
      </c>
      <c r="B4353" t="s">
        <v>12142</v>
      </c>
      <c r="D4353">
        <v>0</v>
      </c>
    </row>
    <row r="4354" spans="1:4" x14ac:dyDescent="0.25">
      <c r="A4354" t="s">
        <v>12143</v>
      </c>
      <c r="B4354" t="s">
        <v>12144</v>
      </c>
      <c r="D4354">
        <v>0</v>
      </c>
    </row>
    <row r="4355" spans="1:4" x14ac:dyDescent="0.25">
      <c r="A4355" t="s">
        <v>12145</v>
      </c>
      <c r="B4355" t="s">
        <v>12146</v>
      </c>
      <c r="D4355">
        <v>0</v>
      </c>
    </row>
    <row r="4356" spans="1:4" x14ac:dyDescent="0.25">
      <c r="A4356" t="s">
        <v>12147</v>
      </c>
      <c r="B4356" t="s">
        <v>12148</v>
      </c>
      <c r="D4356">
        <v>0</v>
      </c>
    </row>
    <row r="4357" spans="1:4" x14ac:dyDescent="0.25">
      <c r="A4357" t="s">
        <v>12149</v>
      </c>
      <c r="B4357" t="s">
        <v>12150</v>
      </c>
      <c r="D4357">
        <v>0</v>
      </c>
    </row>
    <row r="4358" spans="1:4" x14ac:dyDescent="0.25">
      <c r="A4358" t="s">
        <v>12151</v>
      </c>
      <c r="B4358" t="s">
        <v>12152</v>
      </c>
      <c r="D4358">
        <v>0</v>
      </c>
    </row>
    <row r="4359" spans="1:4" x14ac:dyDescent="0.25">
      <c r="A4359" t="s">
        <v>12153</v>
      </c>
      <c r="B4359" t="s">
        <v>12154</v>
      </c>
      <c r="D4359">
        <v>0</v>
      </c>
    </row>
    <row r="4360" spans="1:4" x14ac:dyDescent="0.25">
      <c r="A4360" t="s">
        <v>8398</v>
      </c>
      <c r="B4360" t="s">
        <v>12155</v>
      </c>
      <c r="D4360">
        <v>2</v>
      </c>
    </row>
    <row r="4361" spans="1:4" x14ac:dyDescent="0.25">
      <c r="A4361" t="s">
        <v>8399</v>
      </c>
      <c r="B4361" t="s">
        <v>12156</v>
      </c>
      <c r="D4361">
        <v>2</v>
      </c>
    </row>
    <row r="4362" spans="1:4" x14ac:dyDescent="0.25">
      <c r="A4362" t="s">
        <v>8400</v>
      </c>
      <c r="B4362" t="s">
        <v>12157</v>
      </c>
      <c r="D4362">
        <v>2</v>
      </c>
    </row>
    <row r="4363" spans="1:4" x14ac:dyDescent="0.25">
      <c r="A4363" t="s">
        <v>8401</v>
      </c>
      <c r="B4363" t="s">
        <v>12158</v>
      </c>
      <c r="D4363">
        <v>2</v>
      </c>
    </row>
    <row r="4364" spans="1:4" x14ac:dyDescent="0.25">
      <c r="A4364" t="s">
        <v>8402</v>
      </c>
      <c r="B4364" t="s">
        <v>12159</v>
      </c>
      <c r="D4364">
        <v>2</v>
      </c>
    </row>
    <row r="4365" spans="1:4" x14ac:dyDescent="0.25">
      <c r="A4365" t="s">
        <v>8403</v>
      </c>
      <c r="B4365" t="s">
        <v>12160</v>
      </c>
      <c r="D4365">
        <v>2</v>
      </c>
    </row>
    <row r="4366" spans="1:4" x14ac:dyDescent="0.25">
      <c r="A4366" t="s">
        <v>8404</v>
      </c>
      <c r="B4366" t="s">
        <v>12161</v>
      </c>
      <c r="D4366">
        <v>2</v>
      </c>
    </row>
    <row r="4367" spans="1:4" x14ac:dyDescent="0.25">
      <c r="A4367" t="s">
        <v>8405</v>
      </c>
      <c r="B4367" t="s">
        <v>12162</v>
      </c>
      <c r="D4367">
        <v>2</v>
      </c>
    </row>
    <row r="4368" spans="1:4" x14ac:dyDescent="0.25">
      <c r="A4368" t="s">
        <v>8406</v>
      </c>
      <c r="B4368" t="s">
        <v>12163</v>
      </c>
      <c r="D4368">
        <v>2</v>
      </c>
    </row>
    <row r="4369" spans="1:4" x14ac:dyDescent="0.25">
      <c r="A4369" t="s">
        <v>8407</v>
      </c>
      <c r="B4369" t="s">
        <v>12164</v>
      </c>
      <c r="D4369">
        <v>2</v>
      </c>
    </row>
    <row r="4370" spans="1:4" x14ac:dyDescent="0.25">
      <c r="A4370" t="s">
        <v>8408</v>
      </c>
      <c r="B4370" t="s">
        <v>12165</v>
      </c>
      <c r="D4370">
        <v>2</v>
      </c>
    </row>
    <row r="4371" spans="1:4" x14ac:dyDescent="0.25">
      <c r="A4371" t="s">
        <v>8409</v>
      </c>
      <c r="B4371" t="s">
        <v>12166</v>
      </c>
      <c r="D4371">
        <v>2</v>
      </c>
    </row>
    <row r="4372" spans="1:4" x14ac:dyDescent="0.25">
      <c r="A4372" t="s">
        <v>8410</v>
      </c>
      <c r="B4372" t="s">
        <v>12167</v>
      </c>
      <c r="D4372">
        <v>2</v>
      </c>
    </row>
    <row r="4373" spans="1:4" x14ac:dyDescent="0.25">
      <c r="A4373" t="s">
        <v>8411</v>
      </c>
      <c r="B4373" t="s">
        <v>12168</v>
      </c>
      <c r="D4373">
        <v>2</v>
      </c>
    </row>
    <row r="4374" spans="1:4" x14ac:dyDescent="0.25">
      <c r="A4374" t="s">
        <v>8412</v>
      </c>
      <c r="B4374" t="s">
        <v>12169</v>
      </c>
      <c r="D4374">
        <v>2</v>
      </c>
    </row>
    <row r="4375" spans="1:4" x14ac:dyDescent="0.25">
      <c r="A4375" t="s">
        <v>8413</v>
      </c>
      <c r="B4375" t="s">
        <v>12170</v>
      </c>
      <c r="D4375">
        <v>2</v>
      </c>
    </row>
    <row r="4376" spans="1:4" x14ac:dyDescent="0.25">
      <c r="A4376" t="s">
        <v>8414</v>
      </c>
      <c r="B4376" t="s">
        <v>12171</v>
      </c>
      <c r="D4376">
        <v>2</v>
      </c>
    </row>
    <row r="4377" spans="1:4" x14ac:dyDescent="0.25">
      <c r="A4377" t="s">
        <v>8415</v>
      </c>
      <c r="B4377" t="s">
        <v>12172</v>
      </c>
      <c r="D4377">
        <v>2</v>
      </c>
    </row>
    <row r="4378" spans="1:4" x14ac:dyDescent="0.25">
      <c r="A4378" t="s">
        <v>8416</v>
      </c>
      <c r="B4378" t="s">
        <v>12173</v>
      </c>
      <c r="D4378">
        <v>2</v>
      </c>
    </row>
    <row r="4379" spans="1:4" x14ac:dyDescent="0.25">
      <c r="A4379" t="s">
        <v>8417</v>
      </c>
      <c r="B4379" t="s">
        <v>12174</v>
      </c>
      <c r="D4379">
        <v>2</v>
      </c>
    </row>
    <row r="4380" spans="1:4" x14ac:dyDescent="0.25">
      <c r="A4380" t="s">
        <v>8418</v>
      </c>
      <c r="B4380" t="s">
        <v>12175</v>
      </c>
      <c r="D4380">
        <v>1</v>
      </c>
    </row>
    <row r="4381" spans="1:4" x14ac:dyDescent="0.25">
      <c r="A4381" t="s">
        <v>8419</v>
      </c>
      <c r="B4381" t="s">
        <v>12176</v>
      </c>
      <c r="D4381">
        <v>2</v>
      </c>
    </row>
    <row r="4382" spans="1:4" x14ac:dyDescent="0.25">
      <c r="A4382" t="s">
        <v>8420</v>
      </c>
      <c r="B4382" t="s">
        <v>12177</v>
      </c>
      <c r="D4382">
        <v>2</v>
      </c>
    </row>
    <row r="4383" spans="1:4" x14ac:dyDescent="0.25">
      <c r="A4383" t="s">
        <v>8421</v>
      </c>
      <c r="B4383" t="s">
        <v>12178</v>
      </c>
      <c r="D4383">
        <v>1</v>
      </c>
    </row>
    <row r="4384" spans="1:4" x14ac:dyDescent="0.25">
      <c r="A4384" t="s">
        <v>7520</v>
      </c>
      <c r="B4384" t="s">
        <v>12179</v>
      </c>
      <c r="D4384">
        <v>5</v>
      </c>
    </row>
    <row r="4385" spans="1:4" x14ac:dyDescent="0.25">
      <c r="A4385" t="s">
        <v>7521</v>
      </c>
      <c r="B4385" t="s">
        <v>12180</v>
      </c>
      <c r="D4385">
        <v>5</v>
      </c>
    </row>
    <row r="4386" spans="1:4" x14ac:dyDescent="0.25">
      <c r="A4386" t="s">
        <v>7522</v>
      </c>
      <c r="B4386" t="s">
        <v>12181</v>
      </c>
      <c r="D4386">
        <v>1</v>
      </c>
    </row>
    <row r="4387" spans="1:4" x14ac:dyDescent="0.25">
      <c r="A4387" t="s">
        <v>8422</v>
      </c>
      <c r="B4387" t="s">
        <v>12182</v>
      </c>
      <c r="D4387">
        <v>2</v>
      </c>
    </row>
    <row r="4388" spans="1:4" x14ac:dyDescent="0.25">
      <c r="A4388" t="s">
        <v>8423</v>
      </c>
      <c r="B4388" t="s">
        <v>12183</v>
      </c>
      <c r="D4388">
        <v>2</v>
      </c>
    </row>
    <row r="4389" spans="1:4" x14ac:dyDescent="0.25">
      <c r="A4389" t="s">
        <v>8424</v>
      </c>
      <c r="B4389" t="s">
        <v>12184</v>
      </c>
      <c r="D4389">
        <v>2</v>
      </c>
    </row>
    <row r="4390" spans="1:4" x14ac:dyDescent="0.25">
      <c r="A4390" t="s">
        <v>8425</v>
      </c>
      <c r="B4390" t="s">
        <v>12185</v>
      </c>
      <c r="D4390">
        <v>2</v>
      </c>
    </row>
    <row r="4391" spans="1:4" x14ac:dyDescent="0.25">
      <c r="A4391" t="s">
        <v>12186</v>
      </c>
      <c r="B4391" t="s">
        <v>12187</v>
      </c>
      <c r="D4391">
        <v>1</v>
      </c>
    </row>
    <row r="4392" spans="1:4" x14ac:dyDescent="0.25">
      <c r="A4392" t="s">
        <v>12188</v>
      </c>
      <c r="B4392" t="s">
        <v>12189</v>
      </c>
      <c r="D4392">
        <v>2</v>
      </c>
    </row>
    <row r="4393" spans="1:4" x14ac:dyDescent="0.25">
      <c r="A4393" t="s">
        <v>12190</v>
      </c>
      <c r="B4393" t="s">
        <v>12191</v>
      </c>
      <c r="D4393">
        <v>2</v>
      </c>
    </row>
    <row r="4394" spans="1:4" x14ac:dyDescent="0.25">
      <c r="A4394" t="s">
        <v>12192</v>
      </c>
      <c r="B4394" t="s">
        <v>12193</v>
      </c>
      <c r="D4394">
        <v>1</v>
      </c>
    </row>
    <row r="4395" spans="1:4" x14ac:dyDescent="0.25">
      <c r="A4395" t="s">
        <v>12194</v>
      </c>
      <c r="B4395" t="s">
        <v>12195</v>
      </c>
      <c r="D4395">
        <v>3</v>
      </c>
    </row>
    <row r="4396" spans="1:4" x14ac:dyDescent="0.25">
      <c r="A4396" t="s">
        <v>12196</v>
      </c>
      <c r="B4396" t="s">
        <v>12197</v>
      </c>
      <c r="D4396">
        <v>2</v>
      </c>
    </row>
    <row r="4397" spans="1:4" x14ac:dyDescent="0.25">
      <c r="A4397" t="s">
        <v>12198</v>
      </c>
      <c r="B4397" t="s">
        <v>12199</v>
      </c>
      <c r="D4397">
        <v>2</v>
      </c>
    </row>
    <row r="4398" spans="1:4" x14ac:dyDescent="0.25">
      <c r="A4398" t="s">
        <v>7523</v>
      </c>
      <c r="B4398" t="s">
        <v>12200</v>
      </c>
      <c r="D4398">
        <v>3</v>
      </c>
    </row>
    <row r="4399" spans="1:4" x14ac:dyDescent="0.25">
      <c r="A4399" t="s">
        <v>7524</v>
      </c>
      <c r="B4399" t="s">
        <v>12201</v>
      </c>
      <c r="D4399">
        <v>3</v>
      </c>
    </row>
    <row r="4400" spans="1:4" x14ac:dyDescent="0.25">
      <c r="A4400" t="s">
        <v>7525</v>
      </c>
      <c r="B4400" t="s">
        <v>12202</v>
      </c>
      <c r="D4400">
        <v>2</v>
      </c>
    </row>
    <row r="4401" spans="1:4" x14ac:dyDescent="0.25">
      <c r="A4401" t="s">
        <v>7526</v>
      </c>
      <c r="B4401" t="s">
        <v>12203</v>
      </c>
      <c r="D4401">
        <v>2</v>
      </c>
    </row>
    <row r="4402" spans="1:4" x14ac:dyDescent="0.25">
      <c r="A4402" t="s">
        <v>7527</v>
      </c>
      <c r="B4402" t="s">
        <v>12204</v>
      </c>
      <c r="D4402">
        <v>2</v>
      </c>
    </row>
    <row r="4403" spans="1:4" x14ac:dyDescent="0.25">
      <c r="A4403" t="s">
        <v>7528</v>
      </c>
      <c r="B4403" t="s">
        <v>12205</v>
      </c>
      <c r="D4403">
        <v>2</v>
      </c>
    </row>
    <row r="4404" spans="1:4" x14ac:dyDescent="0.25">
      <c r="A4404" t="s">
        <v>7529</v>
      </c>
      <c r="B4404" t="s">
        <v>12206</v>
      </c>
      <c r="D4404">
        <v>2</v>
      </c>
    </row>
    <row r="4405" spans="1:4" x14ac:dyDescent="0.25">
      <c r="A4405" t="s">
        <v>7530</v>
      </c>
      <c r="B4405" t="s">
        <v>12207</v>
      </c>
      <c r="D4405">
        <v>2</v>
      </c>
    </row>
    <row r="4406" spans="1:4" x14ac:dyDescent="0.25">
      <c r="A4406" t="s">
        <v>7531</v>
      </c>
      <c r="B4406" t="s">
        <v>12208</v>
      </c>
      <c r="D4406">
        <v>1</v>
      </c>
    </row>
    <row r="4407" spans="1:4" x14ac:dyDescent="0.25">
      <c r="A4407" t="s">
        <v>7532</v>
      </c>
      <c r="B4407" t="s">
        <v>9654</v>
      </c>
      <c r="D4407">
        <v>1</v>
      </c>
    </row>
    <row r="4408" spans="1:4" x14ac:dyDescent="0.25">
      <c r="A4408" t="s">
        <v>7533</v>
      </c>
      <c r="B4408" t="s">
        <v>9654</v>
      </c>
      <c r="D4408">
        <v>2</v>
      </c>
    </row>
    <row r="4409" spans="1:4" x14ac:dyDescent="0.25">
      <c r="A4409" t="s">
        <v>7534</v>
      </c>
      <c r="B4409" t="s">
        <v>9654</v>
      </c>
      <c r="D4409">
        <v>2</v>
      </c>
    </row>
    <row r="4410" spans="1:4" x14ac:dyDescent="0.25">
      <c r="A4410" t="s">
        <v>7535</v>
      </c>
      <c r="B4410" t="s">
        <v>9654</v>
      </c>
      <c r="D4410">
        <v>1</v>
      </c>
    </row>
    <row r="4411" spans="1:4" x14ac:dyDescent="0.25">
      <c r="A4411" t="s">
        <v>7536</v>
      </c>
      <c r="B4411" t="s">
        <v>9654</v>
      </c>
      <c r="D4411">
        <v>1</v>
      </c>
    </row>
    <row r="4412" spans="1:4" x14ac:dyDescent="0.25">
      <c r="A4412" t="s">
        <v>7537</v>
      </c>
      <c r="B4412" t="s">
        <v>9654</v>
      </c>
      <c r="D4412">
        <v>3</v>
      </c>
    </row>
    <row r="4413" spans="1:4" x14ac:dyDescent="0.25">
      <c r="A4413" t="s">
        <v>7538</v>
      </c>
      <c r="B4413" t="s">
        <v>9654</v>
      </c>
      <c r="D4413">
        <v>2</v>
      </c>
    </row>
    <row r="4414" spans="1:4" x14ac:dyDescent="0.25">
      <c r="A4414" t="s">
        <v>7539</v>
      </c>
      <c r="B4414" t="s">
        <v>9654</v>
      </c>
      <c r="D4414">
        <v>1</v>
      </c>
    </row>
    <row r="4415" spans="1:4" x14ac:dyDescent="0.25">
      <c r="A4415" t="s">
        <v>7540</v>
      </c>
      <c r="B4415" t="s">
        <v>9654</v>
      </c>
      <c r="D4415">
        <v>2</v>
      </c>
    </row>
    <row r="4416" spans="1:4" x14ac:dyDescent="0.25">
      <c r="A4416" t="s">
        <v>12209</v>
      </c>
      <c r="B4416" t="s">
        <v>12210</v>
      </c>
      <c r="D4416">
        <v>3</v>
      </c>
    </row>
    <row r="4417" spans="1:4" x14ac:dyDescent="0.25">
      <c r="A4417" t="s">
        <v>12211</v>
      </c>
      <c r="B4417" t="s">
        <v>12212</v>
      </c>
      <c r="D4417">
        <v>2</v>
      </c>
    </row>
    <row r="4418" spans="1:4" x14ac:dyDescent="0.25">
      <c r="A4418" t="s">
        <v>12213</v>
      </c>
      <c r="B4418" t="s">
        <v>12214</v>
      </c>
      <c r="D4418">
        <v>2</v>
      </c>
    </row>
    <row r="4419" spans="1:4" x14ac:dyDescent="0.25">
      <c r="A4419" t="s">
        <v>12215</v>
      </c>
      <c r="B4419" t="s">
        <v>12216</v>
      </c>
      <c r="D4419">
        <v>3</v>
      </c>
    </row>
    <row r="4420" spans="1:4" x14ac:dyDescent="0.25">
      <c r="A4420" t="s">
        <v>12217</v>
      </c>
      <c r="B4420" t="s">
        <v>12218</v>
      </c>
      <c r="D4420">
        <v>2</v>
      </c>
    </row>
    <row r="4421" spans="1:4" x14ac:dyDescent="0.25">
      <c r="A4421" t="s">
        <v>12219</v>
      </c>
      <c r="B4421" t="s">
        <v>12220</v>
      </c>
      <c r="D4421">
        <v>2</v>
      </c>
    </row>
    <row r="4422" spans="1:4" x14ac:dyDescent="0.25">
      <c r="A4422" t="s">
        <v>12221</v>
      </c>
      <c r="B4422" t="s">
        <v>12222</v>
      </c>
      <c r="D4422">
        <v>3</v>
      </c>
    </row>
    <row r="4423" spans="1:4" x14ac:dyDescent="0.25">
      <c r="A4423" t="s">
        <v>12223</v>
      </c>
      <c r="B4423" t="s">
        <v>12224</v>
      </c>
      <c r="D4423">
        <v>2</v>
      </c>
    </row>
    <row r="4424" spans="1:4" x14ac:dyDescent="0.25">
      <c r="A4424" t="s">
        <v>12225</v>
      </c>
      <c r="B4424" t="s">
        <v>12226</v>
      </c>
      <c r="D4424">
        <v>2</v>
      </c>
    </row>
    <row r="4425" spans="1:4" x14ac:dyDescent="0.25">
      <c r="A4425" t="s">
        <v>12227</v>
      </c>
      <c r="B4425" t="s">
        <v>12228</v>
      </c>
      <c r="D4425">
        <v>3</v>
      </c>
    </row>
    <row r="4426" spans="1:4" x14ac:dyDescent="0.25">
      <c r="A4426" t="s">
        <v>12229</v>
      </c>
      <c r="B4426" t="s">
        <v>12230</v>
      </c>
      <c r="D4426">
        <v>2</v>
      </c>
    </row>
    <row r="4427" spans="1:4" x14ac:dyDescent="0.25">
      <c r="A4427" t="s">
        <v>12231</v>
      </c>
      <c r="B4427" t="s">
        <v>12232</v>
      </c>
      <c r="D4427">
        <v>2</v>
      </c>
    </row>
    <row r="4428" spans="1:4" x14ac:dyDescent="0.25">
      <c r="A4428" t="s">
        <v>7541</v>
      </c>
      <c r="B4428" t="s">
        <v>12233</v>
      </c>
      <c r="D4428">
        <v>2</v>
      </c>
    </row>
    <row r="4429" spans="1:4" x14ac:dyDescent="0.25">
      <c r="A4429" t="s">
        <v>7542</v>
      </c>
      <c r="B4429" t="s">
        <v>12234</v>
      </c>
      <c r="D4429">
        <v>2</v>
      </c>
    </row>
    <row r="4430" spans="1:4" x14ac:dyDescent="0.25">
      <c r="A4430" t="s">
        <v>7543</v>
      </c>
      <c r="B4430" t="s">
        <v>12235</v>
      </c>
      <c r="D4430">
        <v>2</v>
      </c>
    </row>
    <row r="4431" spans="1:4" x14ac:dyDescent="0.25">
      <c r="A4431" t="s">
        <v>7544</v>
      </c>
      <c r="B4431" t="s">
        <v>12236</v>
      </c>
      <c r="D4431">
        <v>1</v>
      </c>
    </row>
    <row r="4432" spans="1:4" x14ac:dyDescent="0.25">
      <c r="A4432" t="s">
        <v>7545</v>
      </c>
      <c r="B4432" t="s">
        <v>10121</v>
      </c>
      <c r="D4432">
        <v>2</v>
      </c>
    </row>
    <row r="4433" spans="1:4" x14ac:dyDescent="0.25">
      <c r="A4433" t="s">
        <v>7546</v>
      </c>
      <c r="B4433" t="s">
        <v>10123</v>
      </c>
      <c r="D4433">
        <v>2</v>
      </c>
    </row>
    <row r="4434" spans="1:4" x14ac:dyDescent="0.25">
      <c r="A4434" t="s">
        <v>7547</v>
      </c>
      <c r="B4434" t="s">
        <v>10125</v>
      </c>
      <c r="D4434">
        <v>2</v>
      </c>
    </row>
    <row r="4435" spans="1:4" x14ac:dyDescent="0.25">
      <c r="A4435" t="s">
        <v>7548</v>
      </c>
      <c r="B4435" t="s">
        <v>10127</v>
      </c>
      <c r="D4435">
        <v>2</v>
      </c>
    </row>
    <row r="4436" spans="1:4" x14ac:dyDescent="0.25">
      <c r="A4436" t="s">
        <v>12237</v>
      </c>
      <c r="B4436" t="s">
        <v>12238</v>
      </c>
      <c r="D4436">
        <v>0</v>
      </c>
    </row>
    <row r="4437" spans="1:4" x14ac:dyDescent="0.25">
      <c r="A4437" t="s">
        <v>12239</v>
      </c>
      <c r="B4437" t="s">
        <v>12240</v>
      </c>
      <c r="D4437">
        <v>0</v>
      </c>
    </row>
    <row r="4438" spans="1:4" x14ac:dyDescent="0.25">
      <c r="A4438" t="s">
        <v>12241</v>
      </c>
      <c r="B4438" t="s">
        <v>12242</v>
      </c>
      <c r="D4438">
        <v>0</v>
      </c>
    </row>
    <row r="4439" spans="1:4" x14ac:dyDescent="0.25">
      <c r="A4439" t="s">
        <v>12243</v>
      </c>
      <c r="B4439" t="s">
        <v>12244</v>
      </c>
      <c r="D4439">
        <v>0</v>
      </c>
    </row>
    <row r="4440" spans="1:4" x14ac:dyDescent="0.25">
      <c r="A4440" t="s">
        <v>7549</v>
      </c>
      <c r="B4440" t="s">
        <v>12245</v>
      </c>
      <c r="D4440">
        <v>2</v>
      </c>
    </row>
    <row r="4441" spans="1:4" x14ac:dyDescent="0.25">
      <c r="A4441" t="s">
        <v>7550</v>
      </c>
      <c r="B4441" t="s">
        <v>12246</v>
      </c>
      <c r="D4441">
        <v>2</v>
      </c>
    </row>
    <row r="4442" spans="1:4" x14ac:dyDescent="0.25">
      <c r="A4442" t="s">
        <v>7551</v>
      </c>
      <c r="B4442" t="s">
        <v>12247</v>
      </c>
      <c r="D4442">
        <v>2</v>
      </c>
    </row>
    <row r="4443" spans="1:4" x14ac:dyDescent="0.25">
      <c r="A4443" t="s">
        <v>7552</v>
      </c>
      <c r="B4443" t="s">
        <v>12248</v>
      </c>
      <c r="D4443">
        <v>2</v>
      </c>
    </row>
    <row r="4444" spans="1:4" x14ac:dyDescent="0.25">
      <c r="A4444" t="s">
        <v>7553</v>
      </c>
      <c r="B4444" t="s">
        <v>12249</v>
      </c>
      <c r="D4444">
        <v>2</v>
      </c>
    </row>
    <row r="4445" spans="1:4" x14ac:dyDescent="0.25">
      <c r="A4445" t="s">
        <v>7554</v>
      </c>
      <c r="B4445" t="s">
        <v>12250</v>
      </c>
      <c r="D4445">
        <v>2</v>
      </c>
    </row>
    <row r="4446" spans="1:4" x14ac:dyDescent="0.25">
      <c r="A4446" t="s">
        <v>7555</v>
      </c>
      <c r="B4446" t="s">
        <v>12251</v>
      </c>
      <c r="D4446">
        <v>2</v>
      </c>
    </row>
    <row r="4447" spans="1:4" x14ac:dyDescent="0.25">
      <c r="A4447" t="s">
        <v>7556</v>
      </c>
      <c r="B4447" t="s">
        <v>12252</v>
      </c>
      <c r="D4447">
        <v>2</v>
      </c>
    </row>
    <row r="4448" spans="1:4" x14ac:dyDescent="0.25">
      <c r="A4448" t="s">
        <v>12253</v>
      </c>
      <c r="B4448" t="s">
        <v>12254</v>
      </c>
      <c r="D4448">
        <v>0</v>
      </c>
    </row>
    <row r="4449" spans="1:4" x14ac:dyDescent="0.25">
      <c r="A4449" t="s">
        <v>12255</v>
      </c>
      <c r="B4449" t="s">
        <v>12256</v>
      </c>
      <c r="D4449">
        <v>0</v>
      </c>
    </row>
    <row r="4450" spans="1:4" x14ac:dyDescent="0.25">
      <c r="A4450" t="s">
        <v>12257</v>
      </c>
      <c r="B4450" t="s">
        <v>12258</v>
      </c>
      <c r="D4450">
        <v>0</v>
      </c>
    </row>
    <row r="4451" spans="1:4" x14ac:dyDescent="0.25">
      <c r="A4451" t="s">
        <v>12259</v>
      </c>
      <c r="B4451" t="s">
        <v>12260</v>
      </c>
      <c r="D4451">
        <v>0</v>
      </c>
    </row>
    <row r="4452" spans="1:4" x14ac:dyDescent="0.25">
      <c r="A4452" t="s">
        <v>8426</v>
      </c>
      <c r="B4452" t="s">
        <v>12261</v>
      </c>
      <c r="D4452">
        <v>2</v>
      </c>
    </row>
    <row r="4453" spans="1:4" x14ac:dyDescent="0.25">
      <c r="A4453" t="s">
        <v>8427</v>
      </c>
      <c r="B4453" t="s">
        <v>12262</v>
      </c>
      <c r="D4453">
        <v>2</v>
      </c>
    </row>
    <row r="4454" spans="1:4" x14ac:dyDescent="0.25">
      <c r="A4454" t="s">
        <v>8428</v>
      </c>
      <c r="B4454" t="s">
        <v>12263</v>
      </c>
      <c r="D4454">
        <v>2</v>
      </c>
    </row>
    <row r="4455" spans="1:4" x14ac:dyDescent="0.25">
      <c r="A4455" t="s">
        <v>8429</v>
      </c>
      <c r="B4455" t="s">
        <v>12264</v>
      </c>
      <c r="D4455">
        <v>2</v>
      </c>
    </row>
    <row r="4456" spans="1:4" x14ac:dyDescent="0.25">
      <c r="A4456" t="s">
        <v>2836</v>
      </c>
      <c r="B4456" t="s">
        <v>12265</v>
      </c>
      <c r="D4456">
        <v>1</v>
      </c>
    </row>
    <row r="4457" spans="1:4" x14ac:dyDescent="0.25">
      <c r="A4457" t="s">
        <v>2837</v>
      </c>
      <c r="B4457" t="s">
        <v>12266</v>
      </c>
      <c r="D4457">
        <v>1</v>
      </c>
    </row>
    <row r="4458" spans="1:4" x14ac:dyDescent="0.25">
      <c r="A4458" t="s">
        <v>2838</v>
      </c>
      <c r="B4458" t="s">
        <v>12267</v>
      </c>
      <c r="D4458">
        <v>1</v>
      </c>
    </row>
    <row r="4459" spans="1:4" x14ac:dyDescent="0.25">
      <c r="A4459" t="s">
        <v>2839</v>
      </c>
      <c r="B4459" t="s">
        <v>12268</v>
      </c>
      <c r="D4459">
        <v>1</v>
      </c>
    </row>
    <row r="4460" spans="1:4" x14ac:dyDescent="0.25">
      <c r="A4460" t="s">
        <v>2840</v>
      </c>
      <c r="B4460" t="s">
        <v>12269</v>
      </c>
      <c r="D4460">
        <v>1</v>
      </c>
    </row>
    <row r="4461" spans="1:4" x14ac:dyDescent="0.25">
      <c r="A4461" t="s">
        <v>2841</v>
      </c>
      <c r="B4461" t="s">
        <v>12270</v>
      </c>
      <c r="D4461">
        <v>1</v>
      </c>
    </row>
    <row r="4462" spans="1:4" x14ac:dyDescent="0.25">
      <c r="A4462" t="s">
        <v>2842</v>
      </c>
      <c r="B4462" t="s">
        <v>12271</v>
      </c>
      <c r="D4462">
        <v>1</v>
      </c>
    </row>
    <row r="4463" spans="1:4" x14ac:dyDescent="0.25">
      <c r="A4463" t="s">
        <v>2843</v>
      </c>
      <c r="B4463" t="s">
        <v>12272</v>
      </c>
      <c r="D4463">
        <v>1</v>
      </c>
    </row>
    <row r="4464" spans="1:4" x14ac:dyDescent="0.25">
      <c r="A4464" t="s">
        <v>2844</v>
      </c>
      <c r="B4464" t="s">
        <v>12272</v>
      </c>
      <c r="D4464">
        <v>1</v>
      </c>
    </row>
    <row r="4465" spans="1:4" x14ac:dyDescent="0.25">
      <c r="A4465" t="s">
        <v>8430</v>
      </c>
      <c r="B4465" t="s">
        <v>12272</v>
      </c>
      <c r="D4465">
        <v>1</v>
      </c>
    </row>
    <row r="4466" spans="1:4" x14ac:dyDescent="0.25">
      <c r="A4466" t="s">
        <v>2845</v>
      </c>
      <c r="B4466" t="s">
        <v>12273</v>
      </c>
      <c r="D4466">
        <v>1</v>
      </c>
    </row>
    <row r="4467" spans="1:4" x14ac:dyDescent="0.25">
      <c r="A4467" t="s">
        <v>2846</v>
      </c>
      <c r="B4467" t="s">
        <v>12274</v>
      </c>
      <c r="D4467">
        <v>1</v>
      </c>
    </row>
    <row r="4468" spans="1:4" x14ac:dyDescent="0.25">
      <c r="A4468" t="s">
        <v>7557</v>
      </c>
      <c r="B4468" t="s">
        <v>12275</v>
      </c>
      <c r="D4468">
        <v>2</v>
      </c>
    </row>
    <row r="4469" spans="1:4" x14ac:dyDescent="0.25">
      <c r="A4469" t="s">
        <v>7558</v>
      </c>
      <c r="B4469" t="s">
        <v>12275</v>
      </c>
      <c r="D4469">
        <v>2</v>
      </c>
    </row>
    <row r="4470" spans="1:4" x14ac:dyDescent="0.25">
      <c r="A4470" t="s">
        <v>7559</v>
      </c>
      <c r="B4470" t="s">
        <v>12275</v>
      </c>
      <c r="D4470">
        <v>1</v>
      </c>
    </row>
    <row r="4471" spans="1:4" x14ac:dyDescent="0.25">
      <c r="A4471" t="s">
        <v>7560</v>
      </c>
      <c r="B4471" t="s">
        <v>12275</v>
      </c>
      <c r="D4471">
        <v>7</v>
      </c>
    </row>
    <row r="4472" spans="1:4" x14ac:dyDescent="0.25">
      <c r="A4472" t="s">
        <v>7561</v>
      </c>
      <c r="B4472" t="s">
        <v>12275</v>
      </c>
      <c r="D4472">
        <v>10</v>
      </c>
    </row>
    <row r="4473" spans="1:4" x14ac:dyDescent="0.25">
      <c r="A4473" t="s">
        <v>7562</v>
      </c>
      <c r="B4473" t="s">
        <v>12275</v>
      </c>
      <c r="D4473">
        <v>10</v>
      </c>
    </row>
    <row r="4474" spans="1:4" x14ac:dyDescent="0.25">
      <c r="A4474" t="s">
        <v>7563</v>
      </c>
      <c r="B4474" t="s">
        <v>12275</v>
      </c>
      <c r="D4474">
        <v>2</v>
      </c>
    </row>
    <row r="4475" spans="1:4" x14ac:dyDescent="0.25">
      <c r="A4475" t="s">
        <v>7564</v>
      </c>
      <c r="B4475" t="s">
        <v>12275</v>
      </c>
      <c r="D4475">
        <v>2</v>
      </c>
    </row>
    <row r="4476" spans="1:4" x14ac:dyDescent="0.25">
      <c r="A4476" t="s">
        <v>7565</v>
      </c>
      <c r="B4476" t="s">
        <v>12275</v>
      </c>
      <c r="D4476">
        <v>4</v>
      </c>
    </row>
    <row r="4477" spans="1:4" x14ac:dyDescent="0.25">
      <c r="A4477" t="s">
        <v>7566</v>
      </c>
      <c r="B4477" t="s">
        <v>12275</v>
      </c>
      <c r="D4477">
        <v>4</v>
      </c>
    </row>
    <row r="4478" spans="1:4" x14ac:dyDescent="0.25">
      <c r="A4478" t="s">
        <v>7567</v>
      </c>
      <c r="B4478" t="s">
        <v>12275</v>
      </c>
      <c r="D4478">
        <v>4</v>
      </c>
    </row>
    <row r="4479" spans="1:4" x14ac:dyDescent="0.25">
      <c r="A4479" t="s">
        <v>2847</v>
      </c>
      <c r="B4479" t="s">
        <v>12276</v>
      </c>
      <c r="D4479">
        <v>1</v>
      </c>
    </row>
    <row r="4480" spans="1:4" x14ac:dyDescent="0.25">
      <c r="A4480" t="s">
        <v>2848</v>
      </c>
      <c r="B4480" t="s">
        <v>12276</v>
      </c>
      <c r="D4480">
        <v>1</v>
      </c>
    </row>
    <row r="4481" spans="1:4" x14ac:dyDescent="0.25">
      <c r="A4481" t="s">
        <v>2849</v>
      </c>
      <c r="B4481" t="s">
        <v>12277</v>
      </c>
      <c r="D4481">
        <v>2</v>
      </c>
    </row>
    <row r="4482" spans="1:4" x14ac:dyDescent="0.25">
      <c r="A4482" t="s">
        <v>2850</v>
      </c>
      <c r="B4482" t="s">
        <v>12278</v>
      </c>
      <c r="D4482">
        <v>2</v>
      </c>
    </row>
    <row r="4483" spans="1:4" x14ac:dyDescent="0.25">
      <c r="A4483" t="s">
        <v>2851</v>
      </c>
      <c r="B4483" t="s">
        <v>12279</v>
      </c>
      <c r="D4483">
        <v>2</v>
      </c>
    </row>
    <row r="4484" spans="1:4" x14ac:dyDescent="0.25">
      <c r="A4484" t="s">
        <v>2852</v>
      </c>
      <c r="B4484" t="s">
        <v>12280</v>
      </c>
      <c r="D4484">
        <v>1</v>
      </c>
    </row>
    <row r="4485" spans="1:4" x14ac:dyDescent="0.25">
      <c r="A4485" t="s">
        <v>2853</v>
      </c>
      <c r="B4485" t="s">
        <v>12281</v>
      </c>
      <c r="D4485">
        <v>2</v>
      </c>
    </row>
    <row r="4486" spans="1:4" x14ac:dyDescent="0.25">
      <c r="A4486" t="s">
        <v>2854</v>
      </c>
      <c r="B4486" t="s">
        <v>12282</v>
      </c>
      <c r="D4486">
        <v>2</v>
      </c>
    </row>
    <row r="4487" spans="1:4" x14ac:dyDescent="0.25">
      <c r="A4487" t="s">
        <v>2855</v>
      </c>
      <c r="B4487" t="s">
        <v>12283</v>
      </c>
      <c r="D4487">
        <v>1</v>
      </c>
    </row>
    <row r="4488" spans="1:4" x14ac:dyDescent="0.25">
      <c r="A4488" t="s">
        <v>7568</v>
      </c>
      <c r="B4488" t="s">
        <v>12284</v>
      </c>
      <c r="D4488">
        <v>1</v>
      </c>
    </row>
    <row r="4489" spans="1:4" x14ac:dyDescent="0.25">
      <c r="A4489" t="s">
        <v>3201</v>
      </c>
      <c r="B4489" t="s">
        <v>12285</v>
      </c>
      <c r="D4489">
        <v>3</v>
      </c>
    </row>
    <row r="4490" spans="1:4" x14ac:dyDescent="0.25">
      <c r="A4490" t="s">
        <v>3202</v>
      </c>
      <c r="B4490" t="s">
        <v>12286</v>
      </c>
      <c r="D4490">
        <v>1</v>
      </c>
    </row>
    <row r="4491" spans="1:4" x14ac:dyDescent="0.25">
      <c r="A4491" t="s">
        <v>3203</v>
      </c>
      <c r="B4491" t="s">
        <v>12287</v>
      </c>
      <c r="D4491">
        <v>2</v>
      </c>
    </row>
    <row r="4492" spans="1:4" x14ac:dyDescent="0.25">
      <c r="A4492" t="s">
        <v>3204</v>
      </c>
      <c r="B4492" t="s">
        <v>12288</v>
      </c>
      <c r="D4492">
        <v>2</v>
      </c>
    </row>
    <row r="4493" spans="1:4" x14ac:dyDescent="0.25">
      <c r="A4493" t="s">
        <v>3205</v>
      </c>
      <c r="B4493" t="s">
        <v>12289</v>
      </c>
      <c r="D4493">
        <v>1</v>
      </c>
    </row>
    <row r="4494" spans="1:4" x14ac:dyDescent="0.25">
      <c r="A4494" t="s">
        <v>3206</v>
      </c>
      <c r="B4494" t="s">
        <v>12290</v>
      </c>
      <c r="D4494">
        <v>1</v>
      </c>
    </row>
    <row r="4495" spans="1:4" x14ac:dyDescent="0.25">
      <c r="A4495" t="s">
        <v>3207</v>
      </c>
      <c r="B4495" t="s">
        <v>12291</v>
      </c>
      <c r="D4495">
        <v>3</v>
      </c>
    </row>
    <row r="4496" spans="1:4" x14ac:dyDescent="0.25">
      <c r="A4496" t="s">
        <v>3208</v>
      </c>
      <c r="B4496" t="s">
        <v>12292</v>
      </c>
      <c r="D4496">
        <v>1</v>
      </c>
    </row>
    <row r="4497" spans="1:4" x14ac:dyDescent="0.25">
      <c r="A4497" t="s">
        <v>3209</v>
      </c>
      <c r="B4497" t="s">
        <v>12293</v>
      </c>
      <c r="D4497">
        <v>1</v>
      </c>
    </row>
    <row r="4498" spans="1:4" x14ac:dyDescent="0.25">
      <c r="A4498" t="s">
        <v>3210</v>
      </c>
      <c r="B4498" t="s">
        <v>12294</v>
      </c>
      <c r="D4498">
        <v>1</v>
      </c>
    </row>
    <row r="4499" spans="1:4" x14ac:dyDescent="0.25">
      <c r="A4499" t="s">
        <v>3211</v>
      </c>
      <c r="B4499" t="s">
        <v>12295</v>
      </c>
      <c r="D4499">
        <v>2</v>
      </c>
    </row>
    <row r="4500" spans="1:4" x14ac:dyDescent="0.25">
      <c r="A4500" t="s">
        <v>3294</v>
      </c>
      <c r="B4500" t="s">
        <v>12296</v>
      </c>
      <c r="D4500">
        <v>3</v>
      </c>
    </row>
    <row r="4501" spans="1:4" x14ac:dyDescent="0.25">
      <c r="A4501" t="s">
        <v>3295</v>
      </c>
      <c r="B4501" t="s">
        <v>12297</v>
      </c>
      <c r="D4501">
        <v>1</v>
      </c>
    </row>
    <row r="4502" spans="1:4" x14ac:dyDescent="0.25">
      <c r="A4502" t="s">
        <v>3296</v>
      </c>
      <c r="B4502" t="s">
        <v>12298</v>
      </c>
      <c r="D4502">
        <v>1</v>
      </c>
    </row>
    <row r="4503" spans="1:4" x14ac:dyDescent="0.25">
      <c r="A4503" t="s">
        <v>3297</v>
      </c>
      <c r="B4503" t="s">
        <v>12299</v>
      </c>
      <c r="D4503">
        <v>3</v>
      </c>
    </row>
    <row r="4504" spans="1:4" x14ac:dyDescent="0.25">
      <c r="A4504" t="s">
        <v>3298</v>
      </c>
      <c r="B4504" t="s">
        <v>12300</v>
      </c>
      <c r="D4504">
        <v>2</v>
      </c>
    </row>
    <row r="4505" spans="1:4" x14ac:dyDescent="0.25">
      <c r="A4505" t="s">
        <v>3299</v>
      </c>
      <c r="B4505" t="s">
        <v>12301</v>
      </c>
      <c r="D4505">
        <v>1</v>
      </c>
    </row>
    <row r="4506" spans="1:4" x14ac:dyDescent="0.25">
      <c r="A4506" t="s">
        <v>3212</v>
      </c>
      <c r="B4506" t="s">
        <v>12302</v>
      </c>
      <c r="D4506">
        <v>2</v>
      </c>
    </row>
    <row r="4507" spans="1:4" x14ac:dyDescent="0.25">
      <c r="A4507" t="s">
        <v>3213</v>
      </c>
      <c r="B4507" t="s">
        <v>12303</v>
      </c>
      <c r="D4507">
        <v>1</v>
      </c>
    </row>
    <row r="4508" spans="1:4" x14ac:dyDescent="0.25">
      <c r="A4508" t="s">
        <v>3214</v>
      </c>
      <c r="B4508" t="s">
        <v>12304</v>
      </c>
      <c r="D4508">
        <v>2</v>
      </c>
    </row>
    <row r="4509" spans="1:4" x14ac:dyDescent="0.25">
      <c r="A4509" t="s">
        <v>3215</v>
      </c>
      <c r="B4509" t="s">
        <v>12305</v>
      </c>
      <c r="D4509">
        <v>3</v>
      </c>
    </row>
    <row r="4510" spans="1:4" x14ac:dyDescent="0.25">
      <c r="A4510" t="s">
        <v>3216</v>
      </c>
      <c r="B4510" t="s">
        <v>12306</v>
      </c>
      <c r="D4510">
        <v>2</v>
      </c>
    </row>
    <row r="4511" spans="1:4" x14ac:dyDescent="0.25">
      <c r="A4511" t="s">
        <v>3300</v>
      </c>
      <c r="B4511" t="s">
        <v>9613</v>
      </c>
      <c r="D4511">
        <v>2</v>
      </c>
    </row>
    <row r="4512" spans="1:4" x14ac:dyDescent="0.25">
      <c r="A4512" t="s">
        <v>3301</v>
      </c>
      <c r="B4512" t="s">
        <v>9606</v>
      </c>
      <c r="D4512">
        <v>2</v>
      </c>
    </row>
    <row r="4513" spans="1:4" x14ac:dyDescent="0.25">
      <c r="A4513" t="s">
        <v>3302</v>
      </c>
      <c r="B4513" t="s">
        <v>9607</v>
      </c>
      <c r="D4513">
        <v>1</v>
      </c>
    </row>
    <row r="4514" spans="1:4" x14ac:dyDescent="0.25">
      <c r="A4514" t="s">
        <v>3303</v>
      </c>
      <c r="B4514" t="s">
        <v>12307</v>
      </c>
      <c r="D4514">
        <v>1</v>
      </c>
    </row>
    <row r="4515" spans="1:4" x14ac:dyDescent="0.25">
      <c r="A4515" t="s">
        <v>3304</v>
      </c>
      <c r="B4515" t="s">
        <v>12308</v>
      </c>
      <c r="D4515">
        <v>2</v>
      </c>
    </row>
    <row r="4516" spans="1:4" x14ac:dyDescent="0.25">
      <c r="A4516" t="s">
        <v>7569</v>
      </c>
      <c r="B4516" t="s">
        <v>12309</v>
      </c>
      <c r="D4516">
        <v>2</v>
      </c>
    </row>
    <row r="4517" spans="1:4" x14ac:dyDescent="0.25">
      <c r="A4517" t="s">
        <v>7570</v>
      </c>
      <c r="B4517" t="s">
        <v>12310</v>
      </c>
      <c r="D4517">
        <v>2</v>
      </c>
    </row>
    <row r="4518" spans="1:4" x14ac:dyDescent="0.25">
      <c r="A4518" t="s">
        <v>7571</v>
      </c>
      <c r="B4518" t="s">
        <v>12311</v>
      </c>
      <c r="D4518">
        <v>2</v>
      </c>
    </row>
    <row r="4519" spans="1:4" x14ac:dyDescent="0.25">
      <c r="A4519" t="s">
        <v>7572</v>
      </c>
      <c r="B4519" t="s">
        <v>12312</v>
      </c>
      <c r="D4519">
        <v>3</v>
      </c>
    </row>
    <row r="4520" spans="1:4" x14ac:dyDescent="0.25">
      <c r="A4520" t="s">
        <v>7573</v>
      </c>
      <c r="B4520" t="s">
        <v>12313</v>
      </c>
      <c r="D4520">
        <v>1</v>
      </c>
    </row>
    <row r="4521" spans="1:4" x14ac:dyDescent="0.25">
      <c r="A4521" t="s">
        <v>7574</v>
      </c>
      <c r="B4521" t="s">
        <v>12314</v>
      </c>
      <c r="D4521">
        <v>1</v>
      </c>
    </row>
    <row r="4522" spans="1:4" x14ac:dyDescent="0.25">
      <c r="A4522" t="s">
        <v>7575</v>
      </c>
      <c r="B4522" t="s">
        <v>11953</v>
      </c>
      <c r="D4522">
        <v>1</v>
      </c>
    </row>
    <row r="4523" spans="1:4" x14ac:dyDescent="0.25">
      <c r="A4523" t="s">
        <v>7576</v>
      </c>
      <c r="B4523" t="s">
        <v>9622</v>
      </c>
      <c r="D4523">
        <v>1</v>
      </c>
    </row>
    <row r="4524" spans="1:4" x14ac:dyDescent="0.25">
      <c r="A4524" t="s">
        <v>7577</v>
      </c>
      <c r="B4524" t="s">
        <v>9613</v>
      </c>
      <c r="D4524">
        <v>3</v>
      </c>
    </row>
    <row r="4525" spans="1:4" x14ac:dyDescent="0.25">
      <c r="A4525" t="s">
        <v>7578</v>
      </c>
      <c r="B4525" t="s">
        <v>9606</v>
      </c>
      <c r="D4525">
        <v>2</v>
      </c>
    </row>
    <row r="4526" spans="1:4" x14ac:dyDescent="0.25">
      <c r="A4526" t="s">
        <v>7579</v>
      </c>
      <c r="B4526" t="s">
        <v>9607</v>
      </c>
      <c r="D4526">
        <v>1</v>
      </c>
    </row>
    <row r="4527" spans="1:4" x14ac:dyDescent="0.25">
      <c r="A4527" t="s">
        <v>7580</v>
      </c>
      <c r="B4527" t="s">
        <v>9613</v>
      </c>
      <c r="D4527">
        <v>1</v>
      </c>
    </row>
    <row r="4528" spans="1:4" x14ac:dyDescent="0.25">
      <c r="A4528" t="s">
        <v>7581</v>
      </c>
      <c r="B4528" t="s">
        <v>12312</v>
      </c>
      <c r="D4528">
        <v>2</v>
      </c>
    </row>
    <row r="4529" spans="1:4" x14ac:dyDescent="0.25">
      <c r="A4529" t="s">
        <v>7582</v>
      </c>
      <c r="B4529" t="s">
        <v>12313</v>
      </c>
      <c r="D4529">
        <v>2</v>
      </c>
    </row>
    <row r="4530" spans="1:4" x14ac:dyDescent="0.25">
      <c r="A4530" t="s">
        <v>7583</v>
      </c>
      <c r="B4530" t="s">
        <v>12315</v>
      </c>
      <c r="D4530">
        <v>2</v>
      </c>
    </row>
    <row r="4531" spans="1:4" x14ac:dyDescent="0.25">
      <c r="A4531" t="s">
        <v>7584</v>
      </c>
      <c r="B4531" t="s">
        <v>12314</v>
      </c>
      <c r="D4531">
        <v>2</v>
      </c>
    </row>
    <row r="4532" spans="1:4" x14ac:dyDescent="0.25">
      <c r="A4532" t="s">
        <v>7585</v>
      </c>
      <c r="B4532" t="s">
        <v>9609</v>
      </c>
      <c r="D4532">
        <v>3</v>
      </c>
    </row>
    <row r="4533" spans="1:4" x14ac:dyDescent="0.25">
      <c r="A4533" t="s">
        <v>7586</v>
      </c>
      <c r="B4533" t="s">
        <v>9611</v>
      </c>
      <c r="D4533">
        <v>1</v>
      </c>
    </row>
    <row r="4534" spans="1:4" x14ac:dyDescent="0.25">
      <c r="A4534" t="s">
        <v>7587</v>
      </c>
      <c r="B4534" t="s">
        <v>9609</v>
      </c>
      <c r="D4534">
        <v>3</v>
      </c>
    </row>
    <row r="4535" spans="1:4" x14ac:dyDescent="0.25">
      <c r="A4535" t="s">
        <v>7588</v>
      </c>
      <c r="B4535" t="s">
        <v>9610</v>
      </c>
      <c r="D4535">
        <v>1</v>
      </c>
    </row>
    <row r="4536" spans="1:4" x14ac:dyDescent="0.25">
      <c r="A4536" t="s">
        <v>7589</v>
      </c>
      <c r="B4536" t="s">
        <v>12316</v>
      </c>
      <c r="D4536">
        <v>1</v>
      </c>
    </row>
    <row r="4537" spans="1:4" x14ac:dyDescent="0.25">
      <c r="A4537" t="s">
        <v>7590</v>
      </c>
      <c r="B4537" t="s">
        <v>12317</v>
      </c>
      <c r="D4537">
        <v>1</v>
      </c>
    </row>
    <row r="4538" spans="1:4" x14ac:dyDescent="0.25">
      <c r="A4538" t="s">
        <v>7591</v>
      </c>
      <c r="B4538" t="s">
        <v>12318</v>
      </c>
      <c r="D4538">
        <v>1</v>
      </c>
    </row>
    <row r="4539" spans="1:4" x14ac:dyDescent="0.25">
      <c r="A4539" t="s">
        <v>2966</v>
      </c>
      <c r="B4539" t="s">
        <v>10320</v>
      </c>
      <c r="D4539">
        <v>5</v>
      </c>
    </row>
    <row r="4540" spans="1:4" x14ac:dyDescent="0.25">
      <c r="A4540" t="s">
        <v>2967</v>
      </c>
      <c r="B4540" t="s">
        <v>10321</v>
      </c>
      <c r="D4540">
        <v>4</v>
      </c>
    </row>
    <row r="4541" spans="1:4" x14ac:dyDescent="0.25">
      <c r="A4541" t="s">
        <v>2968</v>
      </c>
      <c r="B4541" t="s">
        <v>10322</v>
      </c>
      <c r="D4541">
        <v>6</v>
      </c>
    </row>
    <row r="4542" spans="1:4" x14ac:dyDescent="0.25">
      <c r="A4542" t="s">
        <v>2969</v>
      </c>
      <c r="B4542" t="s">
        <v>10319</v>
      </c>
      <c r="D4542">
        <v>5</v>
      </c>
    </row>
    <row r="4543" spans="1:4" x14ac:dyDescent="0.25">
      <c r="A4543" t="s">
        <v>2970</v>
      </c>
      <c r="B4543" t="s">
        <v>10319</v>
      </c>
      <c r="D4543">
        <v>2</v>
      </c>
    </row>
    <row r="4544" spans="1:4" x14ac:dyDescent="0.25">
      <c r="A4544" t="s">
        <v>2971</v>
      </c>
      <c r="B4544" t="s">
        <v>10319</v>
      </c>
      <c r="D4544">
        <v>3</v>
      </c>
    </row>
    <row r="4545" spans="1:4" x14ac:dyDescent="0.25">
      <c r="A4545" t="s">
        <v>2972</v>
      </c>
      <c r="B4545" t="s">
        <v>10319</v>
      </c>
      <c r="D4545">
        <v>5</v>
      </c>
    </row>
    <row r="4546" spans="1:4" x14ac:dyDescent="0.25">
      <c r="A4546" t="s">
        <v>2973</v>
      </c>
      <c r="B4546" t="s">
        <v>10319</v>
      </c>
      <c r="D4546">
        <v>4</v>
      </c>
    </row>
    <row r="4547" spans="1:4" x14ac:dyDescent="0.25">
      <c r="A4547" t="s">
        <v>2974</v>
      </c>
      <c r="B4547" t="s">
        <v>10319</v>
      </c>
      <c r="D4547">
        <v>1</v>
      </c>
    </row>
    <row r="4548" spans="1:4" x14ac:dyDescent="0.25">
      <c r="A4548" t="s">
        <v>7592</v>
      </c>
      <c r="B4548" t="s">
        <v>12319</v>
      </c>
      <c r="D4548">
        <v>2</v>
      </c>
    </row>
    <row r="4549" spans="1:4" x14ac:dyDescent="0.25">
      <c r="A4549" t="s">
        <v>7593</v>
      </c>
      <c r="B4549" t="s">
        <v>12320</v>
      </c>
      <c r="D4549">
        <v>2</v>
      </c>
    </row>
    <row r="4550" spans="1:4" x14ac:dyDescent="0.25">
      <c r="A4550" t="s">
        <v>7594</v>
      </c>
      <c r="B4550" t="s">
        <v>12321</v>
      </c>
      <c r="D4550">
        <v>2</v>
      </c>
    </row>
    <row r="4551" spans="1:4" x14ac:dyDescent="0.25">
      <c r="A4551" t="s">
        <v>7595</v>
      </c>
      <c r="B4551" t="s">
        <v>12322</v>
      </c>
      <c r="D4551">
        <v>2</v>
      </c>
    </row>
    <row r="4552" spans="1:4" x14ac:dyDescent="0.25">
      <c r="A4552" t="s">
        <v>7596</v>
      </c>
      <c r="B4552" t="s">
        <v>12323</v>
      </c>
      <c r="D4552">
        <v>2</v>
      </c>
    </row>
    <row r="4553" spans="1:4" x14ac:dyDescent="0.25">
      <c r="A4553" t="s">
        <v>7597</v>
      </c>
      <c r="B4553" t="s">
        <v>12324</v>
      </c>
      <c r="D4553">
        <v>2</v>
      </c>
    </row>
    <row r="4554" spans="1:4" x14ac:dyDescent="0.25">
      <c r="A4554" t="s">
        <v>7598</v>
      </c>
      <c r="B4554" t="s">
        <v>12325</v>
      </c>
      <c r="D4554">
        <v>2</v>
      </c>
    </row>
    <row r="4555" spans="1:4" x14ac:dyDescent="0.25">
      <c r="A4555" t="s">
        <v>7599</v>
      </c>
      <c r="B4555" t="s">
        <v>12326</v>
      </c>
      <c r="D4555">
        <v>2</v>
      </c>
    </row>
    <row r="4556" spans="1:4" x14ac:dyDescent="0.25">
      <c r="A4556" t="s">
        <v>7600</v>
      </c>
      <c r="B4556" t="s">
        <v>12327</v>
      </c>
      <c r="D4556">
        <v>2</v>
      </c>
    </row>
    <row r="4557" spans="1:4" x14ac:dyDescent="0.25">
      <c r="A4557" t="s">
        <v>7601</v>
      </c>
      <c r="B4557" t="s">
        <v>12328</v>
      </c>
      <c r="D4557">
        <v>2</v>
      </c>
    </row>
    <row r="4558" spans="1:4" x14ac:dyDescent="0.25">
      <c r="A4558" t="s">
        <v>7602</v>
      </c>
      <c r="B4558" t="s">
        <v>12329</v>
      </c>
      <c r="D4558">
        <v>2</v>
      </c>
    </row>
    <row r="4559" spans="1:4" x14ac:dyDescent="0.25">
      <c r="A4559" t="s">
        <v>7603</v>
      </c>
      <c r="B4559" t="s">
        <v>12330</v>
      </c>
      <c r="D4559">
        <v>2</v>
      </c>
    </row>
    <row r="4560" spans="1:4" x14ac:dyDescent="0.25">
      <c r="A4560" t="s">
        <v>7604</v>
      </c>
      <c r="B4560" t="s">
        <v>12331</v>
      </c>
      <c r="D4560">
        <v>2</v>
      </c>
    </row>
    <row r="4561" spans="1:4" x14ac:dyDescent="0.25">
      <c r="A4561" t="s">
        <v>7605</v>
      </c>
      <c r="B4561" t="s">
        <v>12332</v>
      </c>
      <c r="D4561">
        <v>1</v>
      </c>
    </row>
    <row r="4562" spans="1:4" x14ac:dyDescent="0.25">
      <c r="A4562" t="s">
        <v>7606</v>
      </c>
      <c r="B4562" t="s">
        <v>12333</v>
      </c>
      <c r="D4562">
        <v>3</v>
      </c>
    </row>
    <row r="4563" spans="1:4" x14ac:dyDescent="0.25">
      <c r="A4563" t="s">
        <v>7607</v>
      </c>
      <c r="B4563" t="s">
        <v>12334</v>
      </c>
      <c r="D4563">
        <v>2</v>
      </c>
    </row>
    <row r="4564" spans="1:4" x14ac:dyDescent="0.25">
      <c r="A4564" t="s">
        <v>7608</v>
      </c>
      <c r="B4564" t="s">
        <v>12335</v>
      </c>
      <c r="D4564">
        <v>2</v>
      </c>
    </row>
    <row r="4565" spans="1:4" x14ac:dyDescent="0.25">
      <c r="A4565" t="s">
        <v>7609</v>
      </c>
      <c r="B4565" t="s">
        <v>12336</v>
      </c>
      <c r="D4565">
        <v>2</v>
      </c>
    </row>
    <row r="4566" spans="1:4" x14ac:dyDescent="0.25">
      <c r="A4566" t="s">
        <v>7610</v>
      </c>
      <c r="B4566" t="s">
        <v>12337</v>
      </c>
      <c r="D4566">
        <v>2</v>
      </c>
    </row>
    <row r="4567" spans="1:4" x14ac:dyDescent="0.25">
      <c r="A4567" t="s">
        <v>7611</v>
      </c>
      <c r="B4567" t="s">
        <v>12338</v>
      </c>
      <c r="D4567">
        <v>2</v>
      </c>
    </row>
    <row r="4568" spans="1:4" x14ac:dyDescent="0.25">
      <c r="A4568" t="s">
        <v>7612</v>
      </c>
      <c r="B4568" t="s">
        <v>12339</v>
      </c>
      <c r="D4568">
        <v>2</v>
      </c>
    </row>
    <row r="4569" spans="1:4" x14ac:dyDescent="0.25">
      <c r="A4569" t="s">
        <v>7613</v>
      </c>
      <c r="B4569" t="s">
        <v>12340</v>
      </c>
      <c r="D4569">
        <v>2</v>
      </c>
    </row>
    <row r="4570" spans="1:4" x14ac:dyDescent="0.25">
      <c r="A4570" t="s">
        <v>7614</v>
      </c>
      <c r="B4570" t="s">
        <v>12341</v>
      </c>
      <c r="D4570">
        <v>2</v>
      </c>
    </row>
    <row r="4571" spans="1:4" x14ac:dyDescent="0.25">
      <c r="A4571" t="s">
        <v>7615</v>
      </c>
      <c r="B4571" t="s">
        <v>12342</v>
      </c>
      <c r="D4571">
        <v>2</v>
      </c>
    </row>
    <row r="4572" spans="1:4" x14ac:dyDescent="0.25">
      <c r="A4572" t="s">
        <v>7616</v>
      </c>
      <c r="B4572" t="s">
        <v>12343</v>
      </c>
      <c r="D4572">
        <v>2</v>
      </c>
    </row>
    <row r="4573" spans="1:4" x14ac:dyDescent="0.25">
      <c r="A4573" t="s">
        <v>7617</v>
      </c>
      <c r="B4573" t="s">
        <v>12344</v>
      </c>
      <c r="D4573">
        <v>2</v>
      </c>
    </row>
    <row r="4574" spans="1:4" x14ac:dyDescent="0.25">
      <c r="A4574" t="s">
        <v>7618</v>
      </c>
      <c r="B4574" t="s">
        <v>12345</v>
      </c>
      <c r="D4574">
        <v>1</v>
      </c>
    </row>
    <row r="4575" spans="1:4" x14ac:dyDescent="0.25">
      <c r="A4575" t="s">
        <v>7619</v>
      </c>
      <c r="B4575" t="s">
        <v>12346</v>
      </c>
      <c r="D4575">
        <v>1</v>
      </c>
    </row>
    <row r="4576" spans="1:4" x14ac:dyDescent="0.25">
      <c r="A4576" t="s">
        <v>7620</v>
      </c>
      <c r="B4576" t="s">
        <v>12347</v>
      </c>
      <c r="D4576">
        <v>1</v>
      </c>
    </row>
    <row r="4577" spans="1:4" x14ac:dyDescent="0.25">
      <c r="A4577" t="s">
        <v>7621</v>
      </c>
      <c r="B4577" t="s">
        <v>12348</v>
      </c>
      <c r="D4577">
        <v>4</v>
      </c>
    </row>
    <row r="4578" spans="1:4" x14ac:dyDescent="0.25">
      <c r="A4578" t="s">
        <v>7622</v>
      </c>
      <c r="B4578" t="s">
        <v>12349</v>
      </c>
      <c r="D4578">
        <v>2</v>
      </c>
    </row>
    <row r="4579" spans="1:4" x14ac:dyDescent="0.25">
      <c r="A4579" t="s">
        <v>7623</v>
      </c>
      <c r="B4579" t="s">
        <v>12350</v>
      </c>
      <c r="D4579">
        <v>1</v>
      </c>
    </row>
    <row r="4580" spans="1:4" x14ac:dyDescent="0.25">
      <c r="A4580" t="s">
        <v>7624</v>
      </c>
      <c r="B4580" t="s">
        <v>12351</v>
      </c>
      <c r="D4580">
        <v>1</v>
      </c>
    </row>
    <row r="4581" spans="1:4" x14ac:dyDescent="0.25">
      <c r="A4581" t="s">
        <v>7625</v>
      </c>
      <c r="B4581" t="s">
        <v>12352</v>
      </c>
      <c r="D4581">
        <v>2</v>
      </c>
    </row>
    <row r="4582" spans="1:4" x14ac:dyDescent="0.25">
      <c r="A4582" t="s">
        <v>7626</v>
      </c>
      <c r="B4582" t="s">
        <v>12353</v>
      </c>
      <c r="D4582">
        <v>1</v>
      </c>
    </row>
    <row r="4583" spans="1:4" x14ac:dyDescent="0.25">
      <c r="A4583" t="s">
        <v>7627</v>
      </c>
      <c r="B4583" t="s">
        <v>12354</v>
      </c>
      <c r="D4583">
        <v>4</v>
      </c>
    </row>
    <row r="4584" spans="1:4" x14ac:dyDescent="0.25">
      <c r="A4584" t="s">
        <v>7628</v>
      </c>
      <c r="B4584" t="s">
        <v>12355</v>
      </c>
      <c r="D4584">
        <v>2</v>
      </c>
    </row>
    <row r="4585" spans="1:4" x14ac:dyDescent="0.25">
      <c r="A4585" t="s">
        <v>7629</v>
      </c>
      <c r="B4585" t="s">
        <v>12356</v>
      </c>
      <c r="D4585">
        <v>1</v>
      </c>
    </row>
    <row r="4586" spans="1:4" x14ac:dyDescent="0.25">
      <c r="A4586" t="s">
        <v>7630</v>
      </c>
      <c r="B4586" t="s">
        <v>12357</v>
      </c>
      <c r="D4586">
        <v>1</v>
      </c>
    </row>
    <row r="4587" spans="1:4" x14ac:dyDescent="0.25">
      <c r="A4587" t="s">
        <v>7631</v>
      </c>
      <c r="B4587" t="s">
        <v>12358</v>
      </c>
      <c r="D4587">
        <v>1</v>
      </c>
    </row>
    <row r="4588" spans="1:4" x14ac:dyDescent="0.25">
      <c r="A4588" t="s">
        <v>7632</v>
      </c>
      <c r="B4588" t="s">
        <v>12359</v>
      </c>
      <c r="D4588">
        <v>1</v>
      </c>
    </row>
    <row r="4589" spans="1:4" x14ac:dyDescent="0.25">
      <c r="A4589" t="s">
        <v>7633</v>
      </c>
      <c r="B4589" t="s">
        <v>12360</v>
      </c>
      <c r="D4589">
        <v>2</v>
      </c>
    </row>
    <row r="4590" spans="1:4" x14ac:dyDescent="0.25">
      <c r="A4590" t="s">
        <v>7634</v>
      </c>
      <c r="B4590" t="s">
        <v>12361</v>
      </c>
      <c r="D4590">
        <v>2</v>
      </c>
    </row>
    <row r="4591" spans="1:4" x14ac:dyDescent="0.25">
      <c r="A4591" t="s">
        <v>7635</v>
      </c>
      <c r="B4591" t="s">
        <v>12362</v>
      </c>
      <c r="D4591">
        <v>2</v>
      </c>
    </row>
    <row r="4592" spans="1:4" x14ac:dyDescent="0.25">
      <c r="A4592" t="s">
        <v>7636</v>
      </c>
      <c r="B4592" t="s">
        <v>12363</v>
      </c>
      <c r="D4592">
        <v>2</v>
      </c>
    </row>
    <row r="4593" spans="1:4" x14ac:dyDescent="0.25">
      <c r="A4593" t="s">
        <v>7637</v>
      </c>
      <c r="B4593" t="s">
        <v>12364</v>
      </c>
      <c r="D4593">
        <v>2</v>
      </c>
    </row>
    <row r="4594" spans="1:4" x14ac:dyDescent="0.25">
      <c r="A4594" t="s">
        <v>7638</v>
      </c>
      <c r="B4594" t="s">
        <v>12365</v>
      </c>
      <c r="D4594">
        <v>2</v>
      </c>
    </row>
    <row r="4595" spans="1:4" x14ac:dyDescent="0.25">
      <c r="A4595" t="s">
        <v>7639</v>
      </c>
      <c r="B4595" t="s">
        <v>12366</v>
      </c>
      <c r="D4595">
        <v>1</v>
      </c>
    </row>
    <row r="4596" spans="1:4" x14ac:dyDescent="0.25">
      <c r="A4596" t="s">
        <v>7640</v>
      </c>
      <c r="B4596" t="s">
        <v>12367</v>
      </c>
      <c r="D4596">
        <v>2</v>
      </c>
    </row>
    <row r="4597" spans="1:4" x14ac:dyDescent="0.25">
      <c r="A4597" t="s">
        <v>7641</v>
      </c>
      <c r="B4597" t="s">
        <v>12368</v>
      </c>
      <c r="D4597">
        <v>2</v>
      </c>
    </row>
    <row r="4598" spans="1:4" x14ac:dyDescent="0.25">
      <c r="A4598" t="s">
        <v>7642</v>
      </c>
      <c r="B4598" t="s">
        <v>12369</v>
      </c>
      <c r="D4598">
        <v>2</v>
      </c>
    </row>
    <row r="4599" spans="1:4" x14ac:dyDescent="0.25">
      <c r="A4599" t="s">
        <v>7643</v>
      </c>
      <c r="B4599" t="s">
        <v>12370</v>
      </c>
      <c r="D4599">
        <v>1</v>
      </c>
    </row>
    <row r="4600" spans="1:4" x14ac:dyDescent="0.25">
      <c r="A4600" t="s">
        <v>7644</v>
      </c>
      <c r="B4600" t="s">
        <v>12371</v>
      </c>
      <c r="D4600">
        <v>1</v>
      </c>
    </row>
    <row r="4601" spans="1:4" x14ac:dyDescent="0.25">
      <c r="A4601" t="s">
        <v>7645</v>
      </c>
      <c r="B4601" t="s">
        <v>12372</v>
      </c>
      <c r="D4601">
        <v>4</v>
      </c>
    </row>
    <row r="4602" spans="1:4" x14ac:dyDescent="0.25">
      <c r="A4602" t="s">
        <v>7646</v>
      </c>
      <c r="B4602" t="s">
        <v>12373</v>
      </c>
      <c r="D4602">
        <v>2</v>
      </c>
    </row>
    <row r="4603" spans="1:4" x14ac:dyDescent="0.25">
      <c r="A4603" t="s">
        <v>7647</v>
      </c>
      <c r="B4603" t="s">
        <v>12374</v>
      </c>
      <c r="D4603">
        <v>2</v>
      </c>
    </row>
    <row r="4604" spans="1:4" x14ac:dyDescent="0.25">
      <c r="A4604" t="s">
        <v>7648</v>
      </c>
      <c r="B4604" t="s">
        <v>12375</v>
      </c>
      <c r="D4604">
        <v>2</v>
      </c>
    </row>
    <row r="4605" spans="1:4" x14ac:dyDescent="0.25">
      <c r="A4605" t="s">
        <v>7649</v>
      </c>
      <c r="B4605" t="s">
        <v>12376</v>
      </c>
      <c r="D4605">
        <v>2</v>
      </c>
    </row>
    <row r="4606" spans="1:4" x14ac:dyDescent="0.25">
      <c r="A4606" t="s">
        <v>7650</v>
      </c>
      <c r="B4606" t="s">
        <v>12376</v>
      </c>
      <c r="D4606">
        <v>2</v>
      </c>
    </row>
    <row r="4607" spans="1:4" x14ac:dyDescent="0.25">
      <c r="A4607" t="s">
        <v>7651</v>
      </c>
      <c r="B4607" t="s">
        <v>12376</v>
      </c>
      <c r="D4607">
        <v>2</v>
      </c>
    </row>
    <row r="4608" spans="1:4" x14ac:dyDescent="0.25">
      <c r="A4608" t="s">
        <v>7652</v>
      </c>
      <c r="B4608" t="s">
        <v>12377</v>
      </c>
      <c r="D4608">
        <v>2</v>
      </c>
    </row>
    <row r="4609" spans="1:4" x14ac:dyDescent="0.25">
      <c r="A4609" t="s">
        <v>7653</v>
      </c>
      <c r="B4609" t="s">
        <v>12377</v>
      </c>
      <c r="D4609">
        <v>2</v>
      </c>
    </row>
    <row r="4610" spans="1:4" x14ac:dyDescent="0.25">
      <c r="A4610" t="s">
        <v>7654</v>
      </c>
      <c r="B4610" t="s">
        <v>12377</v>
      </c>
      <c r="D4610">
        <v>2</v>
      </c>
    </row>
    <row r="4611" spans="1:4" x14ac:dyDescent="0.25">
      <c r="A4611" t="s">
        <v>7655</v>
      </c>
      <c r="B4611" t="s">
        <v>12378</v>
      </c>
      <c r="D4611">
        <v>1</v>
      </c>
    </row>
    <row r="4612" spans="1:4" x14ac:dyDescent="0.25">
      <c r="A4612" t="s">
        <v>7656</v>
      </c>
      <c r="B4612" t="s">
        <v>12379</v>
      </c>
      <c r="D4612">
        <v>2</v>
      </c>
    </row>
    <row r="4613" spans="1:4" x14ac:dyDescent="0.25">
      <c r="A4613" t="s">
        <v>7657</v>
      </c>
      <c r="B4613" t="s">
        <v>12380</v>
      </c>
      <c r="D4613">
        <v>2</v>
      </c>
    </row>
    <row r="4614" spans="1:4" x14ac:dyDescent="0.25">
      <c r="A4614" t="s">
        <v>7658</v>
      </c>
      <c r="B4614" t="s">
        <v>12381</v>
      </c>
      <c r="D4614">
        <v>1</v>
      </c>
    </row>
    <row r="4615" spans="1:4" x14ac:dyDescent="0.25">
      <c r="A4615" t="s">
        <v>7659</v>
      </c>
      <c r="B4615" t="s">
        <v>12382</v>
      </c>
      <c r="D4615">
        <v>2</v>
      </c>
    </row>
    <row r="4616" spans="1:4" x14ac:dyDescent="0.25">
      <c r="A4616" t="s">
        <v>7660</v>
      </c>
      <c r="B4616" t="s">
        <v>12383</v>
      </c>
      <c r="D4616">
        <v>2</v>
      </c>
    </row>
    <row r="4617" spans="1:4" x14ac:dyDescent="0.25">
      <c r="A4617" t="s">
        <v>7661</v>
      </c>
      <c r="B4617" t="s">
        <v>12384</v>
      </c>
      <c r="D4617">
        <v>1</v>
      </c>
    </row>
    <row r="4618" spans="1:4" x14ac:dyDescent="0.25">
      <c r="A4618" t="s">
        <v>7662</v>
      </c>
      <c r="B4618" t="s">
        <v>12385</v>
      </c>
      <c r="D4618">
        <v>2</v>
      </c>
    </row>
    <row r="4619" spans="1:4" x14ac:dyDescent="0.25">
      <c r="A4619" t="s">
        <v>7663</v>
      </c>
      <c r="B4619" t="s">
        <v>12386</v>
      </c>
      <c r="D4619">
        <v>1</v>
      </c>
    </row>
    <row r="4620" spans="1:4" x14ac:dyDescent="0.25">
      <c r="A4620" t="s">
        <v>7664</v>
      </c>
      <c r="B4620" t="s">
        <v>12387</v>
      </c>
      <c r="D4620">
        <v>2</v>
      </c>
    </row>
    <row r="4621" spans="1:4" x14ac:dyDescent="0.25">
      <c r="A4621" t="s">
        <v>7665</v>
      </c>
      <c r="B4621" t="s">
        <v>12388</v>
      </c>
      <c r="D4621">
        <v>2</v>
      </c>
    </row>
    <row r="4622" spans="1:4" x14ac:dyDescent="0.25">
      <c r="A4622" t="s">
        <v>7666</v>
      </c>
      <c r="B4622" t="s">
        <v>12389</v>
      </c>
      <c r="D4622">
        <v>2</v>
      </c>
    </row>
    <row r="4623" spans="1:4" x14ac:dyDescent="0.25">
      <c r="A4623" t="s">
        <v>7667</v>
      </c>
      <c r="B4623" t="s">
        <v>12390</v>
      </c>
      <c r="D4623">
        <v>2</v>
      </c>
    </row>
    <row r="4624" spans="1:4" x14ac:dyDescent="0.25">
      <c r="A4624" t="s">
        <v>7668</v>
      </c>
      <c r="B4624" t="s">
        <v>12391</v>
      </c>
      <c r="D4624">
        <v>2</v>
      </c>
    </row>
    <row r="4625" spans="1:4" x14ac:dyDescent="0.25">
      <c r="A4625" t="s">
        <v>7669</v>
      </c>
      <c r="B4625" t="s">
        <v>12392</v>
      </c>
      <c r="D4625">
        <v>2</v>
      </c>
    </row>
    <row r="4626" spans="1:4" x14ac:dyDescent="0.25">
      <c r="A4626" t="s">
        <v>7670</v>
      </c>
      <c r="B4626" t="s">
        <v>12393</v>
      </c>
      <c r="D4626">
        <v>2</v>
      </c>
    </row>
    <row r="4627" spans="1:4" x14ac:dyDescent="0.25">
      <c r="A4627" t="s">
        <v>7671</v>
      </c>
      <c r="B4627" t="s">
        <v>12394</v>
      </c>
      <c r="D4627">
        <v>2</v>
      </c>
    </row>
    <row r="4628" spans="1:4" x14ac:dyDescent="0.25">
      <c r="A4628" t="s">
        <v>7672</v>
      </c>
      <c r="B4628" t="s">
        <v>12395</v>
      </c>
      <c r="D4628">
        <v>2</v>
      </c>
    </row>
    <row r="4629" spans="1:4" x14ac:dyDescent="0.25">
      <c r="A4629" t="s">
        <v>7673</v>
      </c>
      <c r="B4629" t="s">
        <v>12396</v>
      </c>
      <c r="D4629">
        <v>2</v>
      </c>
    </row>
    <row r="4630" spans="1:4" x14ac:dyDescent="0.25">
      <c r="A4630" t="s">
        <v>7674</v>
      </c>
      <c r="B4630" t="s">
        <v>12397</v>
      </c>
      <c r="D4630">
        <v>2</v>
      </c>
    </row>
    <row r="4631" spans="1:4" x14ac:dyDescent="0.25">
      <c r="A4631" t="s">
        <v>7675</v>
      </c>
      <c r="B4631" t="s">
        <v>12398</v>
      </c>
      <c r="D4631">
        <v>2</v>
      </c>
    </row>
    <row r="4632" spans="1:4" x14ac:dyDescent="0.25">
      <c r="A4632" t="s">
        <v>7676</v>
      </c>
      <c r="B4632" t="s">
        <v>12399</v>
      </c>
      <c r="D4632">
        <v>2</v>
      </c>
    </row>
    <row r="4633" spans="1:4" x14ac:dyDescent="0.25">
      <c r="A4633" t="s">
        <v>7677</v>
      </c>
      <c r="B4633" t="s">
        <v>12400</v>
      </c>
      <c r="D4633">
        <v>1</v>
      </c>
    </row>
    <row r="4634" spans="1:4" x14ac:dyDescent="0.25">
      <c r="A4634" t="s">
        <v>7678</v>
      </c>
      <c r="B4634" t="s">
        <v>12401</v>
      </c>
      <c r="D4634">
        <v>2</v>
      </c>
    </row>
    <row r="4635" spans="1:4" x14ac:dyDescent="0.25">
      <c r="A4635" t="s">
        <v>7679</v>
      </c>
      <c r="B4635" t="s">
        <v>12402</v>
      </c>
      <c r="D4635">
        <v>2</v>
      </c>
    </row>
    <row r="4636" spans="1:4" x14ac:dyDescent="0.25">
      <c r="A4636" t="s">
        <v>7680</v>
      </c>
      <c r="B4636" t="s">
        <v>12403</v>
      </c>
      <c r="D4636">
        <v>2</v>
      </c>
    </row>
    <row r="4637" spans="1:4" x14ac:dyDescent="0.25">
      <c r="A4637" t="s">
        <v>7681</v>
      </c>
      <c r="B4637" t="s">
        <v>12404</v>
      </c>
      <c r="D4637">
        <v>2</v>
      </c>
    </row>
    <row r="4638" spans="1:4" x14ac:dyDescent="0.25">
      <c r="A4638" t="s">
        <v>7682</v>
      </c>
      <c r="B4638" t="s">
        <v>12405</v>
      </c>
      <c r="D4638">
        <v>2</v>
      </c>
    </row>
    <row r="4639" spans="1:4" x14ac:dyDescent="0.25">
      <c r="A4639" t="s">
        <v>7683</v>
      </c>
      <c r="B4639" t="s">
        <v>12406</v>
      </c>
      <c r="D4639">
        <v>1</v>
      </c>
    </row>
    <row r="4640" spans="1:4" x14ac:dyDescent="0.25">
      <c r="A4640" t="s">
        <v>7684</v>
      </c>
      <c r="B4640" t="s">
        <v>12407</v>
      </c>
      <c r="D4640">
        <v>2</v>
      </c>
    </row>
    <row r="4641" spans="1:4" x14ac:dyDescent="0.25">
      <c r="A4641" t="s">
        <v>7685</v>
      </c>
      <c r="B4641" t="s">
        <v>12408</v>
      </c>
      <c r="D4641">
        <v>1</v>
      </c>
    </row>
    <row r="4642" spans="1:4" x14ac:dyDescent="0.25">
      <c r="A4642" t="s">
        <v>7686</v>
      </c>
      <c r="B4642" t="s">
        <v>12409</v>
      </c>
      <c r="D4642">
        <v>3</v>
      </c>
    </row>
    <row r="4643" spans="1:4" x14ac:dyDescent="0.25">
      <c r="A4643" t="s">
        <v>7687</v>
      </c>
      <c r="B4643" t="s">
        <v>12410</v>
      </c>
      <c r="D4643">
        <v>2</v>
      </c>
    </row>
    <row r="4644" spans="1:4" x14ac:dyDescent="0.25">
      <c r="A4644" t="s">
        <v>7688</v>
      </c>
      <c r="B4644" t="s">
        <v>12411</v>
      </c>
      <c r="D4644">
        <v>2</v>
      </c>
    </row>
    <row r="4645" spans="1:4" x14ac:dyDescent="0.25">
      <c r="A4645" t="s">
        <v>7689</v>
      </c>
      <c r="B4645" t="s">
        <v>12412</v>
      </c>
      <c r="D4645">
        <v>2</v>
      </c>
    </row>
    <row r="4646" spans="1:4" x14ac:dyDescent="0.25">
      <c r="A4646" t="s">
        <v>7690</v>
      </c>
      <c r="B4646" t="s">
        <v>12413</v>
      </c>
      <c r="D4646">
        <v>1</v>
      </c>
    </row>
    <row r="4647" spans="1:4" x14ac:dyDescent="0.25">
      <c r="A4647" t="s">
        <v>7691</v>
      </c>
      <c r="B4647" t="s">
        <v>12411</v>
      </c>
      <c r="D4647">
        <v>3</v>
      </c>
    </row>
    <row r="4648" spans="1:4" x14ac:dyDescent="0.25">
      <c r="A4648" t="s">
        <v>7692</v>
      </c>
      <c r="B4648" t="s">
        <v>12412</v>
      </c>
      <c r="D4648">
        <v>1</v>
      </c>
    </row>
    <row r="4649" spans="1:4" x14ac:dyDescent="0.25">
      <c r="A4649" t="s">
        <v>7693</v>
      </c>
      <c r="B4649" t="s">
        <v>12414</v>
      </c>
      <c r="D4649">
        <v>2</v>
      </c>
    </row>
    <row r="4650" spans="1:4" x14ac:dyDescent="0.25">
      <c r="A4650" t="s">
        <v>7694</v>
      </c>
      <c r="B4650" t="s">
        <v>12415</v>
      </c>
      <c r="D4650">
        <v>2</v>
      </c>
    </row>
    <row r="4651" spans="1:4" x14ac:dyDescent="0.25">
      <c r="A4651" t="s">
        <v>7695</v>
      </c>
      <c r="B4651" t="s">
        <v>12416</v>
      </c>
      <c r="D4651">
        <v>2</v>
      </c>
    </row>
    <row r="4652" spans="1:4" x14ac:dyDescent="0.25">
      <c r="A4652" t="s">
        <v>7696</v>
      </c>
      <c r="B4652" t="s">
        <v>12417</v>
      </c>
      <c r="D4652">
        <v>3</v>
      </c>
    </row>
    <row r="4653" spans="1:4" x14ac:dyDescent="0.25">
      <c r="A4653" t="s">
        <v>7697</v>
      </c>
      <c r="B4653" t="s">
        <v>12418</v>
      </c>
      <c r="D4653">
        <v>2</v>
      </c>
    </row>
    <row r="4654" spans="1:4" x14ac:dyDescent="0.25">
      <c r="A4654" t="s">
        <v>7698</v>
      </c>
      <c r="B4654" t="s">
        <v>12419</v>
      </c>
      <c r="D4654">
        <v>2</v>
      </c>
    </row>
    <row r="4655" spans="1:4" x14ac:dyDescent="0.25">
      <c r="A4655" t="s">
        <v>7699</v>
      </c>
      <c r="B4655" t="s">
        <v>12420</v>
      </c>
      <c r="D4655">
        <v>2</v>
      </c>
    </row>
    <row r="4656" spans="1:4" x14ac:dyDescent="0.25">
      <c r="A4656" t="s">
        <v>7700</v>
      </c>
      <c r="B4656" t="s">
        <v>12421</v>
      </c>
      <c r="D4656">
        <v>3</v>
      </c>
    </row>
    <row r="4657" spans="1:4" x14ac:dyDescent="0.25">
      <c r="A4657" t="s">
        <v>7701</v>
      </c>
      <c r="B4657" t="s">
        <v>12417</v>
      </c>
      <c r="D4657">
        <v>2</v>
      </c>
    </row>
    <row r="4658" spans="1:4" x14ac:dyDescent="0.25">
      <c r="A4658" t="s">
        <v>7702</v>
      </c>
      <c r="B4658" t="s">
        <v>12418</v>
      </c>
      <c r="D4658">
        <v>2</v>
      </c>
    </row>
    <row r="4659" spans="1:4" x14ac:dyDescent="0.25">
      <c r="A4659" t="s">
        <v>7703</v>
      </c>
      <c r="B4659" t="s">
        <v>12419</v>
      </c>
      <c r="D4659">
        <v>2</v>
      </c>
    </row>
    <row r="4660" spans="1:4" x14ac:dyDescent="0.25">
      <c r="A4660" t="s">
        <v>7704</v>
      </c>
      <c r="B4660" t="s">
        <v>12422</v>
      </c>
      <c r="D4660">
        <v>2</v>
      </c>
    </row>
    <row r="4661" spans="1:4" x14ac:dyDescent="0.25">
      <c r="A4661" t="s">
        <v>7705</v>
      </c>
      <c r="B4661" t="s">
        <v>12423</v>
      </c>
      <c r="D4661">
        <v>2</v>
      </c>
    </row>
    <row r="4662" spans="1:4" x14ac:dyDescent="0.25">
      <c r="A4662" t="s">
        <v>7706</v>
      </c>
      <c r="B4662" t="s">
        <v>12424</v>
      </c>
      <c r="D4662">
        <v>2</v>
      </c>
    </row>
    <row r="4663" spans="1:4" x14ac:dyDescent="0.25">
      <c r="A4663" t="s">
        <v>7707</v>
      </c>
      <c r="B4663" t="s">
        <v>12422</v>
      </c>
      <c r="D4663">
        <v>1</v>
      </c>
    </row>
    <row r="4664" spans="1:4" x14ac:dyDescent="0.25">
      <c r="A4664" t="s">
        <v>7708</v>
      </c>
      <c r="B4664" t="s">
        <v>12424</v>
      </c>
      <c r="D4664">
        <v>2</v>
      </c>
    </row>
    <row r="4665" spans="1:4" x14ac:dyDescent="0.25">
      <c r="A4665" t="s">
        <v>8431</v>
      </c>
      <c r="B4665" t="s">
        <v>12425</v>
      </c>
      <c r="D4665">
        <v>2</v>
      </c>
    </row>
    <row r="4666" spans="1:4" x14ac:dyDescent="0.25">
      <c r="A4666" t="s">
        <v>8432</v>
      </c>
      <c r="B4666" t="s">
        <v>12426</v>
      </c>
      <c r="D4666">
        <v>1</v>
      </c>
    </row>
    <row r="4667" spans="1:4" x14ac:dyDescent="0.25">
      <c r="A4667" t="s">
        <v>8433</v>
      </c>
      <c r="B4667" t="s">
        <v>12427</v>
      </c>
      <c r="D4667">
        <v>2</v>
      </c>
    </row>
    <row r="4668" spans="1:4" x14ac:dyDescent="0.25">
      <c r="A4668" t="s">
        <v>8434</v>
      </c>
      <c r="B4668" t="s">
        <v>12428</v>
      </c>
      <c r="D4668">
        <v>3</v>
      </c>
    </row>
    <row r="4669" spans="1:4" x14ac:dyDescent="0.25">
      <c r="A4669" t="s">
        <v>8435</v>
      </c>
      <c r="B4669" t="s">
        <v>12429</v>
      </c>
      <c r="D4669">
        <v>1</v>
      </c>
    </row>
    <row r="4670" spans="1:4" x14ac:dyDescent="0.25">
      <c r="A4670" t="s">
        <v>8436</v>
      </c>
      <c r="B4670" t="s">
        <v>12430</v>
      </c>
      <c r="D4670">
        <v>2</v>
      </c>
    </row>
    <row r="4671" spans="1:4" x14ac:dyDescent="0.25">
      <c r="A4671" t="s">
        <v>7709</v>
      </c>
      <c r="B4671" t="s">
        <v>12431</v>
      </c>
      <c r="D4671">
        <v>3</v>
      </c>
    </row>
    <row r="4672" spans="1:4" x14ac:dyDescent="0.25">
      <c r="A4672" t="s">
        <v>7710</v>
      </c>
      <c r="B4672" t="s">
        <v>12432</v>
      </c>
      <c r="D4672">
        <v>2</v>
      </c>
    </row>
    <row r="4673" spans="1:4" x14ac:dyDescent="0.25">
      <c r="A4673" t="s">
        <v>7711</v>
      </c>
      <c r="B4673" t="s">
        <v>12433</v>
      </c>
      <c r="D4673">
        <v>1</v>
      </c>
    </row>
    <row r="4674" spans="1:4" x14ac:dyDescent="0.25">
      <c r="A4674" t="s">
        <v>7712</v>
      </c>
      <c r="B4674" t="s">
        <v>12434</v>
      </c>
      <c r="D4674">
        <v>3</v>
      </c>
    </row>
    <row r="4675" spans="1:4" x14ac:dyDescent="0.25">
      <c r="A4675" t="s">
        <v>7713</v>
      </c>
      <c r="B4675" t="s">
        <v>12435</v>
      </c>
      <c r="D4675">
        <v>2</v>
      </c>
    </row>
    <row r="4676" spans="1:4" x14ac:dyDescent="0.25">
      <c r="A4676" t="s">
        <v>7714</v>
      </c>
      <c r="B4676" t="s">
        <v>12436</v>
      </c>
      <c r="D4676">
        <v>2</v>
      </c>
    </row>
    <row r="4677" spans="1:4" x14ac:dyDescent="0.25">
      <c r="A4677" t="s">
        <v>7715</v>
      </c>
      <c r="B4677" t="s">
        <v>12437</v>
      </c>
      <c r="D4677">
        <v>2</v>
      </c>
    </row>
    <row r="4678" spans="1:4" x14ac:dyDescent="0.25">
      <c r="A4678" t="s">
        <v>7716</v>
      </c>
      <c r="B4678" t="s">
        <v>12438</v>
      </c>
      <c r="D4678">
        <v>2</v>
      </c>
    </row>
    <row r="4679" spans="1:4" x14ac:dyDescent="0.25">
      <c r="A4679" t="s">
        <v>7717</v>
      </c>
      <c r="B4679" t="s">
        <v>12439</v>
      </c>
      <c r="D4679">
        <v>2</v>
      </c>
    </row>
    <row r="4680" spans="1:4" x14ac:dyDescent="0.25">
      <c r="A4680" t="s">
        <v>7718</v>
      </c>
      <c r="B4680" t="s">
        <v>12440</v>
      </c>
      <c r="D4680">
        <v>3</v>
      </c>
    </row>
    <row r="4681" spans="1:4" x14ac:dyDescent="0.25">
      <c r="A4681" t="s">
        <v>7719</v>
      </c>
      <c r="B4681" t="s">
        <v>12441</v>
      </c>
      <c r="D4681">
        <v>2</v>
      </c>
    </row>
    <row r="4682" spans="1:4" x14ac:dyDescent="0.25">
      <c r="A4682" t="s">
        <v>7720</v>
      </c>
      <c r="B4682" t="s">
        <v>12442</v>
      </c>
      <c r="D4682">
        <v>2</v>
      </c>
    </row>
    <row r="4683" spans="1:4" x14ac:dyDescent="0.25">
      <c r="A4683" t="s">
        <v>7721</v>
      </c>
      <c r="B4683" t="s">
        <v>12440</v>
      </c>
      <c r="D4683">
        <v>3</v>
      </c>
    </row>
    <row r="4684" spans="1:4" x14ac:dyDescent="0.25">
      <c r="A4684" t="s">
        <v>7722</v>
      </c>
      <c r="B4684" t="s">
        <v>12441</v>
      </c>
      <c r="D4684">
        <v>1</v>
      </c>
    </row>
    <row r="4685" spans="1:4" x14ac:dyDescent="0.25">
      <c r="A4685" t="s">
        <v>7723</v>
      </c>
      <c r="B4685" t="s">
        <v>12442</v>
      </c>
      <c r="D4685">
        <v>3</v>
      </c>
    </row>
    <row r="4686" spans="1:4" x14ac:dyDescent="0.25">
      <c r="A4686" t="s">
        <v>7724</v>
      </c>
      <c r="B4686" t="s">
        <v>12422</v>
      </c>
      <c r="D4686">
        <v>3</v>
      </c>
    </row>
    <row r="4687" spans="1:4" x14ac:dyDescent="0.25">
      <c r="A4687" t="s">
        <v>7725</v>
      </c>
      <c r="B4687" t="s">
        <v>12423</v>
      </c>
      <c r="D4687">
        <v>1</v>
      </c>
    </row>
    <row r="4688" spans="1:4" x14ac:dyDescent="0.25">
      <c r="A4688" t="s">
        <v>7726</v>
      </c>
      <c r="B4688" t="s">
        <v>12424</v>
      </c>
      <c r="D4688">
        <v>2</v>
      </c>
    </row>
    <row r="4689" spans="1:4" x14ac:dyDescent="0.25">
      <c r="A4689" t="s">
        <v>7727</v>
      </c>
      <c r="B4689" t="s">
        <v>12443</v>
      </c>
      <c r="D4689">
        <v>3</v>
      </c>
    </row>
    <row r="4690" spans="1:4" x14ac:dyDescent="0.25">
      <c r="A4690" t="s">
        <v>7728</v>
      </c>
      <c r="B4690" t="s">
        <v>12444</v>
      </c>
      <c r="D4690">
        <v>2</v>
      </c>
    </row>
    <row r="4691" spans="1:4" x14ac:dyDescent="0.25">
      <c r="A4691" t="s">
        <v>7729</v>
      </c>
      <c r="B4691" t="s">
        <v>12445</v>
      </c>
      <c r="D4691">
        <v>2</v>
      </c>
    </row>
    <row r="4692" spans="1:4" x14ac:dyDescent="0.25">
      <c r="A4692" t="s">
        <v>7730</v>
      </c>
      <c r="B4692" t="s">
        <v>12420</v>
      </c>
      <c r="D4692">
        <v>3</v>
      </c>
    </row>
    <row r="4693" spans="1:4" x14ac:dyDescent="0.25">
      <c r="A4693" t="s">
        <v>7731</v>
      </c>
      <c r="B4693" t="s">
        <v>12446</v>
      </c>
      <c r="D4693">
        <v>2</v>
      </c>
    </row>
    <row r="4694" spans="1:4" x14ac:dyDescent="0.25">
      <c r="A4694" t="s">
        <v>7732</v>
      </c>
      <c r="B4694" t="s">
        <v>12421</v>
      </c>
      <c r="D4694">
        <v>3</v>
      </c>
    </row>
    <row r="4695" spans="1:4" x14ac:dyDescent="0.25">
      <c r="A4695" t="s">
        <v>7733</v>
      </c>
      <c r="B4695" t="s">
        <v>12447</v>
      </c>
      <c r="D4695">
        <v>3</v>
      </c>
    </row>
    <row r="4696" spans="1:4" x14ac:dyDescent="0.25">
      <c r="A4696" t="s">
        <v>7734</v>
      </c>
      <c r="B4696" t="s">
        <v>12448</v>
      </c>
      <c r="D4696">
        <v>2</v>
      </c>
    </row>
    <row r="4697" spans="1:4" x14ac:dyDescent="0.25">
      <c r="A4697" t="s">
        <v>7735</v>
      </c>
      <c r="B4697" t="s">
        <v>12449</v>
      </c>
      <c r="D4697">
        <v>2</v>
      </c>
    </row>
    <row r="4698" spans="1:4" x14ac:dyDescent="0.25">
      <c r="A4698" t="s">
        <v>7736</v>
      </c>
      <c r="B4698" t="s">
        <v>12447</v>
      </c>
      <c r="D4698">
        <v>3</v>
      </c>
    </row>
    <row r="4699" spans="1:4" x14ac:dyDescent="0.25">
      <c r="A4699" t="s">
        <v>7737</v>
      </c>
      <c r="B4699" t="s">
        <v>12448</v>
      </c>
      <c r="D4699">
        <v>2</v>
      </c>
    </row>
    <row r="4700" spans="1:4" x14ac:dyDescent="0.25">
      <c r="A4700" t="s">
        <v>7738</v>
      </c>
      <c r="B4700" t="s">
        <v>12449</v>
      </c>
      <c r="D4700">
        <v>2</v>
      </c>
    </row>
    <row r="4701" spans="1:4" x14ac:dyDescent="0.25">
      <c r="A4701" t="s">
        <v>7739</v>
      </c>
      <c r="B4701" t="s">
        <v>12411</v>
      </c>
      <c r="D4701">
        <v>3</v>
      </c>
    </row>
    <row r="4702" spans="1:4" x14ac:dyDescent="0.25">
      <c r="A4702" t="s">
        <v>7740</v>
      </c>
      <c r="B4702" t="s">
        <v>12412</v>
      </c>
      <c r="D4702">
        <v>1</v>
      </c>
    </row>
    <row r="4703" spans="1:4" x14ac:dyDescent="0.25">
      <c r="A4703" t="s">
        <v>7741</v>
      </c>
      <c r="B4703" t="s">
        <v>12413</v>
      </c>
      <c r="D4703">
        <v>2</v>
      </c>
    </row>
    <row r="4704" spans="1:4" x14ac:dyDescent="0.25">
      <c r="A4704" t="s">
        <v>7742</v>
      </c>
      <c r="B4704" t="s">
        <v>12450</v>
      </c>
      <c r="D4704">
        <v>3</v>
      </c>
    </row>
    <row r="4705" spans="1:4" x14ac:dyDescent="0.25">
      <c r="A4705" t="s">
        <v>7743</v>
      </c>
      <c r="B4705" t="s">
        <v>12451</v>
      </c>
      <c r="D4705">
        <v>1</v>
      </c>
    </row>
    <row r="4706" spans="1:4" x14ac:dyDescent="0.25">
      <c r="A4706" t="s">
        <v>7744</v>
      </c>
      <c r="B4706" t="s">
        <v>12452</v>
      </c>
      <c r="D4706">
        <v>2</v>
      </c>
    </row>
    <row r="4707" spans="1:4" x14ac:dyDescent="0.25">
      <c r="A4707" t="s">
        <v>7745</v>
      </c>
      <c r="B4707" t="s">
        <v>12450</v>
      </c>
      <c r="D4707">
        <v>3</v>
      </c>
    </row>
    <row r="4708" spans="1:4" x14ac:dyDescent="0.25">
      <c r="A4708" t="s">
        <v>7746</v>
      </c>
      <c r="B4708" t="s">
        <v>12451</v>
      </c>
      <c r="D4708">
        <v>1</v>
      </c>
    </row>
    <row r="4709" spans="1:4" x14ac:dyDescent="0.25">
      <c r="A4709" t="s">
        <v>7747</v>
      </c>
      <c r="B4709" t="s">
        <v>12452</v>
      </c>
      <c r="D4709">
        <v>2</v>
      </c>
    </row>
    <row r="4710" spans="1:4" x14ac:dyDescent="0.25">
      <c r="A4710" t="s">
        <v>7748</v>
      </c>
      <c r="B4710" t="s">
        <v>12453</v>
      </c>
      <c r="D4710">
        <v>2</v>
      </c>
    </row>
    <row r="4711" spans="1:4" x14ac:dyDescent="0.25">
      <c r="A4711" t="s">
        <v>7749</v>
      </c>
      <c r="B4711" t="s">
        <v>12454</v>
      </c>
      <c r="D4711">
        <v>1</v>
      </c>
    </row>
    <row r="4712" spans="1:4" x14ac:dyDescent="0.25">
      <c r="A4712" t="s">
        <v>7750</v>
      </c>
      <c r="B4712" t="s">
        <v>12455</v>
      </c>
      <c r="D4712">
        <v>2</v>
      </c>
    </row>
    <row r="4713" spans="1:4" x14ac:dyDescent="0.25">
      <c r="A4713" t="s">
        <v>7751</v>
      </c>
      <c r="B4713" t="s">
        <v>12456</v>
      </c>
      <c r="D4713">
        <v>3</v>
      </c>
    </row>
    <row r="4714" spans="1:4" x14ac:dyDescent="0.25">
      <c r="A4714" t="s">
        <v>7752</v>
      </c>
      <c r="B4714" t="s">
        <v>12457</v>
      </c>
      <c r="D4714">
        <v>1</v>
      </c>
    </row>
    <row r="4715" spans="1:4" x14ac:dyDescent="0.25">
      <c r="A4715" t="s">
        <v>7753</v>
      </c>
      <c r="B4715" t="s">
        <v>12458</v>
      </c>
      <c r="D4715">
        <v>2</v>
      </c>
    </row>
    <row r="4716" spans="1:4" x14ac:dyDescent="0.25">
      <c r="A4716" t="s">
        <v>7754</v>
      </c>
      <c r="B4716" t="s">
        <v>12459</v>
      </c>
      <c r="D4716">
        <v>3</v>
      </c>
    </row>
    <row r="4717" spans="1:4" x14ac:dyDescent="0.25">
      <c r="A4717" t="s">
        <v>7755</v>
      </c>
      <c r="B4717" t="s">
        <v>12460</v>
      </c>
      <c r="D4717">
        <v>1</v>
      </c>
    </row>
    <row r="4718" spans="1:4" x14ac:dyDescent="0.25">
      <c r="A4718" t="s">
        <v>7756</v>
      </c>
      <c r="B4718" t="s">
        <v>12461</v>
      </c>
      <c r="D4718">
        <v>2</v>
      </c>
    </row>
    <row r="4719" spans="1:4" x14ac:dyDescent="0.25">
      <c r="A4719" t="s">
        <v>4354</v>
      </c>
      <c r="B4719" t="s">
        <v>12461</v>
      </c>
      <c r="D4719">
        <v>3</v>
      </c>
    </row>
    <row r="4720" spans="1:4" x14ac:dyDescent="0.25">
      <c r="A4720" t="s">
        <v>7758</v>
      </c>
      <c r="B4720" t="s">
        <v>12462</v>
      </c>
      <c r="D4720">
        <v>3</v>
      </c>
    </row>
    <row r="4721" spans="1:4" x14ac:dyDescent="0.25">
      <c r="A4721" t="s">
        <v>7759</v>
      </c>
      <c r="B4721" t="s">
        <v>12463</v>
      </c>
      <c r="D4721">
        <v>1</v>
      </c>
    </row>
    <row r="4722" spans="1:4" x14ac:dyDescent="0.25">
      <c r="A4722" t="s">
        <v>7760</v>
      </c>
      <c r="B4722" t="s">
        <v>12464</v>
      </c>
      <c r="D4722">
        <v>2</v>
      </c>
    </row>
    <row r="4723" spans="1:4" x14ac:dyDescent="0.25">
      <c r="A4723" t="s">
        <v>7761</v>
      </c>
      <c r="B4723" t="s">
        <v>12453</v>
      </c>
      <c r="D4723">
        <v>4</v>
      </c>
    </row>
    <row r="4724" spans="1:4" x14ac:dyDescent="0.25">
      <c r="A4724" t="s">
        <v>7762</v>
      </c>
      <c r="B4724" t="s">
        <v>12454</v>
      </c>
      <c r="D4724">
        <v>1</v>
      </c>
    </row>
    <row r="4725" spans="1:4" x14ac:dyDescent="0.25">
      <c r="A4725" t="s">
        <v>7763</v>
      </c>
      <c r="B4725" t="s">
        <v>12455</v>
      </c>
      <c r="D4725">
        <v>2</v>
      </c>
    </row>
    <row r="4726" spans="1:4" x14ac:dyDescent="0.25">
      <c r="A4726" t="s">
        <v>7764</v>
      </c>
      <c r="B4726" t="s">
        <v>12465</v>
      </c>
      <c r="D4726">
        <v>1</v>
      </c>
    </row>
    <row r="4727" spans="1:4" x14ac:dyDescent="0.25">
      <c r="A4727" t="s">
        <v>7765</v>
      </c>
      <c r="B4727" t="s">
        <v>12466</v>
      </c>
      <c r="D4727">
        <v>1</v>
      </c>
    </row>
    <row r="4728" spans="1:4" x14ac:dyDescent="0.25">
      <c r="A4728" t="s">
        <v>7766</v>
      </c>
      <c r="B4728" t="s">
        <v>12467</v>
      </c>
      <c r="D4728">
        <v>2</v>
      </c>
    </row>
    <row r="4729" spans="1:4" x14ac:dyDescent="0.25">
      <c r="A4729" t="s">
        <v>7767</v>
      </c>
      <c r="B4729" t="s">
        <v>12468</v>
      </c>
      <c r="D4729">
        <v>1</v>
      </c>
    </row>
    <row r="4730" spans="1:4" x14ac:dyDescent="0.25">
      <c r="A4730" t="s">
        <v>7768</v>
      </c>
      <c r="B4730" t="s">
        <v>12469</v>
      </c>
      <c r="D4730">
        <v>1</v>
      </c>
    </row>
    <row r="4731" spans="1:4" x14ac:dyDescent="0.25">
      <c r="A4731" t="s">
        <v>7769</v>
      </c>
      <c r="B4731" t="s">
        <v>12470</v>
      </c>
      <c r="D4731">
        <v>1</v>
      </c>
    </row>
    <row r="4732" spans="1:4" x14ac:dyDescent="0.25">
      <c r="A4732" t="s">
        <v>7770</v>
      </c>
      <c r="B4732" t="s">
        <v>12471</v>
      </c>
      <c r="D4732">
        <v>2</v>
      </c>
    </row>
    <row r="4733" spans="1:4" x14ac:dyDescent="0.25">
      <c r="A4733" t="s">
        <v>7771</v>
      </c>
      <c r="B4733" t="s">
        <v>12471</v>
      </c>
      <c r="D4733">
        <v>1</v>
      </c>
    </row>
    <row r="4734" spans="1:4" x14ac:dyDescent="0.25">
      <c r="A4734" t="s">
        <v>7772</v>
      </c>
      <c r="B4734" t="s">
        <v>12471</v>
      </c>
      <c r="D4734">
        <v>2</v>
      </c>
    </row>
    <row r="4735" spans="1:4" x14ac:dyDescent="0.25">
      <c r="A4735" t="s">
        <v>7773</v>
      </c>
      <c r="B4735" t="s">
        <v>12471</v>
      </c>
      <c r="D4735">
        <v>1</v>
      </c>
    </row>
    <row r="4736" spans="1:4" x14ac:dyDescent="0.25">
      <c r="A4736" t="s">
        <v>7774</v>
      </c>
      <c r="B4736" t="s">
        <v>12472</v>
      </c>
      <c r="D4736">
        <v>2</v>
      </c>
    </row>
    <row r="4737" spans="1:4" x14ac:dyDescent="0.25">
      <c r="A4737" t="s">
        <v>7775</v>
      </c>
      <c r="B4737" t="s">
        <v>12472</v>
      </c>
      <c r="D4737">
        <v>1</v>
      </c>
    </row>
    <row r="4738" spans="1:4" x14ac:dyDescent="0.25">
      <c r="A4738" t="s">
        <v>7776</v>
      </c>
      <c r="B4738" t="s">
        <v>12472</v>
      </c>
      <c r="D4738">
        <v>1</v>
      </c>
    </row>
    <row r="4739" spans="1:4" x14ac:dyDescent="0.25">
      <c r="A4739" t="s">
        <v>7777</v>
      </c>
      <c r="B4739" t="s">
        <v>12473</v>
      </c>
      <c r="D4739">
        <v>2</v>
      </c>
    </row>
    <row r="4740" spans="1:4" x14ac:dyDescent="0.25">
      <c r="A4740" t="s">
        <v>7778</v>
      </c>
      <c r="B4740" t="s">
        <v>12474</v>
      </c>
      <c r="D4740">
        <v>1</v>
      </c>
    </row>
    <row r="4741" spans="1:4" x14ac:dyDescent="0.25">
      <c r="A4741" t="s">
        <v>7779</v>
      </c>
      <c r="B4741" t="s">
        <v>12475</v>
      </c>
      <c r="D4741">
        <v>1</v>
      </c>
    </row>
    <row r="4742" spans="1:4" x14ac:dyDescent="0.25">
      <c r="A4742" t="s">
        <v>7780</v>
      </c>
      <c r="B4742" t="s">
        <v>12476</v>
      </c>
      <c r="D4742">
        <v>2</v>
      </c>
    </row>
    <row r="4743" spans="1:4" x14ac:dyDescent="0.25">
      <c r="A4743" t="s">
        <v>7781</v>
      </c>
      <c r="B4743" t="s">
        <v>12477</v>
      </c>
      <c r="D4743">
        <v>1</v>
      </c>
    </row>
    <row r="4744" spans="1:4" x14ac:dyDescent="0.25">
      <c r="A4744" t="s">
        <v>7782</v>
      </c>
      <c r="B4744" t="s">
        <v>12478</v>
      </c>
      <c r="D4744">
        <v>1</v>
      </c>
    </row>
    <row r="4745" spans="1:4" x14ac:dyDescent="0.25">
      <c r="A4745" t="s">
        <v>7783</v>
      </c>
      <c r="B4745" t="s">
        <v>12479</v>
      </c>
      <c r="D4745">
        <v>1</v>
      </c>
    </row>
    <row r="4746" spans="1:4" x14ac:dyDescent="0.25">
      <c r="A4746" t="s">
        <v>7784</v>
      </c>
      <c r="B4746" t="s">
        <v>12480</v>
      </c>
      <c r="D4746">
        <v>2</v>
      </c>
    </row>
    <row r="4747" spans="1:4" x14ac:dyDescent="0.25">
      <c r="A4747" t="s">
        <v>7785</v>
      </c>
      <c r="B4747" t="s">
        <v>12481</v>
      </c>
      <c r="D4747">
        <v>1</v>
      </c>
    </row>
    <row r="4748" spans="1:4" x14ac:dyDescent="0.25">
      <c r="A4748" t="s">
        <v>7786</v>
      </c>
      <c r="B4748" t="s">
        <v>12482</v>
      </c>
      <c r="D4748">
        <v>1</v>
      </c>
    </row>
    <row r="4749" spans="1:4" x14ac:dyDescent="0.25">
      <c r="A4749" t="s">
        <v>7787</v>
      </c>
      <c r="B4749" t="s">
        <v>12483</v>
      </c>
      <c r="D4749">
        <v>1</v>
      </c>
    </row>
    <row r="4750" spans="1:4" x14ac:dyDescent="0.25">
      <c r="A4750" t="s">
        <v>7788</v>
      </c>
      <c r="B4750" t="s">
        <v>12484</v>
      </c>
      <c r="D4750">
        <v>2</v>
      </c>
    </row>
    <row r="4751" spans="1:4" x14ac:dyDescent="0.25">
      <c r="A4751" t="s">
        <v>7789</v>
      </c>
      <c r="B4751" t="s">
        <v>12485</v>
      </c>
      <c r="D4751">
        <v>2</v>
      </c>
    </row>
    <row r="4752" spans="1:4" x14ac:dyDescent="0.25">
      <c r="A4752" t="s">
        <v>7790</v>
      </c>
      <c r="B4752" t="s">
        <v>12486</v>
      </c>
      <c r="D4752">
        <v>1</v>
      </c>
    </row>
    <row r="4753" spans="1:4" x14ac:dyDescent="0.25">
      <c r="A4753" t="s">
        <v>7791</v>
      </c>
      <c r="B4753" t="s">
        <v>12487</v>
      </c>
      <c r="D4753">
        <v>1</v>
      </c>
    </row>
    <row r="4754" spans="1:4" x14ac:dyDescent="0.25">
      <c r="A4754" t="s">
        <v>7792</v>
      </c>
      <c r="B4754" t="s">
        <v>12488</v>
      </c>
      <c r="D4754">
        <v>2</v>
      </c>
    </row>
    <row r="4755" spans="1:4" x14ac:dyDescent="0.25">
      <c r="A4755" t="s">
        <v>7793</v>
      </c>
      <c r="B4755" t="s">
        <v>12489</v>
      </c>
      <c r="D4755">
        <v>1</v>
      </c>
    </row>
    <row r="4756" spans="1:4" x14ac:dyDescent="0.25">
      <c r="A4756" t="s">
        <v>7794</v>
      </c>
      <c r="B4756" t="s">
        <v>12490</v>
      </c>
      <c r="D4756">
        <v>2</v>
      </c>
    </row>
    <row r="4757" spans="1:4" x14ac:dyDescent="0.25">
      <c r="A4757" t="s">
        <v>7795</v>
      </c>
      <c r="B4757" t="s">
        <v>12491</v>
      </c>
      <c r="D4757">
        <v>2</v>
      </c>
    </row>
    <row r="4758" spans="1:4" x14ac:dyDescent="0.25">
      <c r="A4758" t="s">
        <v>7796</v>
      </c>
      <c r="B4758" t="s">
        <v>12492</v>
      </c>
      <c r="D4758">
        <v>1</v>
      </c>
    </row>
    <row r="4759" spans="1:4" x14ac:dyDescent="0.25">
      <c r="A4759" t="s">
        <v>7797</v>
      </c>
      <c r="B4759" t="s">
        <v>12493</v>
      </c>
      <c r="D4759">
        <v>1</v>
      </c>
    </row>
    <row r="4760" spans="1:4" x14ac:dyDescent="0.25">
      <c r="A4760" t="s">
        <v>7798</v>
      </c>
      <c r="B4760" t="s">
        <v>12494</v>
      </c>
      <c r="D4760">
        <v>1</v>
      </c>
    </row>
    <row r="4761" spans="1:4" x14ac:dyDescent="0.25">
      <c r="A4761" t="s">
        <v>7799</v>
      </c>
      <c r="B4761" t="s">
        <v>12495</v>
      </c>
      <c r="D4761">
        <v>1</v>
      </c>
    </row>
    <row r="4762" spans="1:4" x14ac:dyDescent="0.25">
      <c r="A4762" t="s">
        <v>7800</v>
      </c>
      <c r="B4762" t="s">
        <v>12496</v>
      </c>
      <c r="D4762">
        <v>1</v>
      </c>
    </row>
    <row r="4763" spans="1:4" x14ac:dyDescent="0.25">
      <c r="A4763" t="s">
        <v>7801</v>
      </c>
      <c r="B4763" t="s">
        <v>12497</v>
      </c>
      <c r="D4763">
        <v>1</v>
      </c>
    </row>
    <row r="4764" spans="1:4" x14ac:dyDescent="0.25">
      <c r="A4764" t="s">
        <v>7802</v>
      </c>
      <c r="B4764" t="s">
        <v>12498</v>
      </c>
      <c r="D4764">
        <v>1</v>
      </c>
    </row>
    <row r="4765" spans="1:4" x14ac:dyDescent="0.25">
      <c r="A4765" t="s">
        <v>7803</v>
      </c>
      <c r="B4765" t="s">
        <v>12499</v>
      </c>
      <c r="D4765">
        <v>1</v>
      </c>
    </row>
    <row r="4766" spans="1:4" x14ac:dyDescent="0.25">
      <c r="A4766" t="s">
        <v>7804</v>
      </c>
      <c r="B4766" t="s">
        <v>12500</v>
      </c>
      <c r="D4766">
        <v>1</v>
      </c>
    </row>
    <row r="4767" spans="1:4" x14ac:dyDescent="0.25">
      <c r="A4767" t="s">
        <v>7805</v>
      </c>
      <c r="B4767" t="s">
        <v>12501</v>
      </c>
      <c r="D4767">
        <v>1</v>
      </c>
    </row>
    <row r="4768" spans="1:4" x14ac:dyDescent="0.25">
      <c r="A4768" t="s">
        <v>7806</v>
      </c>
      <c r="B4768" t="s">
        <v>12502</v>
      </c>
      <c r="D4768">
        <v>1</v>
      </c>
    </row>
    <row r="4769" spans="1:4" x14ac:dyDescent="0.25">
      <c r="A4769" t="s">
        <v>7807</v>
      </c>
      <c r="B4769" t="s">
        <v>12503</v>
      </c>
      <c r="D4769">
        <v>1</v>
      </c>
    </row>
    <row r="4770" spans="1:4" x14ac:dyDescent="0.25">
      <c r="A4770" t="s">
        <v>7808</v>
      </c>
      <c r="B4770" t="s">
        <v>12504</v>
      </c>
      <c r="D4770">
        <v>1</v>
      </c>
    </row>
    <row r="4771" spans="1:4" x14ac:dyDescent="0.25">
      <c r="A4771" t="s">
        <v>8437</v>
      </c>
      <c r="B4771" t="s">
        <v>12505</v>
      </c>
      <c r="D4771">
        <v>2</v>
      </c>
    </row>
    <row r="4772" spans="1:4" x14ac:dyDescent="0.25">
      <c r="A4772" t="s">
        <v>8438</v>
      </c>
      <c r="B4772" t="s">
        <v>12506</v>
      </c>
      <c r="D4772">
        <v>2</v>
      </c>
    </row>
    <row r="4773" spans="1:4" x14ac:dyDescent="0.25">
      <c r="A4773" t="s">
        <v>8439</v>
      </c>
      <c r="B4773" t="s">
        <v>12507</v>
      </c>
      <c r="D4773">
        <v>2</v>
      </c>
    </row>
    <row r="4774" spans="1:4" x14ac:dyDescent="0.25">
      <c r="A4774" t="s">
        <v>8440</v>
      </c>
      <c r="B4774" t="s">
        <v>12508</v>
      </c>
      <c r="D4774">
        <v>3</v>
      </c>
    </row>
    <row r="4775" spans="1:4" x14ac:dyDescent="0.25">
      <c r="A4775" t="s">
        <v>8441</v>
      </c>
      <c r="B4775" t="s">
        <v>12509</v>
      </c>
      <c r="D4775">
        <v>1</v>
      </c>
    </row>
    <row r="4776" spans="1:4" x14ac:dyDescent="0.25">
      <c r="A4776" t="s">
        <v>8442</v>
      </c>
      <c r="B4776" t="s">
        <v>12510</v>
      </c>
      <c r="D4776">
        <v>2</v>
      </c>
    </row>
    <row r="4777" spans="1:4" x14ac:dyDescent="0.25">
      <c r="A4777" t="s">
        <v>12511</v>
      </c>
      <c r="B4777" t="s">
        <v>12512</v>
      </c>
      <c r="D4777">
        <v>3</v>
      </c>
    </row>
    <row r="4778" spans="1:4" x14ac:dyDescent="0.25">
      <c r="A4778" t="s">
        <v>12513</v>
      </c>
      <c r="B4778" t="s">
        <v>12514</v>
      </c>
      <c r="D4778">
        <v>2</v>
      </c>
    </row>
    <row r="4779" spans="1:4" x14ac:dyDescent="0.25">
      <c r="A4779" t="s">
        <v>12515</v>
      </c>
      <c r="B4779" t="s">
        <v>12516</v>
      </c>
      <c r="D4779">
        <v>2</v>
      </c>
    </row>
    <row r="4780" spans="1:4" x14ac:dyDescent="0.25">
      <c r="A4780" t="s">
        <v>8443</v>
      </c>
      <c r="B4780" t="s">
        <v>12517</v>
      </c>
      <c r="D4780">
        <v>3</v>
      </c>
    </row>
    <row r="4781" spans="1:4" x14ac:dyDescent="0.25">
      <c r="A4781" t="s">
        <v>8444</v>
      </c>
      <c r="B4781" t="s">
        <v>12518</v>
      </c>
      <c r="D4781">
        <v>1</v>
      </c>
    </row>
    <row r="4782" spans="1:4" x14ac:dyDescent="0.25">
      <c r="A4782" t="s">
        <v>8445</v>
      </c>
      <c r="B4782" t="s">
        <v>12519</v>
      </c>
      <c r="D4782">
        <v>2</v>
      </c>
    </row>
    <row r="4783" spans="1:4" x14ac:dyDescent="0.25">
      <c r="A4783" t="s">
        <v>8446</v>
      </c>
      <c r="B4783" t="s">
        <v>12520</v>
      </c>
      <c r="D4783">
        <v>3</v>
      </c>
    </row>
    <row r="4784" spans="1:4" x14ac:dyDescent="0.25">
      <c r="A4784" t="s">
        <v>8447</v>
      </c>
      <c r="B4784" t="s">
        <v>12521</v>
      </c>
      <c r="D4784">
        <v>1</v>
      </c>
    </row>
    <row r="4785" spans="1:4" x14ac:dyDescent="0.25">
      <c r="A4785" t="s">
        <v>8448</v>
      </c>
      <c r="B4785" t="s">
        <v>12522</v>
      </c>
      <c r="D4785">
        <v>2</v>
      </c>
    </row>
    <row r="4786" spans="1:4" x14ac:dyDescent="0.25">
      <c r="A4786" t="s">
        <v>8449</v>
      </c>
      <c r="B4786" t="s">
        <v>12523</v>
      </c>
      <c r="D4786">
        <v>3</v>
      </c>
    </row>
    <row r="4787" spans="1:4" x14ac:dyDescent="0.25">
      <c r="A4787" t="s">
        <v>8450</v>
      </c>
      <c r="B4787" t="s">
        <v>12524</v>
      </c>
      <c r="D4787">
        <v>1</v>
      </c>
    </row>
    <row r="4788" spans="1:4" x14ac:dyDescent="0.25">
      <c r="A4788" t="s">
        <v>8451</v>
      </c>
      <c r="B4788" t="s">
        <v>12525</v>
      </c>
      <c r="D4788">
        <v>2</v>
      </c>
    </row>
    <row r="4789" spans="1:4" x14ac:dyDescent="0.25">
      <c r="A4789" t="s">
        <v>8452</v>
      </c>
      <c r="B4789" t="s">
        <v>12526</v>
      </c>
      <c r="D4789">
        <v>3</v>
      </c>
    </row>
    <row r="4790" spans="1:4" x14ac:dyDescent="0.25">
      <c r="A4790" t="s">
        <v>8453</v>
      </c>
      <c r="B4790" t="s">
        <v>12527</v>
      </c>
      <c r="D4790">
        <v>1</v>
      </c>
    </row>
    <row r="4791" spans="1:4" x14ac:dyDescent="0.25">
      <c r="A4791" t="s">
        <v>8454</v>
      </c>
      <c r="B4791" t="s">
        <v>12528</v>
      </c>
      <c r="D4791">
        <v>2</v>
      </c>
    </row>
    <row r="4792" spans="1:4" x14ac:dyDescent="0.25">
      <c r="A4792" t="s">
        <v>12529</v>
      </c>
      <c r="B4792" t="s">
        <v>12530</v>
      </c>
      <c r="D4792">
        <v>3</v>
      </c>
    </row>
    <row r="4793" spans="1:4" x14ac:dyDescent="0.25">
      <c r="A4793" t="s">
        <v>12531</v>
      </c>
      <c r="B4793" t="s">
        <v>12532</v>
      </c>
      <c r="D4793">
        <v>1</v>
      </c>
    </row>
    <row r="4794" spans="1:4" x14ac:dyDescent="0.25">
      <c r="A4794" t="s">
        <v>12533</v>
      </c>
      <c r="B4794" t="s">
        <v>12534</v>
      </c>
      <c r="D4794">
        <v>2</v>
      </c>
    </row>
    <row r="4795" spans="1:4" x14ac:dyDescent="0.25">
      <c r="A4795" t="s">
        <v>12535</v>
      </c>
      <c r="B4795" t="s">
        <v>12536</v>
      </c>
      <c r="D4795">
        <v>3</v>
      </c>
    </row>
    <row r="4796" spans="1:4" x14ac:dyDescent="0.25">
      <c r="A4796" t="s">
        <v>12537</v>
      </c>
      <c r="B4796" t="s">
        <v>12538</v>
      </c>
      <c r="D4796">
        <v>1</v>
      </c>
    </row>
    <row r="4797" spans="1:4" x14ac:dyDescent="0.25">
      <c r="A4797" t="s">
        <v>12539</v>
      </c>
      <c r="B4797" t="s">
        <v>12540</v>
      </c>
      <c r="D4797">
        <v>2</v>
      </c>
    </row>
    <row r="4798" spans="1:4" x14ac:dyDescent="0.25">
      <c r="A4798" t="s">
        <v>12541</v>
      </c>
      <c r="B4798" t="s">
        <v>12542</v>
      </c>
      <c r="D4798">
        <v>3</v>
      </c>
    </row>
    <row r="4799" spans="1:4" x14ac:dyDescent="0.25">
      <c r="A4799" t="s">
        <v>12543</v>
      </c>
      <c r="B4799" t="s">
        <v>12544</v>
      </c>
      <c r="D4799">
        <v>1</v>
      </c>
    </row>
    <row r="4800" spans="1:4" x14ac:dyDescent="0.25">
      <c r="A4800" t="s">
        <v>12545</v>
      </c>
      <c r="B4800" t="s">
        <v>12546</v>
      </c>
      <c r="D4800">
        <v>2</v>
      </c>
    </row>
    <row r="4801" spans="1:4" x14ac:dyDescent="0.25">
      <c r="A4801" t="s">
        <v>12547</v>
      </c>
      <c r="B4801" t="s">
        <v>12548</v>
      </c>
      <c r="D4801">
        <v>2</v>
      </c>
    </row>
    <row r="4802" spans="1:4" x14ac:dyDescent="0.25">
      <c r="A4802" t="s">
        <v>12549</v>
      </c>
      <c r="B4802" t="s">
        <v>12550</v>
      </c>
      <c r="D4802">
        <v>2</v>
      </c>
    </row>
    <row r="4803" spans="1:4" x14ac:dyDescent="0.25">
      <c r="A4803" t="s">
        <v>12551</v>
      </c>
      <c r="B4803" t="s">
        <v>12552</v>
      </c>
      <c r="D4803">
        <v>2</v>
      </c>
    </row>
    <row r="4804" spans="1:4" x14ac:dyDescent="0.25">
      <c r="A4804" t="s">
        <v>12553</v>
      </c>
      <c r="B4804" t="s">
        <v>12554</v>
      </c>
      <c r="D4804">
        <v>3</v>
      </c>
    </row>
    <row r="4805" spans="1:4" x14ac:dyDescent="0.25">
      <c r="A4805" t="s">
        <v>12555</v>
      </c>
      <c r="B4805" t="s">
        <v>12556</v>
      </c>
      <c r="D4805">
        <v>1</v>
      </c>
    </row>
    <row r="4806" spans="1:4" x14ac:dyDescent="0.25">
      <c r="A4806" t="s">
        <v>12557</v>
      </c>
      <c r="B4806" t="s">
        <v>12558</v>
      </c>
      <c r="D4806">
        <v>2</v>
      </c>
    </row>
    <row r="4807" spans="1:4" x14ac:dyDescent="0.25">
      <c r="A4807" t="s">
        <v>12559</v>
      </c>
      <c r="B4807" t="s">
        <v>12560</v>
      </c>
      <c r="D4807">
        <v>0</v>
      </c>
    </row>
    <row r="4808" spans="1:4" x14ac:dyDescent="0.25">
      <c r="A4808" t="s">
        <v>12561</v>
      </c>
      <c r="B4808" t="s">
        <v>12562</v>
      </c>
      <c r="D4808">
        <v>0</v>
      </c>
    </row>
    <row r="4809" spans="1:4" x14ac:dyDescent="0.25">
      <c r="A4809" t="s">
        <v>12563</v>
      </c>
      <c r="B4809" t="s">
        <v>12564</v>
      </c>
      <c r="D4809">
        <v>0</v>
      </c>
    </row>
    <row r="4810" spans="1:4" x14ac:dyDescent="0.25">
      <c r="A4810" t="s">
        <v>12565</v>
      </c>
      <c r="B4810" t="s">
        <v>12566</v>
      </c>
      <c r="D4810">
        <v>0</v>
      </c>
    </row>
    <row r="4811" spans="1:4" x14ac:dyDescent="0.25">
      <c r="A4811" t="s">
        <v>12567</v>
      </c>
      <c r="B4811" t="s">
        <v>12568</v>
      </c>
      <c r="D4811">
        <v>0</v>
      </c>
    </row>
    <row r="4812" spans="1:4" x14ac:dyDescent="0.25">
      <c r="A4812" t="s">
        <v>12569</v>
      </c>
      <c r="B4812" t="s">
        <v>12570</v>
      </c>
      <c r="D4812">
        <v>0</v>
      </c>
    </row>
    <row r="4813" spans="1:4" x14ac:dyDescent="0.25">
      <c r="A4813" t="s">
        <v>12571</v>
      </c>
      <c r="B4813" t="s">
        <v>12572</v>
      </c>
      <c r="D4813">
        <v>0</v>
      </c>
    </row>
    <row r="4814" spans="1:4" x14ac:dyDescent="0.25">
      <c r="A4814" t="s">
        <v>12573</v>
      </c>
      <c r="B4814" t="s">
        <v>12574</v>
      </c>
      <c r="D4814">
        <v>0</v>
      </c>
    </row>
    <row r="4815" spans="1:4" x14ac:dyDescent="0.25">
      <c r="A4815" t="s">
        <v>12575</v>
      </c>
      <c r="B4815" t="s">
        <v>12576</v>
      </c>
      <c r="D4815">
        <v>0</v>
      </c>
    </row>
    <row r="4816" spans="1:4" x14ac:dyDescent="0.25">
      <c r="A4816" t="s">
        <v>12577</v>
      </c>
      <c r="B4816" t="s">
        <v>12578</v>
      </c>
      <c r="D4816">
        <v>0</v>
      </c>
    </row>
    <row r="4817" spans="1:4" x14ac:dyDescent="0.25">
      <c r="A4817" t="s">
        <v>12579</v>
      </c>
      <c r="B4817" t="s">
        <v>12580</v>
      </c>
      <c r="D4817">
        <v>0</v>
      </c>
    </row>
    <row r="4818" spans="1:4" x14ac:dyDescent="0.25">
      <c r="A4818" t="s">
        <v>12581</v>
      </c>
      <c r="B4818" t="s">
        <v>12582</v>
      </c>
      <c r="D4818">
        <v>0</v>
      </c>
    </row>
    <row r="4819" spans="1:4" x14ac:dyDescent="0.25">
      <c r="A4819" t="s">
        <v>12583</v>
      </c>
      <c r="B4819" t="s">
        <v>12584</v>
      </c>
      <c r="D4819">
        <v>3</v>
      </c>
    </row>
    <row r="4820" spans="1:4" x14ac:dyDescent="0.25">
      <c r="A4820" t="s">
        <v>12585</v>
      </c>
      <c r="B4820" t="s">
        <v>12586</v>
      </c>
      <c r="D4820">
        <v>1</v>
      </c>
    </row>
    <row r="4821" spans="1:4" x14ac:dyDescent="0.25">
      <c r="A4821" t="s">
        <v>12587</v>
      </c>
      <c r="B4821" t="s">
        <v>12588</v>
      </c>
      <c r="D4821">
        <v>2</v>
      </c>
    </row>
    <row r="4822" spans="1:4" x14ac:dyDescent="0.25">
      <c r="A4822" t="s">
        <v>12589</v>
      </c>
      <c r="B4822" t="s">
        <v>12590</v>
      </c>
      <c r="D4822">
        <v>3</v>
      </c>
    </row>
    <row r="4823" spans="1:4" x14ac:dyDescent="0.25">
      <c r="A4823" t="s">
        <v>12591</v>
      </c>
      <c r="B4823" t="s">
        <v>12592</v>
      </c>
      <c r="D4823">
        <v>2</v>
      </c>
    </row>
    <row r="4824" spans="1:4" x14ac:dyDescent="0.25">
      <c r="A4824" t="s">
        <v>12593</v>
      </c>
      <c r="B4824" t="s">
        <v>12594</v>
      </c>
      <c r="D4824">
        <v>2</v>
      </c>
    </row>
    <row r="4825" spans="1:4" x14ac:dyDescent="0.25">
      <c r="A4825" t="s">
        <v>12595</v>
      </c>
      <c r="B4825" t="s">
        <v>12596</v>
      </c>
      <c r="D4825">
        <v>3</v>
      </c>
    </row>
    <row r="4826" spans="1:4" x14ac:dyDescent="0.25">
      <c r="A4826" t="s">
        <v>12597</v>
      </c>
      <c r="B4826" t="s">
        <v>12598</v>
      </c>
      <c r="D4826">
        <v>2</v>
      </c>
    </row>
    <row r="4827" spans="1:4" x14ac:dyDescent="0.25">
      <c r="A4827" t="s">
        <v>12599</v>
      </c>
      <c r="B4827" t="s">
        <v>12600</v>
      </c>
      <c r="D4827">
        <v>2</v>
      </c>
    </row>
    <row r="4828" spans="1:4" x14ac:dyDescent="0.25">
      <c r="A4828" t="s">
        <v>12601</v>
      </c>
      <c r="B4828" t="s">
        <v>12602</v>
      </c>
      <c r="D4828">
        <v>3</v>
      </c>
    </row>
    <row r="4829" spans="1:4" x14ac:dyDescent="0.25">
      <c r="A4829" t="s">
        <v>12603</v>
      </c>
      <c r="B4829" t="s">
        <v>12604</v>
      </c>
      <c r="D4829">
        <v>1</v>
      </c>
    </row>
    <row r="4830" spans="1:4" x14ac:dyDescent="0.25">
      <c r="A4830" t="s">
        <v>12605</v>
      </c>
      <c r="B4830" t="s">
        <v>12606</v>
      </c>
      <c r="D4830">
        <v>3</v>
      </c>
    </row>
    <row r="4831" spans="1:4" x14ac:dyDescent="0.25">
      <c r="A4831" t="s">
        <v>12607</v>
      </c>
      <c r="B4831" t="s">
        <v>12608</v>
      </c>
      <c r="D4831">
        <v>2</v>
      </c>
    </row>
    <row r="4832" spans="1:4" x14ac:dyDescent="0.25">
      <c r="A4832" t="s">
        <v>12609</v>
      </c>
      <c r="B4832" t="s">
        <v>12610</v>
      </c>
      <c r="D4832">
        <v>2</v>
      </c>
    </row>
    <row r="4833" spans="1:4" x14ac:dyDescent="0.25">
      <c r="A4833" t="s">
        <v>12611</v>
      </c>
      <c r="B4833" t="s">
        <v>12612</v>
      </c>
      <c r="D4833">
        <v>2</v>
      </c>
    </row>
    <row r="4834" spans="1:4" x14ac:dyDescent="0.25">
      <c r="A4834" t="s">
        <v>12613</v>
      </c>
      <c r="B4834" t="s">
        <v>12614</v>
      </c>
      <c r="D4834">
        <v>2</v>
      </c>
    </row>
    <row r="4835" spans="1:4" x14ac:dyDescent="0.25">
      <c r="A4835" t="s">
        <v>12615</v>
      </c>
      <c r="B4835" t="s">
        <v>12616</v>
      </c>
      <c r="D4835">
        <v>2</v>
      </c>
    </row>
    <row r="4836" spans="1:4" x14ac:dyDescent="0.25">
      <c r="A4836" t="s">
        <v>12617</v>
      </c>
      <c r="B4836" t="s">
        <v>12618</v>
      </c>
      <c r="D4836">
        <v>2</v>
      </c>
    </row>
    <row r="4837" spans="1:4" x14ac:dyDescent="0.25">
      <c r="A4837" t="s">
        <v>12619</v>
      </c>
      <c r="B4837" t="s">
        <v>12620</v>
      </c>
      <c r="D4837">
        <v>2</v>
      </c>
    </row>
    <row r="4838" spans="1:4" x14ac:dyDescent="0.25">
      <c r="A4838" t="s">
        <v>12621</v>
      </c>
      <c r="B4838" t="s">
        <v>12622</v>
      </c>
      <c r="D4838">
        <v>2</v>
      </c>
    </row>
    <row r="4839" spans="1:4" x14ac:dyDescent="0.25">
      <c r="A4839" t="s">
        <v>12623</v>
      </c>
      <c r="B4839" t="s">
        <v>12624</v>
      </c>
      <c r="D4839">
        <v>2</v>
      </c>
    </row>
    <row r="4840" spans="1:4" x14ac:dyDescent="0.25">
      <c r="A4840" t="s">
        <v>12625</v>
      </c>
      <c r="B4840" t="s">
        <v>12626</v>
      </c>
      <c r="D4840">
        <v>2</v>
      </c>
    </row>
    <row r="4841" spans="1:4" x14ac:dyDescent="0.25">
      <c r="A4841" t="s">
        <v>12627</v>
      </c>
      <c r="B4841" t="s">
        <v>12628</v>
      </c>
      <c r="D4841">
        <v>2</v>
      </c>
    </row>
    <row r="4842" spans="1:4" x14ac:dyDescent="0.25">
      <c r="A4842" t="s">
        <v>12629</v>
      </c>
      <c r="B4842" t="s">
        <v>12630</v>
      </c>
      <c r="D4842">
        <v>2</v>
      </c>
    </row>
    <row r="4843" spans="1:4" x14ac:dyDescent="0.25">
      <c r="A4843" t="s">
        <v>12631</v>
      </c>
      <c r="B4843" t="s">
        <v>12632</v>
      </c>
      <c r="D4843">
        <v>2</v>
      </c>
    </row>
    <row r="4844" spans="1:4" x14ac:dyDescent="0.25">
      <c r="A4844" t="s">
        <v>12633</v>
      </c>
      <c r="B4844" t="s">
        <v>12634</v>
      </c>
      <c r="D4844">
        <v>2</v>
      </c>
    </row>
    <row r="4845" spans="1:4" x14ac:dyDescent="0.25">
      <c r="A4845" t="s">
        <v>12635</v>
      </c>
      <c r="B4845" t="s">
        <v>12636</v>
      </c>
      <c r="D4845">
        <v>2</v>
      </c>
    </row>
    <row r="4846" spans="1:4" x14ac:dyDescent="0.25">
      <c r="A4846" t="s">
        <v>12637</v>
      </c>
      <c r="B4846" t="s">
        <v>12638</v>
      </c>
      <c r="D4846">
        <v>2</v>
      </c>
    </row>
    <row r="4847" spans="1:4" x14ac:dyDescent="0.25">
      <c r="A4847" t="s">
        <v>12639</v>
      </c>
      <c r="B4847" t="s">
        <v>12640</v>
      </c>
      <c r="D4847">
        <v>2</v>
      </c>
    </row>
    <row r="4848" spans="1:4" x14ac:dyDescent="0.25">
      <c r="A4848" t="s">
        <v>12641</v>
      </c>
      <c r="B4848" t="s">
        <v>12642</v>
      </c>
      <c r="D4848">
        <v>2</v>
      </c>
    </row>
    <row r="4849" spans="1:4" x14ac:dyDescent="0.25">
      <c r="A4849" t="s">
        <v>12643</v>
      </c>
      <c r="B4849" t="s">
        <v>12644</v>
      </c>
      <c r="D4849">
        <v>2</v>
      </c>
    </row>
    <row r="4850" spans="1:4" x14ac:dyDescent="0.25">
      <c r="A4850" t="s">
        <v>12645</v>
      </c>
      <c r="B4850" t="s">
        <v>12646</v>
      </c>
      <c r="D4850">
        <v>2</v>
      </c>
    </row>
    <row r="4851" spans="1:4" x14ac:dyDescent="0.25">
      <c r="A4851" t="s">
        <v>12647</v>
      </c>
      <c r="B4851" t="s">
        <v>12648</v>
      </c>
      <c r="D4851">
        <v>2</v>
      </c>
    </row>
    <row r="4852" spans="1:4" x14ac:dyDescent="0.25">
      <c r="A4852" t="s">
        <v>12649</v>
      </c>
      <c r="B4852" t="s">
        <v>12650</v>
      </c>
      <c r="D4852">
        <v>2</v>
      </c>
    </row>
    <row r="4853" spans="1:4" x14ac:dyDescent="0.25">
      <c r="A4853" t="s">
        <v>12651</v>
      </c>
      <c r="B4853" t="s">
        <v>12652</v>
      </c>
      <c r="D4853">
        <v>2</v>
      </c>
    </row>
    <row r="4854" spans="1:4" x14ac:dyDescent="0.25">
      <c r="A4854" t="s">
        <v>12653</v>
      </c>
      <c r="B4854" t="s">
        <v>12654</v>
      </c>
      <c r="D4854">
        <v>2</v>
      </c>
    </row>
    <row r="4855" spans="1:4" x14ac:dyDescent="0.25">
      <c r="A4855" t="s">
        <v>12655</v>
      </c>
      <c r="B4855" t="s">
        <v>12656</v>
      </c>
      <c r="D4855">
        <v>2</v>
      </c>
    </row>
    <row r="4856" spans="1:4" x14ac:dyDescent="0.25">
      <c r="A4856" t="s">
        <v>12657</v>
      </c>
      <c r="B4856" t="s">
        <v>12658</v>
      </c>
      <c r="D4856">
        <v>2</v>
      </c>
    </row>
    <row r="4857" spans="1:4" x14ac:dyDescent="0.25">
      <c r="A4857" t="s">
        <v>12659</v>
      </c>
      <c r="B4857" t="s">
        <v>12660</v>
      </c>
      <c r="D4857">
        <v>2</v>
      </c>
    </row>
    <row r="4858" spans="1:4" x14ac:dyDescent="0.25">
      <c r="A4858" t="s">
        <v>12661</v>
      </c>
      <c r="B4858" t="s">
        <v>12662</v>
      </c>
      <c r="D4858">
        <v>2</v>
      </c>
    </row>
    <row r="4859" spans="1:4" x14ac:dyDescent="0.25">
      <c r="A4859" t="s">
        <v>12663</v>
      </c>
      <c r="B4859" t="s">
        <v>12664</v>
      </c>
      <c r="D4859">
        <v>2</v>
      </c>
    </row>
    <row r="4860" spans="1:4" x14ac:dyDescent="0.25">
      <c r="A4860" t="s">
        <v>12665</v>
      </c>
      <c r="B4860" t="s">
        <v>12666</v>
      </c>
      <c r="D4860">
        <v>2</v>
      </c>
    </row>
    <row r="4861" spans="1:4" x14ac:dyDescent="0.25">
      <c r="A4861" t="s">
        <v>12667</v>
      </c>
      <c r="B4861" t="s">
        <v>12668</v>
      </c>
      <c r="D4861">
        <v>2</v>
      </c>
    </row>
    <row r="4862" spans="1:4" x14ac:dyDescent="0.25">
      <c r="A4862" t="s">
        <v>12669</v>
      </c>
      <c r="B4862" t="s">
        <v>12670</v>
      </c>
      <c r="D4862">
        <v>2</v>
      </c>
    </row>
    <row r="4863" spans="1:4" x14ac:dyDescent="0.25">
      <c r="A4863" t="s">
        <v>12671</v>
      </c>
      <c r="B4863" t="s">
        <v>12672</v>
      </c>
      <c r="D4863">
        <v>2</v>
      </c>
    </row>
    <row r="4864" spans="1:4" x14ac:dyDescent="0.25">
      <c r="A4864" t="s">
        <v>12673</v>
      </c>
      <c r="B4864" t="s">
        <v>12674</v>
      </c>
      <c r="D4864">
        <v>2</v>
      </c>
    </row>
    <row r="4865" spans="1:4" x14ac:dyDescent="0.25">
      <c r="A4865" t="s">
        <v>12675</v>
      </c>
      <c r="B4865" t="s">
        <v>12676</v>
      </c>
      <c r="D4865">
        <v>2</v>
      </c>
    </row>
    <row r="4866" spans="1:4" x14ac:dyDescent="0.25">
      <c r="A4866" t="s">
        <v>12677</v>
      </c>
      <c r="B4866" t="s">
        <v>12678</v>
      </c>
      <c r="D4866">
        <v>2</v>
      </c>
    </row>
    <row r="4867" spans="1:4" x14ac:dyDescent="0.25">
      <c r="A4867" t="s">
        <v>12679</v>
      </c>
      <c r="B4867" t="s">
        <v>12680</v>
      </c>
      <c r="D4867">
        <v>2</v>
      </c>
    </row>
    <row r="4868" spans="1:4" x14ac:dyDescent="0.25">
      <c r="A4868" t="s">
        <v>12681</v>
      </c>
      <c r="B4868" t="s">
        <v>12682</v>
      </c>
      <c r="D4868">
        <v>2</v>
      </c>
    </row>
    <row r="4869" spans="1:4" x14ac:dyDescent="0.25">
      <c r="A4869" t="s">
        <v>12683</v>
      </c>
      <c r="B4869" t="s">
        <v>12684</v>
      </c>
      <c r="D4869">
        <v>2</v>
      </c>
    </row>
    <row r="4870" spans="1:4" x14ac:dyDescent="0.25">
      <c r="A4870" t="s">
        <v>12685</v>
      </c>
      <c r="B4870" t="s">
        <v>12686</v>
      </c>
      <c r="D4870">
        <v>2</v>
      </c>
    </row>
    <row r="4871" spans="1:4" x14ac:dyDescent="0.25">
      <c r="A4871" t="s">
        <v>12687</v>
      </c>
      <c r="B4871" t="s">
        <v>12688</v>
      </c>
      <c r="D4871">
        <v>2</v>
      </c>
    </row>
    <row r="4872" spans="1:4" x14ac:dyDescent="0.25">
      <c r="A4872" t="s">
        <v>12689</v>
      </c>
      <c r="B4872" t="s">
        <v>12690</v>
      </c>
      <c r="D4872">
        <v>2</v>
      </c>
    </row>
    <row r="4873" spans="1:4" x14ac:dyDescent="0.25">
      <c r="A4873" t="s">
        <v>12691</v>
      </c>
      <c r="B4873" t="s">
        <v>12692</v>
      </c>
      <c r="D4873">
        <v>2</v>
      </c>
    </row>
    <row r="4874" spans="1:4" x14ac:dyDescent="0.25">
      <c r="A4874" t="s">
        <v>12693</v>
      </c>
      <c r="B4874" t="s">
        <v>12694</v>
      </c>
      <c r="D4874">
        <v>2</v>
      </c>
    </row>
    <row r="4875" spans="1:4" x14ac:dyDescent="0.25">
      <c r="A4875" t="s">
        <v>12695</v>
      </c>
      <c r="B4875" t="s">
        <v>12696</v>
      </c>
      <c r="D4875">
        <v>2</v>
      </c>
    </row>
    <row r="4876" spans="1:4" x14ac:dyDescent="0.25">
      <c r="A4876" t="s">
        <v>12697</v>
      </c>
      <c r="B4876" t="s">
        <v>12698</v>
      </c>
      <c r="D4876">
        <v>2</v>
      </c>
    </row>
    <row r="4877" spans="1:4" x14ac:dyDescent="0.25">
      <c r="A4877" t="s">
        <v>12699</v>
      </c>
      <c r="B4877" t="s">
        <v>12700</v>
      </c>
      <c r="D4877">
        <v>2</v>
      </c>
    </row>
    <row r="4878" spans="1:4" x14ac:dyDescent="0.25">
      <c r="A4878" t="s">
        <v>12701</v>
      </c>
      <c r="B4878" t="s">
        <v>12702</v>
      </c>
      <c r="D4878">
        <v>2</v>
      </c>
    </row>
    <row r="4879" spans="1:4" x14ac:dyDescent="0.25">
      <c r="A4879" t="s">
        <v>12703</v>
      </c>
      <c r="B4879" t="s">
        <v>12704</v>
      </c>
      <c r="D4879">
        <v>2</v>
      </c>
    </row>
    <row r="4880" spans="1:4" x14ac:dyDescent="0.25">
      <c r="A4880" t="s">
        <v>12705</v>
      </c>
      <c r="B4880" t="s">
        <v>12706</v>
      </c>
      <c r="D4880">
        <v>2</v>
      </c>
    </row>
    <row r="4881" spans="1:4" x14ac:dyDescent="0.25">
      <c r="A4881" t="s">
        <v>12707</v>
      </c>
      <c r="B4881" t="s">
        <v>12708</v>
      </c>
      <c r="D4881">
        <v>2</v>
      </c>
    </row>
    <row r="4882" spans="1:4" x14ac:dyDescent="0.25">
      <c r="A4882" t="s">
        <v>12709</v>
      </c>
      <c r="B4882" t="s">
        <v>12710</v>
      </c>
      <c r="D4882">
        <v>2</v>
      </c>
    </row>
    <row r="4883" spans="1:4" x14ac:dyDescent="0.25">
      <c r="A4883" t="s">
        <v>12711</v>
      </c>
      <c r="B4883" t="s">
        <v>12712</v>
      </c>
      <c r="D4883">
        <v>2</v>
      </c>
    </row>
    <row r="4884" spans="1:4" x14ac:dyDescent="0.25">
      <c r="A4884" t="s">
        <v>12713</v>
      </c>
      <c r="B4884" t="s">
        <v>12714</v>
      </c>
      <c r="D4884">
        <v>2</v>
      </c>
    </row>
    <row r="4885" spans="1:4" x14ac:dyDescent="0.25">
      <c r="A4885" t="s">
        <v>8455</v>
      </c>
      <c r="B4885" t="s">
        <v>12715</v>
      </c>
      <c r="D4885">
        <v>1</v>
      </c>
    </row>
    <row r="4886" spans="1:4" x14ac:dyDescent="0.25">
      <c r="A4886" t="s">
        <v>7809</v>
      </c>
      <c r="B4886" t="s">
        <v>12716</v>
      </c>
      <c r="D4886">
        <v>2</v>
      </c>
    </row>
    <row r="4887" spans="1:4" x14ac:dyDescent="0.25">
      <c r="A4887" t="s">
        <v>7810</v>
      </c>
      <c r="B4887" t="s">
        <v>12716</v>
      </c>
      <c r="D4887">
        <v>1</v>
      </c>
    </row>
    <row r="4888" spans="1:4" x14ac:dyDescent="0.25">
      <c r="A4888" t="s">
        <v>7811</v>
      </c>
      <c r="B4888" t="s">
        <v>12717</v>
      </c>
      <c r="D4888">
        <v>2</v>
      </c>
    </row>
    <row r="4889" spans="1:4" x14ac:dyDescent="0.25">
      <c r="A4889" t="s">
        <v>7812</v>
      </c>
      <c r="B4889" t="s">
        <v>12717</v>
      </c>
      <c r="D4889">
        <v>1</v>
      </c>
    </row>
    <row r="4890" spans="1:4" x14ac:dyDescent="0.25">
      <c r="A4890" t="s">
        <v>7813</v>
      </c>
      <c r="B4890" t="s">
        <v>12718</v>
      </c>
      <c r="D4890">
        <v>1</v>
      </c>
    </row>
    <row r="4891" spans="1:4" x14ac:dyDescent="0.25">
      <c r="A4891" t="s">
        <v>7814</v>
      </c>
      <c r="B4891" t="s">
        <v>12718</v>
      </c>
      <c r="D4891">
        <v>1</v>
      </c>
    </row>
    <row r="4892" spans="1:4" x14ac:dyDescent="0.25">
      <c r="A4892" t="s">
        <v>7815</v>
      </c>
      <c r="B4892" t="s">
        <v>12718</v>
      </c>
      <c r="D4892">
        <v>1</v>
      </c>
    </row>
    <row r="4893" spans="1:4" x14ac:dyDescent="0.25">
      <c r="A4893" t="s">
        <v>7816</v>
      </c>
      <c r="B4893" t="s">
        <v>12718</v>
      </c>
      <c r="D4893">
        <v>1</v>
      </c>
    </row>
    <row r="4894" spans="1:4" x14ac:dyDescent="0.25">
      <c r="A4894" t="s">
        <v>7817</v>
      </c>
      <c r="B4894" t="s">
        <v>12718</v>
      </c>
      <c r="D4894">
        <v>1</v>
      </c>
    </row>
    <row r="4895" spans="1:4" x14ac:dyDescent="0.25">
      <c r="A4895" t="s">
        <v>7818</v>
      </c>
      <c r="B4895" t="s">
        <v>12718</v>
      </c>
      <c r="D4895">
        <v>1</v>
      </c>
    </row>
    <row r="4896" spans="1:4" x14ac:dyDescent="0.25">
      <c r="A4896" t="s">
        <v>7819</v>
      </c>
      <c r="B4896" t="s">
        <v>12718</v>
      </c>
      <c r="D4896">
        <v>1</v>
      </c>
    </row>
    <row r="4897" spans="1:4" x14ac:dyDescent="0.25">
      <c r="A4897" t="s">
        <v>7820</v>
      </c>
      <c r="B4897" t="s">
        <v>12718</v>
      </c>
      <c r="D4897">
        <v>1</v>
      </c>
    </row>
    <row r="4898" spans="1:4" x14ac:dyDescent="0.25">
      <c r="A4898" t="s">
        <v>7821</v>
      </c>
      <c r="B4898" t="s">
        <v>12718</v>
      </c>
      <c r="D4898">
        <v>1</v>
      </c>
    </row>
    <row r="4899" spans="1:4" x14ac:dyDescent="0.25">
      <c r="A4899" t="s">
        <v>7822</v>
      </c>
      <c r="B4899" t="s">
        <v>12718</v>
      </c>
      <c r="D4899">
        <v>1</v>
      </c>
    </row>
    <row r="4900" spans="1:4" x14ac:dyDescent="0.25">
      <c r="A4900" t="s">
        <v>7823</v>
      </c>
      <c r="B4900" t="s">
        <v>12718</v>
      </c>
      <c r="D4900">
        <v>1</v>
      </c>
    </row>
    <row r="4901" spans="1:4" x14ac:dyDescent="0.25">
      <c r="A4901" t="s">
        <v>7824</v>
      </c>
      <c r="B4901" t="s">
        <v>12718</v>
      </c>
      <c r="D4901">
        <v>1</v>
      </c>
    </row>
    <row r="4902" spans="1:4" x14ac:dyDescent="0.25">
      <c r="A4902" t="s">
        <v>7825</v>
      </c>
      <c r="B4902" t="s">
        <v>12718</v>
      </c>
      <c r="D4902">
        <v>1</v>
      </c>
    </row>
    <row r="4903" spans="1:4" x14ac:dyDescent="0.25">
      <c r="A4903" t="s">
        <v>7826</v>
      </c>
      <c r="B4903" t="s">
        <v>12718</v>
      </c>
      <c r="D4903">
        <v>1</v>
      </c>
    </row>
    <row r="4904" spans="1:4" x14ac:dyDescent="0.25">
      <c r="A4904" t="s">
        <v>7827</v>
      </c>
      <c r="B4904" t="s">
        <v>12718</v>
      </c>
      <c r="D4904">
        <v>1</v>
      </c>
    </row>
    <row r="4905" spans="1:4" x14ac:dyDescent="0.25">
      <c r="A4905" t="s">
        <v>7828</v>
      </c>
      <c r="B4905" t="s">
        <v>12718</v>
      </c>
      <c r="D4905">
        <v>1</v>
      </c>
    </row>
    <row r="4906" spans="1:4" x14ac:dyDescent="0.25">
      <c r="A4906" t="s">
        <v>7829</v>
      </c>
      <c r="B4906" t="s">
        <v>12718</v>
      </c>
      <c r="D4906">
        <v>1</v>
      </c>
    </row>
    <row r="4907" spans="1:4" x14ac:dyDescent="0.25">
      <c r="A4907" t="s">
        <v>7830</v>
      </c>
      <c r="B4907" t="s">
        <v>12718</v>
      </c>
      <c r="D4907">
        <v>1</v>
      </c>
    </row>
    <row r="4908" spans="1:4" x14ac:dyDescent="0.25">
      <c r="A4908" t="s">
        <v>7831</v>
      </c>
      <c r="B4908" t="s">
        <v>12719</v>
      </c>
      <c r="D4908">
        <v>1</v>
      </c>
    </row>
    <row r="4909" spans="1:4" x14ac:dyDescent="0.25">
      <c r="A4909" t="s">
        <v>7832</v>
      </c>
      <c r="B4909" t="s">
        <v>12719</v>
      </c>
      <c r="D4909">
        <v>1</v>
      </c>
    </row>
    <row r="4910" spans="1:4" x14ac:dyDescent="0.25">
      <c r="A4910" t="s">
        <v>7833</v>
      </c>
      <c r="B4910" t="s">
        <v>12719</v>
      </c>
      <c r="D4910">
        <v>2</v>
      </c>
    </row>
    <row r="4911" spans="1:4" x14ac:dyDescent="0.25">
      <c r="A4911" t="s">
        <v>7834</v>
      </c>
      <c r="B4911" t="s">
        <v>12719</v>
      </c>
      <c r="D4911">
        <v>1</v>
      </c>
    </row>
    <row r="4912" spans="1:4" x14ac:dyDescent="0.25">
      <c r="A4912" t="s">
        <v>2856</v>
      </c>
      <c r="B4912" t="s">
        <v>12719</v>
      </c>
      <c r="D4912">
        <v>1</v>
      </c>
    </row>
    <row r="4913" spans="1:4" x14ac:dyDescent="0.25">
      <c r="A4913" t="s">
        <v>7835</v>
      </c>
      <c r="B4913" t="s">
        <v>12719</v>
      </c>
      <c r="D4913">
        <v>1</v>
      </c>
    </row>
    <row r="4914" spans="1:4" x14ac:dyDescent="0.25">
      <c r="A4914" t="s">
        <v>7836</v>
      </c>
      <c r="B4914" t="s">
        <v>12719</v>
      </c>
      <c r="D4914">
        <v>1</v>
      </c>
    </row>
    <row r="4915" spans="1:4" x14ac:dyDescent="0.25">
      <c r="A4915" t="s">
        <v>7837</v>
      </c>
      <c r="B4915" t="s">
        <v>12719</v>
      </c>
      <c r="D4915">
        <v>1</v>
      </c>
    </row>
    <row r="4916" spans="1:4" x14ac:dyDescent="0.25">
      <c r="A4916" t="s">
        <v>7838</v>
      </c>
      <c r="B4916" t="s">
        <v>12719</v>
      </c>
      <c r="D4916">
        <v>1</v>
      </c>
    </row>
    <row r="4917" spans="1:4" x14ac:dyDescent="0.25">
      <c r="A4917" t="s">
        <v>2857</v>
      </c>
      <c r="B4917" t="s">
        <v>12719</v>
      </c>
      <c r="D4917">
        <v>2</v>
      </c>
    </row>
    <row r="4918" spans="1:4" x14ac:dyDescent="0.25">
      <c r="A4918" t="s">
        <v>2858</v>
      </c>
      <c r="B4918" t="s">
        <v>12719</v>
      </c>
      <c r="D4918">
        <v>2</v>
      </c>
    </row>
    <row r="4919" spans="1:4" x14ac:dyDescent="0.25">
      <c r="A4919" t="s">
        <v>2859</v>
      </c>
      <c r="B4919" t="s">
        <v>12719</v>
      </c>
      <c r="D4919">
        <v>2</v>
      </c>
    </row>
    <row r="4920" spans="1:4" x14ac:dyDescent="0.25">
      <c r="A4920" t="s">
        <v>8456</v>
      </c>
      <c r="B4920" t="s">
        <v>12720</v>
      </c>
      <c r="D4920">
        <v>1</v>
      </c>
    </row>
    <row r="4921" spans="1:4" x14ac:dyDescent="0.25">
      <c r="A4921" t="s">
        <v>7839</v>
      </c>
      <c r="B4921" t="s">
        <v>12721</v>
      </c>
      <c r="D4921">
        <v>1</v>
      </c>
    </row>
    <row r="4922" spans="1:4" x14ac:dyDescent="0.25">
      <c r="A4922" t="s">
        <v>7840</v>
      </c>
      <c r="B4922" t="s">
        <v>12721</v>
      </c>
      <c r="D4922">
        <v>2</v>
      </c>
    </row>
    <row r="4923" spans="1:4" x14ac:dyDescent="0.25">
      <c r="A4923" t="s">
        <v>7841</v>
      </c>
      <c r="B4923" t="s">
        <v>12721</v>
      </c>
      <c r="D4923">
        <v>1</v>
      </c>
    </row>
    <row r="4924" spans="1:4" x14ac:dyDescent="0.25">
      <c r="A4924" t="s">
        <v>7842</v>
      </c>
      <c r="B4924" t="s">
        <v>12721</v>
      </c>
      <c r="D4924">
        <v>1</v>
      </c>
    </row>
    <row r="4925" spans="1:4" x14ac:dyDescent="0.25">
      <c r="A4925" t="s">
        <v>7843</v>
      </c>
      <c r="B4925" t="s">
        <v>12721</v>
      </c>
      <c r="D4925">
        <v>1</v>
      </c>
    </row>
    <row r="4926" spans="1:4" x14ac:dyDescent="0.25">
      <c r="A4926" t="s">
        <v>7844</v>
      </c>
      <c r="B4926" t="s">
        <v>12721</v>
      </c>
      <c r="D4926">
        <v>1</v>
      </c>
    </row>
    <row r="4927" spans="1:4" x14ac:dyDescent="0.25">
      <c r="A4927" t="s">
        <v>7845</v>
      </c>
      <c r="B4927" t="s">
        <v>12721</v>
      </c>
      <c r="D4927">
        <v>1</v>
      </c>
    </row>
    <row r="4928" spans="1:4" x14ac:dyDescent="0.25">
      <c r="A4928" t="s">
        <v>7846</v>
      </c>
      <c r="B4928" t="s">
        <v>12721</v>
      </c>
      <c r="D4928">
        <v>1</v>
      </c>
    </row>
    <row r="4929" spans="1:4" x14ac:dyDescent="0.25">
      <c r="A4929" t="s">
        <v>7847</v>
      </c>
      <c r="B4929" t="s">
        <v>12721</v>
      </c>
      <c r="D4929">
        <v>2</v>
      </c>
    </row>
    <row r="4930" spans="1:4" x14ac:dyDescent="0.25">
      <c r="A4930" t="s">
        <v>7848</v>
      </c>
      <c r="B4930" t="s">
        <v>12721</v>
      </c>
      <c r="D4930">
        <v>1</v>
      </c>
    </row>
    <row r="4931" spans="1:4" x14ac:dyDescent="0.25">
      <c r="A4931" t="s">
        <v>7849</v>
      </c>
      <c r="B4931" t="s">
        <v>12721</v>
      </c>
      <c r="D4931">
        <v>1</v>
      </c>
    </row>
    <row r="4932" spans="1:4" x14ac:dyDescent="0.25">
      <c r="A4932" t="s">
        <v>7850</v>
      </c>
      <c r="B4932" t="s">
        <v>12721</v>
      </c>
      <c r="D4932">
        <v>1</v>
      </c>
    </row>
    <row r="4933" spans="1:4" x14ac:dyDescent="0.25">
      <c r="A4933" t="s">
        <v>7851</v>
      </c>
      <c r="B4933" t="s">
        <v>12721</v>
      </c>
      <c r="D4933">
        <v>2</v>
      </c>
    </row>
    <row r="4934" spans="1:4" x14ac:dyDescent="0.25">
      <c r="A4934" t="s">
        <v>7852</v>
      </c>
      <c r="B4934" t="s">
        <v>12721</v>
      </c>
      <c r="D4934">
        <v>1</v>
      </c>
    </row>
    <row r="4935" spans="1:4" x14ac:dyDescent="0.25">
      <c r="A4935" t="s">
        <v>7853</v>
      </c>
      <c r="B4935" t="s">
        <v>12722</v>
      </c>
      <c r="D4935">
        <v>1</v>
      </c>
    </row>
    <row r="4936" spans="1:4" x14ac:dyDescent="0.25">
      <c r="A4936" t="s">
        <v>7854</v>
      </c>
      <c r="B4936" t="s">
        <v>12722</v>
      </c>
      <c r="D4936">
        <v>1</v>
      </c>
    </row>
    <row r="4937" spans="1:4" x14ac:dyDescent="0.25">
      <c r="A4937" t="s">
        <v>7855</v>
      </c>
      <c r="B4937" t="s">
        <v>12722</v>
      </c>
      <c r="D4937">
        <v>1</v>
      </c>
    </row>
    <row r="4938" spans="1:4" x14ac:dyDescent="0.25">
      <c r="A4938" t="s">
        <v>7856</v>
      </c>
      <c r="B4938" t="s">
        <v>12722</v>
      </c>
      <c r="D4938">
        <v>2</v>
      </c>
    </row>
    <row r="4939" spans="1:4" x14ac:dyDescent="0.25">
      <c r="A4939" t="s">
        <v>7857</v>
      </c>
      <c r="B4939" t="s">
        <v>12722</v>
      </c>
      <c r="D4939">
        <v>1</v>
      </c>
    </row>
    <row r="4940" spans="1:4" x14ac:dyDescent="0.25">
      <c r="A4940" t="s">
        <v>7858</v>
      </c>
      <c r="B4940" t="s">
        <v>12722</v>
      </c>
      <c r="D4940">
        <v>1</v>
      </c>
    </row>
    <row r="4941" spans="1:4" x14ac:dyDescent="0.25">
      <c r="A4941" t="s">
        <v>7859</v>
      </c>
      <c r="B4941" t="s">
        <v>12722</v>
      </c>
      <c r="D4941">
        <v>1</v>
      </c>
    </row>
    <row r="4942" spans="1:4" x14ac:dyDescent="0.25">
      <c r="A4942" t="s">
        <v>7860</v>
      </c>
      <c r="B4942" t="s">
        <v>12722</v>
      </c>
      <c r="D4942">
        <v>1</v>
      </c>
    </row>
    <row r="4943" spans="1:4" x14ac:dyDescent="0.25">
      <c r="A4943" t="s">
        <v>2860</v>
      </c>
      <c r="B4943" t="s">
        <v>12723</v>
      </c>
      <c r="D4943">
        <v>1</v>
      </c>
    </row>
    <row r="4944" spans="1:4" x14ac:dyDescent="0.25">
      <c r="A4944" t="s">
        <v>2861</v>
      </c>
      <c r="B4944" t="s">
        <v>12724</v>
      </c>
      <c r="D4944">
        <v>1</v>
      </c>
    </row>
    <row r="4945" spans="1:4" x14ac:dyDescent="0.25">
      <c r="A4945" t="s">
        <v>2862</v>
      </c>
      <c r="B4945" t="s">
        <v>12725</v>
      </c>
      <c r="D4945">
        <v>1</v>
      </c>
    </row>
    <row r="4946" spans="1:4" x14ac:dyDescent="0.25">
      <c r="A4946" t="s">
        <v>2863</v>
      </c>
      <c r="B4946" t="s">
        <v>12726</v>
      </c>
      <c r="D4946">
        <v>1</v>
      </c>
    </row>
    <row r="4947" spans="1:4" x14ac:dyDescent="0.25">
      <c r="A4947" t="s">
        <v>2864</v>
      </c>
      <c r="B4947" t="s">
        <v>12727</v>
      </c>
      <c r="D4947">
        <v>1</v>
      </c>
    </row>
    <row r="4948" spans="1:4" x14ac:dyDescent="0.25">
      <c r="A4948" t="s">
        <v>2865</v>
      </c>
      <c r="B4948" t="s">
        <v>12728</v>
      </c>
      <c r="D4948">
        <v>1</v>
      </c>
    </row>
    <row r="4949" spans="1:4" x14ac:dyDescent="0.25">
      <c r="A4949" t="s">
        <v>3217</v>
      </c>
      <c r="B4949" t="s">
        <v>12729</v>
      </c>
      <c r="D4949">
        <v>1</v>
      </c>
    </row>
    <row r="4950" spans="1:4" x14ac:dyDescent="0.25">
      <c r="A4950" t="s">
        <v>7861</v>
      </c>
      <c r="B4950" t="s">
        <v>12730</v>
      </c>
      <c r="D4950">
        <v>2</v>
      </c>
    </row>
    <row r="4951" spans="1:4" x14ac:dyDescent="0.25">
      <c r="A4951" t="s">
        <v>7862</v>
      </c>
      <c r="B4951" t="s">
        <v>12731</v>
      </c>
      <c r="D4951">
        <v>3</v>
      </c>
    </row>
    <row r="4952" spans="1:4" x14ac:dyDescent="0.25">
      <c r="A4952" t="s">
        <v>7863</v>
      </c>
      <c r="B4952" t="s">
        <v>12732</v>
      </c>
      <c r="D4952">
        <v>1</v>
      </c>
    </row>
    <row r="4953" spans="1:4" x14ac:dyDescent="0.25">
      <c r="A4953" t="s">
        <v>7864</v>
      </c>
      <c r="B4953" t="s">
        <v>12733</v>
      </c>
      <c r="D4953">
        <v>2</v>
      </c>
    </row>
    <row r="4954" spans="1:4" x14ac:dyDescent="0.25">
      <c r="A4954" t="s">
        <v>7865</v>
      </c>
      <c r="B4954" t="s">
        <v>12734</v>
      </c>
      <c r="D4954">
        <v>3</v>
      </c>
    </row>
    <row r="4955" spans="1:4" x14ac:dyDescent="0.25">
      <c r="A4955" t="s">
        <v>7866</v>
      </c>
      <c r="B4955" t="s">
        <v>12735</v>
      </c>
      <c r="D4955">
        <v>3</v>
      </c>
    </row>
    <row r="4956" spans="1:4" x14ac:dyDescent="0.25">
      <c r="A4956" t="s">
        <v>7867</v>
      </c>
      <c r="B4956" t="s">
        <v>12736</v>
      </c>
      <c r="D4956">
        <v>3</v>
      </c>
    </row>
    <row r="4957" spans="1:4" x14ac:dyDescent="0.25">
      <c r="A4957" t="s">
        <v>7868</v>
      </c>
      <c r="B4957" t="s">
        <v>12737</v>
      </c>
      <c r="D4957">
        <v>2</v>
      </c>
    </row>
    <row r="4958" spans="1:4" x14ac:dyDescent="0.25">
      <c r="A4958" t="s">
        <v>7869</v>
      </c>
      <c r="B4958" t="s">
        <v>12738</v>
      </c>
      <c r="D4958">
        <v>2</v>
      </c>
    </row>
    <row r="4959" spans="1:4" x14ac:dyDescent="0.25">
      <c r="A4959" t="s">
        <v>7870</v>
      </c>
      <c r="B4959" t="s">
        <v>12739</v>
      </c>
      <c r="D4959">
        <v>2</v>
      </c>
    </row>
    <row r="4960" spans="1:4" x14ac:dyDescent="0.25">
      <c r="A4960" t="s">
        <v>7871</v>
      </c>
      <c r="B4960" t="s">
        <v>12740</v>
      </c>
      <c r="D4960">
        <v>1</v>
      </c>
    </row>
    <row r="4961" spans="1:4" x14ac:dyDescent="0.25">
      <c r="A4961" t="s">
        <v>7872</v>
      </c>
      <c r="B4961" t="s">
        <v>12741</v>
      </c>
      <c r="D4961">
        <v>3</v>
      </c>
    </row>
    <row r="4962" spans="1:4" x14ac:dyDescent="0.25">
      <c r="A4962" t="s">
        <v>7873</v>
      </c>
      <c r="B4962" t="s">
        <v>12742</v>
      </c>
      <c r="D4962">
        <v>3</v>
      </c>
    </row>
    <row r="4963" spans="1:4" x14ac:dyDescent="0.25">
      <c r="A4963" t="s">
        <v>7874</v>
      </c>
      <c r="B4963" t="s">
        <v>12743</v>
      </c>
      <c r="D4963">
        <v>3</v>
      </c>
    </row>
    <row r="4964" spans="1:4" x14ac:dyDescent="0.25">
      <c r="A4964" t="s">
        <v>7875</v>
      </c>
      <c r="B4964" t="s">
        <v>12744</v>
      </c>
      <c r="D4964">
        <v>3</v>
      </c>
    </row>
    <row r="4965" spans="1:4" x14ac:dyDescent="0.25">
      <c r="A4965" t="s">
        <v>7876</v>
      </c>
      <c r="B4965" t="s">
        <v>12745</v>
      </c>
      <c r="D4965">
        <v>2</v>
      </c>
    </row>
    <row r="4966" spans="1:4" x14ac:dyDescent="0.25">
      <c r="A4966" t="s">
        <v>7877</v>
      </c>
      <c r="B4966" t="s">
        <v>12746</v>
      </c>
      <c r="D4966">
        <v>3</v>
      </c>
    </row>
    <row r="4967" spans="1:4" x14ac:dyDescent="0.25">
      <c r="A4967" t="s">
        <v>7878</v>
      </c>
      <c r="B4967" t="s">
        <v>12747</v>
      </c>
      <c r="D4967">
        <v>1</v>
      </c>
    </row>
    <row r="4968" spans="1:4" x14ac:dyDescent="0.25">
      <c r="A4968" t="s">
        <v>7879</v>
      </c>
      <c r="B4968" t="s">
        <v>12748</v>
      </c>
      <c r="D4968">
        <v>1</v>
      </c>
    </row>
    <row r="4969" spans="1:4" x14ac:dyDescent="0.25">
      <c r="A4969" t="s">
        <v>7880</v>
      </c>
      <c r="B4969" t="s">
        <v>12749</v>
      </c>
      <c r="D4969">
        <v>1</v>
      </c>
    </row>
    <row r="4970" spans="1:4" x14ac:dyDescent="0.25">
      <c r="A4970" t="s">
        <v>7881</v>
      </c>
      <c r="B4970" t="s">
        <v>12750</v>
      </c>
      <c r="D4970">
        <v>3</v>
      </c>
    </row>
    <row r="4971" spans="1:4" x14ac:dyDescent="0.25">
      <c r="A4971" t="s">
        <v>7882</v>
      </c>
      <c r="B4971" t="s">
        <v>12751</v>
      </c>
      <c r="D4971">
        <v>4</v>
      </c>
    </row>
    <row r="4972" spans="1:4" x14ac:dyDescent="0.25">
      <c r="A4972" t="s">
        <v>7883</v>
      </c>
      <c r="B4972" t="s">
        <v>12752</v>
      </c>
      <c r="D4972">
        <v>3</v>
      </c>
    </row>
    <row r="4973" spans="1:4" x14ac:dyDescent="0.25">
      <c r="A4973" t="s">
        <v>7884</v>
      </c>
      <c r="B4973" t="s">
        <v>12753</v>
      </c>
      <c r="D4973">
        <v>2</v>
      </c>
    </row>
    <row r="4974" spans="1:4" x14ac:dyDescent="0.25">
      <c r="A4974" t="s">
        <v>7885</v>
      </c>
      <c r="B4974" t="s">
        <v>12754</v>
      </c>
      <c r="D4974">
        <v>3</v>
      </c>
    </row>
    <row r="4975" spans="1:4" x14ac:dyDescent="0.25">
      <c r="A4975" t="s">
        <v>7886</v>
      </c>
      <c r="B4975" t="s">
        <v>12755</v>
      </c>
      <c r="D4975">
        <v>1</v>
      </c>
    </row>
    <row r="4976" spans="1:4" x14ac:dyDescent="0.25">
      <c r="A4976" t="s">
        <v>7887</v>
      </c>
      <c r="B4976" t="s">
        <v>12756</v>
      </c>
      <c r="D4976">
        <v>1</v>
      </c>
    </row>
    <row r="4977" spans="1:4" x14ac:dyDescent="0.25">
      <c r="A4977" t="s">
        <v>7888</v>
      </c>
      <c r="B4977" t="s">
        <v>12757</v>
      </c>
      <c r="D4977">
        <v>2</v>
      </c>
    </row>
    <row r="4978" spans="1:4" x14ac:dyDescent="0.25">
      <c r="A4978" t="s">
        <v>7889</v>
      </c>
      <c r="B4978" t="s">
        <v>12758</v>
      </c>
      <c r="D4978">
        <v>3</v>
      </c>
    </row>
    <row r="4979" spans="1:4" x14ac:dyDescent="0.25">
      <c r="A4979" t="s">
        <v>7890</v>
      </c>
      <c r="B4979" t="s">
        <v>12759</v>
      </c>
      <c r="D4979">
        <v>2</v>
      </c>
    </row>
    <row r="4980" spans="1:4" x14ac:dyDescent="0.25">
      <c r="A4980" t="s">
        <v>7891</v>
      </c>
      <c r="B4980" t="s">
        <v>12760</v>
      </c>
      <c r="D4980">
        <v>2</v>
      </c>
    </row>
    <row r="4981" spans="1:4" x14ac:dyDescent="0.25">
      <c r="A4981" t="s">
        <v>7892</v>
      </c>
      <c r="B4981" t="s">
        <v>12761</v>
      </c>
      <c r="D4981">
        <v>1</v>
      </c>
    </row>
    <row r="4982" spans="1:4" x14ac:dyDescent="0.25">
      <c r="A4982" t="s">
        <v>7893</v>
      </c>
      <c r="B4982" t="s">
        <v>12762</v>
      </c>
      <c r="D4982">
        <v>3</v>
      </c>
    </row>
    <row r="4983" spans="1:4" x14ac:dyDescent="0.25">
      <c r="A4983" t="s">
        <v>7894</v>
      </c>
      <c r="B4983" t="s">
        <v>12763</v>
      </c>
      <c r="D4983">
        <v>1</v>
      </c>
    </row>
    <row r="4984" spans="1:4" x14ac:dyDescent="0.25">
      <c r="A4984" t="s">
        <v>7895</v>
      </c>
      <c r="B4984" t="s">
        <v>12764</v>
      </c>
      <c r="D4984">
        <v>2</v>
      </c>
    </row>
    <row r="4985" spans="1:4" x14ac:dyDescent="0.25">
      <c r="A4985" t="s">
        <v>7896</v>
      </c>
      <c r="B4985" t="s">
        <v>12765</v>
      </c>
      <c r="D4985">
        <v>3</v>
      </c>
    </row>
    <row r="4986" spans="1:4" x14ac:dyDescent="0.25">
      <c r="A4986" t="s">
        <v>7897</v>
      </c>
      <c r="B4986" t="s">
        <v>12766</v>
      </c>
      <c r="D4986">
        <v>2</v>
      </c>
    </row>
    <row r="4987" spans="1:4" x14ac:dyDescent="0.25">
      <c r="A4987" t="s">
        <v>7898</v>
      </c>
      <c r="B4987" t="s">
        <v>12767</v>
      </c>
      <c r="D4987">
        <v>2</v>
      </c>
    </row>
    <row r="4988" spans="1:4" x14ac:dyDescent="0.25">
      <c r="A4988" t="s">
        <v>7899</v>
      </c>
      <c r="B4988" t="s">
        <v>12768</v>
      </c>
      <c r="D4988">
        <v>1</v>
      </c>
    </row>
    <row r="4989" spans="1:4" x14ac:dyDescent="0.25">
      <c r="A4989" t="s">
        <v>7900</v>
      </c>
      <c r="B4989" t="s">
        <v>12769</v>
      </c>
      <c r="D4989">
        <v>1</v>
      </c>
    </row>
    <row r="4990" spans="1:4" x14ac:dyDescent="0.25">
      <c r="A4990" t="s">
        <v>7901</v>
      </c>
      <c r="B4990" t="s">
        <v>12770</v>
      </c>
      <c r="D4990">
        <v>1</v>
      </c>
    </row>
    <row r="4991" spans="1:4" x14ac:dyDescent="0.25">
      <c r="A4991" t="s">
        <v>7902</v>
      </c>
      <c r="B4991" t="s">
        <v>12771</v>
      </c>
      <c r="D4991">
        <v>2</v>
      </c>
    </row>
    <row r="4992" spans="1:4" x14ac:dyDescent="0.25">
      <c r="A4992" t="s">
        <v>7903</v>
      </c>
      <c r="B4992" t="s">
        <v>12772</v>
      </c>
      <c r="D4992">
        <v>2</v>
      </c>
    </row>
    <row r="4993" spans="1:4" x14ac:dyDescent="0.25">
      <c r="A4993" t="s">
        <v>7904</v>
      </c>
      <c r="B4993" t="s">
        <v>12773</v>
      </c>
      <c r="D4993">
        <v>2</v>
      </c>
    </row>
    <row r="4994" spans="1:4" x14ac:dyDescent="0.25">
      <c r="A4994" t="s">
        <v>7905</v>
      </c>
      <c r="B4994" t="s">
        <v>12774</v>
      </c>
      <c r="D4994">
        <v>2</v>
      </c>
    </row>
    <row r="4995" spans="1:4" x14ac:dyDescent="0.25">
      <c r="A4995" t="s">
        <v>7906</v>
      </c>
      <c r="B4995" t="s">
        <v>12775</v>
      </c>
      <c r="D4995">
        <v>2</v>
      </c>
    </row>
    <row r="4996" spans="1:4" x14ac:dyDescent="0.25">
      <c r="A4996" t="s">
        <v>7907</v>
      </c>
      <c r="B4996" t="s">
        <v>12776</v>
      </c>
      <c r="D4996">
        <v>2</v>
      </c>
    </row>
    <row r="4997" spans="1:4" x14ac:dyDescent="0.25">
      <c r="A4997" t="s">
        <v>7908</v>
      </c>
      <c r="B4997" t="s">
        <v>12777</v>
      </c>
      <c r="D4997">
        <v>1</v>
      </c>
    </row>
    <row r="4998" spans="1:4" x14ac:dyDescent="0.25">
      <c r="A4998" t="s">
        <v>7909</v>
      </c>
      <c r="B4998" t="s">
        <v>12778</v>
      </c>
      <c r="D4998">
        <v>2</v>
      </c>
    </row>
    <row r="4999" spans="1:4" x14ac:dyDescent="0.25">
      <c r="A4999" t="s">
        <v>7910</v>
      </c>
      <c r="B4999" t="s">
        <v>12779</v>
      </c>
      <c r="D4999">
        <v>2</v>
      </c>
    </row>
    <row r="5000" spans="1:4" x14ac:dyDescent="0.25">
      <c r="A5000" t="s">
        <v>7911</v>
      </c>
      <c r="B5000" t="s">
        <v>12780</v>
      </c>
      <c r="D5000">
        <v>2</v>
      </c>
    </row>
    <row r="5001" spans="1:4" x14ac:dyDescent="0.25">
      <c r="A5001" t="s">
        <v>7912</v>
      </c>
      <c r="B5001" t="s">
        <v>12781</v>
      </c>
      <c r="D5001">
        <v>1</v>
      </c>
    </row>
    <row r="5002" spans="1:4" x14ac:dyDescent="0.25">
      <c r="A5002" t="s">
        <v>7913</v>
      </c>
      <c r="B5002" t="s">
        <v>12782</v>
      </c>
      <c r="D5002">
        <v>1</v>
      </c>
    </row>
    <row r="5003" spans="1:4" x14ac:dyDescent="0.25">
      <c r="A5003" t="s">
        <v>7914</v>
      </c>
      <c r="B5003" t="s">
        <v>12782</v>
      </c>
      <c r="D5003">
        <v>1</v>
      </c>
    </row>
    <row r="5004" spans="1:4" x14ac:dyDescent="0.25">
      <c r="A5004" t="s">
        <v>7915</v>
      </c>
      <c r="B5004" t="s">
        <v>12783</v>
      </c>
      <c r="D5004">
        <v>1</v>
      </c>
    </row>
    <row r="5005" spans="1:4" x14ac:dyDescent="0.25">
      <c r="A5005" t="s">
        <v>7916</v>
      </c>
      <c r="B5005" t="s">
        <v>12783</v>
      </c>
      <c r="D5005">
        <v>1</v>
      </c>
    </row>
    <row r="5006" spans="1:4" x14ac:dyDescent="0.25">
      <c r="A5006" t="s">
        <v>7917</v>
      </c>
      <c r="B5006" t="s">
        <v>12783</v>
      </c>
      <c r="D5006">
        <v>1</v>
      </c>
    </row>
    <row r="5007" spans="1:4" x14ac:dyDescent="0.25">
      <c r="A5007" t="s">
        <v>7918</v>
      </c>
      <c r="B5007" t="s">
        <v>12784</v>
      </c>
      <c r="D5007">
        <v>1</v>
      </c>
    </row>
    <row r="5008" spans="1:4" x14ac:dyDescent="0.25">
      <c r="A5008" t="s">
        <v>7919</v>
      </c>
      <c r="B5008" t="s">
        <v>12784</v>
      </c>
      <c r="D5008">
        <v>1</v>
      </c>
    </row>
    <row r="5009" spans="1:4" x14ac:dyDescent="0.25">
      <c r="A5009" t="s">
        <v>7920</v>
      </c>
      <c r="B5009" t="s">
        <v>12784</v>
      </c>
      <c r="D5009">
        <v>2</v>
      </c>
    </row>
    <row r="5010" spans="1:4" x14ac:dyDescent="0.25">
      <c r="A5010" t="s">
        <v>7921</v>
      </c>
      <c r="B5010" t="s">
        <v>12784</v>
      </c>
      <c r="D5010">
        <v>1</v>
      </c>
    </row>
    <row r="5011" spans="1:4" x14ac:dyDescent="0.25">
      <c r="A5011" t="s">
        <v>7922</v>
      </c>
      <c r="B5011" t="s">
        <v>12785</v>
      </c>
      <c r="D5011">
        <v>1</v>
      </c>
    </row>
    <row r="5012" spans="1:4" x14ac:dyDescent="0.25">
      <c r="A5012" t="s">
        <v>7923</v>
      </c>
      <c r="B5012" t="s">
        <v>12785</v>
      </c>
      <c r="D5012">
        <v>1</v>
      </c>
    </row>
    <row r="5013" spans="1:4" x14ac:dyDescent="0.25">
      <c r="A5013" t="s">
        <v>7924</v>
      </c>
      <c r="B5013" t="s">
        <v>12785</v>
      </c>
      <c r="D5013">
        <v>1</v>
      </c>
    </row>
    <row r="5014" spans="1:4" x14ac:dyDescent="0.25">
      <c r="A5014" t="s">
        <v>7925</v>
      </c>
      <c r="B5014" t="s">
        <v>12786</v>
      </c>
      <c r="D5014">
        <v>1</v>
      </c>
    </row>
    <row r="5015" spans="1:4" x14ac:dyDescent="0.25">
      <c r="A5015" t="s">
        <v>7926</v>
      </c>
      <c r="B5015" t="s">
        <v>12786</v>
      </c>
      <c r="D5015">
        <v>1</v>
      </c>
    </row>
    <row r="5016" spans="1:4" x14ac:dyDescent="0.25">
      <c r="A5016" t="s">
        <v>7927</v>
      </c>
      <c r="B5016" t="s">
        <v>12787</v>
      </c>
      <c r="D5016">
        <v>1</v>
      </c>
    </row>
    <row r="5017" spans="1:4" x14ac:dyDescent="0.25">
      <c r="A5017" t="s">
        <v>7928</v>
      </c>
      <c r="B5017" t="s">
        <v>12788</v>
      </c>
      <c r="D5017">
        <v>1</v>
      </c>
    </row>
    <row r="5018" spans="1:4" x14ac:dyDescent="0.25">
      <c r="A5018" t="s">
        <v>7929</v>
      </c>
      <c r="B5018" t="s">
        <v>12789</v>
      </c>
      <c r="D5018">
        <v>1</v>
      </c>
    </row>
    <row r="5019" spans="1:4" x14ac:dyDescent="0.25">
      <c r="A5019" t="s">
        <v>7930</v>
      </c>
      <c r="B5019" t="s">
        <v>12790</v>
      </c>
      <c r="D5019">
        <v>1</v>
      </c>
    </row>
    <row r="5020" spans="1:4" x14ac:dyDescent="0.25">
      <c r="A5020" t="s">
        <v>7931</v>
      </c>
      <c r="B5020" t="s">
        <v>12791</v>
      </c>
      <c r="D5020">
        <v>1</v>
      </c>
    </row>
    <row r="5021" spans="1:4" x14ac:dyDescent="0.25">
      <c r="A5021" t="s">
        <v>7932</v>
      </c>
      <c r="B5021" t="s">
        <v>12792</v>
      </c>
      <c r="D5021">
        <v>1</v>
      </c>
    </row>
    <row r="5022" spans="1:4" x14ac:dyDescent="0.25">
      <c r="A5022" t="s">
        <v>7933</v>
      </c>
      <c r="B5022" t="s">
        <v>12793</v>
      </c>
      <c r="D5022">
        <v>1</v>
      </c>
    </row>
    <row r="5023" spans="1:4" x14ac:dyDescent="0.25">
      <c r="A5023" t="s">
        <v>2866</v>
      </c>
      <c r="B5023" t="s">
        <v>12794</v>
      </c>
      <c r="D5023">
        <v>1</v>
      </c>
    </row>
    <row r="5024" spans="1:4" x14ac:dyDescent="0.25">
      <c r="A5024" t="s">
        <v>7934</v>
      </c>
      <c r="B5024" t="s">
        <v>12795</v>
      </c>
      <c r="D5024">
        <v>1</v>
      </c>
    </row>
    <row r="5025" spans="1:4" x14ac:dyDescent="0.25">
      <c r="A5025" t="s">
        <v>2867</v>
      </c>
      <c r="B5025" t="s">
        <v>12796</v>
      </c>
      <c r="D5025">
        <v>1</v>
      </c>
    </row>
    <row r="5026" spans="1:4" x14ac:dyDescent="0.25">
      <c r="A5026" t="s">
        <v>2868</v>
      </c>
      <c r="B5026" t="s">
        <v>12796</v>
      </c>
      <c r="D5026">
        <v>2</v>
      </c>
    </row>
    <row r="5027" spans="1:4" x14ac:dyDescent="0.25">
      <c r="A5027" t="s">
        <v>2869</v>
      </c>
      <c r="B5027" t="s">
        <v>12796</v>
      </c>
      <c r="D5027">
        <v>2</v>
      </c>
    </row>
    <row r="5028" spans="1:4" x14ac:dyDescent="0.25">
      <c r="A5028" t="s">
        <v>2870</v>
      </c>
      <c r="B5028" t="s">
        <v>12796</v>
      </c>
      <c r="D5028">
        <v>1</v>
      </c>
    </row>
    <row r="5029" spans="1:4" x14ac:dyDescent="0.25">
      <c r="A5029" t="s">
        <v>2871</v>
      </c>
      <c r="B5029" t="s">
        <v>12797</v>
      </c>
      <c r="D5029">
        <v>2</v>
      </c>
    </row>
    <row r="5030" spans="1:4" x14ac:dyDescent="0.25">
      <c r="A5030" t="s">
        <v>2872</v>
      </c>
      <c r="B5030" t="s">
        <v>12797</v>
      </c>
      <c r="D5030">
        <v>3</v>
      </c>
    </row>
    <row r="5031" spans="1:4" x14ac:dyDescent="0.25">
      <c r="A5031" t="s">
        <v>2873</v>
      </c>
      <c r="B5031" t="s">
        <v>12797</v>
      </c>
      <c r="D5031">
        <v>2</v>
      </c>
    </row>
    <row r="5032" spans="1:4" x14ac:dyDescent="0.25">
      <c r="A5032" t="s">
        <v>2874</v>
      </c>
      <c r="B5032" t="s">
        <v>12797</v>
      </c>
      <c r="D5032">
        <v>1</v>
      </c>
    </row>
    <row r="5033" spans="1:4" x14ac:dyDescent="0.25">
      <c r="A5033" t="s">
        <v>2875</v>
      </c>
      <c r="B5033" t="s">
        <v>12798</v>
      </c>
      <c r="D5033">
        <v>1</v>
      </c>
    </row>
    <row r="5034" spans="1:4" x14ac:dyDescent="0.25">
      <c r="A5034" t="s">
        <v>2876</v>
      </c>
      <c r="B5034" t="s">
        <v>12798</v>
      </c>
      <c r="D5034">
        <v>4</v>
      </c>
    </row>
    <row r="5035" spans="1:4" x14ac:dyDescent="0.25">
      <c r="A5035" t="s">
        <v>2877</v>
      </c>
      <c r="B5035" t="s">
        <v>12798</v>
      </c>
      <c r="D5035">
        <v>3</v>
      </c>
    </row>
    <row r="5036" spans="1:4" x14ac:dyDescent="0.25">
      <c r="A5036" t="s">
        <v>2878</v>
      </c>
      <c r="B5036" t="s">
        <v>12798</v>
      </c>
      <c r="D5036">
        <v>4</v>
      </c>
    </row>
    <row r="5037" spans="1:4" x14ac:dyDescent="0.25">
      <c r="A5037" t="s">
        <v>2879</v>
      </c>
      <c r="B5037" t="s">
        <v>12798</v>
      </c>
      <c r="D5037">
        <v>1</v>
      </c>
    </row>
    <row r="5038" spans="1:4" x14ac:dyDescent="0.25">
      <c r="A5038" t="s">
        <v>2880</v>
      </c>
      <c r="B5038" t="s">
        <v>12799</v>
      </c>
      <c r="D5038">
        <v>1</v>
      </c>
    </row>
    <row r="5039" spans="1:4" x14ac:dyDescent="0.25">
      <c r="A5039" t="s">
        <v>2881</v>
      </c>
      <c r="B5039" t="s">
        <v>12799</v>
      </c>
      <c r="D5039">
        <v>3</v>
      </c>
    </row>
    <row r="5040" spans="1:4" x14ac:dyDescent="0.25">
      <c r="A5040" t="s">
        <v>2882</v>
      </c>
      <c r="B5040" t="s">
        <v>12799</v>
      </c>
      <c r="D5040">
        <v>1</v>
      </c>
    </row>
    <row r="5041" spans="1:4" x14ac:dyDescent="0.25">
      <c r="A5041" t="s">
        <v>2883</v>
      </c>
      <c r="B5041" t="s">
        <v>12799</v>
      </c>
      <c r="D5041">
        <v>2</v>
      </c>
    </row>
    <row r="5042" spans="1:4" x14ac:dyDescent="0.25">
      <c r="A5042" t="s">
        <v>2884</v>
      </c>
      <c r="B5042" t="s">
        <v>12800</v>
      </c>
      <c r="D5042">
        <v>1</v>
      </c>
    </row>
    <row r="5043" spans="1:4" x14ac:dyDescent="0.25">
      <c r="A5043" t="s">
        <v>2885</v>
      </c>
      <c r="B5043" t="s">
        <v>12800</v>
      </c>
      <c r="D5043">
        <v>3</v>
      </c>
    </row>
    <row r="5044" spans="1:4" x14ac:dyDescent="0.25">
      <c r="A5044" t="s">
        <v>2886</v>
      </c>
      <c r="B5044" t="s">
        <v>12800</v>
      </c>
      <c r="D5044">
        <v>1</v>
      </c>
    </row>
    <row r="5045" spans="1:4" x14ac:dyDescent="0.25">
      <c r="A5045" t="s">
        <v>2887</v>
      </c>
      <c r="B5045" t="s">
        <v>12801</v>
      </c>
      <c r="D5045">
        <v>1</v>
      </c>
    </row>
    <row r="5046" spans="1:4" x14ac:dyDescent="0.25">
      <c r="A5046" t="s">
        <v>2888</v>
      </c>
      <c r="B5046" t="s">
        <v>12801</v>
      </c>
      <c r="D5046">
        <v>1</v>
      </c>
    </row>
    <row r="5047" spans="1:4" x14ac:dyDescent="0.25">
      <c r="A5047" t="s">
        <v>2889</v>
      </c>
      <c r="B5047" t="s">
        <v>12801</v>
      </c>
      <c r="D5047">
        <v>2</v>
      </c>
    </row>
    <row r="5048" spans="1:4" x14ac:dyDescent="0.25">
      <c r="A5048" t="s">
        <v>2890</v>
      </c>
      <c r="B5048" t="s">
        <v>12801</v>
      </c>
      <c r="D5048">
        <v>2</v>
      </c>
    </row>
    <row r="5049" spans="1:4" x14ac:dyDescent="0.25">
      <c r="A5049" t="s">
        <v>2891</v>
      </c>
      <c r="B5049" t="s">
        <v>12801</v>
      </c>
      <c r="D5049">
        <v>1</v>
      </c>
    </row>
    <row r="5050" spans="1:4" x14ac:dyDescent="0.25">
      <c r="A5050" t="s">
        <v>2892</v>
      </c>
      <c r="B5050" t="s">
        <v>12801</v>
      </c>
      <c r="D5050">
        <v>4</v>
      </c>
    </row>
    <row r="5051" spans="1:4" x14ac:dyDescent="0.25">
      <c r="A5051" t="s">
        <v>2893</v>
      </c>
      <c r="B5051" t="s">
        <v>12801</v>
      </c>
      <c r="D5051">
        <v>4</v>
      </c>
    </row>
    <row r="5052" spans="1:4" x14ac:dyDescent="0.25">
      <c r="A5052" t="s">
        <v>2894</v>
      </c>
      <c r="B5052" t="s">
        <v>12801</v>
      </c>
      <c r="D5052">
        <v>2</v>
      </c>
    </row>
    <row r="5053" spans="1:4" x14ac:dyDescent="0.25">
      <c r="A5053" t="s">
        <v>2895</v>
      </c>
      <c r="B5053" t="s">
        <v>12802</v>
      </c>
      <c r="D5053">
        <v>1</v>
      </c>
    </row>
    <row r="5054" spans="1:4" x14ac:dyDescent="0.25">
      <c r="A5054" t="s">
        <v>2896</v>
      </c>
      <c r="B5054" t="s">
        <v>12802</v>
      </c>
      <c r="D5054">
        <v>2</v>
      </c>
    </row>
    <row r="5055" spans="1:4" x14ac:dyDescent="0.25">
      <c r="A5055" t="s">
        <v>2897</v>
      </c>
      <c r="B5055" t="s">
        <v>12802</v>
      </c>
      <c r="D5055">
        <v>3</v>
      </c>
    </row>
    <row r="5056" spans="1:4" x14ac:dyDescent="0.25">
      <c r="A5056" t="s">
        <v>2898</v>
      </c>
      <c r="B5056" t="s">
        <v>12802</v>
      </c>
      <c r="D5056">
        <v>2</v>
      </c>
    </row>
    <row r="5057" spans="1:4" x14ac:dyDescent="0.25">
      <c r="A5057" t="s">
        <v>2899</v>
      </c>
      <c r="B5057" t="s">
        <v>12802</v>
      </c>
      <c r="D5057">
        <v>1</v>
      </c>
    </row>
    <row r="5058" spans="1:4" x14ac:dyDescent="0.25">
      <c r="A5058" t="s">
        <v>2900</v>
      </c>
      <c r="B5058" t="s">
        <v>12803</v>
      </c>
      <c r="D5058">
        <v>2</v>
      </c>
    </row>
    <row r="5059" spans="1:4" x14ac:dyDescent="0.25">
      <c r="A5059" t="s">
        <v>2901</v>
      </c>
      <c r="B5059" t="s">
        <v>12803</v>
      </c>
      <c r="D5059">
        <v>1</v>
      </c>
    </row>
    <row r="5060" spans="1:4" x14ac:dyDescent="0.25">
      <c r="A5060" t="s">
        <v>2902</v>
      </c>
      <c r="B5060" t="s">
        <v>12803</v>
      </c>
      <c r="D5060">
        <v>1</v>
      </c>
    </row>
    <row r="5061" spans="1:4" x14ac:dyDescent="0.25">
      <c r="A5061" t="s">
        <v>2903</v>
      </c>
      <c r="B5061" t="s">
        <v>12803</v>
      </c>
      <c r="D5061">
        <v>1</v>
      </c>
    </row>
    <row r="5062" spans="1:4" x14ac:dyDescent="0.25">
      <c r="A5062" t="s">
        <v>2904</v>
      </c>
      <c r="B5062" t="s">
        <v>12803</v>
      </c>
      <c r="D5062">
        <v>1</v>
      </c>
    </row>
    <row r="5063" spans="1:4" x14ac:dyDescent="0.25">
      <c r="A5063" t="s">
        <v>7935</v>
      </c>
      <c r="B5063" t="s">
        <v>12804</v>
      </c>
      <c r="D5063">
        <v>2</v>
      </c>
    </row>
    <row r="5064" spans="1:4" x14ac:dyDescent="0.25">
      <c r="A5064" t="s">
        <v>7936</v>
      </c>
      <c r="B5064" t="s">
        <v>12805</v>
      </c>
      <c r="D5064">
        <v>2</v>
      </c>
    </row>
    <row r="5065" spans="1:4" x14ac:dyDescent="0.25">
      <c r="A5065" t="s">
        <v>7937</v>
      </c>
      <c r="B5065" t="s">
        <v>12806</v>
      </c>
      <c r="D5065">
        <v>2</v>
      </c>
    </row>
    <row r="5066" spans="1:4" x14ac:dyDescent="0.25">
      <c r="A5066" t="s">
        <v>7938</v>
      </c>
      <c r="B5066" t="s">
        <v>12807</v>
      </c>
      <c r="D5066">
        <v>2</v>
      </c>
    </row>
    <row r="5067" spans="1:4" x14ac:dyDescent="0.25">
      <c r="A5067" t="s">
        <v>7939</v>
      </c>
      <c r="B5067" t="s">
        <v>12808</v>
      </c>
      <c r="D5067">
        <v>2</v>
      </c>
    </row>
    <row r="5068" spans="1:4" x14ac:dyDescent="0.25">
      <c r="A5068" t="s">
        <v>7940</v>
      </c>
      <c r="B5068" t="s">
        <v>12809</v>
      </c>
      <c r="D5068">
        <v>2</v>
      </c>
    </row>
    <row r="5069" spans="1:4" x14ac:dyDescent="0.25">
      <c r="A5069" t="s">
        <v>7941</v>
      </c>
      <c r="B5069" t="s">
        <v>12810</v>
      </c>
      <c r="D5069">
        <v>2</v>
      </c>
    </row>
    <row r="5070" spans="1:4" x14ac:dyDescent="0.25">
      <c r="A5070" t="s">
        <v>7942</v>
      </c>
      <c r="B5070" t="s">
        <v>12811</v>
      </c>
      <c r="D5070">
        <v>1</v>
      </c>
    </row>
    <row r="5071" spans="1:4" x14ac:dyDescent="0.25">
      <c r="A5071" t="s">
        <v>7943</v>
      </c>
      <c r="B5071" t="s">
        <v>12812</v>
      </c>
      <c r="D5071">
        <v>2</v>
      </c>
    </row>
    <row r="5072" spans="1:4" x14ac:dyDescent="0.25">
      <c r="A5072" t="s">
        <v>7944</v>
      </c>
      <c r="B5072" t="s">
        <v>12813</v>
      </c>
      <c r="D5072">
        <v>2</v>
      </c>
    </row>
    <row r="5073" spans="1:4" x14ac:dyDescent="0.25">
      <c r="A5073" t="s">
        <v>7945</v>
      </c>
      <c r="B5073" t="s">
        <v>12814</v>
      </c>
      <c r="D5073">
        <v>3</v>
      </c>
    </row>
    <row r="5074" spans="1:4" x14ac:dyDescent="0.25">
      <c r="A5074" t="s">
        <v>7946</v>
      </c>
      <c r="B5074" t="s">
        <v>12815</v>
      </c>
      <c r="D5074">
        <v>1</v>
      </c>
    </row>
    <row r="5075" spans="1:4" x14ac:dyDescent="0.25">
      <c r="A5075" t="s">
        <v>7947</v>
      </c>
      <c r="B5075" t="s">
        <v>12816</v>
      </c>
      <c r="D5075">
        <v>4</v>
      </c>
    </row>
    <row r="5076" spans="1:4" x14ac:dyDescent="0.25">
      <c r="A5076" t="s">
        <v>7948</v>
      </c>
      <c r="B5076" t="s">
        <v>12817</v>
      </c>
      <c r="D5076">
        <v>1</v>
      </c>
    </row>
    <row r="5077" spans="1:4" x14ac:dyDescent="0.25">
      <c r="A5077" t="s">
        <v>7949</v>
      </c>
      <c r="B5077" t="s">
        <v>12818</v>
      </c>
      <c r="D5077">
        <v>2</v>
      </c>
    </row>
    <row r="5078" spans="1:4" x14ac:dyDescent="0.25">
      <c r="A5078" t="s">
        <v>7950</v>
      </c>
      <c r="B5078" t="s">
        <v>12819</v>
      </c>
      <c r="D5078">
        <v>2</v>
      </c>
    </row>
    <row r="5079" spans="1:4" x14ac:dyDescent="0.25">
      <c r="A5079" t="s">
        <v>7951</v>
      </c>
      <c r="B5079" t="s">
        <v>12820</v>
      </c>
      <c r="D5079">
        <v>1</v>
      </c>
    </row>
    <row r="5080" spans="1:4" x14ac:dyDescent="0.25">
      <c r="A5080" t="s">
        <v>7952</v>
      </c>
      <c r="B5080" t="s">
        <v>12821</v>
      </c>
      <c r="D5080">
        <v>2</v>
      </c>
    </row>
    <row r="5081" spans="1:4" x14ac:dyDescent="0.25">
      <c r="A5081" t="s">
        <v>7953</v>
      </c>
      <c r="B5081" t="s">
        <v>12822</v>
      </c>
      <c r="D5081">
        <v>2</v>
      </c>
    </row>
    <row r="5082" spans="1:4" x14ac:dyDescent="0.25">
      <c r="A5082" t="s">
        <v>7954</v>
      </c>
      <c r="B5082" t="s">
        <v>12823</v>
      </c>
      <c r="D5082">
        <v>2</v>
      </c>
    </row>
    <row r="5083" spans="1:4" x14ac:dyDescent="0.25">
      <c r="A5083" t="s">
        <v>7955</v>
      </c>
      <c r="B5083" t="s">
        <v>12824</v>
      </c>
      <c r="D5083">
        <v>2</v>
      </c>
    </row>
    <row r="5084" spans="1:4" x14ac:dyDescent="0.25">
      <c r="A5084" t="s">
        <v>7956</v>
      </c>
      <c r="B5084" t="s">
        <v>12825</v>
      </c>
      <c r="D5084">
        <v>2</v>
      </c>
    </row>
    <row r="5085" spans="1:4" x14ac:dyDescent="0.25">
      <c r="A5085" t="s">
        <v>7957</v>
      </c>
      <c r="B5085" t="s">
        <v>12826</v>
      </c>
      <c r="D5085">
        <v>3</v>
      </c>
    </row>
    <row r="5086" spans="1:4" x14ac:dyDescent="0.25">
      <c r="A5086" t="s">
        <v>7958</v>
      </c>
      <c r="B5086" t="s">
        <v>12827</v>
      </c>
      <c r="D5086">
        <v>2</v>
      </c>
    </row>
    <row r="5087" spans="1:4" x14ac:dyDescent="0.25">
      <c r="A5087" t="s">
        <v>7959</v>
      </c>
      <c r="B5087" t="s">
        <v>12828</v>
      </c>
      <c r="D5087">
        <v>2</v>
      </c>
    </row>
    <row r="5088" spans="1:4" x14ac:dyDescent="0.25">
      <c r="A5088" t="s">
        <v>7960</v>
      </c>
      <c r="B5088" t="s">
        <v>12829</v>
      </c>
      <c r="D5088">
        <v>2</v>
      </c>
    </row>
    <row r="5089" spans="1:4" x14ac:dyDescent="0.25">
      <c r="A5089" t="s">
        <v>7961</v>
      </c>
      <c r="B5089" t="s">
        <v>12830</v>
      </c>
      <c r="D5089">
        <v>2</v>
      </c>
    </row>
    <row r="5090" spans="1:4" x14ac:dyDescent="0.25">
      <c r="A5090" t="s">
        <v>7962</v>
      </c>
      <c r="B5090" t="s">
        <v>12831</v>
      </c>
      <c r="D5090">
        <v>2</v>
      </c>
    </row>
    <row r="5091" spans="1:4" x14ac:dyDescent="0.25">
      <c r="A5091" t="s">
        <v>7963</v>
      </c>
      <c r="B5091" t="s">
        <v>12832</v>
      </c>
      <c r="D5091">
        <v>1</v>
      </c>
    </row>
    <row r="5092" spans="1:4" x14ac:dyDescent="0.25">
      <c r="A5092" t="s">
        <v>7964</v>
      </c>
      <c r="B5092" t="s">
        <v>12833</v>
      </c>
      <c r="D5092">
        <v>1</v>
      </c>
    </row>
    <row r="5093" spans="1:4" x14ac:dyDescent="0.25">
      <c r="A5093" t="s">
        <v>7965</v>
      </c>
      <c r="B5093" t="s">
        <v>12834</v>
      </c>
      <c r="D5093">
        <v>2</v>
      </c>
    </row>
    <row r="5094" spans="1:4" x14ac:dyDescent="0.25">
      <c r="A5094" t="s">
        <v>7966</v>
      </c>
      <c r="B5094" t="s">
        <v>12835</v>
      </c>
      <c r="D5094">
        <v>1</v>
      </c>
    </row>
    <row r="5095" spans="1:4" x14ac:dyDescent="0.25">
      <c r="A5095" t="s">
        <v>2905</v>
      </c>
      <c r="B5095" t="s">
        <v>12836</v>
      </c>
      <c r="D5095">
        <v>1</v>
      </c>
    </row>
    <row r="5096" spans="1:4" x14ac:dyDescent="0.25">
      <c r="A5096" t="s">
        <v>2906</v>
      </c>
      <c r="B5096" t="s">
        <v>12837</v>
      </c>
      <c r="D5096">
        <v>1</v>
      </c>
    </row>
    <row r="5097" spans="1:4" x14ac:dyDescent="0.25">
      <c r="A5097" t="s">
        <v>7967</v>
      </c>
      <c r="B5097" t="s">
        <v>12838</v>
      </c>
      <c r="D5097">
        <v>5</v>
      </c>
    </row>
    <row r="5098" spans="1:4" x14ac:dyDescent="0.25">
      <c r="A5098" t="s">
        <v>7968</v>
      </c>
      <c r="B5098" t="s">
        <v>12839</v>
      </c>
      <c r="D5098">
        <v>4</v>
      </c>
    </row>
    <row r="5099" spans="1:4" x14ac:dyDescent="0.25">
      <c r="A5099" t="s">
        <v>7969</v>
      </c>
      <c r="B5099" t="s">
        <v>12840</v>
      </c>
      <c r="D5099">
        <v>2</v>
      </c>
    </row>
    <row r="5100" spans="1:4" x14ac:dyDescent="0.25">
      <c r="A5100" t="s">
        <v>7970</v>
      </c>
      <c r="B5100" t="s">
        <v>12841</v>
      </c>
      <c r="D5100">
        <v>2</v>
      </c>
    </row>
    <row r="5101" spans="1:4" x14ac:dyDescent="0.25">
      <c r="A5101" t="s">
        <v>7971</v>
      </c>
      <c r="B5101" t="s">
        <v>12842</v>
      </c>
      <c r="D5101">
        <v>2</v>
      </c>
    </row>
    <row r="5102" spans="1:4" x14ac:dyDescent="0.25">
      <c r="A5102" t="s">
        <v>7972</v>
      </c>
      <c r="B5102" t="s">
        <v>12843</v>
      </c>
      <c r="D5102">
        <v>2</v>
      </c>
    </row>
    <row r="5103" spans="1:4" x14ac:dyDescent="0.25">
      <c r="A5103" t="s">
        <v>7973</v>
      </c>
      <c r="B5103" t="s">
        <v>12844</v>
      </c>
      <c r="D5103">
        <v>2</v>
      </c>
    </row>
    <row r="5104" spans="1:4" x14ac:dyDescent="0.25">
      <c r="A5104" t="s">
        <v>7974</v>
      </c>
      <c r="B5104" t="s">
        <v>12845</v>
      </c>
      <c r="D5104">
        <v>1</v>
      </c>
    </row>
    <row r="5105" spans="1:4" x14ac:dyDescent="0.25">
      <c r="A5105" t="s">
        <v>7975</v>
      </c>
      <c r="B5105" t="s">
        <v>12846</v>
      </c>
      <c r="D5105">
        <v>3</v>
      </c>
    </row>
    <row r="5106" spans="1:4" x14ac:dyDescent="0.25">
      <c r="A5106" t="s">
        <v>7976</v>
      </c>
      <c r="B5106" t="s">
        <v>12847</v>
      </c>
      <c r="D5106">
        <v>2</v>
      </c>
    </row>
    <row r="5107" spans="1:4" x14ac:dyDescent="0.25">
      <c r="A5107" t="s">
        <v>7977</v>
      </c>
      <c r="B5107" t="s">
        <v>12848</v>
      </c>
      <c r="D5107">
        <v>2</v>
      </c>
    </row>
    <row r="5108" spans="1:4" x14ac:dyDescent="0.25">
      <c r="A5108" t="s">
        <v>7978</v>
      </c>
      <c r="B5108" t="s">
        <v>12849</v>
      </c>
      <c r="D5108">
        <v>2</v>
      </c>
    </row>
    <row r="5109" spans="1:4" x14ac:dyDescent="0.25">
      <c r="A5109" t="s">
        <v>7979</v>
      </c>
      <c r="B5109" t="s">
        <v>12850</v>
      </c>
      <c r="D5109">
        <v>2</v>
      </c>
    </row>
    <row r="5110" spans="1:4" x14ac:dyDescent="0.25">
      <c r="A5110" t="s">
        <v>7980</v>
      </c>
      <c r="B5110" t="s">
        <v>12851</v>
      </c>
      <c r="D5110">
        <v>2</v>
      </c>
    </row>
    <row r="5111" spans="1:4" x14ac:dyDescent="0.25">
      <c r="A5111" t="s">
        <v>7981</v>
      </c>
      <c r="B5111" t="s">
        <v>12852</v>
      </c>
      <c r="D5111">
        <v>3</v>
      </c>
    </row>
    <row r="5112" spans="1:4" x14ac:dyDescent="0.25">
      <c r="A5112" t="s">
        <v>7982</v>
      </c>
      <c r="B5112" t="s">
        <v>12853</v>
      </c>
      <c r="D5112">
        <v>2</v>
      </c>
    </row>
    <row r="5113" spans="1:4" x14ac:dyDescent="0.25">
      <c r="A5113" t="s">
        <v>7983</v>
      </c>
      <c r="B5113" t="s">
        <v>12854</v>
      </c>
      <c r="D5113">
        <v>1</v>
      </c>
    </row>
    <row r="5114" spans="1:4" x14ac:dyDescent="0.25">
      <c r="A5114" t="s">
        <v>7984</v>
      </c>
      <c r="B5114" t="s">
        <v>12855</v>
      </c>
      <c r="D5114">
        <v>2</v>
      </c>
    </row>
    <row r="5115" spans="1:4" x14ac:dyDescent="0.25">
      <c r="A5115" t="s">
        <v>7985</v>
      </c>
      <c r="B5115" t="s">
        <v>12856</v>
      </c>
      <c r="D5115">
        <v>4</v>
      </c>
    </row>
    <row r="5116" spans="1:4" x14ac:dyDescent="0.25">
      <c r="A5116" t="s">
        <v>7986</v>
      </c>
      <c r="B5116" t="s">
        <v>12857</v>
      </c>
      <c r="D5116">
        <v>2</v>
      </c>
    </row>
    <row r="5117" spans="1:4" x14ac:dyDescent="0.25">
      <c r="A5117" t="s">
        <v>7987</v>
      </c>
      <c r="B5117" t="s">
        <v>12858</v>
      </c>
      <c r="D5117">
        <v>2</v>
      </c>
    </row>
    <row r="5118" spans="1:4" x14ac:dyDescent="0.25">
      <c r="A5118" t="s">
        <v>7988</v>
      </c>
      <c r="B5118" t="s">
        <v>12859</v>
      </c>
      <c r="D5118">
        <v>2</v>
      </c>
    </row>
    <row r="5119" spans="1:4" x14ac:dyDescent="0.25">
      <c r="A5119" t="s">
        <v>7989</v>
      </c>
      <c r="B5119" t="s">
        <v>12860</v>
      </c>
      <c r="D5119">
        <v>2</v>
      </c>
    </row>
    <row r="5120" spans="1:4" x14ac:dyDescent="0.25">
      <c r="A5120" t="s">
        <v>7990</v>
      </c>
      <c r="B5120" t="s">
        <v>12861</v>
      </c>
      <c r="D5120">
        <v>2</v>
      </c>
    </row>
    <row r="5121" spans="1:4" x14ac:dyDescent="0.25">
      <c r="A5121" t="s">
        <v>7991</v>
      </c>
      <c r="B5121" t="s">
        <v>12862</v>
      </c>
      <c r="D5121">
        <v>2</v>
      </c>
    </row>
    <row r="5122" spans="1:4" x14ac:dyDescent="0.25">
      <c r="A5122" t="s">
        <v>7992</v>
      </c>
      <c r="B5122" t="s">
        <v>12863</v>
      </c>
      <c r="D5122">
        <v>2</v>
      </c>
    </row>
    <row r="5123" spans="1:4" x14ac:dyDescent="0.25">
      <c r="A5123" t="s">
        <v>7993</v>
      </c>
      <c r="B5123" t="s">
        <v>12864</v>
      </c>
      <c r="D5123">
        <v>2</v>
      </c>
    </row>
    <row r="5124" spans="1:4" x14ac:dyDescent="0.25">
      <c r="A5124" t="s">
        <v>7994</v>
      </c>
      <c r="B5124" t="s">
        <v>12865</v>
      </c>
      <c r="D5124">
        <v>2</v>
      </c>
    </row>
    <row r="5125" spans="1:4" x14ac:dyDescent="0.25">
      <c r="A5125" t="s">
        <v>7995</v>
      </c>
      <c r="B5125" t="s">
        <v>12866</v>
      </c>
      <c r="D5125">
        <v>2</v>
      </c>
    </row>
    <row r="5126" spans="1:4" x14ac:dyDescent="0.25">
      <c r="A5126" t="s">
        <v>7996</v>
      </c>
      <c r="B5126" t="s">
        <v>12867</v>
      </c>
      <c r="D5126">
        <v>2</v>
      </c>
    </row>
    <row r="5127" spans="1:4" x14ac:dyDescent="0.25">
      <c r="A5127" t="s">
        <v>7997</v>
      </c>
      <c r="B5127" t="s">
        <v>12868</v>
      </c>
      <c r="D5127">
        <v>2</v>
      </c>
    </row>
    <row r="5128" spans="1:4" x14ac:dyDescent="0.25">
      <c r="A5128" t="s">
        <v>7998</v>
      </c>
      <c r="B5128" t="s">
        <v>12869</v>
      </c>
      <c r="D5128">
        <v>1</v>
      </c>
    </row>
    <row r="5129" spans="1:4" x14ac:dyDescent="0.25">
      <c r="A5129" t="s">
        <v>7999</v>
      </c>
      <c r="B5129" t="s">
        <v>12870</v>
      </c>
      <c r="D5129">
        <v>2</v>
      </c>
    </row>
    <row r="5130" spans="1:4" x14ac:dyDescent="0.25">
      <c r="A5130" t="s">
        <v>8000</v>
      </c>
      <c r="B5130" t="s">
        <v>12871</v>
      </c>
      <c r="D5130">
        <v>3</v>
      </c>
    </row>
    <row r="5131" spans="1:4" x14ac:dyDescent="0.25">
      <c r="A5131" t="s">
        <v>8001</v>
      </c>
      <c r="B5131" t="s">
        <v>12872</v>
      </c>
      <c r="D5131">
        <v>2</v>
      </c>
    </row>
    <row r="5132" spans="1:4" x14ac:dyDescent="0.25">
      <c r="A5132" t="s">
        <v>8002</v>
      </c>
      <c r="B5132" t="s">
        <v>12873</v>
      </c>
      <c r="D5132">
        <v>2</v>
      </c>
    </row>
    <row r="5133" spans="1:4" x14ac:dyDescent="0.25">
      <c r="A5133" t="s">
        <v>8003</v>
      </c>
      <c r="B5133" t="s">
        <v>12874</v>
      </c>
      <c r="D5133">
        <v>2</v>
      </c>
    </row>
    <row r="5134" spans="1:4" x14ac:dyDescent="0.25">
      <c r="A5134" t="s">
        <v>8004</v>
      </c>
      <c r="B5134" t="s">
        <v>12875</v>
      </c>
      <c r="D5134">
        <v>2</v>
      </c>
    </row>
    <row r="5135" spans="1:4" x14ac:dyDescent="0.25">
      <c r="A5135" t="s">
        <v>8005</v>
      </c>
      <c r="B5135" t="s">
        <v>12876</v>
      </c>
      <c r="D5135">
        <v>2</v>
      </c>
    </row>
    <row r="5136" spans="1:4" x14ac:dyDescent="0.25">
      <c r="A5136" t="s">
        <v>8006</v>
      </c>
      <c r="B5136" t="s">
        <v>12877</v>
      </c>
      <c r="D5136">
        <v>1</v>
      </c>
    </row>
    <row r="5137" spans="1:4" x14ac:dyDescent="0.25">
      <c r="A5137" t="s">
        <v>8007</v>
      </c>
      <c r="B5137" t="s">
        <v>12878</v>
      </c>
      <c r="D5137">
        <v>2</v>
      </c>
    </row>
    <row r="5138" spans="1:4" x14ac:dyDescent="0.25">
      <c r="A5138" t="s">
        <v>8008</v>
      </c>
      <c r="B5138" t="s">
        <v>12879</v>
      </c>
      <c r="D5138">
        <v>2</v>
      </c>
    </row>
    <row r="5139" spans="1:4" x14ac:dyDescent="0.25">
      <c r="A5139" t="s">
        <v>8009</v>
      </c>
      <c r="B5139" t="s">
        <v>12880</v>
      </c>
      <c r="D5139">
        <v>2</v>
      </c>
    </row>
    <row r="5140" spans="1:4" x14ac:dyDescent="0.25">
      <c r="A5140" t="s">
        <v>8010</v>
      </c>
      <c r="B5140" t="s">
        <v>12881</v>
      </c>
      <c r="D5140">
        <v>2</v>
      </c>
    </row>
    <row r="5141" spans="1:4" x14ac:dyDescent="0.25">
      <c r="A5141" t="s">
        <v>8011</v>
      </c>
      <c r="B5141" t="s">
        <v>12882</v>
      </c>
      <c r="D5141">
        <v>2</v>
      </c>
    </row>
    <row r="5142" spans="1:4" x14ac:dyDescent="0.25">
      <c r="A5142" t="s">
        <v>8012</v>
      </c>
      <c r="B5142" t="s">
        <v>12883</v>
      </c>
      <c r="D5142">
        <v>2</v>
      </c>
    </row>
    <row r="5143" spans="1:4" x14ac:dyDescent="0.25">
      <c r="A5143" t="s">
        <v>8013</v>
      </c>
      <c r="B5143" t="s">
        <v>12884</v>
      </c>
      <c r="D5143">
        <v>2</v>
      </c>
    </row>
    <row r="5144" spans="1:4" x14ac:dyDescent="0.25">
      <c r="A5144" t="s">
        <v>8014</v>
      </c>
      <c r="B5144" t="s">
        <v>12885</v>
      </c>
      <c r="D5144">
        <v>2</v>
      </c>
    </row>
    <row r="5145" spans="1:4" x14ac:dyDescent="0.25">
      <c r="A5145" t="s">
        <v>8015</v>
      </c>
      <c r="B5145" t="s">
        <v>12886</v>
      </c>
      <c r="D5145">
        <v>1</v>
      </c>
    </row>
    <row r="5146" spans="1:4" x14ac:dyDescent="0.25">
      <c r="A5146" t="s">
        <v>8016</v>
      </c>
      <c r="B5146" t="s">
        <v>12887</v>
      </c>
      <c r="D5146">
        <v>2</v>
      </c>
    </row>
    <row r="5147" spans="1:4" x14ac:dyDescent="0.25">
      <c r="A5147" t="s">
        <v>8017</v>
      </c>
      <c r="B5147" t="s">
        <v>12888</v>
      </c>
      <c r="D5147">
        <v>1</v>
      </c>
    </row>
    <row r="5148" spans="1:4" x14ac:dyDescent="0.25">
      <c r="A5148" t="s">
        <v>8018</v>
      </c>
      <c r="B5148" t="s">
        <v>12889</v>
      </c>
      <c r="D5148">
        <v>2</v>
      </c>
    </row>
    <row r="5149" spans="1:4" x14ac:dyDescent="0.25">
      <c r="A5149" t="s">
        <v>8019</v>
      </c>
      <c r="B5149" t="s">
        <v>12890</v>
      </c>
      <c r="D5149">
        <v>2</v>
      </c>
    </row>
    <row r="5150" spans="1:4" x14ac:dyDescent="0.25">
      <c r="A5150" t="s">
        <v>8020</v>
      </c>
      <c r="B5150" t="s">
        <v>12891</v>
      </c>
      <c r="D5150">
        <v>1</v>
      </c>
    </row>
    <row r="5151" spans="1:4" x14ac:dyDescent="0.25">
      <c r="A5151" t="s">
        <v>8021</v>
      </c>
      <c r="B5151" t="s">
        <v>12892</v>
      </c>
      <c r="D5151">
        <v>2</v>
      </c>
    </row>
    <row r="5152" spans="1:4" x14ac:dyDescent="0.25">
      <c r="A5152" t="s">
        <v>8022</v>
      </c>
      <c r="B5152" t="s">
        <v>12893</v>
      </c>
      <c r="D5152">
        <v>2</v>
      </c>
    </row>
    <row r="5153" spans="1:4" x14ac:dyDescent="0.25">
      <c r="A5153" t="s">
        <v>8023</v>
      </c>
      <c r="B5153" t="s">
        <v>12894</v>
      </c>
      <c r="D5153">
        <v>2</v>
      </c>
    </row>
    <row r="5154" spans="1:4" x14ac:dyDescent="0.25">
      <c r="A5154" t="s">
        <v>8024</v>
      </c>
      <c r="B5154" t="s">
        <v>12895</v>
      </c>
      <c r="D5154">
        <v>2</v>
      </c>
    </row>
    <row r="5155" spans="1:4" x14ac:dyDescent="0.25">
      <c r="A5155" t="s">
        <v>8025</v>
      </c>
      <c r="B5155" t="s">
        <v>12896</v>
      </c>
      <c r="D5155">
        <v>1</v>
      </c>
    </row>
    <row r="5156" spans="1:4" x14ac:dyDescent="0.25">
      <c r="A5156" t="s">
        <v>8026</v>
      </c>
      <c r="B5156" t="s">
        <v>12897</v>
      </c>
      <c r="D5156">
        <v>2</v>
      </c>
    </row>
    <row r="5157" spans="1:4" x14ac:dyDescent="0.25">
      <c r="A5157" t="s">
        <v>8027</v>
      </c>
      <c r="B5157" t="s">
        <v>12898</v>
      </c>
      <c r="D5157">
        <v>2</v>
      </c>
    </row>
    <row r="5158" spans="1:4" x14ac:dyDescent="0.25">
      <c r="A5158" t="s">
        <v>8028</v>
      </c>
      <c r="B5158" t="s">
        <v>12899</v>
      </c>
      <c r="D5158">
        <v>1</v>
      </c>
    </row>
    <row r="5159" spans="1:4" x14ac:dyDescent="0.25">
      <c r="A5159" t="s">
        <v>8029</v>
      </c>
      <c r="B5159" t="s">
        <v>12900</v>
      </c>
      <c r="D5159">
        <v>2</v>
      </c>
    </row>
    <row r="5160" spans="1:4" x14ac:dyDescent="0.25">
      <c r="A5160" t="s">
        <v>8030</v>
      </c>
      <c r="B5160" t="s">
        <v>12901</v>
      </c>
      <c r="D5160">
        <v>2</v>
      </c>
    </row>
    <row r="5161" spans="1:4" x14ac:dyDescent="0.25">
      <c r="A5161" t="s">
        <v>8031</v>
      </c>
      <c r="B5161" t="s">
        <v>12902</v>
      </c>
      <c r="D5161">
        <v>2</v>
      </c>
    </row>
    <row r="5162" spans="1:4" x14ac:dyDescent="0.25">
      <c r="A5162" t="s">
        <v>8032</v>
      </c>
      <c r="B5162" t="s">
        <v>12903</v>
      </c>
      <c r="D5162">
        <v>2</v>
      </c>
    </row>
    <row r="5163" spans="1:4" x14ac:dyDescent="0.25">
      <c r="A5163" t="s">
        <v>8033</v>
      </c>
      <c r="B5163" t="s">
        <v>12904</v>
      </c>
      <c r="D5163">
        <v>2</v>
      </c>
    </row>
    <row r="5164" spans="1:4" x14ac:dyDescent="0.25">
      <c r="A5164" t="s">
        <v>8034</v>
      </c>
      <c r="B5164" t="s">
        <v>12905</v>
      </c>
      <c r="D5164">
        <v>2</v>
      </c>
    </row>
    <row r="5165" spans="1:4" x14ac:dyDescent="0.25">
      <c r="A5165" t="s">
        <v>8035</v>
      </c>
      <c r="B5165" t="s">
        <v>12906</v>
      </c>
      <c r="D5165">
        <v>2</v>
      </c>
    </row>
    <row r="5166" spans="1:4" x14ac:dyDescent="0.25">
      <c r="A5166" t="s">
        <v>8036</v>
      </c>
      <c r="B5166" t="s">
        <v>12907</v>
      </c>
      <c r="D5166">
        <v>2</v>
      </c>
    </row>
    <row r="5167" spans="1:4" x14ac:dyDescent="0.25">
      <c r="A5167" t="s">
        <v>8037</v>
      </c>
      <c r="B5167" t="s">
        <v>12908</v>
      </c>
      <c r="D5167">
        <v>2</v>
      </c>
    </row>
    <row r="5168" spans="1:4" x14ac:dyDescent="0.25">
      <c r="A5168" t="s">
        <v>8038</v>
      </c>
      <c r="B5168" t="s">
        <v>12909</v>
      </c>
      <c r="D5168">
        <v>2</v>
      </c>
    </row>
    <row r="5169" spans="1:4" x14ac:dyDescent="0.25">
      <c r="A5169" t="s">
        <v>8039</v>
      </c>
      <c r="B5169" t="s">
        <v>12910</v>
      </c>
      <c r="D5169">
        <v>2</v>
      </c>
    </row>
    <row r="5170" spans="1:4" x14ac:dyDescent="0.25">
      <c r="A5170" t="s">
        <v>8040</v>
      </c>
      <c r="B5170" t="s">
        <v>12911</v>
      </c>
      <c r="D5170">
        <v>2</v>
      </c>
    </row>
    <row r="5171" spans="1:4" x14ac:dyDescent="0.25">
      <c r="A5171" t="s">
        <v>8041</v>
      </c>
      <c r="B5171" t="s">
        <v>12912</v>
      </c>
      <c r="D5171">
        <v>2</v>
      </c>
    </row>
    <row r="5172" spans="1:4" x14ac:dyDescent="0.25">
      <c r="A5172" t="s">
        <v>8042</v>
      </c>
      <c r="B5172" t="s">
        <v>12913</v>
      </c>
      <c r="D5172">
        <v>2</v>
      </c>
    </row>
    <row r="5173" spans="1:4" x14ac:dyDescent="0.25">
      <c r="A5173" t="s">
        <v>8043</v>
      </c>
      <c r="B5173" t="s">
        <v>12914</v>
      </c>
      <c r="D5173">
        <v>2</v>
      </c>
    </row>
    <row r="5174" spans="1:4" x14ac:dyDescent="0.25">
      <c r="A5174" t="s">
        <v>8044</v>
      </c>
      <c r="B5174" t="s">
        <v>12915</v>
      </c>
      <c r="D5174">
        <v>2</v>
      </c>
    </row>
    <row r="5175" spans="1:4" x14ac:dyDescent="0.25">
      <c r="A5175" t="s">
        <v>8045</v>
      </c>
      <c r="B5175" t="s">
        <v>12916</v>
      </c>
      <c r="D5175">
        <v>3</v>
      </c>
    </row>
    <row r="5176" spans="1:4" x14ac:dyDescent="0.25">
      <c r="A5176" t="s">
        <v>8046</v>
      </c>
      <c r="B5176" t="s">
        <v>12917</v>
      </c>
      <c r="D5176">
        <v>1</v>
      </c>
    </row>
    <row r="5177" spans="1:4" x14ac:dyDescent="0.25">
      <c r="A5177" t="s">
        <v>8047</v>
      </c>
      <c r="B5177" t="s">
        <v>12918</v>
      </c>
      <c r="D5177">
        <v>2</v>
      </c>
    </row>
    <row r="5178" spans="1:4" x14ac:dyDescent="0.25">
      <c r="A5178" t="s">
        <v>8048</v>
      </c>
      <c r="B5178" t="s">
        <v>12919</v>
      </c>
      <c r="D5178">
        <v>2</v>
      </c>
    </row>
    <row r="5179" spans="1:4" x14ac:dyDescent="0.25">
      <c r="A5179" t="s">
        <v>8049</v>
      </c>
      <c r="B5179" t="s">
        <v>12920</v>
      </c>
      <c r="D5179">
        <v>4</v>
      </c>
    </row>
    <row r="5180" spans="1:4" x14ac:dyDescent="0.25">
      <c r="A5180" t="s">
        <v>8050</v>
      </c>
      <c r="B5180" t="s">
        <v>12921</v>
      </c>
      <c r="D5180">
        <v>2</v>
      </c>
    </row>
    <row r="5181" spans="1:4" x14ac:dyDescent="0.25">
      <c r="A5181" t="s">
        <v>8051</v>
      </c>
      <c r="B5181" t="s">
        <v>12922</v>
      </c>
      <c r="D5181">
        <v>2</v>
      </c>
    </row>
    <row r="5182" spans="1:4" x14ac:dyDescent="0.25">
      <c r="A5182" t="s">
        <v>8052</v>
      </c>
      <c r="B5182" t="s">
        <v>12923</v>
      </c>
      <c r="D5182">
        <v>2</v>
      </c>
    </row>
    <row r="5183" spans="1:4" x14ac:dyDescent="0.25">
      <c r="A5183" t="s">
        <v>8053</v>
      </c>
      <c r="B5183" t="s">
        <v>12924</v>
      </c>
      <c r="D5183">
        <v>4</v>
      </c>
    </row>
    <row r="5184" spans="1:4" x14ac:dyDescent="0.25">
      <c r="A5184" t="s">
        <v>8054</v>
      </c>
      <c r="B5184" t="s">
        <v>12925</v>
      </c>
      <c r="D5184">
        <v>2</v>
      </c>
    </row>
    <row r="5185" spans="1:4" x14ac:dyDescent="0.25">
      <c r="A5185" t="s">
        <v>8055</v>
      </c>
      <c r="B5185" t="s">
        <v>12926</v>
      </c>
      <c r="D5185">
        <v>2</v>
      </c>
    </row>
    <row r="5186" spans="1:4" x14ac:dyDescent="0.25">
      <c r="A5186" t="s">
        <v>8056</v>
      </c>
      <c r="B5186" t="s">
        <v>12927</v>
      </c>
      <c r="D5186">
        <v>2</v>
      </c>
    </row>
    <row r="5187" spans="1:4" x14ac:dyDescent="0.25">
      <c r="A5187" t="s">
        <v>8057</v>
      </c>
      <c r="B5187" t="s">
        <v>12928</v>
      </c>
      <c r="D5187">
        <v>3</v>
      </c>
    </row>
    <row r="5188" spans="1:4" x14ac:dyDescent="0.25">
      <c r="A5188" t="s">
        <v>8058</v>
      </c>
      <c r="B5188" t="s">
        <v>12929</v>
      </c>
      <c r="D5188">
        <v>2</v>
      </c>
    </row>
    <row r="5189" spans="1:4" x14ac:dyDescent="0.25">
      <c r="A5189" t="s">
        <v>8059</v>
      </c>
      <c r="B5189" t="s">
        <v>12930</v>
      </c>
      <c r="D5189">
        <v>2</v>
      </c>
    </row>
    <row r="5190" spans="1:4" x14ac:dyDescent="0.25">
      <c r="A5190" t="s">
        <v>8060</v>
      </c>
      <c r="B5190" t="s">
        <v>12931</v>
      </c>
      <c r="D5190">
        <v>2</v>
      </c>
    </row>
    <row r="5191" spans="1:4" x14ac:dyDescent="0.25">
      <c r="A5191" t="s">
        <v>8061</v>
      </c>
      <c r="B5191" t="s">
        <v>12932</v>
      </c>
      <c r="D5191">
        <v>3</v>
      </c>
    </row>
    <row r="5192" spans="1:4" x14ac:dyDescent="0.25">
      <c r="A5192" t="s">
        <v>8062</v>
      </c>
      <c r="B5192" t="s">
        <v>12933</v>
      </c>
      <c r="D5192">
        <v>2</v>
      </c>
    </row>
    <row r="5193" spans="1:4" x14ac:dyDescent="0.25">
      <c r="A5193" t="s">
        <v>2907</v>
      </c>
      <c r="B5193" t="s">
        <v>12934</v>
      </c>
      <c r="D5193">
        <v>1</v>
      </c>
    </row>
    <row r="5194" spans="1:4" x14ac:dyDescent="0.25">
      <c r="A5194" t="s">
        <v>3305</v>
      </c>
      <c r="B5194" t="s">
        <v>12935</v>
      </c>
      <c r="D5194">
        <v>1</v>
      </c>
    </row>
    <row r="5195" spans="1:4" x14ac:dyDescent="0.25">
      <c r="A5195" t="s">
        <v>3306</v>
      </c>
      <c r="B5195" t="s">
        <v>12936</v>
      </c>
      <c r="D5195">
        <v>1</v>
      </c>
    </row>
    <row r="5196" spans="1:4" x14ac:dyDescent="0.25">
      <c r="A5196" t="s">
        <v>3307</v>
      </c>
      <c r="B5196" t="s">
        <v>12937</v>
      </c>
      <c r="D5196">
        <v>1</v>
      </c>
    </row>
    <row r="5197" spans="1:4" x14ac:dyDescent="0.25">
      <c r="A5197" t="s">
        <v>3308</v>
      </c>
      <c r="B5197" t="s">
        <v>12938</v>
      </c>
      <c r="D5197">
        <v>1</v>
      </c>
    </row>
    <row r="5198" spans="1:4" x14ac:dyDescent="0.25">
      <c r="A5198" t="s">
        <v>3309</v>
      </c>
      <c r="B5198" t="s">
        <v>12939</v>
      </c>
      <c r="D5198">
        <v>1</v>
      </c>
    </row>
    <row r="5199" spans="1:4" x14ac:dyDescent="0.25">
      <c r="A5199" t="s">
        <v>2975</v>
      </c>
      <c r="B5199" t="s">
        <v>12940</v>
      </c>
      <c r="D5199">
        <v>2</v>
      </c>
    </row>
    <row r="5200" spans="1:4" x14ac:dyDescent="0.25">
      <c r="A5200" t="s">
        <v>8457</v>
      </c>
      <c r="B5200" t="s">
        <v>12941</v>
      </c>
      <c r="D5200">
        <v>1</v>
      </c>
    </row>
    <row r="5201" spans="1:4" x14ac:dyDescent="0.25">
      <c r="A5201" t="s">
        <v>2976</v>
      </c>
      <c r="B5201" t="s">
        <v>12942</v>
      </c>
      <c r="D5201">
        <v>22</v>
      </c>
    </row>
    <row r="5202" spans="1:4" x14ac:dyDescent="0.25">
      <c r="A5202" t="s">
        <v>3310</v>
      </c>
      <c r="B5202" t="s">
        <v>12943</v>
      </c>
      <c r="D5202">
        <v>1</v>
      </c>
    </row>
    <row r="5203" spans="1:4" x14ac:dyDescent="0.25">
      <c r="A5203" t="s">
        <v>3311</v>
      </c>
      <c r="B5203" t="s">
        <v>12944</v>
      </c>
      <c r="D5203">
        <v>1</v>
      </c>
    </row>
    <row r="5204" spans="1:4" x14ac:dyDescent="0.25">
      <c r="A5204" t="s">
        <v>3312</v>
      </c>
      <c r="B5204" t="s">
        <v>12945</v>
      </c>
      <c r="D5204">
        <v>1</v>
      </c>
    </row>
    <row r="5205" spans="1:4" x14ac:dyDescent="0.25">
      <c r="A5205" t="s">
        <v>3313</v>
      </c>
      <c r="B5205" t="s">
        <v>12946</v>
      </c>
      <c r="D5205">
        <v>1</v>
      </c>
    </row>
    <row r="5206" spans="1:4" x14ac:dyDescent="0.25">
      <c r="A5206" t="s">
        <v>2977</v>
      </c>
      <c r="B5206" t="s">
        <v>12947</v>
      </c>
      <c r="D5206">
        <v>15</v>
      </c>
    </row>
    <row r="5207" spans="1:4" x14ac:dyDescent="0.25">
      <c r="A5207" t="s">
        <v>2978</v>
      </c>
      <c r="B5207" t="s">
        <v>12947</v>
      </c>
      <c r="D5207">
        <v>15</v>
      </c>
    </row>
    <row r="5208" spans="1:4" x14ac:dyDescent="0.25">
      <c r="A5208" t="s">
        <v>2979</v>
      </c>
      <c r="B5208" t="s">
        <v>12947</v>
      </c>
      <c r="D5208">
        <v>15</v>
      </c>
    </row>
    <row r="5209" spans="1:4" x14ac:dyDescent="0.25">
      <c r="A5209" t="s">
        <v>3314</v>
      </c>
      <c r="B5209" t="s">
        <v>12948</v>
      </c>
      <c r="D5209">
        <v>1</v>
      </c>
    </row>
    <row r="5210" spans="1:4" x14ac:dyDescent="0.25">
      <c r="A5210" t="s">
        <v>3315</v>
      </c>
      <c r="B5210" t="s">
        <v>12949</v>
      </c>
      <c r="D5210">
        <v>1</v>
      </c>
    </row>
    <row r="5211" spans="1:4" x14ac:dyDescent="0.25">
      <c r="A5211" t="s">
        <v>3316</v>
      </c>
      <c r="B5211" t="s">
        <v>12950</v>
      </c>
      <c r="D5211">
        <v>5</v>
      </c>
    </row>
    <row r="5212" spans="1:4" x14ac:dyDescent="0.25">
      <c r="A5212" t="s">
        <v>3317</v>
      </c>
      <c r="B5212" t="s">
        <v>12951</v>
      </c>
      <c r="D5212">
        <v>6</v>
      </c>
    </row>
    <row r="5213" spans="1:4" x14ac:dyDescent="0.25">
      <c r="A5213" t="s">
        <v>3318</v>
      </c>
      <c r="B5213" t="s">
        <v>12952</v>
      </c>
      <c r="D5213">
        <v>3</v>
      </c>
    </row>
    <row r="5214" spans="1:4" x14ac:dyDescent="0.25">
      <c r="A5214" t="s">
        <v>3319</v>
      </c>
      <c r="B5214" t="s">
        <v>12953</v>
      </c>
      <c r="D5214">
        <v>1</v>
      </c>
    </row>
    <row r="5215" spans="1:4" x14ac:dyDescent="0.25">
      <c r="A5215" t="s">
        <v>3320</v>
      </c>
      <c r="B5215" t="s">
        <v>12954</v>
      </c>
      <c r="D5215">
        <v>1</v>
      </c>
    </row>
    <row r="5216" spans="1:4" x14ac:dyDescent="0.25">
      <c r="A5216" t="s">
        <v>3321</v>
      </c>
      <c r="B5216" t="s">
        <v>12955</v>
      </c>
      <c r="D5216">
        <v>1</v>
      </c>
    </row>
    <row r="5217" spans="1:4" x14ac:dyDescent="0.25">
      <c r="A5217" t="s">
        <v>3322</v>
      </c>
      <c r="B5217" t="s">
        <v>12956</v>
      </c>
      <c r="D5217">
        <v>1</v>
      </c>
    </row>
    <row r="5218" spans="1:4" x14ac:dyDescent="0.25">
      <c r="A5218" t="s">
        <v>8063</v>
      </c>
      <c r="B5218" t="s">
        <v>12957</v>
      </c>
      <c r="D5218">
        <v>4</v>
      </c>
    </row>
    <row r="5219" spans="1:4" x14ac:dyDescent="0.25">
      <c r="A5219" t="s">
        <v>12958</v>
      </c>
      <c r="B5219" t="s">
        <v>12959</v>
      </c>
      <c r="D5219">
        <v>15</v>
      </c>
    </row>
    <row r="5220" spans="1:4" x14ac:dyDescent="0.25">
      <c r="A5220" t="s">
        <v>12960</v>
      </c>
      <c r="B5220" t="s">
        <v>12961</v>
      </c>
      <c r="D5220">
        <v>20</v>
      </c>
    </row>
    <row r="5221" spans="1:4" x14ac:dyDescent="0.25">
      <c r="A5221" t="s">
        <v>2908</v>
      </c>
      <c r="B5221" t="s">
        <v>12962</v>
      </c>
      <c r="D5221">
        <v>25</v>
      </c>
    </row>
    <row r="5222" spans="1:4" x14ac:dyDescent="0.25">
      <c r="A5222" t="s">
        <v>2909</v>
      </c>
      <c r="B5222" t="s">
        <v>12963</v>
      </c>
      <c r="D5222">
        <v>22</v>
      </c>
    </row>
    <row r="5223" spans="1:4" x14ac:dyDescent="0.25">
      <c r="D5223" t="s">
        <v>12964</v>
      </c>
    </row>
    <row r="5224" spans="1:4" x14ac:dyDescent="0.25">
      <c r="A5224" t="s">
        <v>12965</v>
      </c>
      <c r="D5224" s="31">
        <v>9362</v>
      </c>
    </row>
    <row r="5227" spans="1:4" x14ac:dyDescent="0.25">
      <c r="A5227" t="s">
        <v>12966</v>
      </c>
      <c r="D5227" s="31">
        <v>9362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2BD9-B290-48C8-B6D8-2107ED5DBE08}">
  <dimension ref="A1:B39"/>
  <sheetViews>
    <sheetView topLeftCell="A15" workbookViewId="0">
      <selection activeCell="A24" sqref="A24"/>
    </sheetView>
  </sheetViews>
  <sheetFormatPr baseColWidth="10" defaultRowHeight="15" x14ac:dyDescent="0.25"/>
  <cols>
    <col min="1" max="1" width="25.140625" customWidth="1"/>
    <col min="2" max="2" width="206" bestFit="1" customWidth="1"/>
  </cols>
  <sheetData>
    <row r="1" spans="1:2" x14ac:dyDescent="0.25">
      <c r="A1" s="1" t="s">
        <v>50</v>
      </c>
      <c r="B1" s="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49</v>
      </c>
      <c r="B4" t="s">
        <v>56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 t="s">
        <v>60</v>
      </c>
    </row>
    <row r="7" spans="1:2" x14ac:dyDescent="0.25">
      <c r="A7" t="s">
        <v>8474</v>
      </c>
      <c r="B7" t="s">
        <v>8475</v>
      </c>
    </row>
    <row r="8" spans="1:2" x14ac:dyDescent="0.25">
      <c r="A8" t="s">
        <v>62</v>
      </c>
      <c r="B8" t="s">
        <v>63</v>
      </c>
    </row>
    <row r="9" spans="1:2" x14ac:dyDescent="0.25">
      <c r="A9" t="s">
        <v>64</v>
      </c>
      <c r="B9" t="s">
        <v>65</v>
      </c>
    </row>
    <row r="10" spans="1:2" x14ac:dyDescent="0.25">
      <c r="A10" t="s">
        <v>66</v>
      </c>
      <c r="B10" t="s">
        <v>67</v>
      </c>
    </row>
    <row r="11" spans="1:2" x14ac:dyDescent="0.25">
      <c r="A11" t="s">
        <v>68</v>
      </c>
      <c r="B11" t="s">
        <v>69</v>
      </c>
    </row>
    <row r="12" spans="1:2" x14ac:dyDescent="0.25">
      <c r="A12" t="s">
        <v>70</v>
      </c>
      <c r="B12" t="s">
        <v>71</v>
      </c>
    </row>
    <row r="13" spans="1:2" x14ac:dyDescent="0.25">
      <c r="A13" t="s">
        <v>72</v>
      </c>
      <c r="B13" t="s">
        <v>73</v>
      </c>
    </row>
    <row r="14" spans="1:2" x14ac:dyDescent="0.25">
      <c r="A14" t="s">
        <v>74</v>
      </c>
      <c r="B14" t="s">
        <v>75</v>
      </c>
    </row>
    <row r="15" spans="1:2" x14ac:dyDescent="0.25">
      <c r="A15" t="s">
        <v>76</v>
      </c>
      <c r="B15" t="s">
        <v>77</v>
      </c>
    </row>
    <row r="16" spans="1:2" x14ac:dyDescent="0.25">
      <c r="A16" t="s">
        <v>78</v>
      </c>
      <c r="B16" t="s">
        <v>79</v>
      </c>
    </row>
    <row r="17" spans="1:2" x14ac:dyDescent="0.25">
      <c r="A17" t="s">
        <v>80</v>
      </c>
      <c r="B17" t="s">
        <v>79</v>
      </c>
    </row>
    <row r="18" spans="1:2" x14ac:dyDescent="0.25">
      <c r="A18" t="s">
        <v>81</v>
      </c>
      <c r="B18" t="s">
        <v>82</v>
      </c>
    </row>
    <row r="19" spans="1:2" x14ac:dyDescent="0.25">
      <c r="A19" t="s">
        <v>83</v>
      </c>
      <c r="B19" t="s">
        <v>84</v>
      </c>
    </row>
    <row r="20" spans="1:2" x14ac:dyDescent="0.25">
      <c r="A20" t="s">
        <v>52</v>
      </c>
      <c r="B20" t="s">
        <v>53</v>
      </c>
    </row>
    <row r="21" spans="1:2" x14ac:dyDescent="0.25">
      <c r="A21" t="s">
        <v>49</v>
      </c>
      <c r="B21" t="s">
        <v>56</v>
      </c>
    </row>
    <row r="22" spans="1:2" x14ac:dyDescent="0.25">
      <c r="A22" t="s">
        <v>85</v>
      </c>
      <c r="B22" t="s">
        <v>86</v>
      </c>
    </row>
    <row r="23" spans="1:2" x14ac:dyDescent="0.25">
      <c r="A23" t="s">
        <v>87</v>
      </c>
      <c r="B23" t="s">
        <v>88</v>
      </c>
    </row>
    <row r="24" spans="1:2" x14ac:dyDescent="0.25">
      <c r="A24" t="s">
        <v>59</v>
      </c>
      <c r="B24" t="s">
        <v>60</v>
      </c>
    </row>
    <row r="25" spans="1:2" x14ac:dyDescent="0.25">
      <c r="A25" t="s">
        <v>64</v>
      </c>
      <c r="B25" t="s">
        <v>65</v>
      </c>
    </row>
    <row r="26" spans="1:2" x14ac:dyDescent="0.25">
      <c r="A26" t="s">
        <v>89</v>
      </c>
      <c r="B26" t="s">
        <v>90</v>
      </c>
    </row>
    <row r="27" spans="1:2" x14ac:dyDescent="0.25">
      <c r="A27" t="s">
        <v>91</v>
      </c>
      <c r="B27" t="s">
        <v>92</v>
      </c>
    </row>
    <row r="28" spans="1:2" x14ac:dyDescent="0.25">
      <c r="A28" t="s">
        <v>93</v>
      </c>
      <c r="B28" t="s">
        <v>94</v>
      </c>
    </row>
    <row r="29" spans="1:2" x14ac:dyDescent="0.25">
      <c r="A29" t="s">
        <v>95</v>
      </c>
      <c r="B29" t="s">
        <v>96</v>
      </c>
    </row>
    <row r="30" spans="1:2" x14ac:dyDescent="0.25">
      <c r="A30" t="s">
        <v>97</v>
      </c>
      <c r="B30" t="s">
        <v>98</v>
      </c>
    </row>
    <row r="31" spans="1:2" x14ac:dyDescent="0.25">
      <c r="A31" t="s">
        <v>99</v>
      </c>
      <c r="B31" t="s">
        <v>100</v>
      </c>
    </row>
    <row r="32" spans="1:2" x14ac:dyDescent="0.25">
      <c r="A32" t="s">
        <v>101</v>
      </c>
      <c r="B32" t="s">
        <v>61</v>
      </c>
    </row>
    <row r="33" spans="1:2" x14ac:dyDescent="0.25">
      <c r="A33" t="s">
        <v>102</v>
      </c>
      <c r="B33" t="s">
        <v>103</v>
      </c>
    </row>
    <row r="34" spans="1:2" x14ac:dyDescent="0.25">
      <c r="A34" t="s">
        <v>104</v>
      </c>
      <c r="B34" t="s">
        <v>105</v>
      </c>
    </row>
    <row r="35" spans="1:2" x14ac:dyDescent="0.25">
      <c r="A35" t="s">
        <v>106</v>
      </c>
      <c r="B35" t="s">
        <v>86</v>
      </c>
    </row>
    <row r="36" spans="1:2" x14ac:dyDescent="0.25">
      <c r="A36" t="s">
        <v>107</v>
      </c>
      <c r="B36" t="s">
        <v>103</v>
      </c>
    </row>
    <row r="37" spans="1:2" x14ac:dyDescent="0.25">
      <c r="A37" t="s">
        <v>108</v>
      </c>
      <c r="B37" t="s">
        <v>109</v>
      </c>
    </row>
    <row r="38" spans="1:2" x14ac:dyDescent="0.25">
      <c r="A38" t="s">
        <v>110</v>
      </c>
      <c r="B38" t="s">
        <v>111</v>
      </c>
    </row>
    <row r="39" spans="1:2" x14ac:dyDescent="0.25">
      <c r="A39" s="2" t="s">
        <v>112</v>
      </c>
      <c r="B39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4CA9-531F-456B-984B-0A3D7F74D955}">
  <dimension ref="A1:C69"/>
  <sheetViews>
    <sheetView topLeftCell="A16" workbookViewId="0">
      <selection activeCell="B34" sqref="B34"/>
    </sheetView>
  </sheetViews>
  <sheetFormatPr baseColWidth="10" defaultRowHeight="15" x14ac:dyDescent="0.25"/>
  <cols>
    <col min="2" max="2" width="19.85546875" bestFit="1" customWidth="1"/>
    <col min="3" max="3" width="38" bestFit="1" customWidth="1"/>
  </cols>
  <sheetData>
    <row r="1" spans="1:3" x14ac:dyDescent="0.25">
      <c r="A1" s="3" t="s">
        <v>114</v>
      </c>
      <c r="B1" s="3" t="s">
        <v>43</v>
      </c>
      <c r="C1" s="1" t="s">
        <v>46</v>
      </c>
    </row>
    <row r="2" spans="1:3" x14ac:dyDescent="0.25">
      <c r="A2" s="4" t="s">
        <v>115</v>
      </c>
      <c r="B2" s="4" t="s">
        <v>116</v>
      </c>
      <c r="C2" s="4" t="s">
        <v>117</v>
      </c>
    </row>
    <row r="3" spans="1:3" x14ac:dyDescent="0.25">
      <c r="A3" s="4" t="s">
        <v>118</v>
      </c>
      <c r="B3" s="4" t="s">
        <v>119</v>
      </c>
      <c r="C3" s="4" t="s">
        <v>120</v>
      </c>
    </row>
    <row r="4" spans="1:3" x14ac:dyDescent="0.25">
      <c r="A4" s="4" t="s">
        <v>121</v>
      </c>
      <c r="B4" s="4" t="s">
        <v>122</v>
      </c>
      <c r="C4" s="4" t="s">
        <v>123</v>
      </c>
    </row>
    <row r="5" spans="1:3" x14ac:dyDescent="0.25">
      <c r="A5" s="4" t="s">
        <v>124</v>
      </c>
      <c r="B5" s="4" t="s">
        <v>125</v>
      </c>
      <c r="C5" s="4" t="s">
        <v>126</v>
      </c>
    </row>
    <row r="6" spans="1:3" x14ac:dyDescent="0.25">
      <c r="A6" s="4" t="s">
        <v>127</v>
      </c>
      <c r="B6" s="4" t="s">
        <v>128</v>
      </c>
      <c r="C6" s="4" t="s">
        <v>129</v>
      </c>
    </row>
    <row r="7" spans="1:3" x14ac:dyDescent="0.25">
      <c r="A7" s="4" t="s">
        <v>130</v>
      </c>
      <c r="B7" s="4" t="s">
        <v>131</v>
      </c>
      <c r="C7" s="4" t="s">
        <v>126</v>
      </c>
    </row>
    <row r="8" spans="1:3" x14ac:dyDescent="0.25">
      <c r="A8" s="4" t="s">
        <v>132</v>
      </c>
      <c r="B8" s="4" t="s">
        <v>133</v>
      </c>
      <c r="C8" s="4" t="s">
        <v>134</v>
      </c>
    </row>
    <row r="9" spans="1:3" x14ac:dyDescent="0.25">
      <c r="A9" s="4" t="s">
        <v>135</v>
      </c>
      <c r="B9" s="4" t="s">
        <v>116</v>
      </c>
      <c r="C9" s="4" t="s">
        <v>117</v>
      </c>
    </row>
    <row r="10" spans="1:3" x14ac:dyDescent="0.25">
      <c r="A10" s="4" t="s">
        <v>136</v>
      </c>
      <c r="B10" s="4" t="s">
        <v>137</v>
      </c>
      <c r="C10" s="4" t="s">
        <v>120</v>
      </c>
    </row>
    <row r="11" spans="1:3" x14ac:dyDescent="0.25">
      <c r="A11" s="4" t="s">
        <v>138</v>
      </c>
      <c r="B11" s="4" t="s">
        <v>139</v>
      </c>
      <c r="C11" s="4" t="s">
        <v>140</v>
      </c>
    </row>
    <row r="12" spans="1:3" x14ac:dyDescent="0.25">
      <c r="A12" s="4" t="s">
        <v>141</v>
      </c>
      <c r="B12" s="4" t="s">
        <v>142</v>
      </c>
      <c r="C12" s="4" t="s">
        <v>143</v>
      </c>
    </row>
    <row r="13" spans="1:3" x14ac:dyDescent="0.25">
      <c r="A13" s="4" t="s">
        <v>144</v>
      </c>
      <c r="B13" s="4" t="s">
        <v>145</v>
      </c>
      <c r="C13" s="4" t="s">
        <v>146</v>
      </c>
    </row>
    <row r="14" spans="1:3" x14ac:dyDescent="0.25">
      <c r="A14" s="4" t="s">
        <v>147</v>
      </c>
      <c r="B14" s="4" t="s">
        <v>148</v>
      </c>
      <c r="C14" s="4" t="s">
        <v>117</v>
      </c>
    </row>
    <row r="15" spans="1:3" x14ac:dyDescent="0.25">
      <c r="A15" s="4" t="s">
        <v>149</v>
      </c>
      <c r="B15" s="4" t="s">
        <v>150</v>
      </c>
      <c r="C15" s="4" t="s">
        <v>151</v>
      </c>
    </row>
    <row r="16" spans="1:3" x14ac:dyDescent="0.25">
      <c r="A16" s="4" t="s">
        <v>152</v>
      </c>
      <c r="B16" s="4" t="s">
        <v>153</v>
      </c>
      <c r="C16" s="4" t="s">
        <v>154</v>
      </c>
    </row>
    <row r="17" spans="1:3" x14ac:dyDescent="0.25">
      <c r="A17" s="4" t="s">
        <v>155</v>
      </c>
      <c r="B17" s="4" t="s">
        <v>116</v>
      </c>
      <c r="C17" s="4" t="s">
        <v>117</v>
      </c>
    </row>
    <row r="18" spans="1:3" x14ac:dyDescent="0.25">
      <c r="A18" s="4" t="s">
        <v>156</v>
      </c>
      <c r="B18" s="4" t="s">
        <v>157</v>
      </c>
      <c r="C18" s="4" t="s">
        <v>158</v>
      </c>
    </row>
    <row r="19" spans="1:3" x14ac:dyDescent="0.25">
      <c r="A19" s="4" t="s">
        <v>159</v>
      </c>
      <c r="B19" s="4" t="s">
        <v>160</v>
      </c>
      <c r="C19" s="4" t="s">
        <v>151</v>
      </c>
    </row>
    <row r="20" spans="1:3" x14ac:dyDescent="0.25">
      <c r="A20" s="4" t="s">
        <v>161</v>
      </c>
      <c r="B20" s="4" t="s">
        <v>162</v>
      </c>
      <c r="C20" s="4" t="s">
        <v>117</v>
      </c>
    </row>
    <row r="21" spans="1:3" x14ac:dyDescent="0.25">
      <c r="A21" s="4" t="s">
        <v>163</v>
      </c>
      <c r="B21" s="4" t="s">
        <v>164</v>
      </c>
      <c r="C21" s="4" t="s">
        <v>165</v>
      </c>
    </row>
    <row r="22" spans="1:3" x14ac:dyDescent="0.25">
      <c r="A22" s="4" t="s">
        <v>166</v>
      </c>
      <c r="B22" s="4" t="s">
        <v>167</v>
      </c>
      <c r="C22" s="4" t="s">
        <v>158</v>
      </c>
    </row>
    <row r="23" spans="1:3" x14ac:dyDescent="0.25">
      <c r="A23" s="4" t="s">
        <v>168</v>
      </c>
      <c r="B23" s="4" t="s">
        <v>169</v>
      </c>
      <c r="C23" s="4" t="s">
        <v>123</v>
      </c>
    </row>
    <row r="24" spans="1:3" x14ac:dyDescent="0.25">
      <c r="A24" s="4" t="s">
        <v>170</v>
      </c>
      <c r="B24" s="4" t="s">
        <v>171</v>
      </c>
      <c r="C24" s="4" t="s">
        <v>123</v>
      </c>
    </row>
    <row r="25" spans="1:3" x14ac:dyDescent="0.25">
      <c r="A25" s="4" t="s">
        <v>172</v>
      </c>
      <c r="B25" s="4" t="s">
        <v>173</v>
      </c>
      <c r="C25" s="4" t="s">
        <v>123</v>
      </c>
    </row>
    <row r="26" spans="1:3" x14ac:dyDescent="0.25">
      <c r="A26" s="4" t="s">
        <v>174</v>
      </c>
      <c r="B26" s="4" t="s">
        <v>175</v>
      </c>
      <c r="C26" s="4" t="s">
        <v>120</v>
      </c>
    </row>
    <row r="27" spans="1:3" x14ac:dyDescent="0.25">
      <c r="A27" s="4" t="s">
        <v>176</v>
      </c>
      <c r="B27" s="4" t="s">
        <v>177</v>
      </c>
      <c r="C27" s="4" t="s">
        <v>178</v>
      </c>
    </row>
    <row r="28" spans="1:3" x14ac:dyDescent="0.25">
      <c r="A28" s="4" t="s">
        <v>179</v>
      </c>
      <c r="B28" s="4" t="s">
        <v>180</v>
      </c>
      <c r="C28" s="4" t="s">
        <v>181</v>
      </c>
    </row>
    <row r="29" spans="1:3" x14ac:dyDescent="0.25">
      <c r="A29" s="4" t="s">
        <v>182</v>
      </c>
      <c r="B29" s="4" t="s">
        <v>183</v>
      </c>
      <c r="C29" s="4" t="s">
        <v>117</v>
      </c>
    </row>
    <row r="30" spans="1:3" x14ac:dyDescent="0.25">
      <c r="A30" s="4" t="s">
        <v>184</v>
      </c>
      <c r="B30" s="4" t="s">
        <v>185</v>
      </c>
      <c r="C30" s="4" t="s">
        <v>186</v>
      </c>
    </row>
    <row r="31" spans="1:3" x14ac:dyDescent="0.25">
      <c r="A31" s="4" t="s">
        <v>187</v>
      </c>
      <c r="B31" s="4" t="s">
        <v>188</v>
      </c>
      <c r="C31" s="4" t="s">
        <v>189</v>
      </c>
    </row>
    <row r="32" spans="1:3" x14ac:dyDescent="0.25">
      <c r="A32" s="4" t="s">
        <v>190</v>
      </c>
      <c r="B32" s="4" t="s">
        <v>191</v>
      </c>
      <c r="C32" s="4" t="s">
        <v>192</v>
      </c>
    </row>
    <row r="33" spans="1:3" x14ac:dyDescent="0.25">
      <c r="A33" s="4" t="s">
        <v>193</v>
      </c>
      <c r="B33" s="4" t="s">
        <v>194</v>
      </c>
      <c r="C33" s="4" t="s">
        <v>120</v>
      </c>
    </row>
    <row r="34" spans="1:3" x14ac:dyDescent="0.25">
      <c r="A34" s="4" t="s">
        <v>195</v>
      </c>
      <c r="B34" s="4" t="s">
        <v>196</v>
      </c>
      <c r="C34" s="4" t="s">
        <v>120</v>
      </c>
    </row>
    <row r="35" spans="1:3" x14ac:dyDescent="0.25">
      <c r="A35" s="4" t="s">
        <v>197</v>
      </c>
      <c r="B35" s="4" t="s">
        <v>198</v>
      </c>
      <c r="C35" s="4" t="s">
        <v>199</v>
      </c>
    </row>
    <row r="36" spans="1:3" x14ac:dyDescent="0.25">
      <c r="A36" s="4" t="s">
        <v>200</v>
      </c>
      <c r="B36" s="4" t="s">
        <v>201</v>
      </c>
      <c r="C36" s="4" t="s">
        <v>192</v>
      </c>
    </row>
    <row r="37" spans="1:3" x14ac:dyDescent="0.25">
      <c r="A37" s="4" t="s">
        <v>202</v>
      </c>
      <c r="B37" s="4" t="s">
        <v>203</v>
      </c>
      <c r="C37" s="4" t="s">
        <v>151</v>
      </c>
    </row>
    <row r="38" spans="1:3" x14ac:dyDescent="0.25">
      <c r="A38" s="4" t="s">
        <v>204</v>
      </c>
      <c r="B38" s="4" t="s">
        <v>205</v>
      </c>
      <c r="C38" s="4" t="s">
        <v>206</v>
      </c>
    </row>
    <row r="39" spans="1:3" x14ac:dyDescent="0.25">
      <c r="A39" s="4" t="s">
        <v>207</v>
      </c>
      <c r="B39" s="4" t="s">
        <v>208</v>
      </c>
      <c r="C39" s="4" t="s">
        <v>117</v>
      </c>
    </row>
    <row r="40" spans="1:3" x14ac:dyDescent="0.25">
      <c r="A40" s="4" t="s">
        <v>209</v>
      </c>
      <c r="B40" s="4" t="s">
        <v>125</v>
      </c>
      <c r="C40" s="4" t="s">
        <v>126</v>
      </c>
    </row>
    <row r="41" spans="1:3" x14ac:dyDescent="0.25">
      <c r="A41" s="4" t="s">
        <v>210</v>
      </c>
      <c r="B41" s="4" t="s">
        <v>211</v>
      </c>
      <c r="C41" s="4" t="s">
        <v>212</v>
      </c>
    </row>
    <row r="42" spans="1:3" x14ac:dyDescent="0.25">
      <c r="A42" s="4" t="s">
        <v>213</v>
      </c>
      <c r="B42" s="4" t="s">
        <v>214</v>
      </c>
      <c r="C42" s="4" t="s">
        <v>215</v>
      </c>
    </row>
    <row r="43" spans="1:3" x14ac:dyDescent="0.25">
      <c r="A43" s="4" t="s">
        <v>216</v>
      </c>
      <c r="B43" s="4" t="s">
        <v>217</v>
      </c>
      <c r="C43" s="4" t="s">
        <v>218</v>
      </c>
    </row>
    <row r="44" spans="1:3" x14ac:dyDescent="0.25">
      <c r="A44" s="4" t="s">
        <v>219</v>
      </c>
      <c r="B44" s="4" t="s">
        <v>220</v>
      </c>
      <c r="C44" s="4" t="s">
        <v>146</v>
      </c>
    </row>
    <row r="45" spans="1:3" x14ac:dyDescent="0.25">
      <c r="A45" s="4" t="s">
        <v>221</v>
      </c>
      <c r="B45" s="4" t="s">
        <v>222</v>
      </c>
      <c r="C45" s="4" t="s">
        <v>223</v>
      </c>
    </row>
    <row r="46" spans="1:3" x14ac:dyDescent="0.25">
      <c r="A46" s="4" t="s">
        <v>224</v>
      </c>
      <c r="B46" s="4" t="s">
        <v>225</v>
      </c>
      <c r="C46" s="4" t="s">
        <v>189</v>
      </c>
    </row>
    <row r="47" spans="1:3" x14ac:dyDescent="0.25">
      <c r="A47" s="4" t="s">
        <v>226</v>
      </c>
      <c r="B47" s="4" t="s">
        <v>227</v>
      </c>
      <c r="C47" s="4" t="s">
        <v>212</v>
      </c>
    </row>
    <row r="48" spans="1:3" x14ac:dyDescent="0.25">
      <c r="A48" s="4" t="s">
        <v>228</v>
      </c>
      <c r="B48" s="4" t="s">
        <v>229</v>
      </c>
      <c r="C48" s="4" t="s">
        <v>129</v>
      </c>
    </row>
    <row r="49" spans="1:3" x14ac:dyDescent="0.25">
      <c r="A49" s="4" t="s">
        <v>230</v>
      </c>
      <c r="B49" s="4" t="s">
        <v>231</v>
      </c>
      <c r="C49" s="4" t="s">
        <v>232</v>
      </c>
    </row>
    <row r="50" spans="1:3" x14ac:dyDescent="0.25">
      <c r="A50" s="4" t="s">
        <v>233</v>
      </c>
      <c r="B50" s="4" t="s">
        <v>234</v>
      </c>
      <c r="C50" s="4" t="s">
        <v>178</v>
      </c>
    </row>
    <row r="51" spans="1:3" x14ac:dyDescent="0.25">
      <c r="A51" s="4" t="s">
        <v>235</v>
      </c>
      <c r="B51" s="4" t="s">
        <v>236</v>
      </c>
      <c r="C51" s="4" t="s">
        <v>181</v>
      </c>
    </row>
    <row r="52" spans="1:3" x14ac:dyDescent="0.25">
      <c r="A52" s="4" t="s">
        <v>237</v>
      </c>
      <c r="B52" s="4" t="s">
        <v>238</v>
      </c>
      <c r="C52" s="4" t="s">
        <v>178</v>
      </c>
    </row>
    <row r="53" spans="1:3" x14ac:dyDescent="0.25">
      <c r="A53" s="4" t="s">
        <v>239</v>
      </c>
      <c r="B53" s="4" t="s">
        <v>240</v>
      </c>
      <c r="C53" s="4" t="s">
        <v>158</v>
      </c>
    </row>
    <row r="54" spans="1:3" x14ac:dyDescent="0.25">
      <c r="A54" s="4" t="s">
        <v>241</v>
      </c>
      <c r="B54" s="4" t="s">
        <v>242</v>
      </c>
      <c r="C54" s="4" t="s">
        <v>117</v>
      </c>
    </row>
    <row r="55" spans="1:3" x14ac:dyDescent="0.25">
      <c r="A55" s="4" t="s">
        <v>243</v>
      </c>
      <c r="B55" s="4" t="s">
        <v>244</v>
      </c>
      <c r="C55" s="4" t="s">
        <v>158</v>
      </c>
    </row>
    <row r="56" spans="1:3" x14ac:dyDescent="0.25">
      <c r="A56" s="4" t="s">
        <v>245</v>
      </c>
      <c r="B56" s="4" t="s">
        <v>246</v>
      </c>
      <c r="C56" s="4" t="s">
        <v>247</v>
      </c>
    </row>
    <row r="57" spans="1:3" x14ac:dyDescent="0.25">
      <c r="A57" s="4" t="s">
        <v>248</v>
      </c>
      <c r="B57" s="4" t="s">
        <v>249</v>
      </c>
      <c r="C57" s="4" t="s">
        <v>117</v>
      </c>
    </row>
    <row r="58" spans="1:3" x14ac:dyDescent="0.25">
      <c r="A58" s="4" t="s">
        <v>250</v>
      </c>
      <c r="B58" s="4" t="s">
        <v>251</v>
      </c>
      <c r="C58" s="4" t="s">
        <v>117</v>
      </c>
    </row>
    <row r="59" spans="1:3" x14ac:dyDescent="0.25">
      <c r="A59" s="4" t="s">
        <v>252</v>
      </c>
      <c r="B59" s="4" t="s">
        <v>253</v>
      </c>
      <c r="C59" s="4" t="s">
        <v>117</v>
      </c>
    </row>
    <row r="60" spans="1:3" x14ac:dyDescent="0.25">
      <c r="A60" s="4" t="s">
        <v>254</v>
      </c>
      <c r="B60" s="4" t="s">
        <v>255</v>
      </c>
      <c r="C60" s="4" t="s">
        <v>256</v>
      </c>
    </row>
    <row r="61" spans="1:3" x14ac:dyDescent="0.25">
      <c r="A61" s="4" t="s">
        <v>257</v>
      </c>
      <c r="B61" s="4" t="s">
        <v>258</v>
      </c>
      <c r="C61" s="4" t="s">
        <v>123</v>
      </c>
    </row>
    <row r="62" spans="1:3" x14ac:dyDescent="0.25">
      <c r="A62" s="4" t="s">
        <v>259</v>
      </c>
      <c r="B62" s="4" t="s">
        <v>260</v>
      </c>
      <c r="C62" s="4" t="s">
        <v>117</v>
      </c>
    </row>
    <row r="63" spans="1:3" x14ac:dyDescent="0.25">
      <c r="A63" s="4" t="s">
        <v>261</v>
      </c>
      <c r="B63" s="4" t="s">
        <v>262</v>
      </c>
      <c r="C63" s="4" t="s">
        <v>256</v>
      </c>
    </row>
    <row r="64" spans="1:3" x14ac:dyDescent="0.25">
      <c r="A64" s="4" t="s">
        <v>263</v>
      </c>
      <c r="B64" s="4" t="s">
        <v>264</v>
      </c>
      <c r="C64" s="4" t="s">
        <v>218</v>
      </c>
    </row>
    <row r="65" spans="1:3" x14ac:dyDescent="0.25">
      <c r="A65" s="4" t="s">
        <v>265</v>
      </c>
      <c r="B65" s="4" t="s">
        <v>266</v>
      </c>
      <c r="C65" s="4" t="s">
        <v>267</v>
      </c>
    </row>
    <row r="66" spans="1:3" x14ac:dyDescent="0.25">
      <c r="A66" s="4" t="s">
        <v>268</v>
      </c>
      <c r="B66" s="4" t="s">
        <v>269</v>
      </c>
      <c r="C66" s="4" t="s">
        <v>165</v>
      </c>
    </row>
    <row r="67" spans="1:3" x14ac:dyDescent="0.25">
      <c r="A67" s="4" t="s">
        <v>270</v>
      </c>
      <c r="B67" s="4" t="s">
        <v>271</v>
      </c>
      <c r="C67" s="4" t="s">
        <v>158</v>
      </c>
    </row>
    <row r="68" spans="1:3" x14ac:dyDescent="0.25">
      <c r="A68" s="4" t="s">
        <v>272</v>
      </c>
      <c r="B68" s="4" t="s">
        <v>273</v>
      </c>
      <c r="C68" s="4" t="s">
        <v>120</v>
      </c>
    </row>
    <row r="69" spans="1:3" x14ac:dyDescent="0.25">
      <c r="A69" s="4" t="s">
        <v>274</v>
      </c>
      <c r="B69" s="4" t="s">
        <v>275</v>
      </c>
      <c r="C6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1BE2-A22A-4BA0-B9F5-7B77D8DCD60F}">
  <dimension ref="A1:B29"/>
  <sheetViews>
    <sheetView topLeftCell="A16" workbookViewId="0">
      <selection activeCell="B30" sqref="B30"/>
    </sheetView>
  </sheetViews>
  <sheetFormatPr baseColWidth="10" defaultRowHeight="15" x14ac:dyDescent="0.25"/>
  <cols>
    <col min="1" max="1" width="19.85546875" bestFit="1" customWidth="1"/>
    <col min="2" max="2" width="33.42578125" bestFit="1" customWidth="1"/>
  </cols>
  <sheetData>
    <row r="1" spans="1:2" x14ac:dyDescent="0.25">
      <c r="A1" s="10" t="s">
        <v>8073</v>
      </c>
      <c r="B1" s="10" t="s">
        <v>8072</v>
      </c>
    </row>
    <row r="2" spans="1:2" x14ac:dyDescent="0.25">
      <c r="A2" t="s">
        <v>116</v>
      </c>
      <c r="B2" t="s">
        <v>8458</v>
      </c>
    </row>
    <row r="3" spans="1:2" x14ac:dyDescent="0.25">
      <c r="A3" t="s">
        <v>145</v>
      </c>
      <c r="B3" t="s">
        <v>8459</v>
      </c>
    </row>
    <row r="4" spans="1:2" x14ac:dyDescent="0.25">
      <c r="A4" t="s">
        <v>157</v>
      </c>
      <c r="B4" t="s">
        <v>8460</v>
      </c>
    </row>
    <row r="5" spans="1:2" x14ac:dyDescent="0.25">
      <c r="A5" t="s">
        <v>185</v>
      </c>
      <c r="B5" t="s">
        <v>8461</v>
      </c>
    </row>
    <row r="6" spans="1:2" x14ac:dyDescent="0.25">
      <c r="A6" t="s">
        <v>196</v>
      </c>
      <c r="B6" t="s">
        <v>8462</v>
      </c>
    </row>
    <row r="7" spans="1:2" x14ac:dyDescent="0.25">
      <c r="A7" t="s">
        <v>222</v>
      </c>
      <c r="B7" t="s">
        <v>8463</v>
      </c>
    </row>
    <row r="8" spans="1:2" x14ac:dyDescent="0.25">
      <c r="A8" t="s">
        <v>225</v>
      </c>
      <c r="B8" t="s">
        <v>8464</v>
      </c>
    </row>
    <row r="9" spans="1:2" x14ac:dyDescent="0.25">
      <c r="A9" t="s">
        <v>236</v>
      </c>
      <c r="B9" t="s">
        <v>8465</v>
      </c>
    </row>
    <row r="10" spans="1:2" x14ac:dyDescent="0.25">
      <c r="A10" t="s">
        <v>238</v>
      </c>
      <c r="B10" t="s">
        <v>8466</v>
      </c>
    </row>
    <row r="11" spans="1:2" x14ac:dyDescent="0.25">
      <c r="A11" t="s">
        <v>269</v>
      </c>
      <c r="B11" t="s">
        <v>8467</v>
      </c>
    </row>
    <row r="12" spans="1:2" x14ac:dyDescent="0.25">
      <c r="A12" t="s">
        <v>142</v>
      </c>
      <c r="B12" t="s">
        <v>8468</v>
      </c>
    </row>
    <row r="13" spans="1:2" x14ac:dyDescent="0.25">
      <c r="A13" t="s">
        <v>194</v>
      </c>
      <c r="B13" t="s">
        <v>8469</v>
      </c>
    </row>
    <row r="14" spans="1:2" x14ac:dyDescent="0.25">
      <c r="A14" t="s">
        <v>266</v>
      </c>
      <c r="B14" t="s">
        <v>8476</v>
      </c>
    </row>
    <row r="15" spans="1:2" x14ac:dyDescent="0.25">
      <c r="A15" t="s">
        <v>214</v>
      </c>
      <c r="B15" t="s">
        <v>8471</v>
      </c>
    </row>
    <row r="16" spans="1:2" x14ac:dyDescent="0.25">
      <c r="A16" t="s">
        <v>167</v>
      </c>
      <c r="B16" t="s">
        <v>8470</v>
      </c>
    </row>
    <row r="17" spans="1:2" x14ac:dyDescent="0.25">
      <c r="A17" t="s">
        <v>198</v>
      </c>
      <c r="B17" t="s">
        <v>8472</v>
      </c>
    </row>
    <row r="18" spans="1:2" x14ac:dyDescent="0.25">
      <c r="A18" t="s">
        <v>139</v>
      </c>
      <c r="B18" t="s">
        <v>8473</v>
      </c>
    </row>
    <row r="19" spans="1:2" x14ac:dyDescent="0.25">
      <c r="A19" t="s">
        <v>150</v>
      </c>
      <c r="B19" t="s">
        <v>8479</v>
      </c>
    </row>
    <row r="20" spans="1:2" x14ac:dyDescent="0.25">
      <c r="A20" t="s">
        <v>220</v>
      </c>
      <c r="B20" t="s">
        <v>8477</v>
      </c>
    </row>
    <row r="21" spans="1:2" x14ac:dyDescent="0.25">
      <c r="A21" t="s">
        <v>251</v>
      </c>
      <c r="B21" t="s">
        <v>8478</v>
      </c>
    </row>
    <row r="22" spans="1:2" x14ac:dyDescent="0.25">
      <c r="A22" t="s">
        <v>162</v>
      </c>
      <c r="B22" t="s">
        <v>8478</v>
      </c>
    </row>
    <row r="23" spans="1:2" x14ac:dyDescent="0.25">
      <c r="A23" t="s">
        <v>249</v>
      </c>
      <c r="B23" t="s">
        <v>8478</v>
      </c>
    </row>
    <row r="24" spans="1:2" x14ac:dyDescent="0.25">
      <c r="A24" t="s">
        <v>227</v>
      </c>
      <c r="B24" t="s">
        <v>8480</v>
      </c>
    </row>
    <row r="25" spans="1:2" x14ac:dyDescent="0.25">
      <c r="A25" t="s">
        <v>160</v>
      </c>
      <c r="B25" t="s">
        <v>8481</v>
      </c>
    </row>
    <row r="26" spans="1:2" x14ac:dyDescent="0.25">
      <c r="A26" t="s">
        <v>177</v>
      </c>
      <c r="B26" t="s">
        <v>8482</v>
      </c>
    </row>
    <row r="27" spans="1:2" x14ac:dyDescent="0.25">
      <c r="A27" t="s">
        <v>211</v>
      </c>
      <c r="B27" t="s">
        <v>8483</v>
      </c>
    </row>
    <row r="28" spans="1:2" x14ac:dyDescent="0.25">
      <c r="A28" t="s">
        <v>271</v>
      </c>
      <c r="B28" t="s">
        <v>8516</v>
      </c>
    </row>
    <row r="29" spans="1:2" x14ac:dyDescent="0.25">
      <c r="A29" t="s">
        <v>169</v>
      </c>
      <c r="B29" t="s">
        <v>13918</v>
      </c>
    </row>
  </sheetData>
  <conditionalFormatting sqref="A1:A23">
    <cfRule type="duplicateValues" dxfId="8" priority="5"/>
  </conditionalFormatting>
  <conditionalFormatting sqref="A1:A28 A30:A1048576">
    <cfRule type="duplicateValues" dxfId="7" priority="4"/>
  </conditionalFormatting>
  <conditionalFormatting sqref="A24:A27">
    <cfRule type="duplicateValues" dxfId="6" priority="3"/>
  </conditionalFormatting>
  <conditionalFormatting sqref="A28">
    <cfRule type="duplicateValues" dxfId="5" priority="2"/>
  </conditionalFormatting>
  <conditionalFormatting sqref="A29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449E-4680-4483-8946-35F0DA75056E}">
  <dimension ref="A1:B25"/>
  <sheetViews>
    <sheetView topLeftCell="A7" workbookViewId="0">
      <selection activeCell="B17" sqref="B17"/>
    </sheetView>
  </sheetViews>
  <sheetFormatPr baseColWidth="10" defaultRowHeight="15" x14ac:dyDescent="0.25"/>
  <cols>
    <col min="2" max="2" width="18.140625" bestFit="1" customWidth="1"/>
  </cols>
  <sheetData>
    <row r="1" spans="1:2" x14ac:dyDescent="0.25">
      <c r="A1" s="5" t="s">
        <v>276</v>
      </c>
      <c r="B1" s="6" t="s">
        <v>277</v>
      </c>
    </row>
    <row r="2" spans="1:2" x14ac:dyDescent="0.25">
      <c r="A2" s="7" t="s">
        <v>15</v>
      </c>
      <c r="B2" s="4" t="s">
        <v>278</v>
      </c>
    </row>
    <row r="3" spans="1:2" x14ac:dyDescent="0.25">
      <c r="A3" s="7" t="s">
        <v>16</v>
      </c>
      <c r="B3" s="4" t="s">
        <v>279</v>
      </c>
    </row>
    <row r="4" spans="1:2" x14ac:dyDescent="0.25">
      <c r="A4" s="4" t="s">
        <v>280</v>
      </c>
      <c r="B4" s="4" t="s">
        <v>279</v>
      </c>
    </row>
    <row r="5" spans="1:2" x14ac:dyDescent="0.25">
      <c r="A5" s="7" t="s">
        <v>17</v>
      </c>
      <c r="B5" s="4" t="s">
        <v>281</v>
      </c>
    </row>
    <row r="6" spans="1:2" x14ac:dyDescent="0.25">
      <c r="A6" s="7" t="s">
        <v>282</v>
      </c>
      <c r="B6" s="4" t="s">
        <v>283</v>
      </c>
    </row>
    <row r="7" spans="1:2" x14ac:dyDescent="0.25">
      <c r="A7" s="7" t="s">
        <v>284</v>
      </c>
      <c r="B7" s="4" t="s">
        <v>285</v>
      </c>
    </row>
    <row r="8" spans="1:2" x14ac:dyDescent="0.25">
      <c r="A8" s="7" t="s">
        <v>286</v>
      </c>
      <c r="B8" s="4" t="s">
        <v>287</v>
      </c>
    </row>
    <row r="9" spans="1:2" x14ac:dyDescent="0.25">
      <c r="A9" s="7" t="s">
        <v>14</v>
      </c>
      <c r="B9" s="4" t="s">
        <v>288</v>
      </c>
    </row>
    <row r="10" spans="1:2" x14ac:dyDescent="0.25">
      <c r="A10" s="8">
        <v>1</v>
      </c>
      <c r="B10" s="4" t="s">
        <v>289</v>
      </c>
    </row>
    <row r="11" spans="1:2" x14ac:dyDescent="0.25">
      <c r="A11" s="8">
        <v>3</v>
      </c>
      <c r="B11" s="4" t="s">
        <v>289</v>
      </c>
    </row>
    <row r="12" spans="1:2" x14ac:dyDescent="0.25">
      <c r="A12" s="8">
        <v>5</v>
      </c>
      <c r="B12" s="4" t="s">
        <v>290</v>
      </c>
    </row>
    <row r="13" spans="1:2" x14ac:dyDescent="0.25">
      <c r="A13" s="8">
        <v>7</v>
      </c>
      <c r="B13" s="4" t="s">
        <v>291</v>
      </c>
    </row>
    <row r="14" spans="1:2" x14ac:dyDescent="0.25">
      <c r="A14" s="8">
        <v>9</v>
      </c>
      <c r="B14" s="4" t="s">
        <v>292</v>
      </c>
    </row>
    <row r="15" spans="1:2" x14ac:dyDescent="0.25">
      <c r="A15" s="8">
        <v>11</v>
      </c>
      <c r="B15" s="4" t="s">
        <v>293</v>
      </c>
    </row>
    <row r="16" spans="1:2" x14ac:dyDescent="0.25">
      <c r="A16" s="8">
        <v>13</v>
      </c>
      <c r="B16" s="4" t="s">
        <v>294</v>
      </c>
    </row>
    <row r="17" spans="1:2" x14ac:dyDescent="0.25">
      <c r="A17" s="8">
        <v>15</v>
      </c>
      <c r="B17" s="4" t="s">
        <v>294</v>
      </c>
    </row>
    <row r="18" spans="1:2" x14ac:dyDescent="0.25">
      <c r="A18" s="9">
        <v>28</v>
      </c>
      <c r="B18" s="4" t="s">
        <v>290</v>
      </c>
    </row>
    <row r="19" spans="1:2" x14ac:dyDescent="0.25">
      <c r="A19" s="9">
        <v>29</v>
      </c>
      <c r="B19" s="4" t="s">
        <v>295</v>
      </c>
    </row>
    <row r="20" spans="1:2" x14ac:dyDescent="0.25">
      <c r="A20" s="9">
        <v>30</v>
      </c>
      <c r="B20" s="4" t="s">
        <v>291</v>
      </c>
    </row>
    <row r="21" spans="1:2" x14ac:dyDescent="0.25">
      <c r="A21" s="9">
        <v>31</v>
      </c>
      <c r="B21" s="4" t="s">
        <v>296</v>
      </c>
    </row>
    <row r="22" spans="1:2" x14ac:dyDescent="0.25">
      <c r="A22" s="9">
        <v>32</v>
      </c>
      <c r="B22" s="4" t="s">
        <v>292</v>
      </c>
    </row>
    <row r="23" spans="1:2" x14ac:dyDescent="0.25">
      <c r="A23" s="9">
        <v>33</v>
      </c>
      <c r="B23" s="4" t="s">
        <v>297</v>
      </c>
    </row>
    <row r="24" spans="1:2" x14ac:dyDescent="0.25">
      <c r="A24" s="9">
        <v>34</v>
      </c>
      <c r="B24" s="4" t="s">
        <v>293</v>
      </c>
    </row>
    <row r="25" spans="1:2" x14ac:dyDescent="0.25">
      <c r="A25" s="8">
        <v>36</v>
      </c>
      <c r="B25" s="4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6925-8029-48F5-A5F0-EC3E45D191CB}">
  <dimension ref="A1:B330"/>
  <sheetViews>
    <sheetView workbookViewId="0">
      <selection activeCell="B5" sqref="B5"/>
    </sheetView>
  </sheetViews>
  <sheetFormatPr baseColWidth="10" defaultRowHeight="15" x14ac:dyDescent="0.25"/>
  <cols>
    <col min="2" max="2" width="154.5703125" style="22" bestFit="1" customWidth="1"/>
    <col min="3" max="16384" width="11.42578125" style="22"/>
  </cols>
  <sheetData>
    <row r="1" spans="1:2" customFormat="1" x14ac:dyDescent="0.25">
      <c r="A1" t="s">
        <v>2634</v>
      </c>
      <c r="B1" s="22" t="s">
        <v>23</v>
      </c>
    </row>
    <row r="2" spans="1:2" x14ac:dyDescent="0.25">
      <c r="A2" t="s">
        <v>3615</v>
      </c>
      <c r="B2" s="22" t="s">
        <v>13891</v>
      </c>
    </row>
    <row r="3" spans="1:2" x14ac:dyDescent="0.25">
      <c r="A3" t="s">
        <v>3617</v>
      </c>
      <c r="B3" s="22" t="s">
        <v>13892</v>
      </c>
    </row>
    <row r="4" spans="1:2" x14ac:dyDescent="0.25">
      <c r="A4" t="s">
        <v>3617</v>
      </c>
      <c r="B4" s="22" t="s">
        <v>13892</v>
      </c>
    </row>
    <row r="5" spans="1:2" x14ac:dyDescent="0.25">
      <c r="A5" t="s">
        <v>3617</v>
      </c>
      <c r="B5" s="22" t="s">
        <v>13892</v>
      </c>
    </row>
    <row r="6" spans="1:2" x14ac:dyDescent="0.25">
      <c r="A6" t="s">
        <v>3630</v>
      </c>
      <c r="B6" s="22" t="s">
        <v>13893</v>
      </c>
    </row>
    <row r="7" spans="1:2" x14ac:dyDescent="0.25">
      <c r="A7" t="s">
        <v>3738</v>
      </c>
      <c r="B7" s="22" t="s">
        <v>13894</v>
      </c>
    </row>
    <row r="8" spans="1:2" x14ac:dyDescent="0.25">
      <c r="A8" t="s">
        <v>13345</v>
      </c>
      <c r="B8" s="22" t="s">
        <v>13895</v>
      </c>
    </row>
    <row r="9" spans="1:2" x14ac:dyDescent="0.25">
      <c r="A9" t="s">
        <v>13603</v>
      </c>
      <c r="B9" s="22" t="s">
        <v>14095</v>
      </c>
    </row>
    <row r="10" spans="1:2" x14ac:dyDescent="0.25">
      <c r="A10" t="s">
        <v>13603</v>
      </c>
      <c r="B10" s="22" t="s">
        <v>14095</v>
      </c>
    </row>
    <row r="11" spans="1:2" x14ac:dyDescent="0.25">
      <c r="A11" t="s">
        <v>4116</v>
      </c>
      <c r="B11" s="22" t="s">
        <v>13896</v>
      </c>
    </row>
    <row r="12" spans="1:2" x14ac:dyDescent="0.25">
      <c r="A12" t="s">
        <v>4121</v>
      </c>
      <c r="B12" s="22" t="s">
        <v>13897</v>
      </c>
    </row>
    <row r="13" spans="1:2" x14ac:dyDescent="0.25">
      <c r="A13" t="s">
        <v>4144</v>
      </c>
      <c r="B13" s="22" t="s">
        <v>13898</v>
      </c>
    </row>
    <row r="14" spans="1:2" x14ac:dyDescent="0.25">
      <c r="A14" t="s">
        <v>13629</v>
      </c>
      <c r="B14" s="22" t="s">
        <v>14096</v>
      </c>
    </row>
    <row r="15" spans="1:2" x14ac:dyDescent="0.25">
      <c r="A15" t="s">
        <v>13632</v>
      </c>
      <c r="B15" s="22" t="s">
        <v>14097</v>
      </c>
    </row>
    <row r="16" spans="1:2" x14ac:dyDescent="0.25">
      <c r="A16" t="s">
        <v>4250</v>
      </c>
      <c r="B16" s="22" t="s">
        <v>13899</v>
      </c>
    </row>
    <row r="17" spans="1:2" x14ac:dyDescent="0.25">
      <c r="A17" t="s">
        <v>13754</v>
      </c>
      <c r="B17" s="22" t="s">
        <v>14098</v>
      </c>
    </row>
    <row r="18" spans="1:2" x14ac:dyDescent="0.25">
      <c r="A18" t="s">
        <v>13754</v>
      </c>
      <c r="B18" s="22" t="s">
        <v>14098</v>
      </c>
    </row>
    <row r="19" spans="1:2" x14ac:dyDescent="0.25">
      <c r="A19" t="s">
        <v>13755</v>
      </c>
      <c r="B19" s="22" t="s">
        <v>13900</v>
      </c>
    </row>
    <row r="20" spans="1:2" x14ac:dyDescent="0.25">
      <c r="A20" t="s">
        <v>13755</v>
      </c>
      <c r="B20" s="22" t="s">
        <v>13900</v>
      </c>
    </row>
    <row r="21" spans="1:2" x14ac:dyDescent="0.25">
      <c r="A21" t="s">
        <v>13755</v>
      </c>
      <c r="B21" s="22" t="s">
        <v>13900</v>
      </c>
    </row>
    <row r="22" spans="1:2" x14ac:dyDescent="0.25">
      <c r="A22" t="s">
        <v>13755</v>
      </c>
      <c r="B22" s="22" t="s">
        <v>13900</v>
      </c>
    </row>
    <row r="23" spans="1:2" x14ac:dyDescent="0.25">
      <c r="A23" t="s">
        <v>13755</v>
      </c>
      <c r="B23" s="22" t="s">
        <v>13900</v>
      </c>
    </row>
    <row r="24" spans="1:2" x14ac:dyDescent="0.25">
      <c r="A24" t="s">
        <v>13756</v>
      </c>
      <c r="B24" s="22" t="s">
        <v>13901</v>
      </c>
    </row>
    <row r="25" spans="1:2" x14ac:dyDescent="0.25">
      <c r="A25" t="s">
        <v>13756</v>
      </c>
      <c r="B25" s="22" t="s">
        <v>13901</v>
      </c>
    </row>
    <row r="26" spans="1:2" x14ac:dyDescent="0.25">
      <c r="A26" t="s">
        <v>13756</v>
      </c>
      <c r="B26" s="22" t="s">
        <v>13901</v>
      </c>
    </row>
    <row r="27" spans="1:2" x14ac:dyDescent="0.25">
      <c r="A27" t="s">
        <v>13756</v>
      </c>
      <c r="B27" s="22" t="s">
        <v>13901</v>
      </c>
    </row>
    <row r="28" spans="1:2" x14ac:dyDescent="0.25">
      <c r="A28" t="s">
        <v>13756</v>
      </c>
      <c r="B28" s="22" t="s">
        <v>13901</v>
      </c>
    </row>
    <row r="29" spans="1:2" x14ac:dyDescent="0.25">
      <c r="A29" t="s">
        <v>13756</v>
      </c>
      <c r="B29" s="22" t="s">
        <v>13901</v>
      </c>
    </row>
    <row r="325" spans="1:2" s="23" customFormat="1" ht="41.25" customHeight="1" x14ac:dyDescent="0.25">
      <c r="A325"/>
      <c r="B325" s="22"/>
    </row>
    <row r="326" spans="1:2" s="23" customFormat="1" ht="41.25" customHeight="1" x14ac:dyDescent="0.25">
      <c r="A326"/>
      <c r="B326" s="22"/>
    </row>
    <row r="327" spans="1:2" s="23" customFormat="1" ht="41.25" customHeight="1" x14ac:dyDescent="0.25">
      <c r="A327"/>
      <c r="B327" s="22"/>
    </row>
    <row r="328" spans="1:2" s="23" customFormat="1" ht="41.25" customHeight="1" x14ac:dyDescent="0.25">
      <c r="A328"/>
      <c r="B328" s="22"/>
    </row>
    <row r="329" spans="1:2" s="23" customFormat="1" ht="41.25" customHeight="1" x14ac:dyDescent="0.25">
      <c r="A329"/>
      <c r="B329" s="22"/>
    </row>
    <row r="330" spans="1:2" s="23" customFormat="1" ht="41.25" customHeight="1" x14ac:dyDescent="0.25">
      <c r="A330"/>
      <c r="B330" s="22"/>
    </row>
  </sheetData>
  <phoneticPr fontId="6" type="noConversion"/>
  <conditionalFormatting sqref="A1:A1048576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5695-2831-4470-917E-0476D84C7A4C}">
  <dimension ref="A1:O4280"/>
  <sheetViews>
    <sheetView topLeftCell="E1" workbookViewId="0">
      <selection activeCell="M5" sqref="M5"/>
    </sheetView>
  </sheetViews>
  <sheetFormatPr baseColWidth="10" defaultRowHeight="15" x14ac:dyDescent="0.3"/>
  <cols>
    <col min="1" max="1" width="19.42578125" style="35" customWidth="1"/>
    <col min="2" max="2" width="13.5703125" style="35" bestFit="1" customWidth="1"/>
    <col min="3" max="3" width="20.42578125" style="35" bestFit="1" customWidth="1"/>
    <col min="4" max="4" width="11.85546875" style="35" bestFit="1" customWidth="1"/>
    <col min="5" max="5" width="20.85546875" style="35" bestFit="1" customWidth="1"/>
    <col min="6" max="6" width="10.42578125" style="35" bestFit="1" customWidth="1"/>
    <col min="7" max="7" width="31.85546875" style="35" bestFit="1" customWidth="1"/>
    <col min="8" max="8" width="20.7109375" style="35" bestFit="1" customWidth="1"/>
    <col min="9" max="9" width="9.28515625" style="35" bestFit="1" customWidth="1"/>
    <col min="10" max="10" width="28.85546875" style="35" bestFit="1" customWidth="1"/>
    <col min="11" max="11" width="13.7109375" style="35" bestFit="1" customWidth="1"/>
    <col min="12" max="12" width="13" style="35" bestFit="1" customWidth="1"/>
    <col min="13" max="13" width="31.7109375" style="35" bestFit="1" customWidth="1"/>
    <col min="14" max="14" width="9.85546875" style="35" bestFit="1" customWidth="1"/>
    <col min="15" max="15" width="8.28515625" style="35" bestFit="1" customWidth="1"/>
    <col min="16" max="16384" width="11.42578125" style="35"/>
  </cols>
  <sheetData>
    <row r="1" spans="1:15" x14ac:dyDescent="0.3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</row>
    <row r="2" spans="1:15" x14ac:dyDescent="0.3">
      <c r="A2" s="36" t="s">
        <v>12967</v>
      </c>
      <c r="B2" s="37" t="s">
        <v>12968</v>
      </c>
      <c r="C2" s="37" t="s">
        <v>12969</v>
      </c>
      <c r="D2" s="37" t="s">
        <v>12970</v>
      </c>
      <c r="E2" s="37" t="s">
        <v>12971</v>
      </c>
      <c r="F2" s="37" t="s">
        <v>12972</v>
      </c>
      <c r="G2" s="37" t="s">
        <v>12973</v>
      </c>
      <c r="H2" s="37" t="s">
        <v>12974</v>
      </c>
      <c r="I2" s="37" t="s">
        <v>12975</v>
      </c>
      <c r="J2" s="37" t="s">
        <v>12976</v>
      </c>
      <c r="K2" s="37" t="s">
        <v>12977</v>
      </c>
      <c r="L2" s="37" t="s">
        <v>12978</v>
      </c>
      <c r="M2" s="37" t="s">
        <v>12979</v>
      </c>
      <c r="N2" s="37" t="s">
        <v>12980</v>
      </c>
      <c r="O2" s="38" t="s">
        <v>12981</v>
      </c>
    </row>
    <row r="3" spans="1:15" x14ac:dyDescent="0.3">
      <c r="A3" s="39" t="s">
        <v>4390</v>
      </c>
      <c r="B3" s="40" t="s">
        <v>3347</v>
      </c>
      <c r="C3" s="40" t="s">
        <v>544</v>
      </c>
      <c r="D3" s="40">
        <v>0</v>
      </c>
      <c r="E3" s="40">
        <v>0</v>
      </c>
      <c r="F3" s="40">
        <v>0</v>
      </c>
      <c r="G3" s="40">
        <v>0</v>
      </c>
      <c r="H3" s="40">
        <v>0</v>
      </c>
      <c r="I3" s="40" t="s">
        <v>3349</v>
      </c>
      <c r="J3" s="40">
        <v>0</v>
      </c>
      <c r="K3" s="40">
        <v>0</v>
      </c>
      <c r="L3" s="40">
        <v>0</v>
      </c>
      <c r="M3" s="40">
        <v>0</v>
      </c>
      <c r="N3" s="41">
        <v>699.9</v>
      </c>
      <c r="O3" s="42">
        <v>172</v>
      </c>
    </row>
    <row r="4" spans="1:15" x14ac:dyDescent="0.3">
      <c r="A4" s="39" t="s">
        <v>4391</v>
      </c>
      <c r="B4" s="40" t="s">
        <v>3347</v>
      </c>
      <c r="C4" s="40" t="s">
        <v>544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 t="s">
        <v>605</v>
      </c>
      <c r="J4" s="40">
        <v>0</v>
      </c>
      <c r="K4" s="40">
        <v>0</v>
      </c>
      <c r="L4" s="40">
        <v>0</v>
      </c>
      <c r="M4" s="40">
        <v>0</v>
      </c>
      <c r="N4" s="41">
        <v>499.9</v>
      </c>
      <c r="O4" s="42">
        <v>172</v>
      </c>
    </row>
    <row r="5" spans="1:15" x14ac:dyDescent="0.3">
      <c r="A5" s="39" t="s">
        <v>3146</v>
      </c>
      <c r="B5" s="40" t="s">
        <v>3347</v>
      </c>
      <c r="C5" s="40" t="s">
        <v>818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 t="s">
        <v>3349</v>
      </c>
      <c r="J5" s="40">
        <v>0</v>
      </c>
      <c r="K5" s="40">
        <v>0</v>
      </c>
      <c r="L5" s="40">
        <v>0</v>
      </c>
      <c r="M5" s="40">
        <v>0</v>
      </c>
      <c r="N5" s="41">
        <v>349.9</v>
      </c>
      <c r="O5" s="42">
        <v>149</v>
      </c>
    </row>
    <row r="6" spans="1:15" x14ac:dyDescent="0.3">
      <c r="A6" s="39" t="s">
        <v>547</v>
      </c>
      <c r="B6" s="40" t="s">
        <v>540</v>
      </c>
      <c r="C6" s="40" t="s">
        <v>545</v>
      </c>
      <c r="D6" s="40" t="s">
        <v>539</v>
      </c>
      <c r="E6" s="40" t="s">
        <v>539</v>
      </c>
      <c r="F6" s="40">
        <v>0</v>
      </c>
      <c r="G6" s="40" t="s">
        <v>539</v>
      </c>
      <c r="H6" s="40" t="s">
        <v>539</v>
      </c>
      <c r="I6" s="40" t="s">
        <v>3349</v>
      </c>
      <c r="J6" s="40" t="s">
        <v>539</v>
      </c>
      <c r="K6" s="40">
        <v>0</v>
      </c>
      <c r="L6" s="40" t="s">
        <v>539</v>
      </c>
      <c r="M6" s="40">
        <v>0</v>
      </c>
      <c r="N6" s="41">
        <v>149.9</v>
      </c>
      <c r="O6" s="42">
        <v>0.01</v>
      </c>
    </row>
    <row r="7" spans="1:15" x14ac:dyDescent="0.3">
      <c r="A7" s="39" t="s">
        <v>4392</v>
      </c>
      <c r="B7" s="40" t="s">
        <v>540</v>
      </c>
      <c r="C7" s="40" t="s">
        <v>791</v>
      </c>
      <c r="D7" s="40" t="s">
        <v>574</v>
      </c>
      <c r="E7" s="40">
        <v>0</v>
      </c>
      <c r="F7" s="40">
        <v>0</v>
      </c>
      <c r="G7" s="40">
        <v>0</v>
      </c>
      <c r="H7" s="40" t="s">
        <v>539</v>
      </c>
      <c r="I7" s="40" t="s">
        <v>3349</v>
      </c>
      <c r="J7" s="40" t="s">
        <v>539</v>
      </c>
      <c r="K7" s="40">
        <v>0</v>
      </c>
      <c r="L7" s="40" t="s">
        <v>539</v>
      </c>
      <c r="M7" s="40">
        <v>0</v>
      </c>
      <c r="N7" s="41">
        <v>399.9</v>
      </c>
      <c r="O7" s="42">
        <v>156</v>
      </c>
    </row>
    <row r="8" spans="1:15" x14ac:dyDescent="0.3">
      <c r="A8" s="39" t="s">
        <v>4393</v>
      </c>
      <c r="B8" s="40" t="s">
        <v>540</v>
      </c>
      <c r="C8" s="40" t="s">
        <v>544</v>
      </c>
      <c r="D8" s="40" t="s">
        <v>853</v>
      </c>
      <c r="E8" s="40" t="s">
        <v>3350</v>
      </c>
      <c r="F8" s="40">
        <v>0</v>
      </c>
      <c r="G8" s="40">
        <v>0</v>
      </c>
      <c r="H8" s="40">
        <v>0</v>
      </c>
      <c r="I8" s="40" t="s">
        <v>3349</v>
      </c>
      <c r="J8" s="40">
        <v>0</v>
      </c>
      <c r="K8" s="40">
        <v>0</v>
      </c>
      <c r="L8" s="40" t="s">
        <v>554</v>
      </c>
      <c r="M8" s="40">
        <v>0</v>
      </c>
      <c r="N8" s="41">
        <v>699.9</v>
      </c>
      <c r="O8" s="42">
        <v>285</v>
      </c>
    </row>
    <row r="9" spans="1:15" x14ac:dyDescent="0.3">
      <c r="A9" s="39" t="s">
        <v>4394</v>
      </c>
      <c r="B9" s="40" t="s">
        <v>540</v>
      </c>
      <c r="C9" s="40" t="s">
        <v>544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 t="s">
        <v>3349</v>
      </c>
      <c r="J9" s="40">
        <v>0</v>
      </c>
      <c r="K9" s="40">
        <v>0</v>
      </c>
      <c r="L9" s="40">
        <v>0</v>
      </c>
      <c r="M9" s="40">
        <v>0</v>
      </c>
      <c r="N9" s="41">
        <v>499.9</v>
      </c>
      <c r="O9" s="42">
        <v>285</v>
      </c>
    </row>
    <row r="10" spans="1:15" x14ac:dyDescent="0.3">
      <c r="A10" s="39" t="s">
        <v>4395</v>
      </c>
      <c r="B10" s="40" t="s">
        <v>540</v>
      </c>
      <c r="C10" s="40" t="s">
        <v>544</v>
      </c>
      <c r="D10" s="40">
        <v>0</v>
      </c>
      <c r="E10" s="40">
        <v>0</v>
      </c>
      <c r="F10" s="40">
        <v>0</v>
      </c>
      <c r="G10" s="40">
        <v>0</v>
      </c>
      <c r="H10" s="40" t="s">
        <v>539</v>
      </c>
      <c r="I10" s="40" t="s">
        <v>3349</v>
      </c>
      <c r="J10" s="40" t="s">
        <v>539</v>
      </c>
      <c r="K10" s="40">
        <v>0</v>
      </c>
      <c r="L10" s="40" t="s">
        <v>539</v>
      </c>
      <c r="M10" s="40">
        <v>0</v>
      </c>
      <c r="N10" s="41">
        <v>349.9</v>
      </c>
      <c r="O10" s="42">
        <v>210</v>
      </c>
    </row>
    <row r="11" spans="1:15" x14ac:dyDescent="0.3">
      <c r="A11" s="39" t="s">
        <v>3147</v>
      </c>
      <c r="B11" s="40" t="s">
        <v>3347</v>
      </c>
      <c r="C11" s="40" t="s">
        <v>550</v>
      </c>
      <c r="D11" s="40" t="s">
        <v>574</v>
      </c>
      <c r="E11" s="40" t="s">
        <v>3348</v>
      </c>
      <c r="F11" s="40" t="s">
        <v>1664</v>
      </c>
      <c r="G11" s="40">
        <v>0</v>
      </c>
      <c r="H11" s="40" t="s">
        <v>3360</v>
      </c>
      <c r="I11" s="40" t="s">
        <v>3349</v>
      </c>
      <c r="J11" s="40" t="s">
        <v>3361</v>
      </c>
      <c r="K11" s="40">
        <v>0</v>
      </c>
      <c r="L11" s="40">
        <v>0</v>
      </c>
      <c r="M11" s="40" t="s">
        <v>4371</v>
      </c>
      <c r="N11" s="41">
        <v>359.9</v>
      </c>
      <c r="O11" s="42">
        <v>122.36</v>
      </c>
    </row>
    <row r="12" spans="1:15" x14ac:dyDescent="0.3">
      <c r="A12" s="39" t="s">
        <v>4396</v>
      </c>
      <c r="B12" s="40" t="s">
        <v>3347</v>
      </c>
      <c r="C12" s="40" t="s">
        <v>550</v>
      </c>
      <c r="D12" s="40" t="s">
        <v>574</v>
      </c>
      <c r="E12" s="40" t="s">
        <v>3348</v>
      </c>
      <c r="F12" s="40" t="s">
        <v>557</v>
      </c>
      <c r="G12" s="40">
        <v>0</v>
      </c>
      <c r="H12" s="40" t="s">
        <v>3360</v>
      </c>
      <c r="I12" s="40" t="s">
        <v>605</v>
      </c>
      <c r="J12" s="40" t="s">
        <v>3361</v>
      </c>
      <c r="K12" s="40">
        <v>0</v>
      </c>
      <c r="L12" s="40">
        <v>0</v>
      </c>
      <c r="M12" s="40" t="s">
        <v>4371</v>
      </c>
      <c r="N12" s="41">
        <v>349.9</v>
      </c>
      <c r="O12" s="42">
        <v>135.46</v>
      </c>
    </row>
    <row r="13" spans="1:15" x14ac:dyDescent="0.3">
      <c r="A13" s="39" t="s">
        <v>549</v>
      </c>
      <c r="B13" s="40" t="s">
        <v>3347</v>
      </c>
      <c r="C13" s="40" t="s">
        <v>550</v>
      </c>
      <c r="D13" s="40" t="s">
        <v>574</v>
      </c>
      <c r="E13" s="40" t="s">
        <v>3348</v>
      </c>
      <c r="F13" s="40">
        <v>0</v>
      </c>
      <c r="G13" s="40">
        <v>0</v>
      </c>
      <c r="H13" s="40" t="s">
        <v>539</v>
      </c>
      <c r="I13" s="40" t="s">
        <v>3349</v>
      </c>
      <c r="J13" s="40" t="s">
        <v>552</v>
      </c>
      <c r="K13" s="40">
        <v>0</v>
      </c>
      <c r="L13" s="40" t="s">
        <v>539</v>
      </c>
      <c r="M13" s="40">
        <v>0</v>
      </c>
      <c r="N13" s="41">
        <v>299.89999999999998</v>
      </c>
      <c r="O13" s="42">
        <v>124.96</v>
      </c>
    </row>
    <row r="14" spans="1:15" x14ac:dyDescent="0.3">
      <c r="A14" s="39" t="s">
        <v>12982</v>
      </c>
      <c r="B14" s="40" t="s">
        <v>3347</v>
      </c>
      <c r="C14" s="40" t="s">
        <v>550</v>
      </c>
      <c r="D14" s="40" t="s">
        <v>542</v>
      </c>
      <c r="E14" s="40" t="s">
        <v>3348</v>
      </c>
      <c r="F14" s="40">
        <v>0</v>
      </c>
      <c r="G14" s="40" t="s">
        <v>560</v>
      </c>
      <c r="H14" s="40" t="s">
        <v>539</v>
      </c>
      <c r="I14" s="40" t="s">
        <v>3349</v>
      </c>
      <c r="J14" s="40" t="s">
        <v>552</v>
      </c>
      <c r="K14" s="40">
        <v>0</v>
      </c>
      <c r="L14" s="40" t="s">
        <v>539</v>
      </c>
      <c r="M14" s="40">
        <v>0</v>
      </c>
      <c r="N14" s="41">
        <v>449.9</v>
      </c>
      <c r="O14" s="42">
        <v>175.74</v>
      </c>
    </row>
    <row r="15" spans="1:15" x14ac:dyDescent="0.3">
      <c r="A15" s="39" t="s">
        <v>12983</v>
      </c>
      <c r="B15" s="40" t="s">
        <v>3347</v>
      </c>
      <c r="C15" s="40" t="s">
        <v>550</v>
      </c>
      <c r="D15" s="40" t="s">
        <v>578</v>
      </c>
      <c r="E15" s="40" t="s">
        <v>3348</v>
      </c>
      <c r="F15" s="40" t="s">
        <v>561</v>
      </c>
      <c r="G15" s="40">
        <v>0</v>
      </c>
      <c r="H15" s="40" t="s">
        <v>3360</v>
      </c>
      <c r="I15" s="40" t="s">
        <v>3349</v>
      </c>
      <c r="J15" s="40" t="s">
        <v>3361</v>
      </c>
      <c r="K15" s="40">
        <v>0</v>
      </c>
      <c r="L15" s="40">
        <v>0</v>
      </c>
      <c r="M15" s="40" t="s">
        <v>4371</v>
      </c>
      <c r="N15" s="41">
        <v>399.9</v>
      </c>
      <c r="O15" s="42">
        <v>156.21</v>
      </c>
    </row>
    <row r="16" spans="1:15" x14ac:dyDescent="0.3">
      <c r="A16" s="39" t="s">
        <v>562</v>
      </c>
      <c r="B16" s="40" t="s">
        <v>3347</v>
      </c>
      <c r="C16" s="40" t="s">
        <v>550</v>
      </c>
      <c r="D16" s="40" t="s">
        <v>853</v>
      </c>
      <c r="E16" s="40" t="s">
        <v>3348</v>
      </c>
      <c r="F16" s="40" t="s">
        <v>561</v>
      </c>
      <c r="G16" s="40">
        <v>0</v>
      </c>
      <c r="H16" s="40" t="s">
        <v>3360</v>
      </c>
      <c r="I16" s="40" t="s">
        <v>3349</v>
      </c>
      <c r="J16" s="40" t="s">
        <v>3361</v>
      </c>
      <c r="K16" s="40">
        <v>0</v>
      </c>
      <c r="L16" s="40">
        <v>0</v>
      </c>
      <c r="M16" s="40" t="s">
        <v>4371</v>
      </c>
      <c r="N16" s="41">
        <v>449.9</v>
      </c>
      <c r="O16" s="42">
        <v>175.74</v>
      </c>
    </row>
    <row r="17" spans="1:15" x14ac:dyDescent="0.3">
      <c r="A17" s="39" t="s">
        <v>12984</v>
      </c>
      <c r="B17" s="40" t="s">
        <v>3347</v>
      </c>
      <c r="C17" s="40" t="s">
        <v>550</v>
      </c>
      <c r="D17" s="40" t="s">
        <v>556</v>
      </c>
      <c r="E17" s="40" t="s">
        <v>3348</v>
      </c>
      <c r="F17" s="40">
        <v>0</v>
      </c>
      <c r="G17" s="40" t="s">
        <v>539</v>
      </c>
      <c r="H17" s="40" t="s">
        <v>539</v>
      </c>
      <c r="I17" s="40" t="s">
        <v>3349</v>
      </c>
      <c r="J17" s="40" t="s">
        <v>552</v>
      </c>
      <c r="K17" s="40">
        <v>0</v>
      </c>
      <c r="L17" s="40" t="s">
        <v>539</v>
      </c>
      <c r="M17" s="40">
        <v>0</v>
      </c>
      <c r="N17" s="41">
        <v>399.9</v>
      </c>
      <c r="O17" s="42">
        <v>156.21</v>
      </c>
    </row>
    <row r="18" spans="1:15" x14ac:dyDescent="0.3">
      <c r="A18" s="39" t="s">
        <v>12985</v>
      </c>
      <c r="B18" s="40" t="s">
        <v>3347</v>
      </c>
      <c r="C18" s="40" t="s">
        <v>550</v>
      </c>
      <c r="D18" s="40" t="s">
        <v>546</v>
      </c>
      <c r="E18" s="40" t="s">
        <v>3348</v>
      </c>
      <c r="F18" s="40">
        <v>0</v>
      </c>
      <c r="G18" s="40" t="s">
        <v>539</v>
      </c>
      <c r="H18" s="40" t="s">
        <v>539</v>
      </c>
      <c r="I18" s="40" t="s">
        <v>3349</v>
      </c>
      <c r="J18" s="40" t="s">
        <v>552</v>
      </c>
      <c r="K18" s="40">
        <v>0</v>
      </c>
      <c r="L18" s="40" t="s">
        <v>539</v>
      </c>
      <c r="M18" s="40">
        <v>0</v>
      </c>
      <c r="N18" s="41">
        <v>499.9</v>
      </c>
      <c r="O18" s="42">
        <v>195.27</v>
      </c>
    </row>
    <row r="19" spans="1:15" x14ac:dyDescent="0.3">
      <c r="A19" s="39" t="s">
        <v>564</v>
      </c>
      <c r="B19" s="40" t="s">
        <v>3347</v>
      </c>
      <c r="C19" s="40" t="s">
        <v>550</v>
      </c>
      <c r="D19" s="40" t="s">
        <v>574</v>
      </c>
      <c r="E19" s="40" t="s">
        <v>3348</v>
      </c>
      <c r="F19" s="40">
        <v>0</v>
      </c>
      <c r="G19" s="40">
        <v>0</v>
      </c>
      <c r="H19" s="40" t="s">
        <v>539</v>
      </c>
      <c r="I19" s="40" t="s">
        <v>3349</v>
      </c>
      <c r="J19" s="40" t="s">
        <v>552</v>
      </c>
      <c r="K19" s="40">
        <v>0</v>
      </c>
      <c r="L19" s="40" t="s">
        <v>539</v>
      </c>
      <c r="M19" s="40">
        <v>0</v>
      </c>
      <c r="N19" s="41">
        <v>499.9</v>
      </c>
      <c r="O19" s="42">
        <v>195.27</v>
      </c>
    </row>
    <row r="20" spans="1:15" x14ac:dyDescent="0.3">
      <c r="A20" s="39" t="s">
        <v>12986</v>
      </c>
      <c r="B20" s="40" t="s">
        <v>3347</v>
      </c>
      <c r="C20" s="40" t="s">
        <v>550</v>
      </c>
      <c r="D20" s="40" t="s">
        <v>574</v>
      </c>
      <c r="E20" s="40" t="s">
        <v>3348</v>
      </c>
      <c r="F20" s="40" t="s">
        <v>565</v>
      </c>
      <c r="G20" s="40">
        <v>0</v>
      </c>
      <c r="H20" s="40" t="s">
        <v>3360</v>
      </c>
      <c r="I20" s="40" t="s">
        <v>3349</v>
      </c>
      <c r="J20" s="40" t="s">
        <v>3361</v>
      </c>
      <c r="K20" s="40">
        <v>0</v>
      </c>
      <c r="L20" s="40">
        <v>0</v>
      </c>
      <c r="M20" s="40" t="s">
        <v>4371</v>
      </c>
      <c r="N20" s="41">
        <v>399.9</v>
      </c>
      <c r="O20" s="42">
        <v>156.21</v>
      </c>
    </row>
    <row r="21" spans="1:15" x14ac:dyDescent="0.3">
      <c r="A21" s="39" t="s">
        <v>12987</v>
      </c>
      <c r="B21" s="40" t="s">
        <v>3347</v>
      </c>
      <c r="C21" s="40" t="s">
        <v>550</v>
      </c>
      <c r="D21" s="40" t="s">
        <v>578</v>
      </c>
      <c r="E21" s="40" t="s">
        <v>3350</v>
      </c>
      <c r="F21" s="40" t="s">
        <v>566</v>
      </c>
      <c r="G21" s="40">
        <v>0</v>
      </c>
      <c r="H21" s="40" t="s">
        <v>3360</v>
      </c>
      <c r="I21" s="40" t="s">
        <v>3349</v>
      </c>
      <c r="J21" s="40" t="s">
        <v>3361</v>
      </c>
      <c r="K21" s="40">
        <v>0</v>
      </c>
      <c r="L21" s="40">
        <v>0</v>
      </c>
      <c r="M21" s="40" t="s">
        <v>4371</v>
      </c>
      <c r="N21" s="41">
        <v>449.9</v>
      </c>
      <c r="O21" s="42">
        <v>175.74</v>
      </c>
    </row>
    <row r="22" spans="1:15" x14ac:dyDescent="0.3">
      <c r="A22" s="39" t="s">
        <v>567</v>
      </c>
      <c r="B22" s="40" t="s">
        <v>3347</v>
      </c>
      <c r="C22" s="40" t="s">
        <v>550</v>
      </c>
      <c r="D22" s="40" t="s">
        <v>574</v>
      </c>
      <c r="E22" s="40" t="s">
        <v>3350</v>
      </c>
      <c r="F22" s="40" t="s">
        <v>566</v>
      </c>
      <c r="G22" s="40">
        <v>0</v>
      </c>
      <c r="H22" s="40" t="s">
        <v>3360</v>
      </c>
      <c r="I22" s="40" t="s">
        <v>3349</v>
      </c>
      <c r="J22" s="40" t="s">
        <v>3361</v>
      </c>
      <c r="K22" s="40">
        <v>0</v>
      </c>
      <c r="L22" s="40">
        <v>0</v>
      </c>
      <c r="M22" s="40" t="s">
        <v>4371</v>
      </c>
      <c r="N22" s="41">
        <v>449.9</v>
      </c>
      <c r="O22" s="42">
        <v>175.74</v>
      </c>
    </row>
    <row r="23" spans="1:15" x14ac:dyDescent="0.3">
      <c r="A23" s="39" t="s">
        <v>568</v>
      </c>
      <c r="B23" s="40" t="s">
        <v>3347</v>
      </c>
      <c r="C23" s="40" t="s">
        <v>550</v>
      </c>
      <c r="D23" s="40" t="s">
        <v>569</v>
      </c>
      <c r="E23" s="40" t="s">
        <v>3348</v>
      </c>
      <c r="F23" s="40" t="s">
        <v>563</v>
      </c>
      <c r="G23" s="40">
        <v>0</v>
      </c>
      <c r="H23" s="40" t="s">
        <v>3360</v>
      </c>
      <c r="I23" s="40" t="s">
        <v>3349</v>
      </c>
      <c r="J23" s="40" t="s">
        <v>3361</v>
      </c>
      <c r="K23" s="40">
        <v>0</v>
      </c>
      <c r="L23" s="40">
        <v>0</v>
      </c>
      <c r="M23" s="40" t="s">
        <v>4371</v>
      </c>
      <c r="N23" s="41">
        <v>479.9</v>
      </c>
      <c r="O23" s="42">
        <v>220</v>
      </c>
    </row>
    <row r="24" spans="1:15" x14ac:dyDescent="0.3">
      <c r="A24" s="39" t="s">
        <v>570</v>
      </c>
      <c r="B24" s="40" t="s">
        <v>3347</v>
      </c>
      <c r="C24" s="40" t="s">
        <v>550</v>
      </c>
      <c r="D24" s="40" t="s">
        <v>569</v>
      </c>
      <c r="E24" s="40" t="s">
        <v>3348</v>
      </c>
      <c r="F24" s="40" t="s">
        <v>571</v>
      </c>
      <c r="G24" s="40">
        <v>0</v>
      </c>
      <c r="H24" s="40" t="s">
        <v>3360</v>
      </c>
      <c r="I24" s="40" t="s">
        <v>3349</v>
      </c>
      <c r="J24" s="40" t="s">
        <v>3361</v>
      </c>
      <c r="K24" s="40">
        <v>0</v>
      </c>
      <c r="L24" s="40">
        <v>0</v>
      </c>
      <c r="M24" s="40" t="s">
        <v>4371</v>
      </c>
      <c r="N24" s="41">
        <v>499.9</v>
      </c>
      <c r="O24" s="42">
        <v>213</v>
      </c>
    </row>
    <row r="25" spans="1:15" x14ac:dyDescent="0.3">
      <c r="A25" s="39" t="s">
        <v>573</v>
      </c>
      <c r="B25" s="40" t="s">
        <v>3347</v>
      </c>
      <c r="C25" s="40" t="s">
        <v>550</v>
      </c>
      <c r="D25" s="40" t="s">
        <v>574</v>
      </c>
      <c r="E25" s="40" t="s">
        <v>3348</v>
      </c>
      <c r="F25" s="40" t="s">
        <v>559</v>
      </c>
      <c r="G25" s="40">
        <v>0</v>
      </c>
      <c r="H25" s="40" t="s">
        <v>3360</v>
      </c>
      <c r="I25" s="40" t="s">
        <v>3349</v>
      </c>
      <c r="J25" s="40" t="s">
        <v>3361</v>
      </c>
      <c r="K25" s="40">
        <v>0</v>
      </c>
      <c r="L25" s="40">
        <v>0</v>
      </c>
      <c r="M25" s="40" t="s">
        <v>4371</v>
      </c>
      <c r="N25" s="41">
        <v>299.89999999999998</v>
      </c>
      <c r="O25" s="42">
        <v>129</v>
      </c>
    </row>
    <row r="26" spans="1:15" x14ac:dyDescent="0.3">
      <c r="A26" s="39" t="s">
        <v>12988</v>
      </c>
      <c r="B26" s="40" t="s">
        <v>3347</v>
      </c>
      <c r="C26" s="40" t="s">
        <v>550</v>
      </c>
      <c r="D26" s="40" t="s">
        <v>574</v>
      </c>
      <c r="E26" s="40" t="s">
        <v>3348</v>
      </c>
      <c r="F26" s="40" t="s">
        <v>576</v>
      </c>
      <c r="G26" s="40">
        <v>0</v>
      </c>
      <c r="H26" s="40" t="s">
        <v>3360</v>
      </c>
      <c r="I26" s="40" t="s">
        <v>3349</v>
      </c>
      <c r="J26" s="40" t="s">
        <v>3361</v>
      </c>
      <c r="K26" s="40">
        <v>0</v>
      </c>
      <c r="L26" s="40">
        <v>0</v>
      </c>
      <c r="M26" s="40" t="s">
        <v>4371</v>
      </c>
      <c r="N26" s="41">
        <v>299.89999999999998</v>
      </c>
      <c r="O26" s="42">
        <v>129</v>
      </c>
    </row>
    <row r="27" spans="1:15" x14ac:dyDescent="0.3">
      <c r="A27" s="39" t="s">
        <v>577</v>
      </c>
      <c r="B27" s="40" t="s">
        <v>3347</v>
      </c>
      <c r="C27" s="40" t="s">
        <v>550</v>
      </c>
      <c r="D27" s="40" t="s">
        <v>853</v>
      </c>
      <c r="E27" s="40" t="s">
        <v>3348</v>
      </c>
      <c r="F27" s="40" t="s">
        <v>559</v>
      </c>
      <c r="G27" s="40">
        <v>0</v>
      </c>
      <c r="H27" s="40" t="s">
        <v>3360</v>
      </c>
      <c r="I27" s="40" t="s">
        <v>3349</v>
      </c>
      <c r="J27" s="40" t="s">
        <v>3361</v>
      </c>
      <c r="K27" s="40" t="s">
        <v>579</v>
      </c>
      <c r="L27" s="40">
        <v>0</v>
      </c>
      <c r="M27" s="40" t="s">
        <v>4371</v>
      </c>
      <c r="N27" s="41">
        <v>399.9</v>
      </c>
      <c r="O27" s="42">
        <v>156.21</v>
      </c>
    </row>
    <row r="28" spans="1:15" x14ac:dyDescent="0.3">
      <c r="A28" s="39" t="s">
        <v>12989</v>
      </c>
      <c r="B28" s="40" t="s">
        <v>3347</v>
      </c>
      <c r="C28" s="40" t="s">
        <v>550</v>
      </c>
      <c r="D28" s="40" t="s">
        <v>574</v>
      </c>
      <c r="E28" s="40" t="s">
        <v>3348</v>
      </c>
      <c r="F28" s="40" t="s">
        <v>551</v>
      </c>
      <c r="G28" s="40">
        <v>0</v>
      </c>
      <c r="H28" s="40" t="s">
        <v>3360</v>
      </c>
      <c r="I28" s="40" t="s">
        <v>3349</v>
      </c>
      <c r="J28" s="40" t="s">
        <v>3361</v>
      </c>
      <c r="K28" s="40">
        <v>0</v>
      </c>
      <c r="L28" s="40">
        <v>0</v>
      </c>
      <c r="M28" s="40" t="s">
        <v>4371</v>
      </c>
      <c r="N28" s="41">
        <v>299.89999999999998</v>
      </c>
      <c r="O28" s="42">
        <v>129</v>
      </c>
    </row>
    <row r="29" spans="1:15" x14ac:dyDescent="0.3">
      <c r="A29" s="39" t="s">
        <v>580</v>
      </c>
      <c r="B29" s="40" t="s">
        <v>3347</v>
      </c>
      <c r="C29" s="40" t="s">
        <v>550</v>
      </c>
      <c r="D29" s="40" t="s">
        <v>574</v>
      </c>
      <c r="E29" s="40" t="s">
        <v>3350</v>
      </c>
      <c r="F29" s="40" t="s">
        <v>581</v>
      </c>
      <c r="G29" s="40">
        <v>0</v>
      </c>
      <c r="H29" s="40" t="s">
        <v>3360</v>
      </c>
      <c r="I29" s="40" t="s">
        <v>3349</v>
      </c>
      <c r="J29" s="40" t="s">
        <v>3361</v>
      </c>
      <c r="K29" s="40" t="s">
        <v>579</v>
      </c>
      <c r="L29" s="40">
        <v>0</v>
      </c>
      <c r="M29" s="40" t="s">
        <v>4371</v>
      </c>
      <c r="N29" s="41">
        <v>349.9</v>
      </c>
      <c r="O29" s="42">
        <v>172.63</v>
      </c>
    </row>
    <row r="30" spans="1:15" x14ac:dyDescent="0.3">
      <c r="A30" s="39" t="s">
        <v>582</v>
      </c>
      <c r="B30" s="40" t="s">
        <v>3347</v>
      </c>
      <c r="C30" s="40" t="s">
        <v>550</v>
      </c>
      <c r="D30" s="40" t="s">
        <v>574</v>
      </c>
      <c r="E30" s="40" t="s">
        <v>3350</v>
      </c>
      <c r="F30" s="40" t="s">
        <v>583</v>
      </c>
      <c r="G30" s="40">
        <v>0</v>
      </c>
      <c r="H30" s="40" t="s">
        <v>3360</v>
      </c>
      <c r="I30" s="40" t="s">
        <v>3349</v>
      </c>
      <c r="J30" s="40" t="s">
        <v>3361</v>
      </c>
      <c r="K30" s="40">
        <v>0</v>
      </c>
      <c r="L30" s="40">
        <v>0</v>
      </c>
      <c r="M30" s="40" t="s">
        <v>4371</v>
      </c>
      <c r="N30" s="41">
        <v>399.9</v>
      </c>
      <c r="O30" s="42">
        <v>156.21</v>
      </c>
    </row>
    <row r="31" spans="1:15" x14ac:dyDescent="0.3">
      <c r="A31" s="39" t="s">
        <v>2994</v>
      </c>
      <c r="B31" s="40" t="s">
        <v>3347</v>
      </c>
      <c r="C31" s="40" t="s">
        <v>550</v>
      </c>
      <c r="D31" s="40" t="s">
        <v>574</v>
      </c>
      <c r="E31" s="40" t="s">
        <v>3348</v>
      </c>
      <c r="F31" s="40">
        <v>0</v>
      </c>
      <c r="G31" s="40">
        <v>0</v>
      </c>
      <c r="H31" s="40" t="s">
        <v>539</v>
      </c>
      <c r="I31" s="40" t="s">
        <v>3349</v>
      </c>
      <c r="J31" s="40" t="s">
        <v>587</v>
      </c>
      <c r="K31" s="40">
        <v>0</v>
      </c>
      <c r="L31" s="40" t="s">
        <v>539</v>
      </c>
      <c r="M31" s="40">
        <v>0</v>
      </c>
      <c r="N31" s="41">
        <v>299.89999999999998</v>
      </c>
      <c r="O31" s="42">
        <v>152.13</v>
      </c>
    </row>
    <row r="32" spans="1:15" x14ac:dyDescent="0.3">
      <c r="A32" s="39" t="s">
        <v>12990</v>
      </c>
      <c r="B32" s="40" t="s">
        <v>3347</v>
      </c>
      <c r="C32" s="40" t="s">
        <v>550</v>
      </c>
      <c r="D32" s="40" t="s">
        <v>556</v>
      </c>
      <c r="E32" s="40" t="s">
        <v>3348</v>
      </c>
      <c r="F32" s="40">
        <v>0</v>
      </c>
      <c r="G32" s="40">
        <v>0</v>
      </c>
      <c r="H32" s="40" t="s">
        <v>539</v>
      </c>
      <c r="I32" s="40" t="s">
        <v>3349</v>
      </c>
      <c r="J32" s="40" t="s">
        <v>587</v>
      </c>
      <c r="K32" s="40">
        <v>0</v>
      </c>
      <c r="L32" s="40" t="s">
        <v>554</v>
      </c>
      <c r="M32" s="40">
        <v>0</v>
      </c>
      <c r="N32" s="41">
        <v>549.9</v>
      </c>
      <c r="O32" s="42">
        <v>214.8</v>
      </c>
    </row>
    <row r="33" spans="1:15" x14ac:dyDescent="0.3">
      <c r="A33" s="39" t="s">
        <v>12991</v>
      </c>
      <c r="B33" s="40" t="s">
        <v>3347</v>
      </c>
      <c r="C33" s="40" t="s">
        <v>550</v>
      </c>
      <c r="D33" s="40" t="s">
        <v>578</v>
      </c>
      <c r="E33" s="40" t="s">
        <v>3348</v>
      </c>
      <c r="F33" s="40" t="s">
        <v>586</v>
      </c>
      <c r="G33" s="40">
        <v>0</v>
      </c>
      <c r="H33" s="40" t="s">
        <v>3360</v>
      </c>
      <c r="I33" s="40" t="s">
        <v>3349</v>
      </c>
      <c r="J33" s="40">
        <v>0</v>
      </c>
      <c r="K33" s="40">
        <v>0</v>
      </c>
      <c r="L33" s="40">
        <v>0</v>
      </c>
      <c r="M33" s="40" t="s">
        <v>4371</v>
      </c>
      <c r="N33" s="41">
        <v>449.9</v>
      </c>
      <c r="O33" s="42">
        <v>221</v>
      </c>
    </row>
    <row r="34" spans="1:15" x14ac:dyDescent="0.3">
      <c r="A34" s="39" t="s">
        <v>588</v>
      </c>
      <c r="B34" s="40" t="s">
        <v>3347</v>
      </c>
      <c r="C34" s="40" t="s">
        <v>550</v>
      </c>
      <c r="D34" s="40" t="s">
        <v>853</v>
      </c>
      <c r="E34" s="40" t="s">
        <v>3348</v>
      </c>
      <c r="F34" s="40" t="s">
        <v>581</v>
      </c>
      <c r="G34" s="40">
        <v>0</v>
      </c>
      <c r="H34" s="40" t="s">
        <v>3360</v>
      </c>
      <c r="I34" s="40" t="s">
        <v>3349</v>
      </c>
      <c r="J34" s="40">
        <v>0</v>
      </c>
      <c r="K34" s="40">
        <v>0</v>
      </c>
      <c r="L34" s="40">
        <v>0</v>
      </c>
      <c r="M34" s="40" t="s">
        <v>4371</v>
      </c>
      <c r="N34" s="41">
        <v>449.9</v>
      </c>
      <c r="O34" s="42">
        <v>167</v>
      </c>
    </row>
    <row r="35" spans="1:15" x14ac:dyDescent="0.3">
      <c r="A35" s="39" t="s">
        <v>589</v>
      </c>
      <c r="B35" s="40" t="s">
        <v>3347</v>
      </c>
      <c r="C35" s="40" t="s">
        <v>550</v>
      </c>
      <c r="D35" s="40" t="s">
        <v>574</v>
      </c>
      <c r="E35" s="40" t="s">
        <v>3348</v>
      </c>
      <c r="F35" s="40" t="s">
        <v>590</v>
      </c>
      <c r="G35" s="40">
        <v>0</v>
      </c>
      <c r="H35" s="40" t="s">
        <v>3360</v>
      </c>
      <c r="I35" s="40" t="s">
        <v>3349</v>
      </c>
      <c r="J35" s="40">
        <v>0</v>
      </c>
      <c r="K35" s="40">
        <v>0</v>
      </c>
      <c r="L35" s="40">
        <v>0</v>
      </c>
      <c r="M35" s="40" t="s">
        <v>4371</v>
      </c>
      <c r="N35" s="41">
        <v>399.9</v>
      </c>
      <c r="O35" s="42">
        <v>156.21</v>
      </c>
    </row>
    <row r="36" spans="1:15" x14ac:dyDescent="0.3">
      <c r="A36" s="39" t="s">
        <v>591</v>
      </c>
      <c r="B36" s="40" t="s">
        <v>3347</v>
      </c>
      <c r="C36" s="40" t="s">
        <v>550</v>
      </c>
      <c r="D36" s="40" t="s">
        <v>569</v>
      </c>
      <c r="E36" s="40" t="s">
        <v>3348</v>
      </c>
      <c r="F36" s="40" t="s">
        <v>558</v>
      </c>
      <c r="G36" s="40">
        <v>0</v>
      </c>
      <c r="H36" s="40" t="s">
        <v>3360</v>
      </c>
      <c r="I36" s="40" t="s">
        <v>3349</v>
      </c>
      <c r="J36" s="40">
        <v>0</v>
      </c>
      <c r="K36" s="40">
        <v>0</v>
      </c>
      <c r="L36" s="40">
        <v>0</v>
      </c>
      <c r="M36" s="40" t="s">
        <v>4371</v>
      </c>
      <c r="N36" s="41">
        <v>499.9</v>
      </c>
      <c r="O36" s="42">
        <v>196</v>
      </c>
    </row>
    <row r="37" spans="1:15" x14ac:dyDescent="0.3">
      <c r="A37" s="39" t="s">
        <v>595</v>
      </c>
      <c r="B37" s="40" t="s">
        <v>3347</v>
      </c>
      <c r="C37" s="40" t="s">
        <v>550</v>
      </c>
      <c r="D37" s="40" t="s">
        <v>853</v>
      </c>
      <c r="E37" s="40" t="s">
        <v>3350</v>
      </c>
      <c r="F37" s="40" t="s">
        <v>566</v>
      </c>
      <c r="G37" s="40" t="s">
        <v>594</v>
      </c>
      <c r="H37" s="40" t="s">
        <v>3360</v>
      </c>
      <c r="I37" s="40" t="s">
        <v>3349</v>
      </c>
      <c r="J37" s="40">
        <v>0</v>
      </c>
      <c r="K37" s="40">
        <v>0</v>
      </c>
      <c r="L37" s="40">
        <v>0</v>
      </c>
      <c r="M37" s="40" t="s">
        <v>4371</v>
      </c>
      <c r="N37" s="41">
        <v>449.9</v>
      </c>
      <c r="O37" s="42">
        <v>219.61</v>
      </c>
    </row>
    <row r="38" spans="1:15" x14ac:dyDescent="0.3">
      <c r="A38" s="39" t="s">
        <v>596</v>
      </c>
      <c r="B38" s="40" t="s">
        <v>3347</v>
      </c>
      <c r="C38" s="40" t="s">
        <v>550</v>
      </c>
      <c r="D38" s="40" t="s">
        <v>853</v>
      </c>
      <c r="E38" s="40" t="s">
        <v>3350</v>
      </c>
      <c r="F38" s="40" t="s">
        <v>597</v>
      </c>
      <c r="G38" s="40" t="s">
        <v>594</v>
      </c>
      <c r="H38" s="40" t="s">
        <v>3360</v>
      </c>
      <c r="I38" s="40" t="s">
        <v>3349</v>
      </c>
      <c r="J38" s="40">
        <v>0</v>
      </c>
      <c r="K38" s="40">
        <v>0</v>
      </c>
      <c r="L38" s="40">
        <v>0</v>
      </c>
      <c r="M38" s="40" t="s">
        <v>4371</v>
      </c>
      <c r="N38" s="41">
        <v>449.9</v>
      </c>
      <c r="O38" s="42">
        <v>175.74</v>
      </c>
    </row>
    <row r="39" spans="1:15" x14ac:dyDescent="0.3">
      <c r="A39" s="39" t="s">
        <v>598</v>
      </c>
      <c r="B39" s="40" t="s">
        <v>3347</v>
      </c>
      <c r="C39" s="40" t="s">
        <v>550</v>
      </c>
      <c r="D39" s="40" t="s">
        <v>853</v>
      </c>
      <c r="E39" s="40" t="s">
        <v>3350</v>
      </c>
      <c r="F39" s="40" t="s">
        <v>597</v>
      </c>
      <c r="G39" s="40" t="s">
        <v>594</v>
      </c>
      <c r="H39" s="40" t="s">
        <v>3360</v>
      </c>
      <c r="I39" s="40" t="s">
        <v>3349</v>
      </c>
      <c r="J39" s="40">
        <v>0</v>
      </c>
      <c r="K39" s="40">
        <v>0</v>
      </c>
      <c r="L39" s="40">
        <v>0</v>
      </c>
      <c r="M39" s="40" t="s">
        <v>4371</v>
      </c>
      <c r="N39" s="41">
        <v>449.9</v>
      </c>
      <c r="O39" s="42">
        <v>175.73</v>
      </c>
    </row>
    <row r="40" spans="1:15" x14ac:dyDescent="0.3">
      <c r="A40" s="39" t="s">
        <v>4397</v>
      </c>
      <c r="B40" s="40" t="s">
        <v>3347</v>
      </c>
      <c r="C40" s="40" t="s">
        <v>550</v>
      </c>
      <c r="D40" s="40" t="s">
        <v>853</v>
      </c>
      <c r="E40" s="40" t="s">
        <v>3348</v>
      </c>
      <c r="F40" s="40">
        <v>0</v>
      </c>
      <c r="G40" s="40">
        <v>0</v>
      </c>
      <c r="H40" s="40" t="s">
        <v>539</v>
      </c>
      <c r="I40" s="40" t="s">
        <v>3349</v>
      </c>
      <c r="J40" s="40" t="s">
        <v>602</v>
      </c>
      <c r="K40" s="40">
        <v>0</v>
      </c>
      <c r="L40" s="40" t="s">
        <v>539</v>
      </c>
      <c r="M40" s="40">
        <v>0</v>
      </c>
      <c r="N40" s="41">
        <v>399.9</v>
      </c>
      <c r="O40" s="42">
        <v>156.21</v>
      </c>
    </row>
    <row r="41" spans="1:15" x14ac:dyDescent="0.3">
      <c r="A41" s="39" t="s">
        <v>600</v>
      </c>
      <c r="B41" s="40" t="s">
        <v>3347</v>
      </c>
      <c r="C41" s="40" t="s">
        <v>550</v>
      </c>
      <c r="D41" s="40" t="s">
        <v>853</v>
      </c>
      <c r="E41" s="40" t="s">
        <v>3348</v>
      </c>
      <c r="F41" s="40">
        <v>0</v>
      </c>
      <c r="G41" s="40">
        <v>0</v>
      </c>
      <c r="H41" s="40" t="s">
        <v>539</v>
      </c>
      <c r="I41" s="40" t="s">
        <v>3349</v>
      </c>
      <c r="J41" s="40" t="s">
        <v>602</v>
      </c>
      <c r="K41" s="40">
        <v>0</v>
      </c>
      <c r="L41" s="40" t="s">
        <v>539</v>
      </c>
      <c r="M41" s="40">
        <v>0</v>
      </c>
      <c r="N41" s="41">
        <v>499.9</v>
      </c>
      <c r="O41" s="42">
        <v>195.27</v>
      </c>
    </row>
    <row r="42" spans="1:15" x14ac:dyDescent="0.3">
      <c r="A42" s="39" t="s">
        <v>12992</v>
      </c>
      <c r="B42" s="40" t="s">
        <v>3347</v>
      </c>
      <c r="C42" s="40" t="s">
        <v>601</v>
      </c>
      <c r="D42" s="40" t="s">
        <v>542</v>
      </c>
      <c r="E42" s="40" t="s">
        <v>3348</v>
      </c>
      <c r="F42" s="40">
        <v>0</v>
      </c>
      <c r="G42" s="40" t="s">
        <v>539</v>
      </c>
      <c r="H42" s="40" t="s">
        <v>539</v>
      </c>
      <c r="I42" s="40" t="s">
        <v>3349</v>
      </c>
      <c r="J42" s="40" t="s">
        <v>602</v>
      </c>
      <c r="K42" s="40">
        <v>0</v>
      </c>
      <c r="L42" s="40" t="s">
        <v>539</v>
      </c>
      <c r="M42" s="40">
        <v>0</v>
      </c>
      <c r="N42" s="41">
        <v>499.9</v>
      </c>
      <c r="O42" s="42">
        <v>195.27</v>
      </c>
    </row>
    <row r="43" spans="1:15" x14ac:dyDescent="0.3">
      <c r="A43" s="39" t="s">
        <v>603</v>
      </c>
      <c r="B43" s="40" t="s">
        <v>3347</v>
      </c>
      <c r="C43" s="40" t="s">
        <v>550</v>
      </c>
      <c r="D43" s="40" t="s">
        <v>853</v>
      </c>
      <c r="E43" s="40" t="s">
        <v>3348</v>
      </c>
      <c r="F43" s="40">
        <v>0</v>
      </c>
      <c r="G43" s="40">
        <v>0</v>
      </c>
      <c r="H43" s="40" t="s">
        <v>539</v>
      </c>
      <c r="I43" s="40" t="s">
        <v>3349</v>
      </c>
      <c r="J43" s="40" t="s">
        <v>602</v>
      </c>
      <c r="K43" s="40">
        <v>0</v>
      </c>
      <c r="L43" s="40" t="s">
        <v>539</v>
      </c>
      <c r="M43" s="40">
        <v>0</v>
      </c>
      <c r="N43" s="41">
        <v>549.9</v>
      </c>
      <c r="O43" s="42">
        <v>214.8</v>
      </c>
    </row>
    <row r="44" spans="1:15" x14ac:dyDescent="0.3">
      <c r="A44" s="39" t="s">
        <v>298</v>
      </c>
      <c r="B44" s="40" t="s">
        <v>3347</v>
      </c>
      <c r="C44" s="40" t="s">
        <v>604</v>
      </c>
      <c r="D44" s="40" t="s">
        <v>853</v>
      </c>
      <c r="E44" s="40" t="s">
        <v>3348</v>
      </c>
      <c r="F44" s="40" t="s">
        <v>667</v>
      </c>
      <c r="G44" s="40">
        <v>0</v>
      </c>
      <c r="H44" s="40" t="s">
        <v>604</v>
      </c>
      <c r="I44" s="40" t="s">
        <v>605</v>
      </c>
      <c r="J44" s="40" t="s">
        <v>3352</v>
      </c>
      <c r="K44" s="40">
        <v>0</v>
      </c>
      <c r="L44" s="40">
        <v>0</v>
      </c>
      <c r="M44" s="40" t="s">
        <v>4371</v>
      </c>
      <c r="N44" s="41">
        <v>179.9</v>
      </c>
      <c r="O44" s="42">
        <v>67.41</v>
      </c>
    </row>
    <row r="45" spans="1:15" x14ac:dyDescent="0.3">
      <c r="A45" s="39" t="s">
        <v>299</v>
      </c>
      <c r="B45" s="40" t="s">
        <v>3347</v>
      </c>
      <c r="C45" s="40" t="s">
        <v>604</v>
      </c>
      <c r="D45" s="40" t="s">
        <v>853</v>
      </c>
      <c r="E45" s="40" t="s">
        <v>3348</v>
      </c>
      <c r="F45" s="40" t="s">
        <v>667</v>
      </c>
      <c r="G45" s="40">
        <v>0</v>
      </c>
      <c r="H45" s="40" t="s">
        <v>604</v>
      </c>
      <c r="I45" s="40" t="s">
        <v>605</v>
      </c>
      <c r="J45" s="40" t="s">
        <v>3352</v>
      </c>
      <c r="K45" s="40">
        <v>0</v>
      </c>
      <c r="L45" s="40">
        <v>0</v>
      </c>
      <c r="M45" s="40" t="s">
        <v>4371</v>
      </c>
      <c r="N45" s="41">
        <v>179.9</v>
      </c>
      <c r="O45" s="42">
        <v>67.41</v>
      </c>
    </row>
    <row r="46" spans="1:15" x14ac:dyDescent="0.3">
      <c r="A46" s="39" t="s">
        <v>607</v>
      </c>
      <c r="B46" s="40" t="s">
        <v>3347</v>
      </c>
      <c r="C46" s="40" t="s">
        <v>608</v>
      </c>
      <c r="D46" s="40" t="s">
        <v>853</v>
      </c>
      <c r="E46" s="40" t="s">
        <v>3350</v>
      </c>
      <c r="F46" s="40">
        <v>0</v>
      </c>
      <c r="G46" s="40">
        <v>0</v>
      </c>
      <c r="H46" s="40" t="s">
        <v>610</v>
      </c>
      <c r="I46" s="40" t="s">
        <v>3349</v>
      </c>
      <c r="J46" s="40" t="s">
        <v>611</v>
      </c>
      <c r="K46" s="40">
        <v>0</v>
      </c>
      <c r="L46" s="40" t="s">
        <v>539</v>
      </c>
      <c r="M46" s="40">
        <v>0</v>
      </c>
      <c r="N46" s="41">
        <v>399.9</v>
      </c>
      <c r="O46" s="42">
        <v>156.21</v>
      </c>
    </row>
    <row r="47" spans="1:15" x14ac:dyDescent="0.3">
      <c r="A47" s="39" t="s">
        <v>2995</v>
      </c>
      <c r="B47" s="40" t="s">
        <v>3347</v>
      </c>
      <c r="C47" s="40" t="s">
        <v>608</v>
      </c>
      <c r="D47" s="40" t="s">
        <v>574</v>
      </c>
      <c r="E47" s="40" t="s">
        <v>3348</v>
      </c>
      <c r="F47" s="40">
        <v>0</v>
      </c>
      <c r="G47" s="40">
        <v>0</v>
      </c>
      <c r="H47" s="40" t="s">
        <v>610</v>
      </c>
      <c r="I47" s="40" t="s">
        <v>3349</v>
      </c>
      <c r="J47" s="40" t="s">
        <v>617</v>
      </c>
      <c r="K47" s="40">
        <v>0</v>
      </c>
      <c r="L47" s="40" t="s">
        <v>539</v>
      </c>
      <c r="M47" s="40">
        <v>0</v>
      </c>
      <c r="N47" s="41">
        <v>299.89999999999998</v>
      </c>
      <c r="O47" s="42">
        <v>124.95</v>
      </c>
    </row>
    <row r="48" spans="1:15" x14ac:dyDescent="0.3">
      <c r="A48" s="39" t="s">
        <v>616</v>
      </c>
      <c r="B48" s="40" t="s">
        <v>3347</v>
      </c>
      <c r="C48" s="40" t="s">
        <v>608</v>
      </c>
      <c r="D48" s="40" t="s">
        <v>569</v>
      </c>
      <c r="E48" s="40" t="s">
        <v>3348</v>
      </c>
      <c r="F48" s="40" t="s">
        <v>555</v>
      </c>
      <c r="G48" s="40">
        <v>0</v>
      </c>
      <c r="H48" s="40" t="s">
        <v>614</v>
      </c>
      <c r="I48" s="40" t="s">
        <v>3349</v>
      </c>
      <c r="J48" s="40">
        <v>0</v>
      </c>
      <c r="K48" s="40">
        <v>0</v>
      </c>
      <c r="L48" s="40">
        <v>0</v>
      </c>
      <c r="M48" s="40" t="s">
        <v>4371</v>
      </c>
      <c r="N48" s="41">
        <v>249.9</v>
      </c>
      <c r="O48" s="42">
        <v>192.27</v>
      </c>
    </row>
    <row r="49" spans="1:15" x14ac:dyDescent="0.3">
      <c r="A49" s="39" t="s">
        <v>2996</v>
      </c>
      <c r="B49" s="40" t="s">
        <v>3347</v>
      </c>
      <c r="C49" s="40" t="s">
        <v>608</v>
      </c>
      <c r="D49" s="40" t="s">
        <v>569</v>
      </c>
      <c r="E49" s="40" t="s">
        <v>3348</v>
      </c>
      <c r="F49" s="40">
        <v>0</v>
      </c>
      <c r="G49" s="40">
        <v>0</v>
      </c>
      <c r="H49" s="40" t="s">
        <v>614</v>
      </c>
      <c r="I49" s="40" t="s">
        <v>3349</v>
      </c>
      <c r="J49" s="40" t="s">
        <v>552</v>
      </c>
      <c r="K49" s="40">
        <v>0</v>
      </c>
      <c r="L49" s="40" t="s">
        <v>554</v>
      </c>
      <c r="M49" s="40">
        <v>0</v>
      </c>
      <c r="N49" s="41">
        <v>549.9</v>
      </c>
      <c r="O49" s="42">
        <v>211.5</v>
      </c>
    </row>
    <row r="50" spans="1:15" x14ac:dyDescent="0.3">
      <c r="A50" s="39" t="s">
        <v>619</v>
      </c>
      <c r="B50" s="40" t="s">
        <v>3347</v>
      </c>
      <c r="C50" s="40" t="s">
        <v>608</v>
      </c>
      <c r="D50" s="40" t="s">
        <v>569</v>
      </c>
      <c r="E50" s="40" t="s">
        <v>3350</v>
      </c>
      <c r="F50" s="40">
        <v>0</v>
      </c>
      <c r="G50" s="40">
        <v>0</v>
      </c>
      <c r="H50" s="40" t="s">
        <v>614</v>
      </c>
      <c r="I50" s="40" t="s">
        <v>3349</v>
      </c>
      <c r="J50" s="40" t="s">
        <v>617</v>
      </c>
      <c r="K50" s="40">
        <v>0</v>
      </c>
      <c r="L50" s="40" t="s">
        <v>554</v>
      </c>
      <c r="M50" s="40">
        <v>0</v>
      </c>
      <c r="N50" s="41">
        <v>249.9</v>
      </c>
      <c r="O50" s="42">
        <v>155.13999999999999</v>
      </c>
    </row>
    <row r="51" spans="1:15" x14ac:dyDescent="0.3">
      <c r="A51" s="39" t="s">
        <v>621</v>
      </c>
      <c r="B51" s="40" t="s">
        <v>3347</v>
      </c>
      <c r="C51" s="40" t="s">
        <v>608</v>
      </c>
      <c r="D51" s="40" t="s">
        <v>853</v>
      </c>
      <c r="E51" s="40" t="s">
        <v>3350</v>
      </c>
      <c r="F51" s="40" t="s">
        <v>622</v>
      </c>
      <c r="G51" s="40" t="s">
        <v>623</v>
      </c>
      <c r="H51" s="40" t="s">
        <v>614</v>
      </c>
      <c r="I51" s="40" t="s">
        <v>3349</v>
      </c>
      <c r="J51" s="40">
        <v>0</v>
      </c>
      <c r="K51" s="40">
        <v>0</v>
      </c>
      <c r="L51" s="40">
        <v>0</v>
      </c>
      <c r="M51" s="40" t="s">
        <v>4371</v>
      </c>
      <c r="N51" s="41">
        <v>249.9</v>
      </c>
      <c r="O51" s="42">
        <v>144.49</v>
      </c>
    </row>
    <row r="52" spans="1:15" x14ac:dyDescent="0.3">
      <c r="A52" s="39" t="s">
        <v>624</v>
      </c>
      <c r="B52" s="40" t="s">
        <v>3347</v>
      </c>
      <c r="C52" s="40" t="s">
        <v>608</v>
      </c>
      <c r="D52" s="40" t="s">
        <v>853</v>
      </c>
      <c r="E52" s="40" t="s">
        <v>3348</v>
      </c>
      <c r="F52" s="40" t="s">
        <v>585</v>
      </c>
      <c r="G52" s="40" t="s">
        <v>623</v>
      </c>
      <c r="H52" s="40" t="s">
        <v>614</v>
      </c>
      <c r="I52" s="40" t="s">
        <v>3349</v>
      </c>
      <c r="J52" s="40">
        <v>0</v>
      </c>
      <c r="K52" s="40">
        <v>0</v>
      </c>
      <c r="L52" s="40">
        <v>0</v>
      </c>
      <c r="M52" s="40" t="s">
        <v>4371</v>
      </c>
      <c r="N52" s="41">
        <v>499.9</v>
      </c>
      <c r="O52" s="42">
        <v>195.27</v>
      </c>
    </row>
    <row r="53" spans="1:15" x14ac:dyDescent="0.3">
      <c r="A53" s="39" t="s">
        <v>3240</v>
      </c>
      <c r="B53" s="40" t="s">
        <v>3347</v>
      </c>
      <c r="C53" s="40" t="s">
        <v>608</v>
      </c>
      <c r="D53" s="40" t="s">
        <v>574</v>
      </c>
      <c r="E53" s="40" t="s">
        <v>3348</v>
      </c>
      <c r="F53" s="40">
        <v>0</v>
      </c>
      <c r="G53" s="40">
        <v>0</v>
      </c>
      <c r="H53" s="40" t="s">
        <v>614</v>
      </c>
      <c r="I53" s="40" t="s">
        <v>3349</v>
      </c>
      <c r="J53" s="40" t="s">
        <v>617</v>
      </c>
      <c r="K53" s="40">
        <v>0</v>
      </c>
      <c r="L53" s="40" t="s">
        <v>554</v>
      </c>
      <c r="M53" s="40">
        <v>0</v>
      </c>
      <c r="N53" s="41">
        <v>249.9</v>
      </c>
      <c r="O53" s="42">
        <v>195.27</v>
      </c>
    </row>
    <row r="54" spans="1:15" x14ac:dyDescent="0.3">
      <c r="A54" s="39" t="s">
        <v>625</v>
      </c>
      <c r="B54" s="40" t="s">
        <v>3347</v>
      </c>
      <c r="C54" s="40" t="s">
        <v>608</v>
      </c>
      <c r="D54" s="40" t="s">
        <v>574</v>
      </c>
      <c r="E54" s="40" t="s">
        <v>3348</v>
      </c>
      <c r="F54" s="40">
        <v>0</v>
      </c>
      <c r="G54" s="40">
        <v>0</v>
      </c>
      <c r="H54" s="40" t="s">
        <v>614</v>
      </c>
      <c r="I54" s="40" t="s">
        <v>3349</v>
      </c>
      <c r="J54" s="40" t="s">
        <v>584</v>
      </c>
      <c r="K54" s="40">
        <v>0</v>
      </c>
      <c r="L54" s="40" t="s">
        <v>554</v>
      </c>
      <c r="M54" s="40">
        <v>0</v>
      </c>
      <c r="N54" s="41">
        <v>249.9</v>
      </c>
      <c r="O54" s="42">
        <v>195.27</v>
      </c>
    </row>
    <row r="55" spans="1:15" x14ac:dyDescent="0.3">
      <c r="A55" s="39" t="s">
        <v>3039</v>
      </c>
      <c r="B55" s="40" t="s">
        <v>3347</v>
      </c>
      <c r="C55" s="40" t="s">
        <v>608</v>
      </c>
      <c r="D55" s="40" t="s">
        <v>853</v>
      </c>
      <c r="E55" s="40" t="s">
        <v>3348</v>
      </c>
      <c r="F55" s="40">
        <v>0</v>
      </c>
      <c r="G55" s="40">
        <v>0</v>
      </c>
      <c r="H55" s="40" t="s">
        <v>614</v>
      </c>
      <c r="I55" s="40" t="s">
        <v>3349</v>
      </c>
      <c r="J55" s="40" t="s">
        <v>617</v>
      </c>
      <c r="K55" s="40">
        <v>0</v>
      </c>
      <c r="L55" s="40" t="s">
        <v>554</v>
      </c>
      <c r="M55" s="40">
        <v>0</v>
      </c>
      <c r="N55" s="41">
        <v>249.9</v>
      </c>
      <c r="O55" s="42">
        <v>195.27</v>
      </c>
    </row>
    <row r="56" spans="1:15" x14ac:dyDescent="0.3">
      <c r="A56" s="39" t="s">
        <v>3241</v>
      </c>
      <c r="B56" s="40" t="s">
        <v>3347</v>
      </c>
      <c r="C56" s="40" t="s">
        <v>608</v>
      </c>
      <c r="D56" s="40" t="s">
        <v>853</v>
      </c>
      <c r="E56" s="40" t="s">
        <v>3350</v>
      </c>
      <c r="F56" s="40">
        <v>0</v>
      </c>
      <c r="G56" s="40">
        <v>0</v>
      </c>
      <c r="H56" s="40" t="s">
        <v>614</v>
      </c>
      <c r="I56" s="40" t="s">
        <v>3349</v>
      </c>
      <c r="J56" s="40" t="s">
        <v>617</v>
      </c>
      <c r="K56" s="40">
        <v>0</v>
      </c>
      <c r="L56" s="40" t="s">
        <v>626</v>
      </c>
      <c r="M56" s="40">
        <v>0</v>
      </c>
      <c r="N56" s="41">
        <v>249.9</v>
      </c>
      <c r="O56" s="42">
        <v>195.27</v>
      </c>
    </row>
    <row r="57" spans="1:15" x14ac:dyDescent="0.3">
      <c r="A57" s="39" t="s">
        <v>627</v>
      </c>
      <c r="B57" s="40" t="s">
        <v>3347</v>
      </c>
      <c r="C57" s="40" t="s">
        <v>608</v>
      </c>
      <c r="D57" s="40" t="s">
        <v>574</v>
      </c>
      <c r="E57" s="40" t="s">
        <v>3350</v>
      </c>
      <c r="F57" s="40" t="s">
        <v>581</v>
      </c>
      <c r="G57" s="40">
        <v>0</v>
      </c>
      <c r="H57" s="40" t="s">
        <v>614</v>
      </c>
      <c r="I57" s="40" t="s">
        <v>3349</v>
      </c>
      <c r="J57" s="40">
        <v>0</v>
      </c>
      <c r="K57" s="40">
        <v>0</v>
      </c>
      <c r="L57" s="40">
        <v>0</v>
      </c>
      <c r="M57" s="40" t="s">
        <v>4371</v>
      </c>
      <c r="N57" s="41">
        <v>249.9</v>
      </c>
      <c r="O57" s="42">
        <v>175.74</v>
      </c>
    </row>
    <row r="58" spans="1:15" x14ac:dyDescent="0.3">
      <c r="A58" s="39" t="s">
        <v>12993</v>
      </c>
      <c r="B58" s="40" t="s">
        <v>3347</v>
      </c>
      <c r="C58" s="40" t="s">
        <v>608</v>
      </c>
      <c r="D58" s="40" t="s">
        <v>556</v>
      </c>
      <c r="E58" s="40" t="s">
        <v>3350</v>
      </c>
      <c r="F58" s="40">
        <v>0</v>
      </c>
      <c r="G58" s="40" t="s">
        <v>539</v>
      </c>
      <c r="H58" s="40" t="s">
        <v>614</v>
      </c>
      <c r="I58" s="40" t="s">
        <v>3349</v>
      </c>
      <c r="J58" s="40" t="s">
        <v>617</v>
      </c>
      <c r="K58" s="40">
        <v>0</v>
      </c>
      <c r="L58" s="40" t="s">
        <v>554</v>
      </c>
      <c r="M58" s="40">
        <v>0</v>
      </c>
      <c r="N58" s="41">
        <v>499.9</v>
      </c>
      <c r="O58" s="42">
        <v>195.27</v>
      </c>
    </row>
    <row r="59" spans="1:15" x14ac:dyDescent="0.3">
      <c r="A59" s="39" t="s">
        <v>4398</v>
      </c>
      <c r="B59" s="40" t="s">
        <v>3347</v>
      </c>
      <c r="C59" s="40" t="s">
        <v>608</v>
      </c>
      <c r="D59" s="40" t="s">
        <v>853</v>
      </c>
      <c r="E59" s="40" t="s">
        <v>3350</v>
      </c>
      <c r="F59" s="40">
        <v>0</v>
      </c>
      <c r="G59" s="40">
        <v>0</v>
      </c>
      <c r="H59" s="40" t="s">
        <v>610</v>
      </c>
      <c r="I59" s="40" t="s">
        <v>3349</v>
      </c>
      <c r="J59" s="40" t="s">
        <v>584</v>
      </c>
      <c r="K59" s="40">
        <v>0</v>
      </c>
      <c r="L59" s="40" t="s">
        <v>554</v>
      </c>
      <c r="M59" s="40">
        <v>0</v>
      </c>
      <c r="N59" s="41">
        <v>499.9</v>
      </c>
      <c r="O59" s="42">
        <v>195.27</v>
      </c>
    </row>
    <row r="60" spans="1:15" x14ac:dyDescent="0.3">
      <c r="A60" s="39" t="s">
        <v>629</v>
      </c>
      <c r="B60" s="40" t="s">
        <v>3347</v>
      </c>
      <c r="C60" s="40" t="s">
        <v>608</v>
      </c>
      <c r="D60" s="40" t="s">
        <v>569</v>
      </c>
      <c r="E60" s="40" t="s">
        <v>3350</v>
      </c>
      <c r="F60" s="40" t="s">
        <v>566</v>
      </c>
      <c r="G60" s="40">
        <v>0</v>
      </c>
      <c r="H60" s="40" t="s">
        <v>614</v>
      </c>
      <c r="I60" s="40" t="s">
        <v>3349</v>
      </c>
      <c r="J60" s="40">
        <v>0</v>
      </c>
      <c r="K60" s="40">
        <v>0</v>
      </c>
      <c r="L60" s="40">
        <v>0</v>
      </c>
      <c r="M60" s="40" t="s">
        <v>4371</v>
      </c>
      <c r="N60" s="41">
        <v>249.9</v>
      </c>
      <c r="O60" s="42">
        <v>195.27</v>
      </c>
    </row>
    <row r="61" spans="1:15" x14ac:dyDescent="0.3">
      <c r="A61" s="39" t="s">
        <v>630</v>
      </c>
      <c r="B61" s="40" t="s">
        <v>3347</v>
      </c>
      <c r="C61" s="40" t="s">
        <v>608</v>
      </c>
      <c r="D61" s="40" t="s">
        <v>569</v>
      </c>
      <c r="E61" s="40" t="s">
        <v>3350</v>
      </c>
      <c r="F61" s="40" t="s">
        <v>566</v>
      </c>
      <c r="G61" s="40">
        <v>0</v>
      </c>
      <c r="H61" s="40" t="s">
        <v>614</v>
      </c>
      <c r="I61" s="40" t="s">
        <v>3349</v>
      </c>
      <c r="J61" s="40">
        <v>0</v>
      </c>
      <c r="K61" s="40">
        <v>0</v>
      </c>
      <c r="L61" s="40">
        <v>0</v>
      </c>
      <c r="M61" s="40" t="s">
        <v>4371</v>
      </c>
      <c r="N61" s="41">
        <v>249.9</v>
      </c>
      <c r="O61" s="42">
        <v>195.27</v>
      </c>
    </row>
    <row r="62" spans="1:15" x14ac:dyDescent="0.3">
      <c r="A62" s="39" t="s">
        <v>631</v>
      </c>
      <c r="B62" s="40" t="s">
        <v>3347</v>
      </c>
      <c r="C62" s="40" t="s">
        <v>608</v>
      </c>
      <c r="D62" s="40" t="s">
        <v>853</v>
      </c>
      <c r="E62" s="40" t="s">
        <v>3350</v>
      </c>
      <c r="F62" s="40" t="s">
        <v>632</v>
      </c>
      <c r="G62" s="40">
        <v>0</v>
      </c>
      <c r="H62" s="40" t="s">
        <v>614</v>
      </c>
      <c r="I62" s="40" t="s">
        <v>3349</v>
      </c>
      <c r="J62" s="40">
        <v>0</v>
      </c>
      <c r="K62" s="40">
        <v>0</v>
      </c>
      <c r="L62" s="40">
        <v>0</v>
      </c>
      <c r="M62" s="40" t="s">
        <v>4371</v>
      </c>
      <c r="N62" s="41">
        <v>249.9</v>
      </c>
      <c r="O62" s="42">
        <v>195.27</v>
      </c>
    </row>
    <row r="63" spans="1:15" x14ac:dyDescent="0.3">
      <c r="A63" s="39" t="s">
        <v>633</v>
      </c>
      <c r="B63" s="40" t="s">
        <v>3347</v>
      </c>
      <c r="C63" s="40" t="s">
        <v>608</v>
      </c>
      <c r="D63" s="40" t="s">
        <v>574</v>
      </c>
      <c r="E63" s="40" t="s">
        <v>3350</v>
      </c>
      <c r="F63" s="40" t="s">
        <v>634</v>
      </c>
      <c r="G63" s="40">
        <v>0</v>
      </c>
      <c r="H63" s="40" t="s">
        <v>614</v>
      </c>
      <c r="I63" s="40" t="s">
        <v>3349</v>
      </c>
      <c r="J63" s="40">
        <v>0</v>
      </c>
      <c r="K63" s="40">
        <v>0</v>
      </c>
      <c r="L63" s="40">
        <v>0</v>
      </c>
      <c r="M63" s="40" t="s">
        <v>4371</v>
      </c>
      <c r="N63" s="41">
        <v>249.9</v>
      </c>
      <c r="O63" s="42">
        <v>159.96</v>
      </c>
    </row>
    <row r="64" spans="1:15" x14ac:dyDescent="0.3">
      <c r="A64" s="39" t="s">
        <v>12994</v>
      </c>
      <c r="B64" s="40" t="s">
        <v>3347</v>
      </c>
      <c r="C64" s="40" t="s">
        <v>608</v>
      </c>
      <c r="D64" s="40" t="s">
        <v>569</v>
      </c>
      <c r="E64" s="40" t="s">
        <v>3350</v>
      </c>
      <c r="F64" s="40" t="s">
        <v>632</v>
      </c>
      <c r="G64" s="40">
        <v>0</v>
      </c>
      <c r="H64" s="40" t="s">
        <v>614</v>
      </c>
      <c r="I64" s="40" t="s">
        <v>3349</v>
      </c>
      <c r="J64" s="40">
        <v>0</v>
      </c>
      <c r="K64" s="40">
        <v>0</v>
      </c>
      <c r="L64" s="40">
        <v>0</v>
      </c>
      <c r="M64" s="40" t="s">
        <v>4371</v>
      </c>
      <c r="N64" s="41">
        <v>499.9</v>
      </c>
      <c r="O64" s="42">
        <v>195.27</v>
      </c>
    </row>
    <row r="65" spans="1:15" x14ac:dyDescent="0.3">
      <c r="A65" s="39" t="s">
        <v>637</v>
      </c>
      <c r="B65" s="40" t="s">
        <v>3347</v>
      </c>
      <c r="C65" s="40" t="s">
        <v>608</v>
      </c>
      <c r="D65" s="40" t="s">
        <v>853</v>
      </c>
      <c r="E65" s="40" t="s">
        <v>3350</v>
      </c>
      <c r="F65" s="40" t="s">
        <v>638</v>
      </c>
      <c r="G65" s="40">
        <v>0</v>
      </c>
      <c r="H65" s="40" t="s">
        <v>614</v>
      </c>
      <c r="I65" s="40" t="s">
        <v>3349</v>
      </c>
      <c r="J65" s="40">
        <v>0</v>
      </c>
      <c r="K65" s="40">
        <v>0</v>
      </c>
      <c r="L65" s="40">
        <v>0</v>
      </c>
      <c r="M65" s="40" t="s">
        <v>4371</v>
      </c>
      <c r="N65" s="41">
        <v>249.9</v>
      </c>
      <c r="O65" s="42">
        <v>195.27</v>
      </c>
    </row>
    <row r="66" spans="1:15" x14ac:dyDescent="0.3">
      <c r="A66" s="39" t="s">
        <v>639</v>
      </c>
      <c r="B66" s="40" t="s">
        <v>3347</v>
      </c>
      <c r="C66" s="40" t="s">
        <v>608</v>
      </c>
      <c r="D66" s="40" t="s">
        <v>574</v>
      </c>
      <c r="E66" s="40" t="s">
        <v>3350</v>
      </c>
      <c r="F66" s="40" t="s">
        <v>636</v>
      </c>
      <c r="G66" s="40">
        <v>0</v>
      </c>
      <c r="H66" s="40" t="s">
        <v>614</v>
      </c>
      <c r="I66" s="40" t="s">
        <v>3349</v>
      </c>
      <c r="J66" s="40">
        <v>0</v>
      </c>
      <c r="K66" s="40">
        <v>0</v>
      </c>
      <c r="L66" s="40">
        <v>0</v>
      </c>
      <c r="M66" s="40" t="s">
        <v>4371</v>
      </c>
      <c r="N66" s="41">
        <v>249.9</v>
      </c>
      <c r="O66" s="42">
        <v>156.21</v>
      </c>
    </row>
    <row r="67" spans="1:15" x14ac:dyDescent="0.3">
      <c r="A67" s="39" t="s">
        <v>640</v>
      </c>
      <c r="B67" s="40" t="s">
        <v>3347</v>
      </c>
      <c r="C67" s="40" t="s">
        <v>608</v>
      </c>
      <c r="D67" s="40" t="s">
        <v>853</v>
      </c>
      <c r="E67" s="40" t="s">
        <v>3350</v>
      </c>
      <c r="F67" s="40" t="s">
        <v>620</v>
      </c>
      <c r="G67" s="40">
        <v>0</v>
      </c>
      <c r="H67" s="40" t="s">
        <v>614</v>
      </c>
      <c r="I67" s="40" t="s">
        <v>3349</v>
      </c>
      <c r="J67" s="40">
        <v>0</v>
      </c>
      <c r="K67" s="40">
        <v>0</v>
      </c>
      <c r="L67" s="40">
        <v>0</v>
      </c>
      <c r="M67" s="40" t="s">
        <v>4371</v>
      </c>
      <c r="N67" s="41">
        <v>249.9</v>
      </c>
      <c r="O67" s="42">
        <v>195.27</v>
      </c>
    </row>
    <row r="68" spans="1:15" x14ac:dyDescent="0.3">
      <c r="A68" s="39" t="s">
        <v>3075</v>
      </c>
      <c r="B68" s="40" t="s">
        <v>3347</v>
      </c>
      <c r="C68" s="40" t="s">
        <v>608</v>
      </c>
      <c r="D68" s="40" t="s">
        <v>569</v>
      </c>
      <c r="E68" s="40" t="s">
        <v>3350</v>
      </c>
      <c r="F68" s="40">
        <v>0</v>
      </c>
      <c r="G68" s="40">
        <v>0</v>
      </c>
      <c r="H68" s="40" t="s">
        <v>614</v>
      </c>
      <c r="I68" s="40" t="s">
        <v>3349</v>
      </c>
      <c r="J68" s="40" t="s">
        <v>584</v>
      </c>
      <c r="K68" s="40">
        <v>0</v>
      </c>
      <c r="L68" s="40" t="s">
        <v>554</v>
      </c>
      <c r="M68" s="40">
        <v>0</v>
      </c>
      <c r="N68" s="41">
        <v>549.9</v>
      </c>
      <c r="O68" s="42">
        <v>214.8</v>
      </c>
    </row>
    <row r="69" spans="1:15" x14ac:dyDescent="0.3">
      <c r="A69" s="39" t="s">
        <v>641</v>
      </c>
      <c r="B69" s="40" t="s">
        <v>3347</v>
      </c>
      <c r="C69" s="40" t="s">
        <v>608</v>
      </c>
      <c r="D69" s="40" t="s">
        <v>853</v>
      </c>
      <c r="E69" s="40" t="s">
        <v>3350</v>
      </c>
      <c r="F69" s="40">
        <v>0</v>
      </c>
      <c r="G69" s="40">
        <v>0</v>
      </c>
      <c r="H69" s="40" t="s">
        <v>614</v>
      </c>
      <c r="I69" s="40" t="s">
        <v>3349</v>
      </c>
      <c r="J69" s="40" t="s">
        <v>584</v>
      </c>
      <c r="K69" s="40">
        <v>0</v>
      </c>
      <c r="L69" s="40" t="s">
        <v>626</v>
      </c>
      <c r="M69" s="40">
        <v>0</v>
      </c>
      <c r="N69" s="41">
        <v>499.9</v>
      </c>
      <c r="O69" s="42">
        <v>195.27</v>
      </c>
    </row>
    <row r="70" spans="1:15" x14ac:dyDescent="0.3">
      <c r="A70" s="39" t="s">
        <v>642</v>
      </c>
      <c r="B70" s="40" t="s">
        <v>3347</v>
      </c>
      <c r="C70" s="40" t="s">
        <v>608</v>
      </c>
      <c r="D70" s="40" t="s">
        <v>574</v>
      </c>
      <c r="E70" s="40" t="s">
        <v>3348</v>
      </c>
      <c r="F70" s="40" t="s">
        <v>559</v>
      </c>
      <c r="G70" s="40">
        <v>0</v>
      </c>
      <c r="H70" s="40" t="s">
        <v>610</v>
      </c>
      <c r="I70" s="40" t="s">
        <v>3349</v>
      </c>
      <c r="J70" s="40">
        <v>0</v>
      </c>
      <c r="K70" s="40">
        <v>0</v>
      </c>
      <c r="L70" s="40">
        <v>0</v>
      </c>
      <c r="M70" s="40" t="s">
        <v>4371</v>
      </c>
      <c r="N70" s="41">
        <v>249.9</v>
      </c>
      <c r="O70" s="42">
        <v>156.21</v>
      </c>
    </row>
    <row r="71" spans="1:15" x14ac:dyDescent="0.3">
      <c r="A71" s="39" t="s">
        <v>644</v>
      </c>
      <c r="B71" s="40" t="s">
        <v>3347</v>
      </c>
      <c r="C71" s="40" t="s">
        <v>608</v>
      </c>
      <c r="D71" s="40" t="s">
        <v>569</v>
      </c>
      <c r="E71" s="40" t="s">
        <v>3348</v>
      </c>
      <c r="F71" s="40" t="s">
        <v>563</v>
      </c>
      <c r="G71" s="40">
        <v>0</v>
      </c>
      <c r="H71" s="40" t="s">
        <v>614</v>
      </c>
      <c r="I71" s="40" t="s">
        <v>3349</v>
      </c>
      <c r="J71" s="40">
        <v>0</v>
      </c>
      <c r="K71" s="40">
        <v>0</v>
      </c>
      <c r="L71" s="40">
        <v>0</v>
      </c>
      <c r="M71" s="40" t="s">
        <v>4371</v>
      </c>
      <c r="N71" s="41">
        <v>249.9</v>
      </c>
      <c r="O71" s="42">
        <v>195.27</v>
      </c>
    </row>
    <row r="72" spans="1:15" x14ac:dyDescent="0.3">
      <c r="A72" s="39" t="s">
        <v>645</v>
      </c>
      <c r="B72" s="40" t="s">
        <v>3347</v>
      </c>
      <c r="C72" s="40" t="s">
        <v>608</v>
      </c>
      <c r="D72" s="40" t="s">
        <v>853</v>
      </c>
      <c r="E72" s="40" t="s">
        <v>3348</v>
      </c>
      <c r="F72" s="40" t="s">
        <v>559</v>
      </c>
      <c r="G72" s="40">
        <v>0</v>
      </c>
      <c r="H72" s="40" t="s">
        <v>614</v>
      </c>
      <c r="I72" s="40" t="s">
        <v>3349</v>
      </c>
      <c r="J72" s="40">
        <v>0</v>
      </c>
      <c r="K72" s="40">
        <v>0</v>
      </c>
      <c r="L72" s="40">
        <v>0</v>
      </c>
      <c r="M72" s="40" t="s">
        <v>4371</v>
      </c>
      <c r="N72" s="41">
        <v>249.9</v>
      </c>
      <c r="O72" s="42">
        <v>195.27</v>
      </c>
    </row>
    <row r="73" spans="1:15" x14ac:dyDescent="0.3">
      <c r="A73" s="39" t="s">
        <v>646</v>
      </c>
      <c r="B73" s="40" t="s">
        <v>3347</v>
      </c>
      <c r="C73" s="40" t="s">
        <v>608</v>
      </c>
      <c r="D73" s="40" t="s">
        <v>853</v>
      </c>
      <c r="E73" s="40" t="s">
        <v>3348</v>
      </c>
      <c r="F73" s="40" t="s">
        <v>585</v>
      </c>
      <c r="G73" s="40">
        <v>0</v>
      </c>
      <c r="H73" s="40" t="s">
        <v>614</v>
      </c>
      <c r="I73" s="40" t="s">
        <v>3349</v>
      </c>
      <c r="J73" s="40">
        <v>0</v>
      </c>
      <c r="K73" s="40">
        <v>0</v>
      </c>
      <c r="L73" s="40">
        <v>0</v>
      </c>
      <c r="M73" s="40" t="s">
        <v>4371</v>
      </c>
      <c r="N73" s="41">
        <v>249.9</v>
      </c>
      <c r="O73" s="42">
        <v>195.27</v>
      </c>
    </row>
    <row r="74" spans="1:15" x14ac:dyDescent="0.3">
      <c r="A74" s="39" t="s">
        <v>518</v>
      </c>
      <c r="B74" s="40" t="s">
        <v>3347</v>
      </c>
      <c r="C74" s="40" t="s">
        <v>608</v>
      </c>
      <c r="D74" s="40" t="s">
        <v>574</v>
      </c>
      <c r="E74" s="40" t="s">
        <v>3348</v>
      </c>
      <c r="F74" s="40" t="s">
        <v>590</v>
      </c>
      <c r="G74" s="40">
        <v>0</v>
      </c>
      <c r="H74" s="40" t="s">
        <v>614</v>
      </c>
      <c r="I74" s="40" t="s">
        <v>3349</v>
      </c>
      <c r="J74" s="40">
        <v>0</v>
      </c>
      <c r="K74" s="40">
        <v>0</v>
      </c>
      <c r="L74" s="40">
        <v>0</v>
      </c>
      <c r="M74" s="40" t="s">
        <v>4371</v>
      </c>
      <c r="N74" s="41">
        <v>249.9</v>
      </c>
      <c r="O74" s="42">
        <v>156.21</v>
      </c>
    </row>
    <row r="75" spans="1:15" x14ac:dyDescent="0.3">
      <c r="A75" s="39" t="s">
        <v>2997</v>
      </c>
      <c r="B75" s="40" t="s">
        <v>3347</v>
      </c>
      <c r="C75" s="40" t="s">
        <v>608</v>
      </c>
      <c r="D75" s="40" t="s">
        <v>569</v>
      </c>
      <c r="E75" s="40" t="s">
        <v>3348</v>
      </c>
      <c r="F75" s="40" t="s">
        <v>651</v>
      </c>
      <c r="G75" s="40">
        <v>0</v>
      </c>
      <c r="H75" s="40" t="s">
        <v>614</v>
      </c>
      <c r="I75" s="40" t="s">
        <v>3349</v>
      </c>
      <c r="J75" s="40">
        <v>0</v>
      </c>
      <c r="K75" s="40">
        <v>0</v>
      </c>
      <c r="L75" s="40">
        <v>0</v>
      </c>
      <c r="M75" s="40" t="s">
        <v>4371</v>
      </c>
      <c r="N75" s="41">
        <v>499.9</v>
      </c>
      <c r="O75" s="42">
        <v>195.27</v>
      </c>
    </row>
    <row r="76" spans="1:15" x14ac:dyDescent="0.3">
      <c r="A76" s="39" t="s">
        <v>648</v>
      </c>
      <c r="B76" s="40" t="s">
        <v>3347</v>
      </c>
      <c r="C76" s="40" t="s">
        <v>608</v>
      </c>
      <c r="D76" s="40" t="s">
        <v>569</v>
      </c>
      <c r="E76" s="40" t="s">
        <v>3348</v>
      </c>
      <c r="F76" s="40" t="s">
        <v>558</v>
      </c>
      <c r="G76" s="40">
        <v>0</v>
      </c>
      <c r="H76" s="40" t="s">
        <v>614</v>
      </c>
      <c r="I76" s="40" t="s">
        <v>3349</v>
      </c>
      <c r="J76" s="40">
        <v>0</v>
      </c>
      <c r="K76" s="40">
        <v>0</v>
      </c>
      <c r="L76" s="40">
        <v>0</v>
      </c>
      <c r="M76" s="40" t="s">
        <v>4371</v>
      </c>
      <c r="N76" s="41">
        <v>249.9</v>
      </c>
      <c r="O76" s="42">
        <v>214.8</v>
      </c>
    </row>
    <row r="77" spans="1:15" x14ac:dyDescent="0.3">
      <c r="A77" s="39" t="s">
        <v>649</v>
      </c>
      <c r="B77" s="40" t="s">
        <v>3347</v>
      </c>
      <c r="C77" s="40" t="s">
        <v>608</v>
      </c>
      <c r="D77" s="40" t="s">
        <v>569</v>
      </c>
      <c r="E77" s="40" t="s">
        <v>3348</v>
      </c>
      <c r="F77" s="40" t="s">
        <v>643</v>
      </c>
      <c r="G77" s="40">
        <v>0</v>
      </c>
      <c r="H77" s="40" t="s">
        <v>614</v>
      </c>
      <c r="I77" s="40" t="s">
        <v>3349</v>
      </c>
      <c r="J77" s="40">
        <v>0</v>
      </c>
      <c r="K77" s="40">
        <v>0</v>
      </c>
      <c r="L77" s="40">
        <v>0</v>
      </c>
      <c r="M77" s="40" t="s">
        <v>4371</v>
      </c>
      <c r="N77" s="41">
        <v>249.9</v>
      </c>
      <c r="O77" s="42">
        <v>156.21</v>
      </c>
    </row>
    <row r="78" spans="1:15" x14ac:dyDescent="0.3">
      <c r="A78" s="39" t="s">
        <v>650</v>
      </c>
      <c r="B78" s="40" t="s">
        <v>3347</v>
      </c>
      <c r="C78" s="40" t="s">
        <v>608</v>
      </c>
      <c r="D78" s="40" t="s">
        <v>569</v>
      </c>
      <c r="E78" s="40" t="s">
        <v>3348</v>
      </c>
      <c r="F78" s="40" t="s">
        <v>651</v>
      </c>
      <c r="G78" s="40">
        <v>0</v>
      </c>
      <c r="H78" s="40" t="s">
        <v>614</v>
      </c>
      <c r="I78" s="40" t="s">
        <v>3349</v>
      </c>
      <c r="J78" s="40">
        <v>0</v>
      </c>
      <c r="K78" s="40">
        <v>0</v>
      </c>
      <c r="L78" s="40">
        <v>0</v>
      </c>
      <c r="M78" s="40" t="s">
        <v>4371</v>
      </c>
      <c r="N78" s="41">
        <v>249.9</v>
      </c>
      <c r="O78" s="42">
        <v>195.27</v>
      </c>
    </row>
    <row r="79" spans="1:15" x14ac:dyDescent="0.3">
      <c r="A79" s="39" t="s">
        <v>519</v>
      </c>
      <c r="B79" s="40" t="s">
        <v>3347</v>
      </c>
      <c r="C79" s="40" t="s">
        <v>608</v>
      </c>
      <c r="D79" s="40" t="s">
        <v>569</v>
      </c>
      <c r="E79" s="40" t="s">
        <v>3348</v>
      </c>
      <c r="F79" s="40" t="s">
        <v>652</v>
      </c>
      <c r="G79" s="40">
        <v>0</v>
      </c>
      <c r="H79" s="40" t="s">
        <v>614</v>
      </c>
      <c r="I79" s="40" t="s">
        <v>3349</v>
      </c>
      <c r="J79" s="40">
        <v>0</v>
      </c>
      <c r="K79" s="40">
        <v>0</v>
      </c>
      <c r="L79" s="40">
        <v>0</v>
      </c>
      <c r="M79" s="40" t="s">
        <v>4371</v>
      </c>
      <c r="N79" s="41">
        <v>249.9</v>
      </c>
      <c r="O79" s="42">
        <v>195.27</v>
      </c>
    </row>
    <row r="80" spans="1:15" x14ac:dyDescent="0.3">
      <c r="A80" s="39" t="s">
        <v>653</v>
      </c>
      <c r="B80" s="40" t="s">
        <v>3347</v>
      </c>
      <c r="C80" s="40" t="s">
        <v>608</v>
      </c>
      <c r="D80" s="40" t="s">
        <v>569</v>
      </c>
      <c r="E80" s="40" t="s">
        <v>3348</v>
      </c>
      <c r="F80" s="40">
        <v>0</v>
      </c>
      <c r="G80" s="40">
        <v>0</v>
      </c>
      <c r="H80" s="40" t="s">
        <v>614</v>
      </c>
      <c r="I80" s="40" t="s">
        <v>3349</v>
      </c>
      <c r="J80" s="40" t="s">
        <v>584</v>
      </c>
      <c r="K80" s="40">
        <v>0</v>
      </c>
      <c r="L80" s="40" t="s">
        <v>539</v>
      </c>
      <c r="M80" s="40">
        <v>0</v>
      </c>
      <c r="N80" s="41">
        <v>249.9</v>
      </c>
      <c r="O80" s="42">
        <v>214.8</v>
      </c>
    </row>
    <row r="81" spans="1:15" x14ac:dyDescent="0.3">
      <c r="A81" s="39" t="s">
        <v>654</v>
      </c>
      <c r="B81" s="40" t="s">
        <v>3347</v>
      </c>
      <c r="C81" s="40" t="s">
        <v>608</v>
      </c>
      <c r="D81" s="40" t="s">
        <v>569</v>
      </c>
      <c r="E81" s="40" t="s">
        <v>3348</v>
      </c>
      <c r="F81" s="40" t="s">
        <v>655</v>
      </c>
      <c r="G81" s="40">
        <v>0</v>
      </c>
      <c r="H81" s="40" t="s">
        <v>614</v>
      </c>
      <c r="I81" s="40" t="s">
        <v>3349</v>
      </c>
      <c r="J81" s="40">
        <v>0</v>
      </c>
      <c r="K81" s="40">
        <v>0</v>
      </c>
      <c r="L81" s="40">
        <v>0</v>
      </c>
      <c r="M81" s="40" t="s">
        <v>4371</v>
      </c>
      <c r="N81" s="41">
        <v>249.9</v>
      </c>
      <c r="O81" s="42">
        <v>214.8</v>
      </c>
    </row>
    <row r="82" spans="1:15" x14ac:dyDescent="0.3">
      <c r="A82" s="39" t="s">
        <v>4399</v>
      </c>
      <c r="B82" s="40" t="s">
        <v>3347</v>
      </c>
      <c r="C82" s="40" t="s">
        <v>608</v>
      </c>
      <c r="D82" s="40" t="s">
        <v>574</v>
      </c>
      <c r="E82" s="40" t="s">
        <v>3350</v>
      </c>
      <c r="F82" s="40" t="s">
        <v>609</v>
      </c>
      <c r="G82" s="40">
        <v>0</v>
      </c>
      <c r="H82" s="40" t="s">
        <v>610</v>
      </c>
      <c r="I82" s="40" t="s">
        <v>3349</v>
      </c>
      <c r="J82" s="40">
        <v>0</v>
      </c>
      <c r="K82" s="40">
        <v>0</v>
      </c>
      <c r="L82" s="40">
        <v>0</v>
      </c>
      <c r="M82" s="40" t="s">
        <v>4371</v>
      </c>
      <c r="N82" s="41">
        <v>249.9</v>
      </c>
      <c r="O82" s="42">
        <v>136.68</v>
      </c>
    </row>
    <row r="83" spans="1:15" x14ac:dyDescent="0.3">
      <c r="A83" s="39" t="s">
        <v>656</v>
      </c>
      <c r="B83" s="40" t="s">
        <v>3347</v>
      </c>
      <c r="C83" s="40" t="s">
        <v>608</v>
      </c>
      <c r="D83" s="40" t="s">
        <v>569</v>
      </c>
      <c r="E83" s="40" t="s">
        <v>3350</v>
      </c>
      <c r="F83" s="40" t="s">
        <v>634</v>
      </c>
      <c r="G83" s="40">
        <v>0</v>
      </c>
      <c r="H83" s="40" t="s">
        <v>614</v>
      </c>
      <c r="I83" s="40" t="s">
        <v>3349</v>
      </c>
      <c r="J83" s="40">
        <v>0</v>
      </c>
      <c r="K83" s="40">
        <v>0</v>
      </c>
      <c r="L83" s="40">
        <v>0</v>
      </c>
      <c r="M83" s="40" t="s">
        <v>4371</v>
      </c>
      <c r="N83" s="41">
        <v>249.9</v>
      </c>
      <c r="O83" s="42">
        <v>175.74</v>
      </c>
    </row>
    <row r="84" spans="1:15" x14ac:dyDescent="0.3">
      <c r="A84" s="39" t="s">
        <v>657</v>
      </c>
      <c r="B84" s="40" t="s">
        <v>3347</v>
      </c>
      <c r="C84" s="40" t="s">
        <v>608</v>
      </c>
      <c r="D84" s="40" t="s">
        <v>574</v>
      </c>
      <c r="E84" s="40" t="s">
        <v>3350</v>
      </c>
      <c r="F84" s="40">
        <v>0</v>
      </c>
      <c r="G84" s="40">
        <v>0</v>
      </c>
      <c r="H84" s="40" t="s">
        <v>610</v>
      </c>
      <c r="I84" s="40" t="s">
        <v>3349</v>
      </c>
      <c r="J84" s="40" t="s">
        <v>617</v>
      </c>
      <c r="K84" s="40">
        <v>0</v>
      </c>
      <c r="L84" s="40" t="s">
        <v>539</v>
      </c>
      <c r="M84" s="40">
        <v>0</v>
      </c>
      <c r="N84" s="41">
        <v>249.9</v>
      </c>
      <c r="O84" s="42">
        <v>136.68</v>
      </c>
    </row>
    <row r="85" spans="1:15" x14ac:dyDescent="0.3">
      <c r="A85" s="39" t="s">
        <v>3076</v>
      </c>
      <c r="B85" s="40" t="s">
        <v>3347</v>
      </c>
      <c r="C85" s="40" t="s">
        <v>608</v>
      </c>
      <c r="D85" s="40" t="s">
        <v>569</v>
      </c>
      <c r="E85" s="40" t="s">
        <v>3359</v>
      </c>
      <c r="F85" s="40">
        <v>0</v>
      </c>
      <c r="G85" s="40">
        <v>0</v>
      </c>
      <c r="H85" s="40" t="s">
        <v>614</v>
      </c>
      <c r="I85" s="40" t="s">
        <v>3349</v>
      </c>
      <c r="J85" s="40" t="s">
        <v>584</v>
      </c>
      <c r="K85" s="40">
        <v>0</v>
      </c>
      <c r="L85" s="40" t="s">
        <v>539</v>
      </c>
      <c r="M85" s="40">
        <v>0</v>
      </c>
      <c r="N85" s="41">
        <v>399.9</v>
      </c>
      <c r="O85" s="42">
        <v>175.74</v>
      </c>
    </row>
    <row r="86" spans="1:15" x14ac:dyDescent="0.3">
      <c r="A86" s="39" t="s">
        <v>2998</v>
      </c>
      <c r="B86" s="40" t="s">
        <v>3347</v>
      </c>
      <c r="C86" s="40" t="s">
        <v>608</v>
      </c>
      <c r="D86" s="40" t="s">
        <v>569</v>
      </c>
      <c r="E86" s="40" t="s">
        <v>3359</v>
      </c>
      <c r="F86" s="40">
        <v>0</v>
      </c>
      <c r="G86" s="40">
        <v>0</v>
      </c>
      <c r="H86" s="40" t="s">
        <v>614</v>
      </c>
      <c r="I86" s="40" t="s">
        <v>3349</v>
      </c>
      <c r="J86" s="40" t="s">
        <v>584</v>
      </c>
      <c r="K86" s="40">
        <v>0</v>
      </c>
      <c r="L86" s="40" t="s">
        <v>539</v>
      </c>
      <c r="M86" s="40">
        <v>0</v>
      </c>
      <c r="N86" s="41">
        <v>399.9</v>
      </c>
      <c r="O86" s="42">
        <v>175.74</v>
      </c>
    </row>
    <row r="87" spans="1:15" x14ac:dyDescent="0.3">
      <c r="A87" s="39" t="s">
        <v>12995</v>
      </c>
      <c r="B87" s="40" t="s">
        <v>3347</v>
      </c>
      <c r="C87" s="40" t="s">
        <v>608</v>
      </c>
      <c r="D87" s="40" t="s">
        <v>569</v>
      </c>
      <c r="E87" s="40" t="s">
        <v>3350</v>
      </c>
      <c r="F87" s="40" t="s">
        <v>620</v>
      </c>
      <c r="G87" s="40">
        <v>0</v>
      </c>
      <c r="H87" s="40" t="s">
        <v>614</v>
      </c>
      <c r="I87" s="40" t="s">
        <v>3349</v>
      </c>
      <c r="J87" s="40">
        <v>0</v>
      </c>
      <c r="K87" s="40">
        <v>0</v>
      </c>
      <c r="L87" s="40">
        <v>0</v>
      </c>
      <c r="M87" s="40" t="s">
        <v>4371</v>
      </c>
      <c r="N87" s="41">
        <v>249.9</v>
      </c>
      <c r="O87" s="42">
        <v>214.8</v>
      </c>
    </row>
    <row r="88" spans="1:15" x14ac:dyDescent="0.3">
      <c r="A88" s="39" t="s">
        <v>2999</v>
      </c>
      <c r="B88" s="40" t="s">
        <v>3347</v>
      </c>
      <c r="C88" s="40" t="s">
        <v>608</v>
      </c>
      <c r="D88" s="40" t="s">
        <v>574</v>
      </c>
      <c r="E88" s="40" t="s">
        <v>3350</v>
      </c>
      <c r="F88" s="40">
        <v>0</v>
      </c>
      <c r="G88" s="40">
        <v>0</v>
      </c>
      <c r="H88" s="40" t="s">
        <v>614</v>
      </c>
      <c r="I88" s="40" t="s">
        <v>3349</v>
      </c>
      <c r="J88" s="40" t="s">
        <v>584</v>
      </c>
      <c r="K88" s="40">
        <v>0</v>
      </c>
      <c r="L88" s="40" t="s">
        <v>539</v>
      </c>
      <c r="M88" s="40">
        <v>0</v>
      </c>
      <c r="N88" s="41">
        <v>399.9</v>
      </c>
      <c r="O88" s="42">
        <v>156.21</v>
      </c>
    </row>
    <row r="89" spans="1:15" x14ac:dyDescent="0.3">
      <c r="A89" s="39" t="s">
        <v>4400</v>
      </c>
      <c r="B89" s="40" t="s">
        <v>3347</v>
      </c>
      <c r="C89" s="40" t="s">
        <v>608</v>
      </c>
      <c r="D89" s="40" t="s">
        <v>574</v>
      </c>
      <c r="E89" s="40" t="s">
        <v>3348</v>
      </c>
      <c r="F89" s="40">
        <v>0</v>
      </c>
      <c r="G89" s="40">
        <v>0</v>
      </c>
      <c r="H89" s="40" t="s">
        <v>614</v>
      </c>
      <c r="I89" s="40" t="s">
        <v>3349</v>
      </c>
      <c r="J89" s="40" t="s">
        <v>617</v>
      </c>
      <c r="K89" s="40">
        <v>0</v>
      </c>
      <c r="L89" s="40" t="s">
        <v>539</v>
      </c>
      <c r="M89" s="40">
        <v>0</v>
      </c>
      <c r="N89" s="41">
        <v>249.9</v>
      </c>
      <c r="O89" s="42">
        <v>136.68</v>
      </c>
    </row>
    <row r="90" spans="1:15" x14ac:dyDescent="0.3">
      <c r="A90" s="39" t="s">
        <v>12996</v>
      </c>
      <c r="B90" s="40" t="s">
        <v>3347</v>
      </c>
      <c r="C90" s="40" t="s">
        <v>608</v>
      </c>
      <c r="D90" s="40" t="s">
        <v>574</v>
      </c>
      <c r="E90" s="40" t="s">
        <v>3348</v>
      </c>
      <c r="F90" s="40" t="s">
        <v>585</v>
      </c>
      <c r="G90" s="40">
        <v>0</v>
      </c>
      <c r="H90" s="40" t="s">
        <v>614</v>
      </c>
      <c r="I90" s="40" t="s">
        <v>3349</v>
      </c>
      <c r="J90" s="40">
        <v>0</v>
      </c>
      <c r="K90" s="40">
        <v>0</v>
      </c>
      <c r="L90" s="40">
        <v>0</v>
      </c>
      <c r="M90" s="40" t="s">
        <v>4371</v>
      </c>
      <c r="N90" s="41">
        <v>249.9</v>
      </c>
      <c r="O90" s="42">
        <v>136.68</v>
      </c>
    </row>
    <row r="91" spans="1:15" x14ac:dyDescent="0.3">
      <c r="A91" s="39" t="s">
        <v>658</v>
      </c>
      <c r="B91" s="40" t="s">
        <v>3347</v>
      </c>
      <c r="C91" s="40" t="s">
        <v>608</v>
      </c>
      <c r="D91" s="40" t="s">
        <v>574</v>
      </c>
      <c r="E91" s="40" t="s">
        <v>3350</v>
      </c>
      <c r="F91" s="40" t="s">
        <v>659</v>
      </c>
      <c r="G91" s="40">
        <v>0</v>
      </c>
      <c r="H91" s="40" t="s">
        <v>614</v>
      </c>
      <c r="I91" s="40" t="s">
        <v>3349</v>
      </c>
      <c r="J91" s="40">
        <v>0</v>
      </c>
      <c r="K91" s="40">
        <v>0</v>
      </c>
      <c r="L91" s="40">
        <v>0</v>
      </c>
      <c r="M91" s="40" t="s">
        <v>4371</v>
      </c>
      <c r="N91" s="41">
        <v>249.9</v>
      </c>
      <c r="O91" s="42">
        <v>156.21</v>
      </c>
    </row>
    <row r="92" spans="1:15" x14ac:dyDescent="0.3">
      <c r="A92" s="39" t="s">
        <v>3040</v>
      </c>
      <c r="B92" s="40" t="s">
        <v>3347</v>
      </c>
      <c r="C92" s="40" t="s">
        <v>608</v>
      </c>
      <c r="D92" s="40" t="s">
        <v>574</v>
      </c>
      <c r="E92" s="40" t="s">
        <v>3350</v>
      </c>
      <c r="F92" s="40">
        <v>0</v>
      </c>
      <c r="G92" s="40">
        <v>0</v>
      </c>
      <c r="H92" s="40" t="s">
        <v>614</v>
      </c>
      <c r="I92" s="40" t="s">
        <v>3349</v>
      </c>
      <c r="J92" s="40" t="s">
        <v>584</v>
      </c>
      <c r="K92" s="40">
        <v>0</v>
      </c>
      <c r="L92" s="40" t="s">
        <v>539</v>
      </c>
      <c r="M92" s="40">
        <v>0</v>
      </c>
      <c r="N92" s="41">
        <v>399.9</v>
      </c>
      <c r="O92" s="42">
        <v>156.21</v>
      </c>
    </row>
    <row r="93" spans="1:15" x14ac:dyDescent="0.3">
      <c r="A93" s="39" t="s">
        <v>660</v>
      </c>
      <c r="B93" s="40" t="s">
        <v>3347</v>
      </c>
      <c r="C93" s="40" t="s">
        <v>608</v>
      </c>
      <c r="D93" s="40" t="s">
        <v>574</v>
      </c>
      <c r="E93" s="40" t="s">
        <v>3350</v>
      </c>
      <c r="F93" s="40">
        <v>0</v>
      </c>
      <c r="G93" s="40">
        <v>0</v>
      </c>
      <c r="H93" s="40" t="s">
        <v>614</v>
      </c>
      <c r="I93" s="40" t="s">
        <v>3349</v>
      </c>
      <c r="J93" s="40" t="s">
        <v>584</v>
      </c>
      <c r="K93" s="40">
        <v>0</v>
      </c>
      <c r="L93" s="40" t="s">
        <v>539</v>
      </c>
      <c r="M93" s="40">
        <v>0</v>
      </c>
      <c r="N93" s="41">
        <v>249.9</v>
      </c>
      <c r="O93" s="42">
        <v>117.15</v>
      </c>
    </row>
    <row r="94" spans="1:15" x14ac:dyDescent="0.3">
      <c r="A94" s="39" t="s">
        <v>661</v>
      </c>
      <c r="B94" s="40" t="s">
        <v>3347</v>
      </c>
      <c r="C94" s="40" t="s">
        <v>608</v>
      </c>
      <c r="D94" s="40" t="s">
        <v>569</v>
      </c>
      <c r="E94" s="40" t="s">
        <v>3350</v>
      </c>
      <c r="F94" s="40" t="s">
        <v>612</v>
      </c>
      <c r="G94" s="40">
        <v>0</v>
      </c>
      <c r="H94" s="40" t="s">
        <v>614</v>
      </c>
      <c r="I94" s="40" t="s">
        <v>3349</v>
      </c>
      <c r="J94" s="40">
        <v>0</v>
      </c>
      <c r="K94" s="40">
        <v>0</v>
      </c>
      <c r="L94" s="40">
        <v>0</v>
      </c>
      <c r="M94" s="40" t="s">
        <v>4371</v>
      </c>
      <c r="N94" s="41">
        <v>249.9</v>
      </c>
      <c r="O94" s="42">
        <v>234.34</v>
      </c>
    </row>
    <row r="95" spans="1:15" x14ac:dyDescent="0.3">
      <c r="A95" s="39" t="s">
        <v>520</v>
      </c>
      <c r="B95" s="40" t="s">
        <v>3347</v>
      </c>
      <c r="C95" s="40" t="s">
        <v>608</v>
      </c>
      <c r="D95" s="40" t="s">
        <v>569</v>
      </c>
      <c r="E95" s="40" t="s">
        <v>3359</v>
      </c>
      <c r="F95" s="40">
        <v>0</v>
      </c>
      <c r="G95" s="40">
        <v>0</v>
      </c>
      <c r="H95" s="40" t="s">
        <v>614</v>
      </c>
      <c r="I95" s="40" t="s">
        <v>3349</v>
      </c>
      <c r="J95" s="40" t="s">
        <v>663</v>
      </c>
      <c r="K95" s="40">
        <v>0</v>
      </c>
      <c r="L95" s="40" t="s">
        <v>539</v>
      </c>
      <c r="M95" s="40">
        <v>0</v>
      </c>
      <c r="N95" s="41">
        <v>399.9</v>
      </c>
      <c r="O95" s="42">
        <v>214.8</v>
      </c>
    </row>
    <row r="96" spans="1:15" x14ac:dyDescent="0.3">
      <c r="A96" s="39" t="s">
        <v>664</v>
      </c>
      <c r="B96" s="40" t="s">
        <v>3347</v>
      </c>
      <c r="C96" s="40" t="s">
        <v>608</v>
      </c>
      <c r="D96" s="40" t="s">
        <v>853</v>
      </c>
      <c r="E96" s="40" t="s">
        <v>3350</v>
      </c>
      <c r="F96" s="40" t="s">
        <v>612</v>
      </c>
      <c r="G96" s="40">
        <v>0</v>
      </c>
      <c r="H96" s="40" t="s">
        <v>614</v>
      </c>
      <c r="I96" s="40" t="s">
        <v>3349</v>
      </c>
      <c r="J96" s="40">
        <v>0</v>
      </c>
      <c r="K96" s="40">
        <v>0</v>
      </c>
      <c r="L96" s="40">
        <v>0</v>
      </c>
      <c r="M96" s="40" t="s">
        <v>4371</v>
      </c>
      <c r="N96" s="41">
        <v>249.9</v>
      </c>
      <c r="O96" s="42">
        <v>214.8</v>
      </c>
    </row>
    <row r="97" spans="1:15" x14ac:dyDescent="0.3">
      <c r="A97" s="39" t="s">
        <v>665</v>
      </c>
      <c r="B97" s="40" t="s">
        <v>3347</v>
      </c>
      <c r="C97" s="40" t="s">
        <v>608</v>
      </c>
      <c r="D97" s="40" t="s">
        <v>853</v>
      </c>
      <c r="E97" s="40" t="s">
        <v>3348</v>
      </c>
      <c r="F97" s="40" t="s">
        <v>585</v>
      </c>
      <c r="G97" s="40">
        <v>0</v>
      </c>
      <c r="H97" s="40" t="s">
        <v>614</v>
      </c>
      <c r="I97" s="40" t="s">
        <v>3349</v>
      </c>
      <c r="J97" s="40">
        <v>0</v>
      </c>
      <c r="K97" s="40">
        <v>0</v>
      </c>
      <c r="L97" s="40">
        <v>0</v>
      </c>
      <c r="M97" s="40" t="s">
        <v>4371</v>
      </c>
      <c r="N97" s="41">
        <v>249.9</v>
      </c>
      <c r="O97" s="42">
        <v>175.74</v>
      </c>
    </row>
    <row r="98" spans="1:15" x14ac:dyDescent="0.3">
      <c r="A98" s="39" t="s">
        <v>666</v>
      </c>
      <c r="B98" s="40" t="s">
        <v>3347</v>
      </c>
      <c r="C98" s="40" t="s">
        <v>608</v>
      </c>
      <c r="D98" s="40" t="s">
        <v>569</v>
      </c>
      <c r="E98" s="40" t="s">
        <v>3348</v>
      </c>
      <c r="F98" s="40" t="s">
        <v>585</v>
      </c>
      <c r="G98" s="40">
        <v>0</v>
      </c>
      <c r="H98" s="40" t="s">
        <v>614</v>
      </c>
      <c r="I98" s="40" t="s">
        <v>3349</v>
      </c>
      <c r="J98" s="40">
        <v>0</v>
      </c>
      <c r="K98" s="40">
        <v>0</v>
      </c>
      <c r="L98" s="40">
        <v>0</v>
      </c>
      <c r="M98" s="40" t="s">
        <v>4371</v>
      </c>
      <c r="N98" s="41">
        <v>249.9</v>
      </c>
      <c r="O98" s="42">
        <v>195.27</v>
      </c>
    </row>
    <row r="99" spans="1:15" x14ac:dyDescent="0.3">
      <c r="A99" s="39" t="s">
        <v>12997</v>
      </c>
      <c r="B99" s="40" t="s">
        <v>3347</v>
      </c>
      <c r="C99" s="40" t="s">
        <v>608</v>
      </c>
      <c r="D99" s="40" t="s">
        <v>542</v>
      </c>
      <c r="E99" s="40" t="s">
        <v>3348</v>
      </c>
      <c r="F99" s="40">
        <v>0</v>
      </c>
      <c r="G99" s="40" t="s">
        <v>539</v>
      </c>
      <c r="H99" s="40" t="s">
        <v>610</v>
      </c>
      <c r="I99" s="40" t="s">
        <v>3349</v>
      </c>
      <c r="J99" s="40" t="s">
        <v>584</v>
      </c>
      <c r="K99" s="40">
        <v>0</v>
      </c>
      <c r="L99" s="40" t="s">
        <v>539</v>
      </c>
      <c r="M99" s="40">
        <v>0</v>
      </c>
      <c r="N99" s="41">
        <v>249.9</v>
      </c>
      <c r="O99" s="42">
        <v>175.74</v>
      </c>
    </row>
    <row r="100" spans="1:15" x14ac:dyDescent="0.3">
      <c r="A100" s="39" t="s">
        <v>668</v>
      </c>
      <c r="B100" s="40" t="s">
        <v>3347</v>
      </c>
      <c r="C100" s="40" t="s">
        <v>608</v>
      </c>
      <c r="D100" s="40" t="s">
        <v>853</v>
      </c>
      <c r="E100" s="40" t="s">
        <v>3348</v>
      </c>
      <c r="F100" s="40" t="s">
        <v>563</v>
      </c>
      <c r="G100" s="40">
        <v>0</v>
      </c>
      <c r="H100" s="40" t="s">
        <v>610</v>
      </c>
      <c r="I100" s="40" t="s">
        <v>3349</v>
      </c>
      <c r="J100" s="40">
        <v>0</v>
      </c>
      <c r="K100" s="40">
        <v>0</v>
      </c>
      <c r="L100" s="40">
        <v>0</v>
      </c>
      <c r="M100" s="40" t="s">
        <v>4371</v>
      </c>
      <c r="N100" s="41">
        <v>249.9</v>
      </c>
      <c r="O100" s="42">
        <v>156.21</v>
      </c>
    </row>
    <row r="101" spans="1:15" x14ac:dyDescent="0.3">
      <c r="A101" s="39" t="s">
        <v>669</v>
      </c>
      <c r="B101" s="40" t="s">
        <v>3347</v>
      </c>
      <c r="C101" s="40" t="s">
        <v>608</v>
      </c>
      <c r="D101" s="40" t="s">
        <v>574</v>
      </c>
      <c r="E101" s="40" t="s">
        <v>3348</v>
      </c>
      <c r="F101" s="40">
        <v>0</v>
      </c>
      <c r="G101" s="40">
        <v>0</v>
      </c>
      <c r="H101" s="40" t="s">
        <v>614</v>
      </c>
      <c r="I101" s="40" t="s">
        <v>3349</v>
      </c>
      <c r="J101" s="40" t="s">
        <v>584</v>
      </c>
      <c r="K101" s="40">
        <v>0</v>
      </c>
      <c r="L101" s="40" t="s">
        <v>539</v>
      </c>
      <c r="M101" s="40">
        <v>0</v>
      </c>
      <c r="N101" s="41">
        <v>249.9</v>
      </c>
      <c r="O101" s="42">
        <v>156.21</v>
      </c>
    </row>
    <row r="102" spans="1:15" x14ac:dyDescent="0.3">
      <c r="A102" s="39" t="s">
        <v>670</v>
      </c>
      <c r="B102" s="40" t="s">
        <v>3347</v>
      </c>
      <c r="C102" s="40" t="s">
        <v>608</v>
      </c>
      <c r="D102" s="40" t="s">
        <v>853</v>
      </c>
      <c r="E102" s="40" t="s">
        <v>3348</v>
      </c>
      <c r="F102" s="40">
        <v>0</v>
      </c>
      <c r="G102" s="40">
        <v>0</v>
      </c>
      <c r="H102" s="40" t="s">
        <v>614</v>
      </c>
      <c r="I102" s="40" t="s">
        <v>3349</v>
      </c>
      <c r="J102" s="40" t="s">
        <v>584</v>
      </c>
      <c r="K102" s="40">
        <v>0</v>
      </c>
      <c r="L102" s="40" t="s">
        <v>539</v>
      </c>
      <c r="M102" s="40">
        <v>0</v>
      </c>
      <c r="N102" s="41">
        <v>249.9</v>
      </c>
      <c r="O102" s="42">
        <v>195.27</v>
      </c>
    </row>
    <row r="103" spans="1:15" x14ac:dyDescent="0.3">
      <c r="A103" s="39" t="s">
        <v>671</v>
      </c>
      <c r="B103" s="40" t="s">
        <v>3347</v>
      </c>
      <c r="C103" s="40" t="s">
        <v>608</v>
      </c>
      <c r="D103" s="40" t="s">
        <v>853</v>
      </c>
      <c r="E103" s="40" t="s">
        <v>3348</v>
      </c>
      <c r="F103" s="40" t="s">
        <v>561</v>
      </c>
      <c r="G103" s="40">
        <v>0</v>
      </c>
      <c r="H103" s="40" t="s">
        <v>614</v>
      </c>
      <c r="I103" s="40" t="s">
        <v>3349</v>
      </c>
      <c r="J103" s="40">
        <v>0</v>
      </c>
      <c r="K103" s="40">
        <v>0</v>
      </c>
      <c r="L103" s="40">
        <v>0</v>
      </c>
      <c r="M103" s="40" t="s">
        <v>4371</v>
      </c>
      <c r="N103" s="41">
        <v>249.9</v>
      </c>
      <c r="O103" s="42">
        <v>195.27</v>
      </c>
    </row>
    <row r="104" spans="1:15" x14ac:dyDescent="0.3">
      <c r="A104" s="39" t="s">
        <v>3074</v>
      </c>
      <c r="B104" s="40" t="s">
        <v>3347</v>
      </c>
      <c r="C104" s="40" t="s">
        <v>608</v>
      </c>
      <c r="D104" s="40" t="s">
        <v>853</v>
      </c>
      <c r="E104" s="40" t="s">
        <v>3348</v>
      </c>
      <c r="F104" s="40" t="s">
        <v>561</v>
      </c>
      <c r="G104" s="40">
        <v>0</v>
      </c>
      <c r="H104" s="40" t="s">
        <v>614</v>
      </c>
      <c r="I104" s="40" t="s">
        <v>3349</v>
      </c>
      <c r="J104" s="40">
        <v>0</v>
      </c>
      <c r="K104" s="40">
        <v>0</v>
      </c>
      <c r="L104" s="40">
        <v>0</v>
      </c>
      <c r="M104" s="40" t="s">
        <v>4371</v>
      </c>
      <c r="N104" s="41">
        <v>249.9</v>
      </c>
      <c r="O104" s="42">
        <v>195.27</v>
      </c>
    </row>
    <row r="105" spans="1:15" x14ac:dyDescent="0.3">
      <c r="A105" s="39" t="s">
        <v>672</v>
      </c>
      <c r="B105" s="40" t="s">
        <v>3347</v>
      </c>
      <c r="C105" s="40" t="s">
        <v>608</v>
      </c>
      <c r="D105" s="40" t="s">
        <v>574</v>
      </c>
      <c r="E105" s="40" t="s">
        <v>3348</v>
      </c>
      <c r="F105" s="40" t="s">
        <v>667</v>
      </c>
      <c r="G105" s="40">
        <v>0</v>
      </c>
      <c r="H105" s="40" t="s">
        <v>614</v>
      </c>
      <c r="I105" s="40" t="s">
        <v>3349</v>
      </c>
      <c r="J105" s="40">
        <v>0</v>
      </c>
      <c r="K105" s="40">
        <v>0</v>
      </c>
      <c r="L105" s="40">
        <v>0</v>
      </c>
      <c r="M105" s="40" t="s">
        <v>4371</v>
      </c>
      <c r="N105" s="41">
        <v>249.9</v>
      </c>
      <c r="O105" s="42">
        <v>136.68</v>
      </c>
    </row>
    <row r="106" spans="1:15" x14ac:dyDescent="0.3">
      <c r="A106" s="39" t="s">
        <v>673</v>
      </c>
      <c r="B106" s="40" t="s">
        <v>3347</v>
      </c>
      <c r="C106" s="40" t="s">
        <v>608</v>
      </c>
      <c r="D106" s="40" t="s">
        <v>574</v>
      </c>
      <c r="E106" s="40" t="s">
        <v>3348</v>
      </c>
      <c r="F106" s="40" t="s">
        <v>553</v>
      </c>
      <c r="G106" s="40">
        <v>0</v>
      </c>
      <c r="H106" s="40" t="s">
        <v>610</v>
      </c>
      <c r="I106" s="40" t="s">
        <v>3349</v>
      </c>
      <c r="J106" s="40">
        <v>0</v>
      </c>
      <c r="K106" s="40">
        <v>0</v>
      </c>
      <c r="L106" s="40">
        <v>0</v>
      </c>
      <c r="M106" s="40" t="s">
        <v>4371</v>
      </c>
      <c r="N106" s="41">
        <v>249.9</v>
      </c>
      <c r="O106" s="42">
        <v>136.68</v>
      </c>
    </row>
    <row r="107" spans="1:15" x14ac:dyDescent="0.3">
      <c r="A107" s="39" t="s">
        <v>674</v>
      </c>
      <c r="B107" s="40" t="s">
        <v>3347</v>
      </c>
      <c r="C107" s="40" t="s">
        <v>608</v>
      </c>
      <c r="D107" s="40" t="s">
        <v>574</v>
      </c>
      <c r="E107" s="40" t="s">
        <v>3348</v>
      </c>
      <c r="F107" s="40" t="s">
        <v>647</v>
      </c>
      <c r="G107" s="40">
        <v>0</v>
      </c>
      <c r="H107" s="40" t="s">
        <v>610</v>
      </c>
      <c r="I107" s="40" t="s">
        <v>3349</v>
      </c>
      <c r="J107" s="40">
        <v>0</v>
      </c>
      <c r="K107" s="40">
        <v>0</v>
      </c>
      <c r="L107" s="40">
        <v>0</v>
      </c>
      <c r="M107" s="40" t="s">
        <v>4371</v>
      </c>
      <c r="N107" s="41">
        <v>249.9</v>
      </c>
      <c r="O107" s="42">
        <v>136.68</v>
      </c>
    </row>
    <row r="108" spans="1:15" x14ac:dyDescent="0.3">
      <c r="A108" s="39" t="s">
        <v>675</v>
      </c>
      <c r="B108" s="40" t="s">
        <v>3347</v>
      </c>
      <c r="C108" s="40" t="s">
        <v>608</v>
      </c>
      <c r="D108" s="40" t="s">
        <v>569</v>
      </c>
      <c r="E108" s="40" t="s">
        <v>3350</v>
      </c>
      <c r="F108" s="40" t="s">
        <v>652</v>
      </c>
      <c r="G108" s="40">
        <v>0</v>
      </c>
      <c r="H108" s="40" t="s">
        <v>614</v>
      </c>
      <c r="I108" s="40" t="s">
        <v>3349</v>
      </c>
      <c r="J108" s="40">
        <v>0</v>
      </c>
      <c r="K108" s="40">
        <v>0</v>
      </c>
      <c r="L108" s="40">
        <v>0</v>
      </c>
      <c r="M108" s="40" t="s">
        <v>4371</v>
      </c>
      <c r="N108" s="41">
        <v>599.9</v>
      </c>
      <c r="O108" s="42">
        <v>234.34</v>
      </c>
    </row>
    <row r="109" spans="1:15" x14ac:dyDescent="0.3">
      <c r="A109" s="39" t="s">
        <v>676</v>
      </c>
      <c r="B109" s="40" t="s">
        <v>3347</v>
      </c>
      <c r="C109" s="40" t="s">
        <v>608</v>
      </c>
      <c r="D109" s="40" t="s">
        <v>569</v>
      </c>
      <c r="E109" s="40" t="s">
        <v>3350</v>
      </c>
      <c r="F109" s="40" t="s">
        <v>652</v>
      </c>
      <c r="G109" s="40">
        <v>0</v>
      </c>
      <c r="H109" s="40" t="s">
        <v>614</v>
      </c>
      <c r="I109" s="40" t="s">
        <v>3349</v>
      </c>
      <c r="J109" s="40">
        <v>0</v>
      </c>
      <c r="K109" s="40">
        <v>0</v>
      </c>
      <c r="L109" s="40">
        <v>0</v>
      </c>
      <c r="M109" s="40" t="s">
        <v>4371</v>
      </c>
      <c r="N109" s="41">
        <v>549.9</v>
      </c>
      <c r="O109" s="42">
        <v>214.8</v>
      </c>
    </row>
    <row r="110" spans="1:15" x14ac:dyDescent="0.3">
      <c r="A110" s="39" t="s">
        <v>677</v>
      </c>
      <c r="B110" s="40" t="s">
        <v>3347</v>
      </c>
      <c r="C110" s="40" t="s">
        <v>608</v>
      </c>
      <c r="D110" s="40" t="s">
        <v>853</v>
      </c>
      <c r="E110" s="40" t="s">
        <v>3350</v>
      </c>
      <c r="F110" s="40" t="s">
        <v>652</v>
      </c>
      <c r="G110" s="40">
        <v>0</v>
      </c>
      <c r="H110" s="40" t="s">
        <v>614</v>
      </c>
      <c r="I110" s="40" t="s">
        <v>3349</v>
      </c>
      <c r="J110" s="40">
        <v>0</v>
      </c>
      <c r="K110" s="40">
        <v>0</v>
      </c>
      <c r="L110" s="40">
        <v>0</v>
      </c>
      <c r="M110" s="40" t="s">
        <v>4371</v>
      </c>
      <c r="N110" s="41">
        <v>249.9</v>
      </c>
      <c r="O110" s="42">
        <v>214.8</v>
      </c>
    </row>
    <row r="111" spans="1:15" x14ac:dyDescent="0.3">
      <c r="A111" s="39" t="s">
        <v>678</v>
      </c>
      <c r="B111" s="40" t="s">
        <v>3347</v>
      </c>
      <c r="C111" s="40" t="s">
        <v>608</v>
      </c>
      <c r="D111" s="40" t="s">
        <v>853</v>
      </c>
      <c r="E111" s="40" t="s">
        <v>3350</v>
      </c>
      <c r="F111" s="40" t="s">
        <v>628</v>
      </c>
      <c r="G111" s="40">
        <v>0</v>
      </c>
      <c r="H111" s="40" t="s">
        <v>610</v>
      </c>
      <c r="I111" s="40" t="s">
        <v>3349</v>
      </c>
      <c r="J111" s="40">
        <v>0</v>
      </c>
      <c r="K111" s="40">
        <v>0</v>
      </c>
      <c r="L111" s="40">
        <v>0</v>
      </c>
      <c r="M111" s="40" t="s">
        <v>4371</v>
      </c>
      <c r="N111" s="41">
        <v>249.9</v>
      </c>
      <c r="O111" s="42">
        <v>175.74</v>
      </c>
    </row>
    <row r="112" spans="1:15" x14ac:dyDescent="0.3">
      <c r="A112" s="39" t="s">
        <v>679</v>
      </c>
      <c r="B112" s="40" t="s">
        <v>3347</v>
      </c>
      <c r="C112" s="40" t="s">
        <v>608</v>
      </c>
      <c r="D112" s="40" t="s">
        <v>853</v>
      </c>
      <c r="E112" s="40" t="s">
        <v>3350</v>
      </c>
      <c r="F112" s="40" t="s">
        <v>566</v>
      </c>
      <c r="G112" s="40">
        <v>0</v>
      </c>
      <c r="H112" s="40" t="s">
        <v>614</v>
      </c>
      <c r="I112" s="40" t="s">
        <v>3349</v>
      </c>
      <c r="J112" s="40">
        <v>0</v>
      </c>
      <c r="K112" s="40">
        <v>0</v>
      </c>
      <c r="L112" s="40">
        <v>0</v>
      </c>
      <c r="M112" s="40" t="s">
        <v>4371</v>
      </c>
      <c r="N112" s="41">
        <v>249.9</v>
      </c>
      <c r="O112" s="42">
        <v>175.74</v>
      </c>
    </row>
    <row r="113" spans="1:15" x14ac:dyDescent="0.3">
      <c r="A113" s="39" t="s">
        <v>12998</v>
      </c>
      <c r="B113" s="40" t="s">
        <v>3347</v>
      </c>
      <c r="C113" s="40" t="s">
        <v>608</v>
      </c>
      <c r="D113" s="40" t="s">
        <v>556</v>
      </c>
      <c r="E113" s="40" t="s">
        <v>3350</v>
      </c>
      <c r="F113" s="40">
        <v>0</v>
      </c>
      <c r="G113" s="40" t="s">
        <v>539</v>
      </c>
      <c r="H113" s="40" t="s">
        <v>614</v>
      </c>
      <c r="I113" s="40" t="s">
        <v>3349</v>
      </c>
      <c r="J113" s="40" t="s">
        <v>617</v>
      </c>
      <c r="K113" s="40">
        <v>0</v>
      </c>
      <c r="L113" s="40" t="s">
        <v>539</v>
      </c>
      <c r="M113" s="40">
        <v>0</v>
      </c>
      <c r="N113" s="41">
        <v>599.9</v>
      </c>
      <c r="O113" s="42">
        <v>234.34</v>
      </c>
    </row>
    <row r="114" spans="1:15" x14ac:dyDescent="0.3">
      <c r="A114" s="39" t="s">
        <v>680</v>
      </c>
      <c r="B114" s="40" t="s">
        <v>3347</v>
      </c>
      <c r="C114" s="40" t="s">
        <v>608</v>
      </c>
      <c r="D114" s="40" t="s">
        <v>569</v>
      </c>
      <c r="E114" s="40" t="s">
        <v>3350</v>
      </c>
      <c r="F114" s="40" t="s">
        <v>597</v>
      </c>
      <c r="G114" s="40">
        <v>0</v>
      </c>
      <c r="H114" s="40" t="s">
        <v>614</v>
      </c>
      <c r="I114" s="40" t="s">
        <v>3349</v>
      </c>
      <c r="J114" s="40">
        <v>0</v>
      </c>
      <c r="K114" s="40">
        <v>0</v>
      </c>
      <c r="L114" s="40">
        <v>0</v>
      </c>
      <c r="M114" s="40" t="s">
        <v>4371</v>
      </c>
      <c r="N114" s="41">
        <v>249.9</v>
      </c>
      <c r="O114" s="42">
        <v>195.27</v>
      </c>
    </row>
    <row r="115" spans="1:15" x14ac:dyDescent="0.3">
      <c r="A115" s="39" t="s">
        <v>681</v>
      </c>
      <c r="B115" s="40" t="s">
        <v>3347</v>
      </c>
      <c r="C115" s="40" t="s">
        <v>608</v>
      </c>
      <c r="D115" s="40" t="s">
        <v>853</v>
      </c>
      <c r="E115" s="40" t="s">
        <v>3350</v>
      </c>
      <c r="F115" s="40" t="s">
        <v>635</v>
      </c>
      <c r="G115" s="40">
        <v>0</v>
      </c>
      <c r="H115" s="40" t="s">
        <v>614</v>
      </c>
      <c r="I115" s="40" t="s">
        <v>3349</v>
      </c>
      <c r="J115" s="40">
        <v>0</v>
      </c>
      <c r="K115" s="40">
        <v>0</v>
      </c>
      <c r="L115" s="40">
        <v>0</v>
      </c>
      <c r="M115" s="40" t="s">
        <v>4371</v>
      </c>
      <c r="N115" s="41">
        <v>499.9</v>
      </c>
      <c r="O115" s="42">
        <v>195.27</v>
      </c>
    </row>
    <row r="116" spans="1:15" x14ac:dyDescent="0.3">
      <c r="A116" s="39" t="s">
        <v>682</v>
      </c>
      <c r="B116" s="40" t="s">
        <v>3347</v>
      </c>
      <c r="C116" s="40" t="s">
        <v>608</v>
      </c>
      <c r="D116" s="40" t="s">
        <v>853</v>
      </c>
      <c r="E116" s="40" t="s">
        <v>3350</v>
      </c>
      <c r="F116" s="40" t="s">
        <v>683</v>
      </c>
      <c r="G116" s="40">
        <v>0</v>
      </c>
      <c r="H116" s="40" t="s">
        <v>614</v>
      </c>
      <c r="I116" s="40" t="s">
        <v>3349</v>
      </c>
      <c r="J116" s="40">
        <v>0</v>
      </c>
      <c r="K116" s="40">
        <v>0</v>
      </c>
      <c r="L116" s="40">
        <v>0</v>
      </c>
      <c r="M116" s="40" t="s">
        <v>4371</v>
      </c>
      <c r="N116" s="41">
        <v>349.9</v>
      </c>
      <c r="O116" s="42">
        <v>195.27</v>
      </c>
    </row>
    <row r="117" spans="1:15" x14ac:dyDescent="0.3">
      <c r="A117" s="39" t="s">
        <v>684</v>
      </c>
      <c r="B117" s="40" t="s">
        <v>3347</v>
      </c>
      <c r="C117" s="40" t="s">
        <v>608</v>
      </c>
      <c r="D117" s="40" t="s">
        <v>853</v>
      </c>
      <c r="E117" s="40" t="s">
        <v>3350</v>
      </c>
      <c r="F117" s="40" t="s">
        <v>685</v>
      </c>
      <c r="G117" s="40" t="s">
        <v>623</v>
      </c>
      <c r="H117" s="40" t="s">
        <v>614</v>
      </c>
      <c r="I117" s="40" t="s">
        <v>3349</v>
      </c>
      <c r="J117" s="40">
        <v>0</v>
      </c>
      <c r="K117" s="40">
        <v>0</v>
      </c>
      <c r="L117" s="40">
        <v>0</v>
      </c>
      <c r="M117" s="40" t="s">
        <v>4371</v>
      </c>
      <c r="N117" s="41">
        <v>249.9</v>
      </c>
      <c r="O117" s="42">
        <v>195.27</v>
      </c>
    </row>
    <row r="118" spans="1:15" x14ac:dyDescent="0.3">
      <c r="A118" s="39" t="s">
        <v>12999</v>
      </c>
      <c r="B118" s="40" t="s">
        <v>3347</v>
      </c>
      <c r="C118" s="40" t="s">
        <v>608</v>
      </c>
      <c r="D118" s="40" t="s">
        <v>578</v>
      </c>
      <c r="E118" s="40" t="s">
        <v>3350</v>
      </c>
      <c r="F118" s="40" t="s">
        <v>1144</v>
      </c>
      <c r="G118" s="40">
        <v>0</v>
      </c>
      <c r="H118" s="40" t="s">
        <v>614</v>
      </c>
      <c r="I118" s="40" t="s">
        <v>3349</v>
      </c>
      <c r="J118" s="40">
        <v>0</v>
      </c>
      <c r="K118" s="40">
        <v>0</v>
      </c>
      <c r="L118" s="40">
        <v>0</v>
      </c>
      <c r="M118" s="40" t="s">
        <v>4371</v>
      </c>
      <c r="N118" s="41">
        <v>249.9</v>
      </c>
      <c r="O118" s="42">
        <v>195.27</v>
      </c>
    </row>
    <row r="119" spans="1:15" x14ac:dyDescent="0.3">
      <c r="A119" s="39" t="s">
        <v>3077</v>
      </c>
      <c r="B119" s="40" t="s">
        <v>3347</v>
      </c>
      <c r="C119" s="40" t="s">
        <v>608</v>
      </c>
      <c r="D119" s="40" t="s">
        <v>569</v>
      </c>
      <c r="E119" s="40" t="s">
        <v>3350</v>
      </c>
      <c r="F119" s="40" t="s">
        <v>597</v>
      </c>
      <c r="G119" s="40">
        <v>0</v>
      </c>
      <c r="H119" s="40" t="s">
        <v>614</v>
      </c>
      <c r="I119" s="40" t="s">
        <v>3349</v>
      </c>
      <c r="J119" s="40" t="s">
        <v>3361</v>
      </c>
      <c r="K119" s="40">
        <v>0</v>
      </c>
      <c r="L119" s="40">
        <v>0</v>
      </c>
      <c r="M119" s="40" t="s">
        <v>4371</v>
      </c>
      <c r="N119" s="41">
        <v>249.9</v>
      </c>
      <c r="O119" s="42">
        <v>195.27</v>
      </c>
    </row>
    <row r="120" spans="1:15" x14ac:dyDescent="0.3">
      <c r="A120" s="39" t="s">
        <v>686</v>
      </c>
      <c r="B120" s="40" t="s">
        <v>3347</v>
      </c>
      <c r="C120" s="40" t="s">
        <v>608</v>
      </c>
      <c r="D120" s="40" t="s">
        <v>569</v>
      </c>
      <c r="E120" s="40" t="s">
        <v>3350</v>
      </c>
      <c r="F120" s="40" t="s">
        <v>612</v>
      </c>
      <c r="G120" s="40">
        <v>0</v>
      </c>
      <c r="H120" s="40" t="s">
        <v>614</v>
      </c>
      <c r="I120" s="40" t="s">
        <v>3349</v>
      </c>
      <c r="J120" s="40">
        <v>0</v>
      </c>
      <c r="K120" s="40">
        <v>0</v>
      </c>
      <c r="L120" s="40">
        <v>0</v>
      </c>
      <c r="M120" s="40" t="s">
        <v>4371</v>
      </c>
      <c r="N120" s="41">
        <v>249.9</v>
      </c>
      <c r="O120" s="42">
        <v>234.34</v>
      </c>
    </row>
    <row r="121" spans="1:15" x14ac:dyDescent="0.3">
      <c r="A121" s="39" t="s">
        <v>13000</v>
      </c>
      <c r="B121" s="40" t="s">
        <v>3347</v>
      </c>
      <c r="C121" s="40" t="s">
        <v>608</v>
      </c>
      <c r="D121" s="40" t="s">
        <v>556</v>
      </c>
      <c r="E121" s="40" t="s">
        <v>3350</v>
      </c>
      <c r="F121" s="40">
        <v>0</v>
      </c>
      <c r="G121" s="40" t="s">
        <v>539</v>
      </c>
      <c r="H121" s="40" t="s">
        <v>614</v>
      </c>
      <c r="I121" s="40" t="s">
        <v>3349</v>
      </c>
      <c r="J121" s="40" t="s">
        <v>584</v>
      </c>
      <c r="K121" s="40">
        <v>0</v>
      </c>
      <c r="L121" s="40" t="s">
        <v>539</v>
      </c>
      <c r="M121" s="40">
        <v>0</v>
      </c>
      <c r="N121" s="41">
        <v>399.9</v>
      </c>
      <c r="O121" s="42">
        <v>253.87</v>
      </c>
    </row>
    <row r="122" spans="1:15" x14ac:dyDescent="0.3">
      <c r="A122" s="39" t="s">
        <v>688</v>
      </c>
      <c r="B122" s="40" t="s">
        <v>3347</v>
      </c>
      <c r="C122" s="40" t="s">
        <v>608</v>
      </c>
      <c r="D122" s="40" t="s">
        <v>569</v>
      </c>
      <c r="E122" s="40" t="s">
        <v>3350</v>
      </c>
      <c r="F122" s="40" t="s">
        <v>576</v>
      </c>
      <c r="G122" s="40">
        <v>0</v>
      </c>
      <c r="H122" s="40" t="s">
        <v>614</v>
      </c>
      <c r="I122" s="40" t="s">
        <v>3349</v>
      </c>
      <c r="J122" s="40">
        <v>0</v>
      </c>
      <c r="K122" s="40">
        <v>0</v>
      </c>
      <c r="L122" s="40">
        <v>0</v>
      </c>
      <c r="M122" s="40" t="s">
        <v>4371</v>
      </c>
      <c r="N122" s="41">
        <v>499.9</v>
      </c>
      <c r="O122" s="42">
        <v>273.39999999999998</v>
      </c>
    </row>
    <row r="123" spans="1:15" x14ac:dyDescent="0.3">
      <c r="A123" s="39" t="s">
        <v>521</v>
      </c>
      <c r="B123" s="40" t="s">
        <v>3347</v>
      </c>
      <c r="C123" s="40" t="s">
        <v>608</v>
      </c>
      <c r="D123" s="40" t="s">
        <v>569</v>
      </c>
      <c r="E123" s="40" t="s">
        <v>3350</v>
      </c>
      <c r="F123" s="40" t="s">
        <v>612</v>
      </c>
      <c r="G123" s="40">
        <v>0</v>
      </c>
      <c r="H123" s="40" t="s">
        <v>614</v>
      </c>
      <c r="I123" s="40" t="s">
        <v>3349</v>
      </c>
      <c r="J123" s="40">
        <v>0</v>
      </c>
      <c r="K123" s="40">
        <v>0</v>
      </c>
      <c r="L123" s="40">
        <v>0</v>
      </c>
      <c r="M123" s="40" t="s">
        <v>4371</v>
      </c>
      <c r="N123" s="41">
        <v>299.89999999999998</v>
      </c>
      <c r="O123" s="42">
        <v>195.27</v>
      </c>
    </row>
    <row r="124" spans="1:15" x14ac:dyDescent="0.3">
      <c r="A124" s="39" t="s">
        <v>689</v>
      </c>
      <c r="B124" s="40" t="s">
        <v>3347</v>
      </c>
      <c r="C124" s="40" t="s">
        <v>608</v>
      </c>
      <c r="D124" s="40" t="s">
        <v>853</v>
      </c>
      <c r="E124" s="40" t="s">
        <v>3350</v>
      </c>
      <c r="F124" s="40">
        <v>0</v>
      </c>
      <c r="G124" s="40">
        <v>0</v>
      </c>
      <c r="H124" s="40" t="s">
        <v>614</v>
      </c>
      <c r="I124" s="40" t="s">
        <v>3349</v>
      </c>
      <c r="J124" s="40" t="s">
        <v>584</v>
      </c>
      <c r="K124" s="40">
        <v>0</v>
      </c>
      <c r="L124" s="40" t="s">
        <v>539</v>
      </c>
      <c r="M124" s="40">
        <v>0</v>
      </c>
      <c r="N124" s="41">
        <v>549.9</v>
      </c>
      <c r="O124" s="42">
        <v>214.8</v>
      </c>
    </row>
    <row r="125" spans="1:15" x14ac:dyDescent="0.3">
      <c r="A125" s="39" t="s">
        <v>522</v>
      </c>
      <c r="B125" s="40" t="s">
        <v>3347</v>
      </c>
      <c r="C125" s="40" t="s">
        <v>608</v>
      </c>
      <c r="D125" s="40" t="s">
        <v>569</v>
      </c>
      <c r="E125" s="40" t="s">
        <v>3350</v>
      </c>
      <c r="F125" s="40" t="s">
        <v>612</v>
      </c>
      <c r="G125" s="40">
        <v>0</v>
      </c>
      <c r="H125" s="40" t="s">
        <v>610</v>
      </c>
      <c r="I125" s="40" t="s">
        <v>3349</v>
      </c>
      <c r="J125" s="40">
        <v>0</v>
      </c>
      <c r="K125" s="40">
        <v>0</v>
      </c>
      <c r="L125" s="40">
        <v>0</v>
      </c>
      <c r="M125" s="40" t="s">
        <v>4371</v>
      </c>
      <c r="N125" s="41">
        <v>449.9</v>
      </c>
      <c r="O125" s="42">
        <v>214.8</v>
      </c>
    </row>
    <row r="126" spans="1:15" x14ac:dyDescent="0.3">
      <c r="A126" s="39" t="s">
        <v>523</v>
      </c>
      <c r="B126" s="40" t="s">
        <v>3347</v>
      </c>
      <c r="C126" s="40" t="s">
        <v>608</v>
      </c>
      <c r="D126" s="40" t="s">
        <v>569</v>
      </c>
      <c r="E126" s="40" t="s">
        <v>3350</v>
      </c>
      <c r="F126" s="40" t="s">
        <v>585</v>
      </c>
      <c r="G126" s="40">
        <v>0</v>
      </c>
      <c r="H126" s="40" t="s">
        <v>614</v>
      </c>
      <c r="I126" s="40" t="s">
        <v>3349</v>
      </c>
      <c r="J126" s="40">
        <v>0</v>
      </c>
      <c r="K126" s="40">
        <v>0</v>
      </c>
      <c r="L126" s="40">
        <v>0</v>
      </c>
      <c r="M126" s="40" t="s">
        <v>4371</v>
      </c>
      <c r="N126" s="41">
        <v>249.9</v>
      </c>
      <c r="O126" s="42">
        <v>234.34</v>
      </c>
    </row>
    <row r="127" spans="1:15" x14ac:dyDescent="0.3">
      <c r="A127" s="39" t="s">
        <v>691</v>
      </c>
      <c r="B127" s="40" t="s">
        <v>3347</v>
      </c>
      <c r="C127" s="40" t="s">
        <v>608</v>
      </c>
      <c r="D127" s="40" t="s">
        <v>853</v>
      </c>
      <c r="E127" s="40" t="s">
        <v>3348</v>
      </c>
      <c r="F127" s="40">
        <v>0</v>
      </c>
      <c r="G127" s="40">
        <v>0</v>
      </c>
      <c r="H127" s="40" t="s">
        <v>614</v>
      </c>
      <c r="I127" s="40" t="s">
        <v>3349</v>
      </c>
      <c r="J127" s="40" t="s">
        <v>584</v>
      </c>
      <c r="K127" s="40">
        <v>0</v>
      </c>
      <c r="L127" s="40" t="s">
        <v>539</v>
      </c>
      <c r="M127" s="40">
        <v>0</v>
      </c>
      <c r="N127" s="41">
        <v>349.9</v>
      </c>
      <c r="O127" s="42">
        <v>175</v>
      </c>
    </row>
    <row r="128" spans="1:15" x14ac:dyDescent="0.3">
      <c r="A128" s="39" t="s">
        <v>4401</v>
      </c>
      <c r="B128" s="40" t="s">
        <v>3347</v>
      </c>
      <c r="C128" s="40" t="s">
        <v>608</v>
      </c>
      <c r="D128" s="40" t="s">
        <v>853</v>
      </c>
      <c r="E128" s="40" t="s">
        <v>3348</v>
      </c>
      <c r="F128" s="40" t="s">
        <v>551</v>
      </c>
      <c r="G128" s="40">
        <v>0</v>
      </c>
      <c r="H128" s="40" t="s">
        <v>610</v>
      </c>
      <c r="I128" s="40" t="s">
        <v>3349</v>
      </c>
      <c r="J128" s="40">
        <v>0</v>
      </c>
      <c r="K128" s="40">
        <v>0</v>
      </c>
      <c r="L128" s="40">
        <v>0</v>
      </c>
      <c r="M128" s="40" t="s">
        <v>4371</v>
      </c>
      <c r="N128" s="41">
        <v>599.9</v>
      </c>
      <c r="O128" s="42">
        <v>175</v>
      </c>
    </row>
    <row r="129" spans="1:15" x14ac:dyDescent="0.3">
      <c r="A129" s="39" t="s">
        <v>4402</v>
      </c>
      <c r="B129" s="40" t="s">
        <v>3347</v>
      </c>
      <c r="C129" s="40" t="s">
        <v>608</v>
      </c>
      <c r="D129" s="40" t="s">
        <v>853</v>
      </c>
      <c r="E129" s="40" t="s">
        <v>3348</v>
      </c>
      <c r="F129" s="40">
        <v>0</v>
      </c>
      <c r="G129" s="40">
        <v>0</v>
      </c>
      <c r="H129" s="40" t="s">
        <v>610</v>
      </c>
      <c r="I129" s="40" t="s">
        <v>3349</v>
      </c>
      <c r="J129" s="40" t="s">
        <v>663</v>
      </c>
      <c r="K129" s="40">
        <v>0</v>
      </c>
      <c r="L129" s="40" t="s">
        <v>539</v>
      </c>
      <c r="M129" s="40">
        <v>0</v>
      </c>
      <c r="N129" s="41">
        <v>449.9</v>
      </c>
      <c r="O129" s="42">
        <v>175</v>
      </c>
    </row>
    <row r="130" spans="1:15" x14ac:dyDescent="0.3">
      <c r="A130" s="39" t="s">
        <v>13001</v>
      </c>
      <c r="B130" s="40" t="s">
        <v>3347</v>
      </c>
      <c r="C130" s="40" t="s">
        <v>608</v>
      </c>
      <c r="D130" s="40" t="s">
        <v>578</v>
      </c>
      <c r="E130" s="40" t="s">
        <v>3348</v>
      </c>
      <c r="F130" s="40">
        <v>0</v>
      </c>
      <c r="G130" s="40" t="s">
        <v>539</v>
      </c>
      <c r="H130" s="40" t="s">
        <v>614</v>
      </c>
      <c r="I130" s="40" t="s">
        <v>3349</v>
      </c>
      <c r="J130" s="40" t="s">
        <v>584</v>
      </c>
      <c r="K130" s="40">
        <v>0</v>
      </c>
      <c r="L130" s="40" t="s">
        <v>539</v>
      </c>
      <c r="M130" s="40">
        <v>0</v>
      </c>
      <c r="N130" s="41">
        <v>249.9</v>
      </c>
      <c r="O130" s="42">
        <v>175.74</v>
      </c>
    </row>
    <row r="131" spans="1:15" x14ac:dyDescent="0.3">
      <c r="A131" s="39" t="s">
        <v>692</v>
      </c>
      <c r="B131" s="40" t="s">
        <v>3347</v>
      </c>
      <c r="C131" s="40" t="s">
        <v>608</v>
      </c>
      <c r="D131" s="40" t="s">
        <v>569</v>
      </c>
      <c r="E131" s="40" t="s">
        <v>3350</v>
      </c>
      <c r="F131" s="40" t="s">
        <v>634</v>
      </c>
      <c r="G131" s="40">
        <v>0</v>
      </c>
      <c r="H131" s="40" t="s">
        <v>614</v>
      </c>
      <c r="I131" s="40" t="s">
        <v>3349</v>
      </c>
      <c r="J131" s="40">
        <v>0</v>
      </c>
      <c r="K131" s="40">
        <v>0</v>
      </c>
      <c r="L131" s="40">
        <v>0</v>
      </c>
      <c r="M131" s="40" t="s">
        <v>4371</v>
      </c>
      <c r="N131" s="41">
        <v>449.9</v>
      </c>
      <c r="O131" s="42">
        <v>215</v>
      </c>
    </row>
    <row r="132" spans="1:15" x14ac:dyDescent="0.3">
      <c r="A132" s="39" t="s">
        <v>693</v>
      </c>
      <c r="B132" s="40" t="s">
        <v>3347</v>
      </c>
      <c r="C132" s="40" t="s">
        <v>608</v>
      </c>
      <c r="D132" s="40" t="s">
        <v>569</v>
      </c>
      <c r="E132" s="40" t="s">
        <v>3348</v>
      </c>
      <c r="F132" s="40" t="s">
        <v>557</v>
      </c>
      <c r="G132" s="40">
        <v>0</v>
      </c>
      <c r="H132" s="40" t="s">
        <v>614</v>
      </c>
      <c r="I132" s="40" t="s">
        <v>3349</v>
      </c>
      <c r="J132" s="40">
        <v>0</v>
      </c>
      <c r="K132" s="40">
        <v>0</v>
      </c>
      <c r="L132" s="40">
        <v>0</v>
      </c>
      <c r="M132" s="40" t="s">
        <v>4371</v>
      </c>
      <c r="N132" s="41">
        <v>249.9</v>
      </c>
      <c r="O132" s="42">
        <v>215</v>
      </c>
    </row>
    <row r="133" spans="1:15" x14ac:dyDescent="0.3">
      <c r="A133" s="39" t="s">
        <v>694</v>
      </c>
      <c r="B133" s="40" t="s">
        <v>3347</v>
      </c>
      <c r="C133" s="40" t="s">
        <v>608</v>
      </c>
      <c r="D133" s="40" t="s">
        <v>853</v>
      </c>
      <c r="E133" s="40" t="s">
        <v>3348</v>
      </c>
      <c r="F133" s="40" t="s">
        <v>585</v>
      </c>
      <c r="G133" s="40">
        <v>0</v>
      </c>
      <c r="H133" s="40" t="s">
        <v>614</v>
      </c>
      <c r="I133" s="40" t="s">
        <v>3349</v>
      </c>
      <c r="J133" s="40">
        <v>0</v>
      </c>
      <c r="K133" s="40">
        <v>0</v>
      </c>
      <c r="L133" s="40">
        <v>0</v>
      </c>
      <c r="M133" s="40" t="s">
        <v>4371</v>
      </c>
      <c r="N133" s="41">
        <v>249.9</v>
      </c>
      <c r="O133" s="42">
        <v>175.74</v>
      </c>
    </row>
    <row r="134" spans="1:15" x14ac:dyDescent="0.3">
      <c r="A134" s="39" t="s">
        <v>13002</v>
      </c>
      <c r="B134" s="40" t="s">
        <v>3347</v>
      </c>
      <c r="C134" s="40" t="s">
        <v>608</v>
      </c>
      <c r="D134" s="40" t="s">
        <v>578</v>
      </c>
      <c r="E134" s="40" t="s">
        <v>3348</v>
      </c>
      <c r="F134" s="40" t="s">
        <v>563</v>
      </c>
      <c r="G134" s="40">
        <v>0</v>
      </c>
      <c r="H134" s="40" t="s">
        <v>614</v>
      </c>
      <c r="I134" s="40" t="s">
        <v>3349</v>
      </c>
      <c r="J134" s="40">
        <v>0</v>
      </c>
      <c r="K134" s="40">
        <v>0</v>
      </c>
      <c r="L134" s="40">
        <v>0</v>
      </c>
      <c r="M134" s="40" t="s">
        <v>4371</v>
      </c>
      <c r="N134" s="41">
        <v>249.9</v>
      </c>
      <c r="O134" s="42">
        <v>175</v>
      </c>
    </row>
    <row r="135" spans="1:15" x14ac:dyDescent="0.3">
      <c r="A135" s="39" t="s">
        <v>13003</v>
      </c>
      <c r="B135" s="40" t="s">
        <v>3347</v>
      </c>
      <c r="C135" s="40" t="s">
        <v>608</v>
      </c>
      <c r="D135" s="40" t="s">
        <v>578</v>
      </c>
      <c r="E135" s="40" t="s">
        <v>3348</v>
      </c>
      <c r="F135" s="40">
        <v>0</v>
      </c>
      <c r="G135" s="40" t="s">
        <v>539</v>
      </c>
      <c r="H135" s="40" t="s">
        <v>610</v>
      </c>
      <c r="I135" s="40" t="s">
        <v>3349</v>
      </c>
      <c r="J135" s="40" t="s">
        <v>584</v>
      </c>
      <c r="K135" s="40">
        <v>0</v>
      </c>
      <c r="L135" s="40" t="s">
        <v>539</v>
      </c>
      <c r="M135" s="40">
        <v>0</v>
      </c>
      <c r="N135" s="41">
        <v>249.9</v>
      </c>
      <c r="O135" s="42">
        <v>175</v>
      </c>
    </row>
    <row r="136" spans="1:15" x14ac:dyDescent="0.3">
      <c r="A136" s="39" t="s">
        <v>695</v>
      </c>
      <c r="B136" s="40" t="s">
        <v>3347</v>
      </c>
      <c r="C136" s="40" t="s">
        <v>608</v>
      </c>
      <c r="D136" s="40" t="s">
        <v>853</v>
      </c>
      <c r="E136" s="40" t="s">
        <v>3348</v>
      </c>
      <c r="F136" s="40">
        <v>0</v>
      </c>
      <c r="G136" s="40">
        <v>0</v>
      </c>
      <c r="H136" s="40" t="s">
        <v>610</v>
      </c>
      <c r="I136" s="40" t="s">
        <v>3349</v>
      </c>
      <c r="J136" s="40" t="s">
        <v>584</v>
      </c>
      <c r="K136" s="40">
        <v>0</v>
      </c>
      <c r="L136" s="40" t="s">
        <v>539</v>
      </c>
      <c r="M136" s="40">
        <v>0</v>
      </c>
      <c r="N136" s="41">
        <v>249.9</v>
      </c>
      <c r="O136" s="42">
        <v>155</v>
      </c>
    </row>
    <row r="137" spans="1:15" x14ac:dyDescent="0.3">
      <c r="A137" s="39" t="s">
        <v>697</v>
      </c>
      <c r="B137" s="40" t="s">
        <v>3347</v>
      </c>
      <c r="C137" s="40" t="s">
        <v>608</v>
      </c>
      <c r="D137" s="40" t="s">
        <v>853</v>
      </c>
      <c r="E137" s="40" t="s">
        <v>3348</v>
      </c>
      <c r="F137" s="40" t="s">
        <v>696</v>
      </c>
      <c r="G137" s="40">
        <v>0</v>
      </c>
      <c r="H137" s="40" t="s">
        <v>610</v>
      </c>
      <c r="I137" s="40" t="s">
        <v>3349</v>
      </c>
      <c r="J137" s="40">
        <v>0</v>
      </c>
      <c r="K137" s="40">
        <v>0</v>
      </c>
      <c r="L137" s="40">
        <v>0</v>
      </c>
      <c r="M137" s="40" t="s">
        <v>4371</v>
      </c>
      <c r="N137" s="41">
        <v>249.9</v>
      </c>
      <c r="O137" s="42">
        <v>155</v>
      </c>
    </row>
    <row r="138" spans="1:15" x14ac:dyDescent="0.3">
      <c r="A138" s="39" t="s">
        <v>698</v>
      </c>
      <c r="B138" s="40" t="s">
        <v>3347</v>
      </c>
      <c r="C138" s="40" t="s">
        <v>608</v>
      </c>
      <c r="D138" s="40" t="s">
        <v>574</v>
      </c>
      <c r="E138" s="40" t="s">
        <v>3348</v>
      </c>
      <c r="F138" s="40" t="s">
        <v>565</v>
      </c>
      <c r="G138" s="40">
        <v>0</v>
      </c>
      <c r="H138" s="40" t="s">
        <v>614</v>
      </c>
      <c r="I138" s="40" t="s">
        <v>3349</v>
      </c>
      <c r="J138" s="40">
        <v>0</v>
      </c>
      <c r="K138" s="40">
        <v>0</v>
      </c>
      <c r="L138" s="40">
        <v>0</v>
      </c>
      <c r="M138" s="40" t="s">
        <v>4371</v>
      </c>
      <c r="N138" s="41">
        <v>249.9</v>
      </c>
      <c r="O138" s="42">
        <v>140</v>
      </c>
    </row>
    <row r="139" spans="1:15" x14ac:dyDescent="0.3">
      <c r="A139" s="39" t="s">
        <v>3000</v>
      </c>
      <c r="B139" s="40" t="s">
        <v>3347</v>
      </c>
      <c r="C139" s="40" t="s">
        <v>608</v>
      </c>
      <c r="D139" s="40" t="s">
        <v>574</v>
      </c>
      <c r="E139" s="40" t="s">
        <v>3348</v>
      </c>
      <c r="F139" s="40" t="s">
        <v>561</v>
      </c>
      <c r="G139" s="40">
        <v>0</v>
      </c>
      <c r="H139" s="40" t="s">
        <v>614</v>
      </c>
      <c r="I139" s="40" t="s">
        <v>3349</v>
      </c>
      <c r="J139" s="40">
        <v>0</v>
      </c>
      <c r="K139" s="40">
        <v>0</v>
      </c>
      <c r="L139" s="40">
        <v>0</v>
      </c>
      <c r="M139" s="40" t="s">
        <v>4371</v>
      </c>
      <c r="N139" s="41">
        <v>249.9</v>
      </c>
      <c r="O139" s="42">
        <v>140</v>
      </c>
    </row>
    <row r="140" spans="1:15" x14ac:dyDescent="0.3">
      <c r="A140" s="39" t="s">
        <v>699</v>
      </c>
      <c r="B140" s="40" t="s">
        <v>3347</v>
      </c>
      <c r="C140" s="40" t="s">
        <v>608</v>
      </c>
      <c r="D140" s="40" t="s">
        <v>574</v>
      </c>
      <c r="E140" s="40" t="s">
        <v>3348</v>
      </c>
      <c r="F140" s="40" t="s">
        <v>590</v>
      </c>
      <c r="G140" s="40">
        <v>0</v>
      </c>
      <c r="H140" s="40" t="s">
        <v>614</v>
      </c>
      <c r="I140" s="40" t="s">
        <v>3349</v>
      </c>
      <c r="J140" s="40">
        <v>0</v>
      </c>
      <c r="K140" s="40">
        <v>0</v>
      </c>
      <c r="L140" s="40">
        <v>0</v>
      </c>
      <c r="M140" s="40" t="s">
        <v>4371</v>
      </c>
      <c r="N140" s="41">
        <v>249.9</v>
      </c>
      <c r="O140" s="42">
        <v>140</v>
      </c>
    </row>
    <row r="141" spans="1:15" x14ac:dyDescent="0.3">
      <c r="A141" s="39" t="s">
        <v>13004</v>
      </c>
      <c r="B141" s="40" t="s">
        <v>3347</v>
      </c>
      <c r="C141" s="40" t="s">
        <v>608</v>
      </c>
      <c r="D141" s="40" t="s">
        <v>574</v>
      </c>
      <c r="E141" s="40" t="s">
        <v>3348</v>
      </c>
      <c r="F141" s="40">
        <v>0</v>
      </c>
      <c r="G141" s="40" t="s">
        <v>539</v>
      </c>
      <c r="H141" s="40" t="s">
        <v>614</v>
      </c>
      <c r="I141" s="40" t="s">
        <v>3349</v>
      </c>
      <c r="J141" s="40" t="s">
        <v>584</v>
      </c>
      <c r="K141" s="40">
        <v>0</v>
      </c>
      <c r="L141" s="40" t="s">
        <v>539</v>
      </c>
      <c r="M141" s="40">
        <v>0</v>
      </c>
      <c r="N141" s="41">
        <v>249.9</v>
      </c>
      <c r="O141" s="42">
        <v>140</v>
      </c>
    </row>
    <row r="142" spans="1:15" x14ac:dyDescent="0.3">
      <c r="A142" s="39" t="s">
        <v>700</v>
      </c>
      <c r="B142" s="40" t="s">
        <v>3347</v>
      </c>
      <c r="C142" s="40" t="s">
        <v>608</v>
      </c>
      <c r="D142" s="40" t="s">
        <v>574</v>
      </c>
      <c r="E142" s="40" t="s">
        <v>3348</v>
      </c>
      <c r="F142" s="40" t="s">
        <v>647</v>
      </c>
      <c r="G142" s="40">
        <v>0</v>
      </c>
      <c r="H142" s="40" t="s">
        <v>614</v>
      </c>
      <c r="I142" s="40" t="s">
        <v>3349</v>
      </c>
      <c r="J142" s="40">
        <v>0</v>
      </c>
      <c r="K142" s="40">
        <v>0</v>
      </c>
      <c r="L142" s="40">
        <v>0</v>
      </c>
      <c r="M142" s="40" t="s">
        <v>4371</v>
      </c>
      <c r="N142" s="41">
        <v>249.9</v>
      </c>
      <c r="O142" s="42">
        <v>140</v>
      </c>
    </row>
    <row r="143" spans="1:15" x14ac:dyDescent="0.3">
      <c r="A143" s="39" t="s">
        <v>524</v>
      </c>
      <c r="B143" s="40" t="s">
        <v>3347</v>
      </c>
      <c r="C143" s="40" t="s">
        <v>608</v>
      </c>
      <c r="D143" s="40" t="s">
        <v>574</v>
      </c>
      <c r="E143" s="40" t="s">
        <v>3348</v>
      </c>
      <c r="F143" s="40" t="s">
        <v>553</v>
      </c>
      <c r="G143" s="40">
        <v>0</v>
      </c>
      <c r="H143" s="40" t="s">
        <v>610</v>
      </c>
      <c r="I143" s="40" t="s">
        <v>3349</v>
      </c>
      <c r="J143" s="40">
        <v>0</v>
      </c>
      <c r="K143" s="40">
        <v>0</v>
      </c>
      <c r="L143" s="40">
        <v>0</v>
      </c>
      <c r="M143" s="40" t="s">
        <v>4371</v>
      </c>
      <c r="N143" s="41">
        <v>249.9</v>
      </c>
      <c r="O143" s="42">
        <v>140</v>
      </c>
    </row>
    <row r="144" spans="1:15" x14ac:dyDescent="0.3">
      <c r="A144" s="39" t="s">
        <v>13005</v>
      </c>
      <c r="B144" s="40" t="s">
        <v>3347</v>
      </c>
      <c r="C144" s="40" t="s">
        <v>608</v>
      </c>
      <c r="D144" s="40" t="s">
        <v>569</v>
      </c>
      <c r="E144" s="40" t="s">
        <v>3348</v>
      </c>
      <c r="F144" s="40">
        <v>0</v>
      </c>
      <c r="G144" s="40" t="s">
        <v>539</v>
      </c>
      <c r="H144" s="40" t="s">
        <v>614</v>
      </c>
      <c r="I144" s="40" t="s">
        <v>3349</v>
      </c>
      <c r="J144" s="40" t="s">
        <v>584</v>
      </c>
      <c r="K144" s="40">
        <v>0</v>
      </c>
      <c r="L144" s="40" t="s">
        <v>539</v>
      </c>
      <c r="M144" s="40">
        <v>0</v>
      </c>
      <c r="N144" s="41">
        <v>449.9</v>
      </c>
      <c r="O144" s="42">
        <v>215</v>
      </c>
    </row>
    <row r="145" spans="1:15" x14ac:dyDescent="0.3">
      <c r="A145" s="39" t="s">
        <v>701</v>
      </c>
      <c r="B145" s="40" t="s">
        <v>3347</v>
      </c>
      <c r="C145" s="40" t="s">
        <v>608</v>
      </c>
      <c r="D145" s="40" t="s">
        <v>853</v>
      </c>
      <c r="E145" s="40" t="s">
        <v>3348</v>
      </c>
      <c r="F145" s="40" t="s">
        <v>558</v>
      </c>
      <c r="G145" s="40">
        <v>0</v>
      </c>
      <c r="H145" s="40" t="s">
        <v>610</v>
      </c>
      <c r="I145" s="40" t="s">
        <v>3349</v>
      </c>
      <c r="J145" s="40">
        <v>0</v>
      </c>
      <c r="K145" s="40">
        <v>0</v>
      </c>
      <c r="L145" s="40">
        <v>0</v>
      </c>
      <c r="M145" s="40" t="s">
        <v>4371</v>
      </c>
      <c r="N145" s="41">
        <v>249.9</v>
      </c>
      <c r="O145" s="42">
        <v>175</v>
      </c>
    </row>
    <row r="146" spans="1:15" x14ac:dyDescent="0.3">
      <c r="A146" s="39" t="s">
        <v>13006</v>
      </c>
      <c r="B146" s="40" t="s">
        <v>3347</v>
      </c>
      <c r="C146" s="40" t="s">
        <v>608</v>
      </c>
      <c r="D146" s="40" t="s">
        <v>578</v>
      </c>
      <c r="E146" s="40" t="s">
        <v>3348</v>
      </c>
      <c r="F146" s="40">
        <v>0</v>
      </c>
      <c r="G146" s="40" t="s">
        <v>623</v>
      </c>
      <c r="H146" s="40" t="s">
        <v>610</v>
      </c>
      <c r="I146" s="40" t="s">
        <v>3349</v>
      </c>
      <c r="J146" s="40" t="s">
        <v>584</v>
      </c>
      <c r="K146" s="40">
        <v>0</v>
      </c>
      <c r="L146" s="40" t="s">
        <v>539</v>
      </c>
      <c r="M146" s="40">
        <v>0</v>
      </c>
      <c r="N146" s="41">
        <v>249.9</v>
      </c>
      <c r="O146" s="42">
        <v>175</v>
      </c>
    </row>
    <row r="147" spans="1:15" x14ac:dyDescent="0.3">
      <c r="A147" s="39" t="s">
        <v>702</v>
      </c>
      <c r="B147" s="40" t="s">
        <v>3347</v>
      </c>
      <c r="C147" s="40" t="s">
        <v>608</v>
      </c>
      <c r="D147" s="40" t="s">
        <v>569</v>
      </c>
      <c r="E147" s="40" t="s">
        <v>3348</v>
      </c>
      <c r="F147" s="40" t="s">
        <v>696</v>
      </c>
      <c r="G147" s="40" t="s">
        <v>623</v>
      </c>
      <c r="H147" s="40" t="s">
        <v>614</v>
      </c>
      <c r="I147" s="40" t="s">
        <v>3349</v>
      </c>
      <c r="J147" s="40">
        <v>0</v>
      </c>
      <c r="K147" s="40">
        <v>0</v>
      </c>
      <c r="L147" s="40">
        <v>0</v>
      </c>
      <c r="M147" s="40" t="s">
        <v>4371</v>
      </c>
      <c r="N147" s="41">
        <v>549.9</v>
      </c>
      <c r="O147" s="42">
        <v>215</v>
      </c>
    </row>
    <row r="148" spans="1:15" x14ac:dyDescent="0.3">
      <c r="A148" s="39" t="s">
        <v>703</v>
      </c>
      <c r="B148" s="40" t="s">
        <v>3347</v>
      </c>
      <c r="C148" s="40" t="s">
        <v>608</v>
      </c>
      <c r="D148" s="40" t="s">
        <v>569</v>
      </c>
      <c r="E148" s="40" t="s">
        <v>3348</v>
      </c>
      <c r="F148" s="40" t="s">
        <v>643</v>
      </c>
      <c r="G148" s="40">
        <v>0</v>
      </c>
      <c r="H148" s="40" t="s">
        <v>610</v>
      </c>
      <c r="I148" s="40" t="s">
        <v>3349</v>
      </c>
      <c r="J148" s="40">
        <v>0</v>
      </c>
      <c r="K148" s="40">
        <v>0</v>
      </c>
      <c r="L148" s="40">
        <v>0</v>
      </c>
      <c r="M148" s="40" t="s">
        <v>4371</v>
      </c>
      <c r="N148" s="41">
        <v>249.9</v>
      </c>
      <c r="O148" s="42">
        <v>215</v>
      </c>
    </row>
    <row r="149" spans="1:15" x14ac:dyDescent="0.3">
      <c r="A149" s="39" t="s">
        <v>704</v>
      </c>
      <c r="B149" s="40" t="s">
        <v>3347</v>
      </c>
      <c r="C149" s="40" t="s">
        <v>608</v>
      </c>
      <c r="D149" s="40" t="s">
        <v>569</v>
      </c>
      <c r="E149" s="40" t="s">
        <v>3350</v>
      </c>
      <c r="F149" s="40" t="s">
        <v>683</v>
      </c>
      <c r="G149" s="40" t="s">
        <v>623</v>
      </c>
      <c r="H149" s="40" t="s">
        <v>614</v>
      </c>
      <c r="I149" s="40" t="s">
        <v>3349</v>
      </c>
      <c r="J149" s="40">
        <v>0</v>
      </c>
      <c r="K149" s="40">
        <v>0</v>
      </c>
      <c r="L149" s="40">
        <v>0</v>
      </c>
      <c r="M149" s="40" t="s">
        <v>4371</v>
      </c>
      <c r="N149" s="41">
        <v>249.9</v>
      </c>
      <c r="O149" s="42">
        <v>205</v>
      </c>
    </row>
    <row r="150" spans="1:15" x14ac:dyDescent="0.3">
      <c r="A150" s="39" t="s">
        <v>705</v>
      </c>
      <c r="B150" s="40" t="s">
        <v>3347</v>
      </c>
      <c r="C150" s="40" t="s">
        <v>608</v>
      </c>
      <c r="D150" s="40" t="s">
        <v>574</v>
      </c>
      <c r="E150" s="40" t="s">
        <v>3348</v>
      </c>
      <c r="F150" s="40" t="s">
        <v>706</v>
      </c>
      <c r="G150" s="40">
        <v>0</v>
      </c>
      <c r="H150" s="40" t="s">
        <v>614</v>
      </c>
      <c r="I150" s="40" t="s">
        <v>3349</v>
      </c>
      <c r="J150" s="40">
        <v>0</v>
      </c>
      <c r="K150" s="40">
        <v>0</v>
      </c>
      <c r="L150" s="40">
        <v>0</v>
      </c>
      <c r="M150" s="40" t="s">
        <v>4371</v>
      </c>
      <c r="N150" s="41">
        <v>249.9</v>
      </c>
      <c r="O150" s="42">
        <v>177</v>
      </c>
    </row>
    <row r="151" spans="1:15" x14ac:dyDescent="0.3">
      <c r="A151" s="39" t="s">
        <v>707</v>
      </c>
      <c r="B151" s="40" t="s">
        <v>3347</v>
      </c>
      <c r="C151" s="40" t="s">
        <v>608</v>
      </c>
      <c r="D151" s="40" t="s">
        <v>853</v>
      </c>
      <c r="E151" s="40" t="s">
        <v>3350</v>
      </c>
      <c r="F151" s="40" t="s">
        <v>618</v>
      </c>
      <c r="G151" s="40">
        <v>0</v>
      </c>
      <c r="H151" s="40" t="s">
        <v>614</v>
      </c>
      <c r="I151" s="40" t="s">
        <v>3349</v>
      </c>
      <c r="J151" s="40">
        <v>0</v>
      </c>
      <c r="K151" s="40">
        <v>0</v>
      </c>
      <c r="L151" s="40">
        <v>0</v>
      </c>
      <c r="M151" s="40" t="s">
        <v>4371</v>
      </c>
      <c r="N151" s="41">
        <v>249.9</v>
      </c>
      <c r="O151" s="42">
        <v>162</v>
      </c>
    </row>
    <row r="152" spans="1:15" x14ac:dyDescent="0.3">
      <c r="A152" s="39" t="s">
        <v>708</v>
      </c>
      <c r="B152" s="40" t="s">
        <v>3347</v>
      </c>
      <c r="C152" s="40" t="s">
        <v>608</v>
      </c>
      <c r="D152" s="40" t="s">
        <v>853</v>
      </c>
      <c r="E152" s="40" t="s">
        <v>3359</v>
      </c>
      <c r="F152" s="40">
        <v>0</v>
      </c>
      <c r="G152" s="40">
        <v>0</v>
      </c>
      <c r="H152" s="40" t="s">
        <v>614</v>
      </c>
      <c r="I152" s="40" t="s">
        <v>3349</v>
      </c>
      <c r="J152" s="40" t="s">
        <v>584</v>
      </c>
      <c r="K152" s="40">
        <v>0</v>
      </c>
      <c r="L152" s="40" t="s">
        <v>539</v>
      </c>
      <c r="M152" s="40">
        <v>0</v>
      </c>
      <c r="N152" s="41">
        <v>249.9</v>
      </c>
      <c r="O152" s="42">
        <v>175</v>
      </c>
    </row>
    <row r="153" spans="1:15" x14ac:dyDescent="0.3">
      <c r="A153" s="39" t="s">
        <v>3055</v>
      </c>
      <c r="B153" s="40" t="s">
        <v>3347</v>
      </c>
      <c r="C153" s="40" t="s">
        <v>608</v>
      </c>
      <c r="D153" s="40" t="s">
        <v>853</v>
      </c>
      <c r="E153" s="40" t="s">
        <v>3350</v>
      </c>
      <c r="F153" s="40">
        <v>0</v>
      </c>
      <c r="G153" s="40">
        <v>0</v>
      </c>
      <c r="H153" s="40" t="s">
        <v>614</v>
      </c>
      <c r="I153" s="40" t="s">
        <v>3349</v>
      </c>
      <c r="J153" s="40" t="s">
        <v>584</v>
      </c>
      <c r="K153" s="40">
        <v>0</v>
      </c>
      <c r="L153" s="40" t="s">
        <v>539</v>
      </c>
      <c r="M153" s="40">
        <v>0</v>
      </c>
      <c r="N153" s="41">
        <v>449.9</v>
      </c>
      <c r="O153" s="42">
        <v>175</v>
      </c>
    </row>
    <row r="154" spans="1:15" x14ac:dyDescent="0.3">
      <c r="A154" s="39" t="s">
        <v>3100</v>
      </c>
      <c r="B154" s="40" t="s">
        <v>3347</v>
      </c>
      <c r="C154" s="40" t="s">
        <v>608</v>
      </c>
      <c r="D154" s="40" t="s">
        <v>853</v>
      </c>
      <c r="E154" s="40" t="s">
        <v>3350</v>
      </c>
      <c r="F154" s="40" t="s">
        <v>618</v>
      </c>
      <c r="G154" s="40">
        <v>0</v>
      </c>
      <c r="H154" s="40" t="s">
        <v>614</v>
      </c>
      <c r="I154" s="40" t="s">
        <v>3349</v>
      </c>
      <c r="J154" s="40">
        <v>0</v>
      </c>
      <c r="K154" s="40" t="s">
        <v>709</v>
      </c>
      <c r="L154" s="40">
        <v>0</v>
      </c>
      <c r="M154" s="40" t="s">
        <v>4371</v>
      </c>
      <c r="N154" s="41">
        <v>499.9</v>
      </c>
      <c r="O154" s="42">
        <v>191</v>
      </c>
    </row>
    <row r="155" spans="1:15" x14ac:dyDescent="0.3">
      <c r="A155" s="39" t="s">
        <v>710</v>
      </c>
      <c r="B155" s="40" t="s">
        <v>3347</v>
      </c>
      <c r="C155" s="40" t="s">
        <v>608</v>
      </c>
      <c r="D155" s="40" t="s">
        <v>853</v>
      </c>
      <c r="E155" s="40" t="s">
        <v>3350</v>
      </c>
      <c r="F155" s="40" t="s">
        <v>683</v>
      </c>
      <c r="G155" s="40" t="s">
        <v>623</v>
      </c>
      <c r="H155" s="40" t="s">
        <v>614</v>
      </c>
      <c r="I155" s="40" t="s">
        <v>3349</v>
      </c>
      <c r="J155" s="40">
        <v>0</v>
      </c>
      <c r="K155" s="40" t="s">
        <v>709</v>
      </c>
      <c r="L155" s="40">
        <v>0</v>
      </c>
      <c r="M155" s="40" t="s">
        <v>4371</v>
      </c>
      <c r="N155" s="41">
        <v>249.9</v>
      </c>
      <c r="O155" s="42">
        <v>181</v>
      </c>
    </row>
    <row r="156" spans="1:15" x14ac:dyDescent="0.3">
      <c r="A156" s="39" t="s">
        <v>711</v>
      </c>
      <c r="B156" s="40" t="s">
        <v>3347</v>
      </c>
      <c r="C156" s="40" t="s">
        <v>608</v>
      </c>
      <c r="D156" s="40" t="s">
        <v>853</v>
      </c>
      <c r="E156" s="40" t="s">
        <v>3350</v>
      </c>
      <c r="F156" s="40" t="s">
        <v>683</v>
      </c>
      <c r="G156" s="40">
        <v>0</v>
      </c>
      <c r="H156" s="40" t="s">
        <v>614</v>
      </c>
      <c r="I156" s="40" t="s">
        <v>3349</v>
      </c>
      <c r="J156" s="40">
        <v>0</v>
      </c>
      <c r="K156" s="40">
        <v>0</v>
      </c>
      <c r="L156" s="40">
        <v>0</v>
      </c>
      <c r="M156" s="40" t="s">
        <v>4371</v>
      </c>
      <c r="N156" s="41">
        <v>249.9</v>
      </c>
      <c r="O156" s="42">
        <v>191</v>
      </c>
    </row>
    <row r="157" spans="1:15" x14ac:dyDescent="0.3">
      <c r="A157" s="39" t="s">
        <v>3135</v>
      </c>
      <c r="B157" s="40" t="s">
        <v>3347</v>
      </c>
      <c r="C157" s="40" t="s">
        <v>608</v>
      </c>
      <c r="D157" s="40" t="s">
        <v>574</v>
      </c>
      <c r="E157" s="40" t="s">
        <v>3350</v>
      </c>
      <c r="F157" s="40">
        <v>0</v>
      </c>
      <c r="G157" s="40">
        <v>0</v>
      </c>
      <c r="H157" s="40" t="s">
        <v>614</v>
      </c>
      <c r="I157" s="40" t="s">
        <v>3349</v>
      </c>
      <c r="J157" s="40" t="s">
        <v>584</v>
      </c>
      <c r="K157" s="40">
        <v>0</v>
      </c>
      <c r="L157" s="40" t="s">
        <v>539</v>
      </c>
      <c r="M157" s="40">
        <v>0</v>
      </c>
      <c r="N157" s="41">
        <v>249.9</v>
      </c>
      <c r="O157" s="42">
        <v>173</v>
      </c>
    </row>
    <row r="158" spans="1:15" x14ac:dyDescent="0.3">
      <c r="A158" s="39" t="s">
        <v>13007</v>
      </c>
      <c r="B158" s="40" t="s">
        <v>3347</v>
      </c>
      <c r="C158" s="40" t="s">
        <v>608</v>
      </c>
      <c r="D158" s="40" t="s">
        <v>574</v>
      </c>
      <c r="E158" s="40" t="s">
        <v>3350</v>
      </c>
      <c r="F158" s="40" t="s">
        <v>683</v>
      </c>
      <c r="G158" s="40">
        <v>0</v>
      </c>
      <c r="H158" s="40" t="s">
        <v>614</v>
      </c>
      <c r="I158" s="40" t="s">
        <v>3349</v>
      </c>
      <c r="J158" s="40">
        <v>0</v>
      </c>
      <c r="K158" s="40">
        <v>0</v>
      </c>
      <c r="L158" s="40">
        <v>0</v>
      </c>
      <c r="M158" s="40" t="s">
        <v>4371</v>
      </c>
      <c r="N158" s="41">
        <v>249.9</v>
      </c>
      <c r="O158" s="42">
        <v>137</v>
      </c>
    </row>
    <row r="159" spans="1:15" x14ac:dyDescent="0.3">
      <c r="A159" s="39" t="s">
        <v>3067</v>
      </c>
      <c r="B159" s="40" t="s">
        <v>3347</v>
      </c>
      <c r="C159" s="40" t="s">
        <v>608</v>
      </c>
      <c r="D159" s="40" t="s">
        <v>574</v>
      </c>
      <c r="E159" s="40" t="s">
        <v>3350</v>
      </c>
      <c r="F159" s="40" t="s">
        <v>609</v>
      </c>
      <c r="G159" s="40">
        <v>0</v>
      </c>
      <c r="H159" s="40" t="s">
        <v>610</v>
      </c>
      <c r="I159" s="40" t="s">
        <v>3349</v>
      </c>
      <c r="J159" s="40">
        <v>0</v>
      </c>
      <c r="K159" s="40">
        <v>0</v>
      </c>
      <c r="L159" s="40">
        <v>0</v>
      </c>
      <c r="M159" s="40" t="s">
        <v>4371</v>
      </c>
      <c r="N159" s="41">
        <v>249.9</v>
      </c>
      <c r="O159" s="42">
        <v>137</v>
      </c>
    </row>
    <row r="160" spans="1:15" x14ac:dyDescent="0.3">
      <c r="A160" s="39" t="s">
        <v>712</v>
      </c>
      <c r="B160" s="40" t="s">
        <v>3347</v>
      </c>
      <c r="C160" s="40" t="s">
        <v>608</v>
      </c>
      <c r="D160" s="40" t="s">
        <v>574</v>
      </c>
      <c r="E160" s="40" t="s">
        <v>3350</v>
      </c>
      <c r="F160" s="40" t="s">
        <v>683</v>
      </c>
      <c r="G160" s="40">
        <v>0</v>
      </c>
      <c r="H160" s="40" t="s">
        <v>610</v>
      </c>
      <c r="I160" s="40" t="s">
        <v>3349</v>
      </c>
      <c r="J160" s="40">
        <v>0</v>
      </c>
      <c r="K160" s="40">
        <v>0</v>
      </c>
      <c r="L160" s="40">
        <v>0</v>
      </c>
      <c r="M160" s="40" t="s">
        <v>4371</v>
      </c>
      <c r="N160" s="41">
        <v>249.9</v>
      </c>
      <c r="O160" s="42">
        <v>191</v>
      </c>
    </row>
    <row r="161" spans="1:15" x14ac:dyDescent="0.3">
      <c r="A161" s="39" t="s">
        <v>713</v>
      </c>
      <c r="B161" s="40" t="s">
        <v>3347</v>
      </c>
      <c r="C161" s="40" t="s">
        <v>608</v>
      </c>
      <c r="D161" s="40" t="s">
        <v>853</v>
      </c>
      <c r="E161" s="40" t="s">
        <v>3350</v>
      </c>
      <c r="F161" s="40" t="s">
        <v>634</v>
      </c>
      <c r="G161" s="40" t="s">
        <v>623</v>
      </c>
      <c r="H161" s="40" t="s">
        <v>614</v>
      </c>
      <c r="I161" s="40" t="s">
        <v>3349</v>
      </c>
      <c r="J161" s="40">
        <v>0</v>
      </c>
      <c r="K161" s="40">
        <v>0</v>
      </c>
      <c r="L161" s="40">
        <v>0</v>
      </c>
      <c r="M161" s="40" t="s">
        <v>4371</v>
      </c>
      <c r="N161" s="41">
        <v>249.9</v>
      </c>
      <c r="O161" s="42">
        <v>175</v>
      </c>
    </row>
    <row r="162" spans="1:15" x14ac:dyDescent="0.3">
      <c r="A162" s="39" t="s">
        <v>714</v>
      </c>
      <c r="B162" s="40" t="s">
        <v>3347</v>
      </c>
      <c r="C162" s="40" t="s">
        <v>608</v>
      </c>
      <c r="D162" s="40" t="s">
        <v>853</v>
      </c>
      <c r="E162" s="40" t="s">
        <v>3350</v>
      </c>
      <c r="F162" s="40" t="s">
        <v>683</v>
      </c>
      <c r="G162" s="40" t="s">
        <v>623</v>
      </c>
      <c r="H162" s="40" t="s">
        <v>614</v>
      </c>
      <c r="I162" s="40" t="s">
        <v>3349</v>
      </c>
      <c r="J162" s="40">
        <v>0</v>
      </c>
      <c r="K162" s="40">
        <v>0</v>
      </c>
      <c r="L162" s="40">
        <v>0</v>
      </c>
      <c r="M162" s="40" t="s">
        <v>4371</v>
      </c>
      <c r="N162" s="41">
        <v>249.9</v>
      </c>
      <c r="O162" s="42">
        <v>155.51</v>
      </c>
    </row>
    <row r="163" spans="1:15" x14ac:dyDescent="0.3">
      <c r="A163" s="39" t="s">
        <v>715</v>
      </c>
      <c r="B163" s="40" t="s">
        <v>3347</v>
      </c>
      <c r="C163" s="40" t="s">
        <v>608</v>
      </c>
      <c r="D163" s="40" t="s">
        <v>853</v>
      </c>
      <c r="E163" s="40" t="s">
        <v>3350</v>
      </c>
      <c r="F163" s="40" t="s">
        <v>620</v>
      </c>
      <c r="G163" s="40" t="s">
        <v>623</v>
      </c>
      <c r="H163" s="40" t="s">
        <v>614</v>
      </c>
      <c r="I163" s="40" t="s">
        <v>3349</v>
      </c>
      <c r="J163" s="40">
        <v>0</v>
      </c>
      <c r="K163" s="40">
        <v>0</v>
      </c>
      <c r="L163" s="40">
        <v>0</v>
      </c>
      <c r="M163" s="40" t="s">
        <v>4371</v>
      </c>
      <c r="N163" s="41">
        <v>449.9</v>
      </c>
      <c r="O163" s="42">
        <v>173.21</v>
      </c>
    </row>
    <row r="164" spans="1:15" x14ac:dyDescent="0.3">
      <c r="A164" s="39" t="s">
        <v>716</v>
      </c>
      <c r="B164" s="40" t="s">
        <v>3347</v>
      </c>
      <c r="C164" s="40" t="s">
        <v>608</v>
      </c>
      <c r="D164" s="40" t="s">
        <v>853</v>
      </c>
      <c r="E164" s="40" t="s">
        <v>3350</v>
      </c>
      <c r="F164" s="40" t="s">
        <v>685</v>
      </c>
      <c r="G164" s="40" t="s">
        <v>623</v>
      </c>
      <c r="H164" s="40" t="s">
        <v>614</v>
      </c>
      <c r="I164" s="40" t="s">
        <v>3349</v>
      </c>
      <c r="J164" s="40">
        <v>0</v>
      </c>
      <c r="K164" s="40">
        <v>0</v>
      </c>
      <c r="L164" s="40">
        <v>0</v>
      </c>
      <c r="M164" s="40" t="s">
        <v>4371</v>
      </c>
      <c r="N164" s="41">
        <v>449.9</v>
      </c>
      <c r="O164" s="42">
        <v>176.84</v>
      </c>
    </row>
    <row r="165" spans="1:15" x14ac:dyDescent="0.3">
      <c r="A165" s="39" t="s">
        <v>525</v>
      </c>
      <c r="B165" s="40" t="s">
        <v>3347</v>
      </c>
      <c r="C165" s="40" t="s">
        <v>608</v>
      </c>
      <c r="D165" s="40" t="s">
        <v>853</v>
      </c>
      <c r="E165" s="40" t="s">
        <v>3350</v>
      </c>
      <c r="F165" s="40" t="s">
        <v>634</v>
      </c>
      <c r="G165" s="40" t="s">
        <v>623</v>
      </c>
      <c r="H165" s="40" t="s">
        <v>614</v>
      </c>
      <c r="I165" s="40" t="s">
        <v>3349</v>
      </c>
      <c r="J165" s="40">
        <v>0</v>
      </c>
      <c r="K165" s="40">
        <v>0</v>
      </c>
      <c r="L165" s="40">
        <v>0</v>
      </c>
      <c r="M165" s="40" t="s">
        <v>4371</v>
      </c>
      <c r="N165" s="41">
        <v>449.9</v>
      </c>
      <c r="O165" s="42">
        <v>175.69</v>
      </c>
    </row>
    <row r="166" spans="1:15" x14ac:dyDescent="0.3">
      <c r="A166" s="39" t="s">
        <v>717</v>
      </c>
      <c r="B166" s="40" t="s">
        <v>3347</v>
      </c>
      <c r="C166" s="40" t="s">
        <v>608</v>
      </c>
      <c r="D166" s="40" t="s">
        <v>853</v>
      </c>
      <c r="E166" s="40" t="s">
        <v>3350</v>
      </c>
      <c r="F166" s="40" t="s">
        <v>636</v>
      </c>
      <c r="G166" s="40" t="s">
        <v>623</v>
      </c>
      <c r="H166" s="40" t="s">
        <v>614</v>
      </c>
      <c r="I166" s="40" t="s">
        <v>3349</v>
      </c>
      <c r="J166" s="40">
        <v>0</v>
      </c>
      <c r="K166" s="40">
        <v>0</v>
      </c>
      <c r="L166" s="40">
        <v>0</v>
      </c>
      <c r="M166" s="40" t="s">
        <v>4371</v>
      </c>
      <c r="N166" s="41">
        <v>499.9</v>
      </c>
      <c r="O166" s="42">
        <v>161.93</v>
      </c>
    </row>
    <row r="167" spans="1:15" x14ac:dyDescent="0.3">
      <c r="A167" s="39" t="s">
        <v>13008</v>
      </c>
      <c r="B167" s="40" t="s">
        <v>3347</v>
      </c>
      <c r="C167" s="40" t="s">
        <v>608</v>
      </c>
      <c r="D167" s="40" t="s">
        <v>578</v>
      </c>
      <c r="E167" s="40" t="s">
        <v>3350</v>
      </c>
      <c r="F167" s="40">
        <v>0</v>
      </c>
      <c r="G167" s="40" t="s">
        <v>623</v>
      </c>
      <c r="H167" s="40" t="s">
        <v>610</v>
      </c>
      <c r="I167" s="40" t="s">
        <v>3349</v>
      </c>
      <c r="J167" s="40" t="s">
        <v>617</v>
      </c>
      <c r="K167" s="40">
        <v>0</v>
      </c>
      <c r="L167" s="40" t="s">
        <v>539</v>
      </c>
      <c r="M167" s="40">
        <v>0</v>
      </c>
      <c r="N167" s="41">
        <v>249.9</v>
      </c>
      <c r="O167" s="42">
        <v>149.12</v>
      </c>
    </row>
    <row r="168" spans="1:15" x14ac:dyDescent="0.3">
      <c r="A168" s="39" t="s">
        <v>13009</v>
      </c>
      <c r="B168" s="40" t="s">
        <v>3347</v>
      </c>
      <c r="C168" s="40" t="s">
        <v>608</v>
      </c>
      <c r="D168" s="40" t="s">
        <v>578</v>
      </c>
      <c r="E168" s="40" t="s">
        <v>3350</v>
      </c>
      <c r="F168" s="40">
        <v>0</v>
      </c>
      <c r="G168" s="40" t="s">
        <v>623</v>
      </c>
      <c r="H168" s="40" t="s">
        <v>610</v>
      </c>
      <c r="I168" s="40" t="s">
        <v>3349</v>
      </c>
      <c r="J168" s="40" t="s">
        <v>617</v>
      </c>
      <c r="K168" s="40">
        <v>0</v>
      </c>
      <c r="L168" s="40" t="s">
        <v>539</v>
      </c>
      <c r="M168" s="40">
        <v>0</v>
      </c>
      <c r="N168" s="41">
        <v>499.9</v>
      </c>
      <c r="O168" s="42">
        <v>161.43</v>
      </c>
    </row>
    <row r="169" spans="1:15" x14ac:dyDescent="0.3">
      <c r="A169" s="39" t="s">
        <v>719</v>
      </c>
      <c r="B169" s="40" t="s">
        <v>3347</v>
      </c>
      <c r="C169" s="40" t="s">
        <v>608</v>
      </c>
      <c r="D169" s="40" t="s">
        <v>574</v>
      </c>
      <c r="E169" s="40" t="s">
        <v>3350</v>
      </c>
      <c r="F169" s="40" t="s">
        <v>599</v>
      </c>
      <c r="G169" s="40" t="s">
        <v>623</v>
      </c>
      <c r="H169" s="40" t="s">
        <v>614</v>
      </c>
      <c r="I169" s="40" t="s">
        <v>3349</v>
      </c>
      <c r="J169" s="40">
        <v>0</v>
      </c>
      <c r="K169" s="40">
        <v>0</v>
      </c>
      <c r="L169" s="40">
        <v>0</v>
      </c>
      <c r="M169" s="40" t="s">
        <v>4371</v>
      </c>
      <c r="N169" s="41">
        <v>249.9</v>
      </c>
      <c r="O169" s="42">
        <v>146.81</v>
      </c>
    </row>
    <row r="170" spans="1:15" x14ac:dyDescent="0.3">
      <c r="A170" s="39" t="s">
        <v>720</v>
      </c>
      <c r="B170" s="40" t="s">
        <v>3347</v>
      </c>
      <c r="C170" s="40" t="s">
        <v>608</v>
      </c>
      <c r="D170" s="40" t="s">
        <v>574</v>
      </c>
      <c r="E170" s="40" t="s">
        <v>3350</v>
      </c>
      <c r="F170" s="40" t="s">
        <v>685</v>
      </c>
      <c r="G170" s="40" t="s">
        <v>623</v>
      </c>
      <c r="H170" s="40" t="s">
        <v>614</v>
      </c>
      <c r="I170" s="40" t="s">
        <v>3349</v>
      </c>
      <c r="J170" s="40">
        <v>0</v>
      </c>
      <c r="K170" s="40">
        <v>0</v>
      </c>
      <c r="L170" s="40">
        <v>0</v>
      </c>
      <c r="M170" s="40" t="s">
        <v>4371</v>
      </c>
      <c r="N170" s="41">
        <v>249.9</v>
      </c>
      <c r="O170" s="42">
        <v>162.49</v>
      </c>
    </row>
    <row r="171" spans="1:15" x14ac:dyDescent="0.3">
      <c r="A171" s="39" t="s">
        <v>721</v>
      </c>
      <c r="B171" s="40" t="s">
        <v>3347</v>
      </c>
      <c r="C171" s="40" t="s">
        <v>608</v>
      </c>
      <c r="D171" s="40" t="s">
        <v>574</v>
      </c>
      <c r="E171" s="40" t="s">
        <v>3350</v>
      </c>
      <c r="F171" s="40" t="s">
        <v>599</v>
      </c>
      <c r="G171" s="40" t="s">
        <v>623</v>
      </c>
      <c r="H171" s="40" t="s">
        <v>614</v>
      </c>
      <c r="I171" s="40" t="s">
        <v>3349</v>
      </c>
      <c r="J171" s="40">
        <v>0</v>
      </c>
      <c r="K171" s="40">
        <v>0</v>
      </c>
      <c r="L171" s="40">
        <v>0</v>
      </c>
      <c r="M171" s="40" t="s">
        <v>4371</v>
      </c>
      <c r="N171" s="41">
        <v>249.9</v>
      </c>
      <c r="O171" s="42">
        <v>165.03</v>
      </c>
    </row>
    <row r="172" spans="1:15" x14ac:dyDescent="0.3">
      <c r="A172" s="39" t="s">
        <v>722</v>
      </c>
      <c r="B172" s="40" t="s">
        <v>3347</v>
      </c>
      <c r="C172" s="40" t="s">
        <v>608</v>
      </c>
      <c r="D172" s="40" t="s">
        <v>574</v>
      </c>
      <c r="E172" s="40" t="s">
        <v>3350</v>
      </c>
      <c r="F172" s="40" t="s">
        <v>599</v>
      </c>
      <c r="G172" s="40" t="s">
        <v>623</v>
      </c>
      <c r="H172" s="40" t="s">
        <v>614</v>
      </c>
      <c r="I172" s="40" t="s">
        <v>3349</v>
      </c>
      <c r="J172" s="40">
        <v>0</v>
      </c>
      <c r="K172" s="40">
        <v>0</v>
      </c>
      <c r="L172" s="40">
        <v>0</v>
      </c>
      <c r="M172" s="40" t="s">
        <v>4371</v>
      </c>
      <c r="N172" s="41">
        <v>249.9</v>
      </c>
      <c r="O172" s="42">
        <v>163.82</v>
      </c>
    </row>
    <row r="173" spans="1:15" x14ac:dyDescent="0.3">
      <c r="A173" s="39" t="s">
        <v>3001</v>
      </c>
      <c r="B173" s="40" t="s">
        <v>3347</v>
      </c>
      <c r="C173" s="40" t="s">
        <v>608</v>
      </c>
      <c r="D173" s="40" t="s">
        <v>574</v>
      </c>
      <c r="E173" s="40" t="s">
        <v>3350</v>
      </c>
      <c r="F173" s="40">
        <v>0</v>
      </c>
      <c r="G173" s="40">
        <v>0</v>
      </c>
      <c r="H173" s="40" t="s">
        <v>614</v>
      </c>
      <c r="I173" s="40" t="s">
        <v>3349</v>
      </c>
      <c r="J173" s="40" t="s">
        <v>617</v>
      </c>
      <c r="K173" s="40">
        <v>0</v>
      </c>
      <c r="L173" s="40" t="s">
        <v>539</v>
      </c>
      <c r="M173" s="40">
        <v>0</v>
      </c>
      <c r="N173" s="41">
        <v>249.9</v>
      </c>
      <c r="O173" s="42">
        <v>164.97</v>
      </c>
    </row>
    <row r="174" spans="1:15" x14ac:dyDescent="0.3">
      <c r="A174" s="39" t="s">
        <v>723</v>
      </c>
      <c r="B174" s="40" t="s">
        <v>3347</v>
      </c>
      <c r="C174" s="40" t="s">
        <v>608</v>
      </c>
      <c r="D174" s="40" t="s">
        <v>574</v>
      </c>
      <c r="E174" s="40" t="s">
        <v>3348</v>
      </c>
      <c r="F174" s="40" t="s">
        <v>576</v>
      </c>
      <c r="G174" s="40" t="s">
        <v>623</v>
      </c>
      <c r="H174" s="40" t="s">
        <v>614</v>
      </c>
      <c r="I174" s="40" t="s">
        <v>3349</v>
      </c>
      <c r="J174" s="40">
        <v>0</v>
      </c>
      <c r="K174" s="40">
        <v>0</v>
      </c>
      <c r="L174" s="40">
        <v>0</v>
      </c>
      <c r="M174" s="40" t="s">
        <v>4371</v>
      </c>
      <c r="N174" s="41">
        <v>249.9</v>
      </c>
      <c r="O174" s="42">
        <v>191</v>
      </c>
    </row>
    <row r="175" spans="1:15" x14ac:dyDescent="0.3">
      <c r="A175" s="39" t="s">
        <v>724</v>
      </c>
      <c r="B175" s="40" t="s">
        <v>3347</v>
      </c>
      <c r="C175" s="40" t="s">
        <v>608</v>
      </c>
      <c r="D175" s="40" t="s">
        <v>574</v>
      </c>
      <c r="E175" s="40" t="s">
        <v>3348</v>
      </c>
      <c r="F175" s="40" t="s">
        <v>576</v>
      </c>
      <c r="G175" s="40" t="s">
        <v>623</v>
      </c>
      <c r="H175" s="40" t="s">
        <v>614</v>
      </c>
      <c r="I175" s="40" t="s">
        <v>3349</v>
      </c>
      <c r="J175" s="40">
        <v>0</v>
      </c>
      <c r="K175" s="40">
        <v>0</v>
      </c>
      <c r="L175" s="40">
        <v>0</v>
      </c>
      <c r="M175" s="40" t="s">
        <v>4371</v>
      </c>
      <c r="N175" s="41">
        <v>249.9</v>
      </c>
      <c r="O175" s="42">
        <v>191</v>
      </c>
    </row>
    <row r="176" spans="1:15" x14ac:dyDescent="0.3">
      <c r="A176" s="39" t="s">
        <v>725</v>
      </c>
      <c r="B176" s="40" t="s">
        <v>3347</v>
      </c>
      <c r="C176" s="40" t="s">
        <v>608</v>
      </c>
      <c r="D176" s="40" t="s">
        <v>574</v>
      </c>
      <c r="E176" s="40" t="s">
        <v>3350</v>
      </c>
      <c r="F176" s="40" t="s">
        <v>632</v>
      </c>
      <c r="G176" s="40">
        <v>0</v>
      </c>
      <c r="H176" s="40" t="s">
        <v>614</v>
      </c>
      <c r="I176" s="40" t="s">
        <v>3349</v>
      </c>
      <c r="J176" s="40">
        <v>0</v>
      </c>
      <c r="K176" s="40">
        <v>0</v>
      </c>
      <c r="L176" s="40">
        <v>0</v>
      </c>
      <c r="M176" s="40" t="s">
        <v>4371</v>
      </c>
      <c r="N176" s="41">
        <v>249.9</v>
      </c>
      <c r="O176" s="42">
        <v>105.61</v>
      </c>
    </row>
    <row r="177" spans="1:15" x14ac:dyDescent="0.3">
      <c r="A177" s="39" t="s">
        <v>726</v>
      </c>
      <c r="B177" s="40" t="s">
        <v>3347</v>
      </c>
      <c r="C177" s="40" t="s">
        <v>608</v>
      </c>
      <c r="D177" s="40" t="s">
        <v>574</v>
      </c>
      <c r="E177" s="40" t="s">
        <v>3350</v>
      </c>
      <c r="F177" s="40" t="s">
        <v>636</v>
      </c>
      <c r="G177" s="40" t="s">
        <v>623</v>
      </c>
      <c r="H177" s="40" t="s">
        <v>610</v>
      </c>
      <c r="I177" s="40" t="s">
        <v>3349</v>
      </c>
      <c r="J177" s="40">
        <v>0</v>
      </c>
      <c r="K177" s="40">
        <v>0</v>
      </c>
      <c r="L177" s="40">
        <v>0</v>
      </c>
      <c r="M177" s="40" t="s">
        <v>4371</v>
      </c>
      <c r="N177" s="41">
        <v>249.9</v>
      </c>
      <c r="O177" s="42">
        <v>89.68</v>
      </c>
    </row>
    <row r="178" spans="1:15" x14ac:dyDescent="0.3">
      <c r="A178" s="39" t="s">
        <v>727</v>
      </c>
      <c r="B178" s="40" t="s">
        <v>3347</v>
      </c>
      <c r="C178" s="40" t="s">
        <v>608</v>
      </c>
      <c r="D178" s="40" t="s">
        <v>853</v>
      </c>
      <c r="E178" s="40" t="s">
        <v>3348</v>
      </c>
      <c r="F178" s="40" t="s">
        <v>551</v>
      </c>
      <c r="G178" s="40" t="s">
        <v>623</v>
      </c>
      <c r="H178" s="40" t="s">
        <v>614</v>
      </c>
      <c r="I178" s="40" t="s">
        <v>3349</v>
      </c>
      <c r="J178" s="40">
        <v>0</v>
      </c>
      <c r="K178" s="40">
        <v>0</v>
      </c>
      <c r="L178" s="40">
        <v>0</v>
      </c>
      <c r="M178" s="40" t="s">
        <v>4371</v>
      </c>
      <c r="N178" s="41">
        <v>249.9</v>
      </c>
      <c r="O178" s="42">
        <v>175.74</v>
      </c>
    </row>
    <row r="179" spans="1:15" x14ac:dyDescent="0.3">
      <c r="A179" s="39" t="s">
        <v>728</v>
      </c>
      <c r="B179" s="40" t="s">
        <v>3347</v>
      </c>
      <c r="C179" s="40" t="s">
        <v>608</v>
      </c>
      <c r="D179" s="40" t="s">
        <v>853</v>
      </c>
      <c r="E179" s="40" t="s">
        <v>3350</v>
      </c>
      <c r="F179" s="40" t="s">
        <v>597</v>
      </c>
      <c r="G179" s="40" t="s">
        <v>623</v>
      </c>
      <c r="H179" s="40" t="s">
        <v>614</v>
      </c>
      <c r="I179" s="40" t="s">
        <v>3349</v>
      </c>
      <c r="J179" s="40">
        <v>0</v>
      </c>
      <c r="K179" s="40">
        <v>0</v>
      </c>
      <c r="L179" s="40">
        <v>0</v>
      </c>
      <c r="M179" s="40" t="s">
        <v>4371</v>
      </c>
      <c r="N179" s="41">
        <v>249.9</v>
      </c>
      <c r="O179" s="42">
        <v>191</v>
      </c>
    </row>
    <row r="180" spans="1:15" x14ac:dyDescent="0.3">
      <c r="A180" s="39" t="s">
        <v>729</v>
      </c>
      <c r="B180" s="40" t="s">
        <v>3347</v>
      </c>
      <c r="C180" s="40" t="s">
        <v>608</v>
      </c>
      <c r="D180" s="40" t="s">
        <v>853</v>
      </c>
      <c r="E180" s="40" t="s">
        <v>3350</v>
      </c>
      <c r="F180" s="40" t="s">
        <v>659</v>
      </c>
      <c r="G180" s="40">
        <v>0</v>
      </c>
      <c r="H180" s="40" t="s">
        <v>614</v>
      </c>
      <c r="I180" s="40" t="s">
        <v>3349</v>
      </c>
      <c r="J180" s="40">
        <v>0</v>
      </c>
      <c r="K180" s="40">
        <v>0</v>
      </c>
      <c r="L180" s="40">
        <v>0</v>
      </c>
      <c r="M180" s="40" t="s">
        <v>4371</v>
      </c>
      <c r="N180" s="41">
        <v>249.9</v>
      </c>
      <c r="O180" s="42">
        <v>191</v>
      </c>
    </row>
    <row r="181" spans="1:15" x14ac:dyDescent="0.3">
      <c r="A181" s="39" t="s">
        <v>730</v>
      </c>
      <c r="B181" s="40" t="s">
        <v>3347</v>
      </c>
      <c r="C181" s="40" t="s">
        <v>608</v>
      </c>
      <c r="D181" s="40" t="s">
        <v>574</v>
      </c>
      <c r="E181" s="40" t="s">
        <v>3348</v>
      </c>
      <c r="F181" s="40" t="s">
        <v>559</v>
      </c>
      <c r="G181" s="40">
        <v>0</v>
      </c>
      <c r="H181" s="40" t="s">
        <v>610</v>
      </c>
      <c r="I181" s="40" t="s">
        <v>3349</v>
      </c>
      <c r="J181" s="40">
        <v>0</v>
      </c>
      <c r="K181" s="40">
        <v>0</v>
      </c>
      <c r="L181" s="40">
        <v>0</v>
      </c>
      <c r="M181" s="40" t="s">
        <v>4371</v>
      </c>
      <c r="N181" s="41">
        <v>249.9</v>
      </c>
      <c r="O181" s="42">
        <v>97.62</v>
      </c>
    </row>
    <row r="182" spans="1:15" x14ac:dyDescent="0.3">
      <c r="A182" s="39" t="s">
        <v>731</v>
      </c>
      <c r="B182" s="40" t="s">
        <v>3347</v>
      </c>
      <c r="C182" s="40" t="s">
        <v>608</v>
      </c>
      <c r="D182" s="40" t="s">
        <v>574</v>
      </c>
      <c r="E182" s="40" t="s">
        <v>3348</v>
      </c>
      <c r="F182" s="40" t="s">
        <v>551</v>
      </c>
      <c r="G182" s="40" t="s">
        <v>623</v>
      </c>
      <c r="H182" s="40" t="s">
        <v>614</v>
      </c>
      <c r="I182" s="40" t="s">
        <v>3349</v>
      </c>
      <c r="J182" s="40">
        <v>0</v>
      </c>
      <c r="K182" s="40">
        <v>0</v>
      </c>
      <c r="L182" s="40">
        <v>0</v>
      </c>
      <c r="M182" s="40" t="s">
        <v>4371</v>
      </c>
      <c r="N182" s="41">
        <v>249.9</v>
      </c>
      <c r="O182" s="42">
        <v>117</v>
      </c>
    </row>
    <row r="183" spans="1:15" x14ac:dyDescent="0.3">
      <c r="A183" s="39" t="s">
        <v>526</v>
      </c>
      <c r="B183" s="40" t="s">
        <v>3347</v>
      </c>
      <c r="C183" s="40" t="s">
        <v>608</v>
      </c>
      <c r="D183" s="40" t="s">
        <v>574</v>
      </c>
      <c r="E183" s="40" t="s">
        <v>3350</v>
      </c>
      <c r="F183" s="40" t="s">
        <v>732</v>
      </c>
      <c r="G183" s="40">
        <v>0</v>
      </c>
      <c r="H183" s="40" t="s">
        <v>614</v>
      </c>
      <c r="I183" s="40" t="s">
        <v>3349</v>
      </c>
      <c r="J183" s="40">
        <v>0</v>
      </c>
      <c r="K183" s="40">
        <v>0</v>
      </c>
      <c r="L183" s="40">
        <v>0</v>
      </c>
      <c r="M183" s="40" t="s">
        <v>4371</v>
      </c>
      <c r="N183" s="41">
        <v>299.89999999999998</v>
      </c>
      <c r="O183" s="42">
        <v>117</v>
      </c>
    </row>
    <row r="184" spans="1:15" x14ac:dyDescent="0.3">
      <c r="A184" s="39" t="s">
        <v>733</v>
      </c>
      <c r="B184" s="40" t="s">
        <v>3347</v>
      </c>
      <c r="C184" s="40" t="s">
        <v>608</v>
      </c>
      <c r="D184" s="40" t="s">
        <v>574</v>
      </c>
      <c r="E184" s="40" t="s">
        <v>3348</v>
      </c>
      <c r="F184" s="40" t="s">
        <v>559</v>
      </c>
      <c r="G184" s="40">
        <v>0</v>
      </c>
      <c r="H184" s="40" t="s">
        <v>610</v>
      </c>
      <c r="I184" s="40" t="s">
        <v>3349</v>
      </c>
      <c r="J184" s="40">
        <v>0</v>
      </c>
      <c r="K184" s="40">
        <v>0</v>
      </c>
      <c r="L184" s="40">
        <v>0</v>
      </c>
      <c r="M184" s="40" t="s">
        <v>4371</v>
      </c>
      <c r="N184" s="41">
        <v>249.9</v>
      </c>
      <c r="O184" s="42">
        <v>97.62</v>
      </c>
    </row>
    <row r="185" spans="1:15" x14ac:dyDescent="0.3">
      <c r="A185" s="39" t="s">
        <v>13010</v>
      </c>
      <c r="B185" s="40" t="s">
        <v>3347</v>
      </c>
      <c r="C185" s="40" t="s">
        <v>608</v>
      </c>
      <c r="D185" s="40" t="s">
        <v>575</v>
      </c>
      <c r="E185" s="40" t="s">
        <v>3348</v>
      </c>
      <c r="F185" s="40" t="s">
        <v>553</v>
      </c>
      <c r="G185" s="40">
        <v>0</v>
      </c>
      <c r="H185" s="40" t="s">
        <v>614</v>
      </c>
      <c r="I185" s="40" t="s">
        <v>3349</v>
      </c>
      <c r="J185" s="40">
        <v>0</v>
      </c>
      <c r="K185" s="40">
        <v>0</v>
      </c>
      <c r="L185" s="40">
        <v>0</v>
      </c>
      <c r="M185" s="40" t="s">
        <v>4371</v>
      </c>
      <c r="N185" s="41">
        <v>249.9</v>
      </c>
      <c r="O185" s="42">
        <v>117.15</v>
      </c>
    </row>
    <row r="186" spans="1:15" x14ac:dyDescent="0.3">
      <c r="A186" s="39" t="s">
        <v>734</v>
      </c>
      <c r="B186" s="40" t="s">
        <v>3347</v>
      </c>
      <c r="C186" s="40" t="s">
        <v>608</v>
      </c>
      <c r="D186" s="40" t="s">
        <v>574</v>
      </c>
      <c r="E186" s="40" t="s">
        <v>3348</v>
      </c>
      <c r="F186" s="40" t="s">
        <v>553</v>
      </c>
      <c r="G186" s="40">
        <v>0</v>
      </c>
      <c r="H186" s="40" t="s">
        <v>614</v>
      </c>
      <c r="I186" s="40" t="s">
        <v>3349</v>
      </c>
      <c r="J186" s="40">
        <v>0</v>
      </c>
      <c r="K186" s="40">
        <v>0</v>
      </c>
      <c r="L186" s="40">
        <v>0</v>
      </c>
      <c r="M186" s="40" t="s">
        <v>4371</v>
      </c>
      <c r="N186" s="41">
        <v>249.9</v>
      </c>
      <c r="O186" s="42">
        <v>159</v>
      </c>
    </row>
    <row r="187" spans="1:15" x14ac:dyDescent="0.3">
      <c r="A187" s="39" t="s">
        <v>735</v>
      </c>
      <c r="B187" s="40" t="s">
        <v>3347</v>
      </c>
      <c r="C187" s="40" t="s">
        <v>608</v>
      </c>
      <c r="D187" s="40" t="s">
        <v>574</v>
      </c>
      <c r="E187" s="40" t="s">
        <v>3348</v>
      </c>
      <c r="F187" s="40" t="s">
        <v>553</v>
      </c>
      <c r="G187" s="40">
        <v>0</v>
      </c>
      <c r="H187" s="40" t="s">
        <v>610</v>
      </c>
      <c r="I187" s="40" t="s">
        <v>3349</v>
      </c>
      <c r="J187" s="40">
        <v>0</v>
      </c>
      <c r="K187" s="40">
        <v>0</v>
      </c>
      <c r="L187" s="40">
        <v>0</v>
      </c>
      <c r="M187" s="40" t="s">
        <v>4371</v>
      </c>
      <c r="N187" s="41">
        <v>249.9</v>
      </c>
      <c r="O187" s="42">
        <v>159</v>
      </c>
    </row>
    <row r="188" spans="1:15" x14ac:dyDescent="0.3">
      <c r="A188" s="39" t="s">
        <v>736</v>
      </c>
      <c r="B188" s="40" t="s">
        <v>3347</v>
      </c>
      <c r="C188" s="40" t="s">
        <v>608</v>
      </c>
      <c r="D188" s="40" t="s">
        <v>574</v>
      </c>
      <c r="E188" s="40" t="s">
        <v>3348</v>
      </c>
      <c r="F188" s="40" t="s">
        <v>553</v>
      </c>
      <c r="G188" s="40">
        <v>0</v>
      </c>
      <c r="H188" s="40" t="s">
        <v>610</v>
      </c>
      <c r="I188" s="40" t="s">
        <v>3349</v>
      </c>
      <c r="J188" s="40">
        <v>0</v>
      </c>
      <c r="K188" s="40">
        <v>0</v>
      </c>
      <c r="L188" s="40">
        <v>0</v>
      </c>
      <c r="M188" s="40" t="s">
        <v>4371</v>
      </c>
      <c r="N188" s="41">
        <v>249.9</v>
      </c>
      <c r="O188" s="42">
        <v>159</v>
      </c>
    </row>
    <row r="189" spans="1:15" x14ac:dyDescent="0.3">
      <c r="A189" s="39" t="s">
        <v>737</v>
      </c>
      <c r="B189" s="40" t="s">
        <v>3347</v>
      </c>
      <c r="C189" s="40" t="s">
        <v>608</v>
      </c>
      <c r="D189" s="40" t="s">
        <v>853</v>
      </c>
      <c r="E189" s="40" t="s">
        <v>3348</v>
      </c>
      <c r="F189" s="40" t="s">
        <v>557</v>
      </c>
      <c r="G189" s="40" t="s">
        <v>623</v>
      </c>
      <c r="H189" s="40" t="s">
        <v>610</v>
      </c>
      <c r="I189" s="40" t="s">
        <v>3349</v>
      </c>
      <c r="J189" s="40">
        <v>0</v>
      </c>
      <c r="K189" s="40">
        <v>0</v>
      </c>
      <c r="L189" s="40">
        <v>0</v>
      </c>
      <c r="M189" s="40" t="s">
        <v>4371</v>
      </c>
      <c r="N189" s="41">
        <v>249.9</v>
      </c>
      <c r="O189" s="42">
        <v>171</v>
      </c>
    </row>
    <row r="190" spans="1:15" x14ac:dyDescent="0.3">
      <c r="A190" s="39" t="s">
        <v>739</v>
      </c>
      <c r="B190" s="40" t="s">
        <v>3347</v>
      </c>
      <c r="C190" s="40" t="s">
        <v>608</v>
      </c>
      <c r="D190" s="40" t="s">
        <v>853</v>
      </c>
      <c r="E190" s="40" t="s">
        <v>3348</v>
      </c>
      <c r="F190" s="40" t="s">
        <v>667</v>
      </c>
      <c r="G190" s="40">
        <v>0</v>
      </c>
      <c r="H190" s="40" t="s">
        <v>610</v>
      </c>
      <c r="I190" s="40" t="s">
        <v>3349</v>
      </c>
      <c r="J190" s="40">
        <v>0</v>
      </c>
      <c r="K190" s="40" t="s">
        <v>740</v>
      </c>
      <c r="L190" s="40">
        <v>0</v>
      </c>
      <c r="M190" s="40" t="s">
        <v>4371</v>
      </c>
      <c r="N190" s="41">
        <v>249.9</v>
      </c>
      <c r="O190" s="42">
        <v>171</v>
      </c>
    </row>
    <row r="191" spans="1:15" x14ac:dyDescent="0.3">
      <c r="A191" s="39" t="s">
        <v>741</v>
      </c>
      <c r="B191" s="40" t="s">
        <v>3347</v>
      </c>
      <c r="C191" s="40" t="s">
        <v>608</v>
      </c>
      <c r="D191" s="40" t="s">
        <v>853</v>
      </c>
      <c r="E191" s="40" t="s">
        <v>3348</v>
      </c>
      <c r="F191" s="40" t="s">
        <v>561</v>
      </c>
      <c r="G191" s="40">
        <v>0</v>
      </c>
      <c r="H191" s="40" t="s">
        <v>610</v>
      </c>
      <c r="I191" s="40" t="s">
        <v>3349</v>
      </c>
      <c r="J191" s="40">
        <v>0</v>
      </c>
      <c r="K191" s="40" t="s">
        <v>740</v>
      </c>
      <c r="L191" s="40">
        <v>0</v>
      </c>
      <c r="M191" s="40" t="s">
        <v>4371</v>
      </c>
      <c r="N191" s="41">
        <v>249.9</v>
      </c>
      <c r="O191" s="42">
        <v>136.68</v>
      </c>
    </row>
    <row r="192" spans="1:15" x14ac:dyDescent="0.3">
      <c r="A192" s="39" t="s">
        <v>742</v>
      </c>
      <c r="B192" s="40" t="s">
        <v>3347</v>
      </c>
      <c r="C192" s="40" t="s">
        <v>608</v>
      </c>
      <c r="D192" s="40" t="s">
        <v>575</v>
      </c>
      <c r="E192" s="40" t="s">
        <v>3348</v>
      </c>
      <c r="F192" s="40" t="s">
        <v>558</v>
      </c>
      <c r="G192" s="40">
        <v>0</v>
      </c>
      <c r="H192" s="40" t="s">
        <v>610</v>
      </c>
      <c r="I192" s="40" t="s">
        <v>3349</v>
      </c>
      <c r="J192" s="40">
        <v>0</v>
      </c>
      <c r="K192" s="40">
        <v>0</v>
      </c>
      <c r="L192" s="40">
        <v>0</v>
      </c>
      <c r="M192" s="40" t="s">
        <v>4371</v>
      </c>
      <c r="N192" s="41">
        <v>199.9</v>
      </c>
      <c r="O192" s="42">
        <v>141.69999999999999</v>
      </c>
    </row>
    <row r="193" spans="1:15" x14ac:dyDescent="0.3">
      <c r="A193" s="39" t="s">
        <v>743</v>
      </c>
      <c r="B193" s="40" t="s">
        <v>3347</v>
      </c>
      <c r="C193" s="40" t="s">
        <v>608</v>
      </c>
      <c r="D193" s="40" t="s">
        <v>574</v>
      </c>
      <c r="E193" s="40" t="s">
        <v>3348</v>
      </c>
      <c r="F193" s="40" t="s">
        <v>606</v>
      </c>
      <c r="G193" s="40">
        <v>0</v>
      </c>
      <c r="H193" s="40" t="s">
        <v>614</v>
      </c>
      <c r="I193" s="40" t="s">
        <v>3349</v>
      </c>
      <c r="J193" s="40">
        <v>0</v>
      </c>
      <c r="K193" s="40">
        <v>0</v>
      </c>
      <c r="L193" s="40">
        <v>0</v>
      </c>
      <c r="M193" s="40" t="s">
        <v>4371</v>
      </c>
      <c r="N193" s="41">
        <v>249.9</v>
      </c>
      <c r="O193" s="42">
        <v>159</v>
      </c>
    </row>
    <row r="194" spans="1:15" x14ac:dyDescent="0.3">
      <c r="A194" s="39" t="s">
        <v>744</v>
      </c>
      <c r="B194" s="40" t="s">
        <v>3347</v>
      </c>
      <c r="C194" s="40" t="s">
        <v>608</v>
      </c>
      <c r="D194" s="40" t="s">
        <v>574</v>
      </c>
      <c r="E194" s="40" t="s">
        <v>3348</v>
      </c>
      <c r="F194" s="40" t="s">
        <v>606</v>
      </c>
      <c r="G194" s="40">
        <v>0</v>
      </c>
      <c r="H194" s="40" t="s">
        <v>614</v>
      </c>
      <c r="I194" s="40" t="s">
        <v>3349</v>
      </c>
      <c r="J194" s="40">
        <v>0</v>
      </c>
      <c r="K194" s="40">
        <v>0</v>
      </c>
      <c r="L194" s="40">
        <v>0</v>
      </c>
      <c r="M194" s="40" t="s">
        <v>4371</v>
      </c>
      <c r="N194" s="41">
        <v>249.9</v>
      </c>
      <c r="O194" s="42">
        <v>159</v>
      </c>
    </row>
    <row r="195" spans="1:15" x14ac:dyDescent="0.3">
      <c r="A195" s="39" t="s">
        <v>745</v>
      </c>
      <c r="B195" s="40" t="s">
        <v>3347</v>
      </c>
      <c r="C195" s="40" t="s">
        <v>608</v>
      </c>
      <c r="D195" s="40" t="s">
        <v>574</v>
      </c>
      <c r="E195" s="40" t="s">
        <v>3348</v>
      </c>
      <c r="F195" s="40" t="s">
        <v>558</v>
      </c>
      <c r="G195" s="40" t="s">
        <v>623</v>
      </c>
      <c r="H195" s="40" t="s">
        <v>614</v>
      </c>
      <c r="I195" s="40" t="s">
        <v>3349</v>
      </c>
      <c r="J195" s="40">
        <v>0</v>
      </c>
      <c r="K195" s="40">
        <v>0</v>
      </c>
      <c r="L195" s="40">
        <v>0</v>
      </c>
      <c r="M195" s="40" t="s">
        <v>4371</v>
      </c>
      <c r="N195" s="41">
        <v>249.9</v>
      </c>
      <c r="O195" s="42">
        <v>171.6</v>
      </c>
    </row>
    <row r="196" spans="1:15" x14ac:dyDescent="0.3">
      <c r="A196" s="39" t="s">
        <v>746</v>
      </c>
      <c r="B196" s="40" t="s">
        <v>3347</v>
      </c>
      <c r="C196" s="40" t="s">
        <v>608</v>
      </c>
      <c r="D196" s="40" t="s">
        <v>853</v>
      </c>
      <c r="E196" s="40" t="s">
        <v>3348</v>
      </c>
      <c r="F196" s="40" t="s">
        <v>606</v>
      </c>
      <c r="G196" s="40">
        <v>0</v>
      </c>
      <c r="H196" s="40" t="s">
        <v>614</v>
      </c>
      <c r="I196" s="40" t="s">
        <v>3349</v>
      </c>
      <c r="J196" s="40">
        <v>0</v>
      </c>
      <c r="K196" s="40" t="s">
        <v>740</v>
      </c>
      <c r="L196" s="40">
        <v>0</v>
      </c>
      <c r="M196" s="40" t="s">
        <v>4371</v>
      </c>
      <c r="N196" s="41">
        <v>249.9</v>
      </c>
      <c r="O196" s="42">
        <v>171</v>
      </c>
    </row>
    <row r="197" spans="1:15" x14ac:dyDescent="0.3">
      <c r="A197" s="39" t="s">
        <v>747</v>
      </c>
      <c r="B197" s="40" t="s">
        <v>3347</v>
      </c>
      <c r="C197" s="40" t="s">
        <v>608</v>
      </c>
      <c r="D197" s="40" t="s">
        <v>853</v>
      </c>
      <c r="E197" s="40" t="s">
        <v>3348</v>
      </c>
      <c r="F197" s="40" t="s">
        <v>592</v>
      </c>
      <c r="G197" s="40">
        <v>0</v>
      </c>
      <c r="H197" s="40" t="s">
        <v>614</v>
      </c>
      <c r="I197" s="40" t="s">
        <v>3349</v>
      </c>
      <c r="J197" s="40">
        <v>0</v>
      </c>
      <c r="K197" s="40">
        <v>0</v>
      </c>
      <c r="L197" s="40">
        <v>0</v>
      </c>
      <c r="M197" s="40" t="s">
        <v>4371</v>
      </c>
      <c r="N197" s="41">
        <v>249.9</v>
      </c>
      <c r="O197" s="42">
        <v>156.22</v>
      </c>
    </row>
    <row r="198" spans="1:15" x14ac:dyDescent="0.3">
      <c r="A198" s="39" t="s">
        <v>748</v>
      </c>
      <c r="B198" s="40" t="s">
        <v>3347</v>
      </c>
      <c r="C198" s="40" t="s">
        <v>608</v>
      </c>
      <c r="D198" s="40" t="s">
        <v>853</v>
      </c>
      <c r="E198" s="40" t="s">
        <v>3348</v>
      </c>
      <c r="F198" s="40" t="s">
        <v>696</v>
      </c>
      <c r="G198" s="40">
        <v>0</v>
      </c>
      <c r="H198" s="40" t="s">
        <v>614</v>
      </c>
      <c r="I198" s="40" t="s">
        <v>3349</v>
      </c>
      <c r="J198" s="40">
        <v>0</v>
      </c>
      <c r="K198" s="40">
        <v>0</v>
      </c>
      <c r="L198" s="40">
        <v>0</v>
      </c>
      <c r="M198" s="40" t="s">
        <v>4371</v>
      </c>
      <c r="N198" s="41">
        <v>399.9</v>
      </c>
      <c r="O198" s="42">
        <v>136.68</v>
      </c>
    </row>
    <row r="199" spans="1:15" x14ac:dyDescent="0.3">
      <c r="A199" s="39" t="s">
        <v>749</v>
      </c>
      <c r="B199" s="40" t="s">
        <v>3347</v>
      </c>
      <c r="C199" s="40" t="s">
        <v>608</v>
      </c>
      <c r="D199" s="40" t="s">
        <v>574</v>
      </c>
      <c r="E199" s="40" t="s">
        <v>3348</v>
      </c>
      <c r="F199" s="40" t="s">
        <v>643</v>
      </c>
      <c r="G199" s="40">
        <v>0</v>
      </c>
      <c r="H199" s="40" t="s">
        <v>614</v>
      </c>
      <c r="I199" s="40" t="s">
        <v>3349</v>
      </c>
      <c r="J199" s="40">
        <v>0</v>
      </c>
      <c r="K199" s="40">
        <v>0</v>
      </c>
      <c r="L199" s="40">
        <v>0</v>
      </c>
      <c r="M199" s="40" t="s">
        <v>4371</v>
      </c>
      <c r="N199" s="41">
        <v>249.9</v>
      </c>
      <c r="O199" s="42">
        <v>171</v>
      </c>
    </row>
    <row r="200" spans="1:15" x14ac:dyDescent="0.3">
      <c r="A200" s="39" t="s">
        <v>750</v>
      </c>
      <c r="B200" s="40" t="s">
        <v>3347</v>
      </c>
      <c r="C200" s="40" t="s">
        <v>608</v>
      </c>
      <c r="D200" s="40" t="s">
        <v>574</v>
      </c>
      <c r="E200" s="40" t="s">
        <v>3348</v>
      </c>
      <c r="F200" s="40" t="s">
        <v>592</v>
      </c>
      <c r="G200" s="40">
        <v>0</v>
      </c>
      <c r="H200" s="40" t="s">
        <v>610</v>
      </c>
      <c r="I200" s="40" t="s">
        <v>3349</v>
      </c>
      <c r="J200" s="40">
        <v>0</v>
      </c>
      <c r="K200" s="40">
        <v>0</v>
      </c>
      <c r="L200" s="40">
        <v>0</v>
      </c>
      <c r="M200" s="40" t="s">
        <v>4371</v>
      </c>
      <c r="N200" s="41">
        <v>249.9</v>
      </c>
      <c r="O200" s="42">
        <v>159</v>
      </c>
    </row>
    <row r="201" spans="1:15" x14ac:dyDescent="0.3">
      <c r="A201" s="39" t="s">
        <v>751</v>
      </c>
      <c r="B201" s="40" t="s">
        <v>3347</v>
      </c>
      <c r="C201" s="40" t="s">
        <v>608</v>
      </c>
      <c r="D201" s="40" t="s">
        <v>574</v>
      </c>
      <c r="E201" s="40" t="s">
        <v>3348</v>
      </c>
      <c r="F201" s="40" t="s">
        <v>752</v>
      </c>
      <c r="G201" s="40">
        <v>0</v>
      </c>
      <c r="H201" s="40" t="s">
        <v>614</v>
      </c>
      <c r="I201" s="40" t="s">
        <v>3349</v>
      </c>
      <c r="J201" s="40">
        <v>0</v>
      </c>
      <c r="K201" s="40">
        <v>0</v>
      </c>
      <c r="L201" s="40">
        <v>0</v>
      </c>
      <c r="M201" s="40" t="s">
        <v>4371</v>
      </c>
      <c r="N201" s="41">
        <v>399.9</v>
      </c>
      <c r="O201" s="42">
        <v>156.21</v>
      </c>
    </row>
    <row r="202" spans="1:15" x14ac:dyDescent="0.3">
      <c r="A202" s="39" t="s">
        <v>753</v>
      </c>
      <c r="B202" s="40" t="s">
        <v>3347</v>
      </c>
      <c r="C202" s="40" t="s">
        <v>608</v>
      </c>
      <c r="D202" s="40" t="s">
        <v>853</v>
      </c>
      <c r="E202" s="40" t="s">
        <v>3350</v>
      </c>
      <c r="F202" s="40" t="s">
        <v>706</v>
      </c>
      <c r="G202" s="40">
        <v>0</v>
      </c>
      <c r="H202" s="40" t="s">
        <v>614</v>
      </c>
      <c r="I202" s="40" t="s">
        <v>3349</v>
      </c>
      <c r="J202" s="40">
        <v>0</v>
      </c>
      <c r="K202" s="40">
        <v>0</v>
      </c>
      <c r="L202" s="40">
        <v>0</v>
      </c>
      <c r="M202" s="40" t="s">
        <v>4371</v>
      </c>
      <c r="N202" s="41">
        <v>249.9</v>
      </c>
      <c r="O202" s="42">
        <v>175.74</v>
      </c>
    </row>
    <row r="203" spans="1:15" x14ac:dyDescent="0.3">
      <c r="A203" s="39" t="s">
        <v>756</v>
      </c>
      <c r="B203" s="40" t="s">
        <v>3347</v>
      </c>
      <c r="C203" s="40" t="s">
        <v>608</v>
      </c>
      <c r="D203" s="40" t="s">
        <v>853</v>
      </c>
      <c r="E203" s="40" t="s">
        <v>3350</v>
      </c>
      <c r="F203" s="40" t="s">
        <v>662</v>
      </c>
      <c r="G203" s="40">
        <v>0</v>
      </c>
      <c r="H203" s="40" t="s">
        <v>614</v>
      </c>
      <c r="I203" s="40" t="s">
        <v>3349</v>
      </c>
      <c r="J203" s="40" t="s">
        <v>3351</v>
      </c>
      <c r="K203" s="40">
        <v>0</v>
      </c>
      <c r="L203" s="40">
        <v>0</v>
      </c>
      <c r="M203" s="40" t="s">
        <v>4371</v>
      </c>
      <c r="N203" s="41">
        <v>399.9</v>
      </c>
      <c r="O203" s="42">
        <v>191.59</v>
      </c>
    </row>
    <row r="204" spans="1:15" x14ac:dyDescent="0.3">
      <c r="A204" s="39" t="s">
        <v>757</v>
      </c>
      <c r="B204" s="40" t="s">
        <v>3347</v>
      </c>
      <c r="C204" s="40" t="s">
        <v>608</v>
      </c>
      <c r="D204" s="40" t="s">
        <v>853</v>
      </c>
      <c r="E204" s="40" t="s">
        <v>3350</v>
      </c>
      <c r="F204" s="40" t="s">
        <v>754</v>
      </c>
      <c r="G204" s="40">
        <v>0</v>
      </c>
      <c r="H204" s="40" t="s">
        <v>614</v>
      </c>
      <c r="I204" s="40" t="s">
        <v>3349</v>
      </c>
      <c r="J204" s="40" t="s">
        <v>3351</v>
      </c>
      <c r="K204" s="40">
        <v>0</v>
      </c>
      <c r="L204" s="40">
        <v>0</v>
      </c>
      <c r="M204" s="40" t="s">
        <v>4371</v>
      </c>
      <c r="N204" s="41">
        <v>249.9</v>
      </c>
      <c r="O204" s="42">
        <v>156.21</v>
      </c>
    </row>
    <row r="205" spans="1:15" x14ac:dyDescent="0.3">
      <c r="A205" s="39" t="s">
        <v>758</v>
      </c>
      <c r="B205" s="40" t="s">
        <v>3347</v>
      </c>
      <c r="C205" s="40" t="s">
        <v>608</v>
      </c>
      <c r="D205" s="40" t="s">
        <v>853</v>
      </c>
      <c r="E205" s="40" t="s">
        <v>3350</v>
      </c>
      <c r="F205" s="40" t="s">
        <v>618</v>
      </c>
      <c r="G205" s="40">
        <v>0</v>
      </c>
      <c r="H205" s="40" t="s">
        <v>610</v>
      </c>
      <c r="I205" s="40" t="s">
        <v>3349</v>
      </c>
      <c r="J205" s="40" t="s">
        <v>3351</v>
      </c>
      <c r="K205" s="40">
        <v>0</v>
      </c>
      <c r="L205" s="40">
        <v>0</v>
      </c>
      <c r="M205" s="40" t="s">
        <v>4371</v>
      </c>
      <c r="N205" s="41">
        <v>349.9</v>
      </c>
      <c r="O205" s="42">
        <v>136.68</v>
      </c>
    </row>
    <row r="206" spans="1:15" x14ac:dyDescent="0.3">
      <c r="A206" s="39" t="s">
        <v>759</v>
      </c>
      <c r="B206" s="40" t="s">
        <v>3347</v>
      </c>
      <c r="C206" s="40" t="s">
        <v>608</v>
      </c>
      <c r="D206" s="40" t="s">
        <v>574</v>
      </c>
      <c r="E206" s="40" t="s">
        <v>3348</v>
      </c>
      <c r="F206" s="40" t="s">
        <v>706</v>
      </c>
      <c r="G206" s="40">
        <v>0</v>
      </c>
      <c r="H206" s="40" t="s">
        <v>614</v>
      </c>
      <c r="I206" s="40" t="s">
        <v>3349</v>
      </c>
      <c r="J206" s="40">
        <v>0</v>
      </c>
      <c r="K206" s="40">
        <v>0</v>
      </c>
      <c r="L206" s="40">
        <v>0</v>
      </c>
      <c r="M206" s="40" t="s">
        <v>4371</v>
      </c>
      <c r="N206" s="41">
        <v>349.9</v>
      </c>
      <c r="O206" s="42">
        <v>136.68</v>
      </c>
    </row>
    <row r="207" spans="1:15" x14ac:dyDescent="0.3">
      <c r="A207" s="39" t="s">
        <v>760</v>
      </c>
      <c r="B207" s="40" t="s">
        <v>3347</v>
      </c>
      <c r="C207" s="40" t="s">
        <v>608</v>
      </c>
      <c r="D207" s="40" t="s">
        <v>578</v>
      </c>
      <c r="E207" s="40" t="s">
        <v>3350</v>
      </c>
      <c r="F207" s="40" t="s">
        <v>583</v>
      </c>
      <c r="G207" s="40">
        <v>0</v>
      </c>
      <c r="H207" s="40" t="s">
        <v>610</v>
      </c>
      <c r="I207" s="40" t="s">
        <v>3349</v>
      </c>
      <c r="J207" s="40">
        <v>0</v>
      </c>
      <c r="K207" s="40">
        <v>0</v>
      </c>
      <c r="L207" s="40">
        <v>0</v>
      </c>
      <c r="M207" s="40" t="s">
        <v>4371</v>
      </c>
      <c r="N207" s="41">
        <v>399.9</v>
      </c>
      <c r="O207" s="42">
        <v>156.21</v>
      </c>
    </row>
    <row r="208" spans="1:15" x14ac:dyDescent="0.3">
      <c r="A208" s="39" t="s">
        <v>527</v>
      </c>
      <c r="B208" s="40" t="s">
        <v>3347</v>
      </c>
      <c r="C208" s="40" t="s">
        <v>608</v>
      </c>
      <c r="D208" s="40" t="s">
        <v>853</v>
      </c>
      <c r="E208" s="40" t="s">
        <v>3350</v>
      </c>
      <c r="F208" s="40" t="s">
        <v>583</v>
      </c>
      <c r="G208" s="40">
        <v>0</v>
      </c>
      <c r="H208" s="40" t="s">
        <v>614</v>
      </c>
      <c r="I208" s="40" t="s">
        <v>3349</v>
      </c>
      <c r="J208" s="40">
        <v>0</v>
      </c>
      <c r="K208" s="40">
        <v>0</v>
      </c>
      <c r="L208" s="40">
        <v>0</v>
      </c>
      <c r="M208" s="40" t="s">
        <v>4371</v>
      </c>
      <c r="N208" s="41">
        <v>249.9</v>
      </c>
      <c r="O208" s="42">
        <v>175.74</v>
      </c>
    </row>
    <row r="209" spans="1:15" x14ac:dyDescent="0.3">
      <c r="A209" s="39" t="s">
        <v>762</v>
      </c>
      <c r="B209" s="40" t="s">
        <v>3347</v>
      </c>
      <c r="C209" s="40" t="s">
        <v>608</v>
      </c>
      <c r="D209" s="40" t="s">
        <v>853</v>
      </c>
      <c r="E209" s="40" t="s">
        <v>3350</v>
      </c>
      <c r="F209" s="40" t="s">
        <v>618</v>
      </c>
      <c r="G209" s="40">
        <v>0</v>
      </c>
      <c r="H209" s="40" t="s">
        <v>614</v>
      </c>
      <c r="I209" s="40" t="s">
        <v>3349</v>
      </c>
      <c r="J209" s="40">
        <v>0</v>
      </c>
      <c r="K209" s="40">
        <v>0</v>
      </c>
      <c r="L209" s="40">
        <v>0</v>
      </c>
      <c r="M209" s="40" t="s">
        <v>4371</v>
      </c>
      <c r="N209" s="41">
        <v>249.9</v>
      </c>
      <c r="O209" s="42">
        <v>175.74</v>
      </c>
    </row>
    <row r="210" spans="1:15" x14ac:dyDescent="0.3">
      <c r="A210" s="39" t="s">
        <v>763</v>
      </c>
      <c r="B210" s="40" t="s">
        <v>3347</v>
      </c>
      <c r="C210" s="40" t="s">
        <v>608</v>
      </c>
      <c r="D210" s="40" t="s">
        <v>575</v>
      </c>
      <c r="E210" s="40" t="s">
        <v>3350</v>
      </c>
      <c r="F210" s="40" t="s">
        <v>581</v>
      </c>
      <c r="G210" s="40">
        <v>0</v>
      </c>
      <c r="H210" s="40" t="s">
        <v>614</v>
      </c>
      <c r="I210" s="40" t="s">
        <v>3349</v>
      </c>
      <c r="J210" s="40">
        <v>0</v>
      </c>
      <c r="K210" s="40">
        <v>0</v>
      </c>
      <c r="L210" s="40">
        <v>0</v>
      </c>
      <c r="M210" s="40" t="s">
        <v>4371</v>
      </c>
      <c r="N210" s="41">
        <v>349.9</v>
      </c>
      <c r="O210" s="42">
        <v>136.68</v>
      </c>
    </row>
    <row r="211" spans="1:15" x14ac:dyDescent="0.3">
      <c r="A211" s="39" t="s">
        <v>528</v>
      </c>
      <c r="B211" s="40" t="s">
        <v>3347</v>
      </c>
      <c r="C211" s="40" t="s">
        <v>608</v>
      </c>
      <c r="D211" s="40" t="s">
        <v>575</v>
      </c>
      <c r="E211" s="40" t="s">
        <v>3350</v>
      </c>
      <c r="F211" s="40" t="s">
        <v>652</v>
      </c>
      <c r="G211" s="40">
        <v>0</v>
      </c>
      <c r="H211" s="40" t="s">
        <v>614</v>
      </c>
      <c r="I211" s="40" t="s">
        <v>3349</v>
      </c>
      <c r="J211" s="40">
        <v>0</v>
      </c>
      <c r="K211" s="40">
        <v>0</v>
      </c>
      <c r="L211" s="40">
        <v>0</v>
      </c>
      <c r="M211" s="40" t="s">
        <v>4371</v>
      </c>
      <c r="N211" s="41">
        <v>249.9</v>
      </c>
      <c r="O211" s="42">
        <v>136.68</v>
      </c>
    </row>
    <row r="212" spans="1:15" x14ac:dyDescent="0.3">
      <c r="A212" s="39" t="s">
        <v>764</v>
      </c>
      <c r="B212" s="40" t="s">
        <v>3347</v>
      </c>
      <c r="C212" s="40" t="s">
        <v>608</v>
      </c>
      <c r="D212" s="40" t="s">
        <v>853</v>
      </c>
      <c r="E212" s="40" t="s">
        <v>3350</v>
      </c>
      <c r="F212" s="40" t="s">
        <v>652</v>
      </c>
      <c r="G212" s="40">
        <v>0</v>
      </c>
      <c r="H212" s="40" t="s">
        <v>614</v>
      </c>
      <c r="I212" s="40" t="s">
        <v>3349</v>
      </c>
      <c r="J212" s="40">
        <v>0</v>
      </c>
      <c r="K212" s="40">
        <v>0</v>
      </c>
      <c r="L212" s="40">
        <v>0</v>
      </c>
      <c r="M212" s="40" t="s">
        <v>4371</v>
      </c>
      <c r="N212" s="41">
        <v>349.9</v>
      </c>
      <c r="O212" s="42">
        <v>136.68</v>
      </c>
    </row>
    <row r="213" spans="1:15" x14ac:dyDescent="0.3">
      <c r="A213" s="39" t="s">
        <v>529</v>
      </c>
      <c r="B213" s="40" t="s">
        <v>3347</v>
      </c>
      <c r="C213" s="40" t="s">
        <v>608</v>
      </c>
      <c r="D213" s="40" t="s">
        <v>575</v>
      </c>
      <c r="E213" s="40" t="s">
        <v>3350</v>
      </c>
      <c r="F213" s="40" t="s">
        <v>609</v>
      </c>
      <c r="G213" s="40">
        <v>0</v>
      </c>
      <c r="H213" s="40" t="s">
        <v>614</v>
      </c>
      <c r="I213" s="40" t="s">
        <v>3349</v>
      </c>
      <c r="J213" s="40" t="s">
        <v>3351</v>
      </c>
      <c r="K213" s="40">
        <v>0</v>
      </c>
      <c r="L213" s="40">
        <v>0</v>
      </c>
      <c r="M213" s="40" t="s">
        <v>4371</v>
      </c>
      <c r="N213" s="41">
        <v>249.9</v>
      </c>
      <c r="O213" s="42">
        <v>166.65</v>
      </c>
    </row>
    <row r="214" spans="1:15" x14ac:dyDescent="0.3">
      <c r="A214" s="39" t="s">
        <v>765</v>
      </c>
      <c r="B214" s="40" t="s">
        <v>3347</v>
      </c>
      <c r="C214" s="40" t="s">
        <v>608</v>
      </c>
      <c r="D214" s="40" t="s">
        <v>574</v>
      </c>
      <c r="E214" s="40" t="s">
        <v>3350</v>
      </c>
      <c r="F214" s="40" t="s">
        <v>628</v>
      </c>
      <c r="G214" s="40">
        <v>0</v>
      </c>
      <c r="H214" s="40" t="s">
        <v>614</v>
      </c>
      <c r="I214" s="40" t="s">
        <v>3349</v>
      </c>
      <c r="J214" s="40">
        <v>0</v>
      </c>
      <c r="K214" s="40">
        <v>0</v>
      </c>
      <c r="L214" s="40">
        <v>0</v>
      </c>
      <c r="M214" s="40" t="s">
        <v>4371</v>
      </c>
      <c r="N214" s="41">
        <v>249.9</v>
      </c>
      <c r="O214" s="42">
        <v>156.21</v>
      </c>
    </row>
    <row r="215" spans="1:15" x14ac:dyDescent="0.3">
      <c r="A215" s="39" t="s">
        <v>766</v>
      </c>
      <c r="B215" s="40" t="s">
        <v>3347</v>
      </c>
      <c r="C215" s="40" t="s">
        <v>608</v>
      </c>
      <c r="D215" s="40" t="s">
        <v>574</v>
      </c>
      <c r="E215" s="40" t="s">
        <v>3350</v>
      </c>
      <c r="F215" s="40" t="s">
        <v>628</v>
      </c>
      <c r="G215" s="40">
        <v>0</v>
      </c>
      <c r="H215" s="40" t="s">
        <v>614</v>
      </c>
      <c r="I215" s="40" t="s">
        <v>3349</v>
      </c>
      <c r="J215" s="40">
        <v>0</v>
      </c>
      <c r="K215" s="40">
        <v>0</v>
      </c>
      <c r="L215" s="40">
        <v>0</v>
      </c>
      <c r="M215" s="40" t="s">
        <v>4371</v>
      </c>
      <c r="N215" s="41">
        <v>249.9</v>
      </c>
      <c r="O215" s="42">
        <v>136.68</v>
      </c>
    </row>
    <row r="216" spans="1:15" x14ac:dyDescent="0.3">
      <c r="A216" s="39" t="s">
        <v>767</v>
      </c>
      <c r="B216" s="40" t="s">
        <v>3347</v>
      </c>
      <c r="C216" s="40" t="s">
        <v>608</v>
      </c>
      <c r="D216" s="40" t="s">
        <v>574</v>
      </c>
      <c r="E216" s="40" t="s">
        <v>3350</v>
      </c>
      <c r="F216" s="40" t="s">
        <v>566</v>
      </c>
      <c r="G216" s="40">
        <v>0</v>
      </c>
      <c r="H216" s="40" t="s">
        <v>614</v>
      </c>
      <c r="I216" s="40" t="s">
        <v>3349</v>
      </c>
      <c r="J216" s="40">
        <v>0</v>
      </c>
      <c r="K216" s="40">
        <v>0</v>
      </c>
      <c r="L216" s="40">
        <v>0</v>
      </c>
      <c r="M216" s="40" t="s">
        <v>4371</v>
      </c>
      <c r="N216" s="41">
        <v>349.9</v>
      </c>
      <c r="O216" s="42">
        <v>192.07</v>
      </c>
    </row>
    <row r="217" spans="1:15" x14ac:dyDescent="0.3">
      <c r="A217" s="39" t="s">
        <v>768</v>
      </c>
      <c r="B217" s="40" t="s">
        <v>3347</v>
      </c>
      <c r="C217" s="40" t="s">
        <v>608</v>
      </c>
      <c r="D217" s="40" t="s">
        <v>853</v>
      </c>
      <c r="E217" s="40" t="s">
        <v>3350</v>
      </c>
      <c r="F217" s="40" t="s">
        <v>683</v>
      </c>
      <c r="G217" s="40" t="s">
        <v>623</v>
      </c>
      <c r="H217" s="40" t="s">
        <v>614</v>
      </c>
      <c r="I217" s="40" t="s">
        <v>3349</v>
      </c>
      <c r="J217" s="40">
        <v>0</v>
      </c>
      <c r="K217" s="40">
        <v>0</v>
      </c>
      <c r="L217" s="40">
        <v>0</v>
      </c>
      <c r="M217" s="40" t="s">
        <v>4371</v>
      </c>
      <c r="N217" s="41">
        <v>449.9</v>
      </c>
      <c r="O217" s="42">
        <v>205.22</v>
      </c>
    </row>
    <row r="218" spans="1:15" x14ac:dyDescent="0.3">
      <c r="A218" s="39" t="s">
        <v>769</v>
      </c>
      <c r="B218" s="40" t="s">
        <v>3347</v>
      </c>
      <c r="C218" s="40" t="s">
        <v>608</v>
      </c>
      <c r="D218" s="40" t="s">
        <v>853</v>
      </c>
      <c r="E218" s="40" t="s">
        <v>3350</v>
      </c>
      <c r="F218" s="40" t="s">
        <v>685</v>
      </c>
      <c r="G218" s="40">
        <v>0</v>
      </c>
      <c r="H218" s="40" t="s">
        <v>614</v>
      </c>
      <c r="I218" s="40" t="s">
        <v>3349</v>
      </c>
      <c r="J218" s="40" t="s">
        <v>3351</v>
      </c>
      <c r="K218" s="40">
        <v>0</v>
      </c>
      <c r="L218" s="40">
        <v>0</v>
      </c>
      <c r="M218" s="40" t="s">
        <v>4371</v>
      </c>
      <c r="N218" s="41">
        <v>249.9</v>
      </c>
      <c r="O218" s="42">
        <v>200.61</v>
      </c>
    </row>
    <row r="219" spans="1:15" x14ac:dyDescent="0.3">
      <c r="A219" s="39" t="s">
        <v>13011</v>
      </c>
      <c r="B219" s="40" t="s">
        <v>3347</v>
      </c>
      <c r="C219" s="40" t="s">
        <v>608</v>
      </c>
      <c r="D219" s="40" t="s">
        <v>578</v>
      </c>
      <c r="E219" s="40" t="s">
        <v>3350</v>
      </c>
      <c r="F219" s="40" t="s">
        <v>566</v>
      </c>
      <c r="G219" s="40">
        <v>0</v>
      </c>
      <c r="H219" s="40" t="s">
        <v>614</v>
      </c>
      <c r="I219" s="40" t="s">
        <v>3349</v>
      </c>
      <c r="J219" s="40">
        <v>0</v>
      </c>
      <c r="K219" s="40">
        <v>0</v>
      </c>
      <c r="L219" s="40">
        <v>0</v>
      </c>
      <c r="M219" s="40" t="s">
        <v>4371</v>
      </c>
      <c r="N219" s="41">
        <v>449.9</v>
      </c>
      <c r="O219" s="42">
        <v>199.97</v>
      </c>
    </row>
    <row r="220" spans="1:15" x14ac:dyDescent="0.3">
      <c r="A220" s="39" t="s">
        <v>770</v>
      </c>
      <c r="B220" s="40" t="s">
        <v>3347</v>
      </c>
      <c r="C220" s="40" t="s">
        <v>608</v>
      </c>
      <c r="D220" s="40" t="s">
        <v>574</v>
      </c>
      <c r="E220" s="40" t="s">
        <v>3350</v>
      </c>
      <c r="F220" s="40" t="s">
        <v>685</v>
      </c>
      <c r="G220" s="40">
        <v>0</v>
      </c>
      <c r="H220" s="40" t="s">
        <v>614</v>
      </c>
      <c r="I220" s="40" t="s">
        <v>3349</v>
      </c>
      <c r="J220" s="40">
        <v>0</v>
      </c>
      <c r="K220" s="40">
        <v>0</v>
      </c>
      <c r="L220" s="40">
        <v>0</v>
      </c>
      <c r="M220" s="40" t="s">
        <v>4371</v>
      </c>
      <c r="N220" s="41">
        <v>249.9</v>
      </c>
      <c r="O220" s="42">
        <v>186.98</v>
      </c>
    </row>
    <row r="221" spans="1:15" x14ac:dyDescent="0.3">
      <c r="A221" s="39" t="s">
        <v>3041</v>
      </c>
      <c r="B221" s="40" t="s">
        <v>3347</v>
      </c>
      <c r="C221" s="40" t="s">
        <v>608</v>
      </c>
      <c r="D221" s="40" t="s">
        <v>574</v>
      </c>
      <c r="E221" s="40" t="s">
        <v>3350</v>
      </c>
      <c r="F221" s="40">
        <v>0</v>
      </c>
      <c r="G221" s="40">
        <v>0</v>
      </c>
      <c r="H221" s="40" t="s">
        <v>614</v>
      </c>
      <c r="I221" s="40" t="s">
        <v>3349</v>
      </c>
      <c r="J221" s="40" t="s">
        <v>584</v>
      </c>
      <c r="K221" s="40">
        <v>0</v>
      </c>
      <c r="L221" s="40" t="s">
        <v>539</v>
      </c>
      <c r="M221" s="40">
        <v>0</v>
      </c>
      <c r="N221" s="41">
        <v>399.9</v>
      </c>
      <c r="O221" s="42">
        <v>156.21</v>
      </c>
    </row>
    <row r="222" spans="1:15" x14ac:dyDescent="0.3">
      <c r="A222" s="39" t="s">
        <v>3042</v>
      </c>
      <c r="B222" s="40" t="s">
        <v>3347</v>
      </c>
      <c r="C222" s="40" t="s">
        <v>608</v>
      </c>
      <c r="D222" s="40" t="s">
        <v>574</v>
      </c>
      <c r="E222" s="40" t="s">
        <v>3350</v>
      </c>
      <c r="F222" s="40">
        <v>0</v>
      </c>
      <c r="G222" s="40">
        <v>0</v>
      </c>
      <c r="H222" s="40" t="s">
        <v>614</v>
      </c>
      <c r="I222" s="40" t="s">
        <v>3349</v>
      </c>
      <c r="J222" s="40" t="s">
        <v>584</v>
      </c>
      <c r="K222" s="40">
        <v>0</v>
      </c>
      <c r="L222" s="40" t="s">
        <v>539</v>
      </c>
      <c r="M222" s="40">
        <v>0</v>
      </c>
      <c r="N222" s="41">
        <v>349.9</v>
      </c>
      <c r="O222" s="42">
        <v>136.68</v>
      </c>
    </row>
    <row r="223" spans="1:15" x14ac:dyDescent="0.3">
      <c r="A223" s="39" t="s">
        <v>3068</v>
      </c>
      <c r="B223" s="40" t="s">
        <v>3347</v>
      </c>
      <c r="C223" s="40" t="s">
        <v>608</v>
      </c>
      <c r="D223" s="40" t="s">
        <v>574</v>
      </c>
      <c r="E223" s="40" t="s">
        <v>3350</v>
      </c>
      <c r="F223" s="40" t="s">
        <v>585</v>
      </c>
      <c r="G223" s="40">
        <v>0</v>
      </c>
      <c r="H223" s="40" t="s">
        <v>614</v>
      </c>
      <c r="I223" s="40" t="s">
        <v>3349</v>
      </c>
      <c r="J223" s="40">
        <v>0</v>
      </c>
      <c r="K223" s="40">
        <v>0</v>
      </c>
      <c r="L223" s="40">
        <v>0</v>
      </c>
      <c r="M223" s="40" t="s">
        <v>4371</v>
      </c>
      <c r="N223" s="41">
        <v>249.9</v>
      </c>
      <c r="O223" s="42">
        <v>140</v>
      </c>
    </row>
    <row r="224" spans="1:15" x14ac:dyDescent="0.3">
      <c r="A224" s="39" t="s">
        <v>3097</v>
      </c>
      <c r="B224" s="40" t="s">
        <v>3347</v>
      </c>
      <c r="C224" s="40" t="s">
        <v>608</v>
      </c>
      <c r="D224" s="40" t="s">
        <v>574</v>
      </c>
      <c r="E224" s="40" t="s">
        <v>3350</v>
      </c>
      <c r="F224" s="40">
        <v>0</v>
      </c>
      <c r="G224" s="40">
        <v>0</v>
      </c>
      <c r="H224" s="40" t="s">
        <v>614</v>
      </c>
      <c r="I224" s="40" t="s">
        <v>3349</v>
      </c>
      <c r="J224" s="40" t="s">
        <v>584</v>
      </c>
      <c r="K224" s="40">
        <v>0</v>
      </c>
      <c r="L224" s="40" t="s">
        <v>539</v>
      </c>
      <c r="M224" s="40">
        <v>0</v>
      </c>
      <c r="N224" s="41">
        <v>249.9</v>
      </c>
      <c r="O224" s="42">
        <v>140</v>
      </c>
    </row>
    <row r="225" spans="1:15" x14ac:dyDescent="0.3">
      <c r="A225" s="39" t="s">
        <v>13012</v>
      </c>
      <c r="B225" s="40" t="s">
        <v>3347</v>
      </c>
      <c r="C225" s="40" t="s">
        <v>608</v>
      </c>
      <c r="D225" s="40" t="s">
        <v>546</v>
      </c>
      <c r="E225" s="40" t="s">
        <v>3348</v>
      </c>
      <c r="F225" s="40">
        <v>0</v>
      </c>
      <c r="G225" s="40" t="s">
        <v>13013</v>
      </c>
      <c r="H225" s="40" t="s">
        <v>614</v>
      </c>
      <c r="I225" s="40" t="s">
        <v>3349</v>
      </c>
      <c r="J225" s="40" t="s">
        <v>755</v>
      </c>
      <c r="K225" s="40">
        <v>0</v>
      </c>
      <c r="L225" s="40" t="s">
        <v>626</v>
      </c>
      <c r="M225" s="40">
        <v>0</v>
      </c>
      <c r="N225" s="41">
        <v>549.9</v>
      </c>
      <c r="O225" s="42">
        <v>211.5</v>
      </c>
    </row>
    <row r="226" spans="1:15" x14ac:dyDescent="0.3">
      <c r="A226" s="39" t="s">
        <v>771</v>
      </c>
      <c r="B226" s="40" t="s">
        <v>3347</v>
      </c>
      <c r="C226" s="40" t="s">
        <v>608</v>
      </c>
      <c r="D226" s="40" t="s">
        <v>853</v>
      </c>
      <c r="E226" s="40" t="s">
        <v>3348</v>
      </c>
      <c r="F226" s="40" t="s">
        <v>557</v>
      </c>
      <c r="G226" s="40">
        <v>0</v>
      </c>
      <c r="H226" s="40" t="s">
        <v>772</v>
      </c>
      <c r="I226" s="40" t="s">
        <v>3349</v>
      </c>
      <c r="J226" s="40" t="s">
        <v>3361</v>
      </c>
      <c r="K226" s="40">
        <v>0</v>
      </c>
      <c r="L226" s="40">
        <v>0</v>
      </c>
      <c r="M226" s="40" t="s">
        <v>4371</v>
      </c>
      <c r="N226" s="41">
        <v>449.9</v>
      </c>
      <c r="O226" s="42">
        <v>175.74</v>
      </c>
    </row>
    <row r="227" spans="1:15" x14ac:dyDescent="0.3">
      <c r="A227" s="39" t="s">
        <v>13014</v>
      </c>
      <c r="B227" s="40" t="s">
        <v>3347</v>
      </c>
      <c r="C227" s="40" t="s">
        <v>608</v>
      </c>
      <c r="D227" s="40" t="s">
        <v>556</v>
      </c>
      <c r="E227" s="40" t="s">
        <v>3350</v>
      </c>
      <c r="F227" s="40">
        <v>0</v>
      </c>
      <c r="G227" s="40" t="s">
        <v>539</v>
      </c>
      <c r="H227" s="40" t="s">
        <v>614</v>
      </c>
      <c r="I227" s="40" t="s">
        <v>3349</v>
      </c>
      <c r="J227" s="40" t="s">
        <v>552</v>
      </c>
      <c r="K227" s="40">
        <v>0</v>
      </c>
      <c r="L227" s="40" t="s">
        <v>539</v>
      </c>
      <c r="M227" s="40">
        <v>0</v>
      </c>
      <c r="N227" s="41">
        <v>649.9</v>
      </c>
      <c r="O227" s="42">
        <v>253.87</v>
      </c>
    </row>
    <row r="228" spans="1:15" x14ac:dyDescent="0.3">
      <c r="A228" s="39" t="s">
        <v>13015</v>
      </c>
      <c r="B228" s="40" t="s">
        <v>3347</v>
      </c>
      <c r="C228" s="40" t="s">
        <v>608</v>
      </c>
      <c r="D228" s="40" t="s">
        <v>556</v>
      </c>
      <c r="E228" s="40" t="s">
        <v>3348</v>
      </c>
      <c r="F228" s="40">
        <v>0</v>
      </c>
      <c r="G228" s="40" t="s">
        <v>539</v>
      </c>
      <c r="H228" s="40" t="s">
        <v>614</v>
      </c>
      <c r="I228" s="40" t="s">
        <v>3349</v>
      </c>
      <c r="J228" s="40" t="s">
        <v>552</v>
      </c>
      <c r="K228" s="40">
        <v>0</v>
      </c>
      <c r="L228" s="40" t="s">
        <v>539</v>
      </c>
      <c r="M228" s="40">
        <v>0</v>
      </c>
      <c r="N228" s="41">
        <v>549.9</v>
      </c>
      <c r="O228" s="42">
        <v>214.8</v>
      </c>
    </row>
    <row r="229" spans="1:15" x14ac:dyDescent="0.3">
      <c r="A229" s="39" t="s">
        <v>773</v>
      </c>
      <c r="B229" s="40" t="s">
        <v>3347</v>
      </c>
      <c r="C229" s="40" t="s">
        <v>608</v>
      </c>
      <c r="D229" s="40" t="s">
        <v>569</v>
      </c>
      <c r="E229" s="40" t="s">
        <v>3348</v>
      </c>
      <c r="F229" s="40" t="s">
        <v>585</v>
      </c>
      <c r="G229" s="40">
        <v>0</v>
      </c>
      <c r="H229" s="40" t="s">
        <v>614</v>
      </c>
      <c r="I229" s="40" t="s">
        <v>3349</v>
      </c>
      <c r="J229" s="40" t="s">
        <v>3361</v>
      </c>
      <c r="K229" s="40">
        <v>0</v>
      </c>
      <c r="L229" s="40">
        <v>0</v>
      </c>
      <c r="M229" s="40" t="s">
        <v>4371</v>
      </c>
      <c r="N229" s="41">
        <v>249.9</v>
      </c>
      <c r="O229" s="42">
        <v>214.8</v>
      </c>
    </row>
    <row r="230" spans="1:15" x14ac:dyDescent="0.3">
      <c r="A230" s="39" t="s">
        <v>13016</v>
      </c>
      <c r="B230" s="40" t="s">
        <v>3347</v>
      </c>
      <c r="C230" s="40" t="s">
        <v>608</v>
      </c>
      <c r="D230" s="40" t="s">
        <v>542</v>
      </c>
      <c r="E230" s="40" t="s">
        <v>3348</v>
      </c>
      <c r="F230" s="40">
        <v>0</v>
      </c>
      <c r="G230" s="40" t="s">
        <v>539</v>
      </c>
      <c r="H230" s="40" t="s">
        <v>614</v>
      </c>
      <c r="I230" s="40" t="s">
        <v>3349</v>
      </c>
      <c r="J230" s="40" t="s">
        <v>552</v>
      </c>
      <c r="K230" s="40">
        <v>0</v>
      </c>
      <c r="L230" s="40" t="s">
        <v>539</v>
      </c>
      <c r="M230" s="40">
        <v>0</v>
      </c>
      <c r="N230" s="41">
        <v>249.9</v>
      </c>
      <c r="O230" s="42">
        <v>214.8</v>
      </c>
    </row>
    <row r="231" spans="1:15" x14ac:dyDescent="0.3">
      <c r="A231" s="39" t="s">
        <v>13017</v>
      </c>
      <c r="B231" s="40" t="s">
        <v>3347</v>
      </c>
      <c r="C231" s="40" t="s">
        <v>608</v>
      </c>
      <c r="D231" s="40" t="s">
        <v>556</v>
      </c>
      <c r="E231" s="40" t="s">
        <v>3348</v>
      </c>
      <c r="F231" s="40">
        <v>0</v>
      </c>
      <c r="G231" s="40" t="s">
        <v>539</v>
      </c>
      <c r="H231" s="40" t="s">
        <v>614</v>
      </c>
      <c r="I231" s="40" t="s">
        <v>3349</v>
      </c>
      <c r="J231" s="40" t="s">
        <v>552</v>
      </c>
      <c r="K231" s="40">
        <v>0</v>
      </c>
      <c r="L231" s="40" t="s">
        <v>539</v>
      </c>
      <c r="M231" s="40">
        <v>0</v>
      </c>
      <c r="N231" s="41">
        <v>599.9</v>
      </c>
      <c r="O231" s="42">
        <v>234.34</v>
      </c>
    </row>
    <row r="232" spans="1:15" x14ac:dyDescent="0.3">
      <c r="A232" s="39" t="s">
        <v>774</v>
      </c>
      <c r="B232" s="40" t="s">
        <v>3347</v>
      </c>
      <c r="C232" s="40" t="s">
        <v>608</v>
      </c>
      <c r="D232" s="40" t="s">
        <v>853</v>
      </c>
      <c r="E232" s="40" t="s">
        <v>3350</v>
      </c>
      <c r="F232" s="40" t="s">
        <v>636</v>
      </c>
      <c r="G232" s="40">
        <v>0</v>
      </c>
      <c r="H232" s="40" t="s">
        <v>614</v>
      </c>
      <c r="I232" s="40" t="s">
        <v>3349</v>
      </c>
      <c r="J232" s="40" t="s">
        <v>3361</v>
      </c>
      <c r="K232" s="40">
        <v>0</v>
      </c>
      <c r="L232" s="40">
        <v>0</v>
      </c>
      <c r="M232" s="40" t="s">
        <v>4371</v>
      </c>
      <c r="N232" s="41">
        <v>249.9</v>
      </c>
      <c r="O232" s="42">
        <v>234.34</v>
      </c>
    </row>
    <row r="233" spans="1:15" x14ac:dyDescent="0.3">
      <c r="A233" s="39" t="s">
        <v>775</v>
      </c>
      <c r="B233" s="40" t="s">
        <v>3347</v>
      </c>
      <c r="C233" s="40" t="s">
        <v>608</v>
      </c>
      <c r="D233" s="40" t="s">
        <v>569</v>
      </c>
      <c r="E233" s="40" t="s">
        <v>3350</v>
      </c>
      <c r="F233" s="40" t="s">
        <v>718</v>
      </c>
      <c r="G233" s="40">
        <v>0</v>
      </c>
      <c r="H233" s="40" t="s">
        <v>610</v>
      </c>
      <c r="I233" s="40" t="s">
        <v>3349</v>
      </c>
      <c r="J233" s="40" t="s">
        <v>3361</v>
      </c>
      <c r="K233" s="40">
        <v>0</v>
      </c>
      <c r="L233" s="40">
        <v>0</v>
      </c>
      <c r="M233" s="40" t="s">
        <v>4371</v>
      </c>
      <c r="N233" s="41">
        <v>249.9</v>
      </c>
      <c r="O233" s="42">
        <v>234.34</v>
      </c>
    </row>
    <row r="234" spans="1:15" x14ac:dyDescent="0.3">
      <c r="A234" s="39" t="s">
        <v>13018</v>
      </c>
      <c r="B234" s="40" t="s">
        <v>3347</v>
      </c>
      <c r="C234" s="40" t="s">
        <v>608</v>
      </c>
      <c r="D234" s="40" t="s">
        <v>542</v>
      </c>
      <c r="E234" s="40" t="s">
        <v>3350</v>
      </c>
      <c r="F234" s="40">
        <v>0</v>
      </c>
      <c r="G234" s="40" t="s">
        <v>539</v>
      </c>
      <c r="H234" s="40" t="s">
        <v>614</v>
      </c>
      <c r="I234" s="40" t="s">
        <v>3349</v>
      </c>
      <c r="J234" s="40" t="s">
        <v>552</v>
      </c>
      <c r="K234" s="40">
        <v>0</v>
      </c>
      <c r="L234" s="40" t="s">
        <v>539</v>
      </c>
      <c r="M234" s="40">
        <v>0</v>
      </c>
      <c r="N234" s="41">
        <v>599.9</v>
      </c>
      <c r="O234" s="42">
        <v>234.34</v>
      </c>
    </row>
    <row r="235" spans="1:15" x14ac:dyDescent="0.3">
      <c r="A235" s="39" t="s">
        <v>776</v>
      </c>
      <c r="B235" s="40" t="s">
        <v>3347</v>
      </c>
      <c r="C235" s="40" t="s">
        <v>608</v>
      </c>
      <c r="D235" s="40" t="s">
        <v>569</v>
      </c>
      <c r="E235" s="40" t="s">
        <v>3350</v>
      </c>
      <c r="F235" s="40" t="s">
        <v>718</v>
      </c>
      <c r="G235" s="40">
        <v>0</v>
      </c>
      <c r="H235" s="40" t="s">
        <v>610</v>
      </c>
      <c r="I235" s="40" t="s">
        <v>3349</v>
      </c>
      <c r="J235" s="40" t="s">
        <v>3361</v>
      </c>
      <c r="K235" s="40">
        <v>0</v>
      </c>
      <c r="L235" s="40">
        <v>0</v>
      </c>
      <c r="M235" s="40" t="s">
        <v>4371</v>
      </c>
      <c r="N235" s="41">
        <v>249.9</v>
      </c>
      <c r="O235" s="42">
        <v>234.34</v>
      </c>
    </row>
    <row r="236" spans="1:15" x14ac:dyDescent="0.3">
      <c r="A236" s="39" t="s">
        <v>777</v>
      </c>
      <c r="B236" s="40" t="s">
        <v>3347</v>
      </c>
      <c r="C236" s="40" t="s">
        <v>608</v>
      </c>
      <c r="D236" s="40" t="s">
        <v>569</v>
      </c>
      <c r="E236" s="40" t="s">
        <v>3350</v>
      </c>
      <c r="F236" s="40" t="s">
        <v>718</v>
      </c>
      <c r="G236" s="40">
        <v>0</v>
      </c>
      <c r="H236" s="40" t="s">
        <v>610</v>
      </c>
      <c r="I236" s="40" t="s">
        <v>3349</v>
      </c>
      <c r="J236" s="40" t="s">
        <v>3361</v>
      </c>
      <c r="K236" s="40">
        <v>0</v>
      </c>
      <c r="L236" s="40">
        <v>0</v>
      </c>
      <c r="M236" s="40" t="s">
        <v>4371</v>
      </c>
      <c r="N236" s="41">
        <v>249.9</v>
      </c>
      <c r="O236" s="42">
        <v>234.34</v>
      </c>
    </row>
    <row r="237" spans="1:15" x14ac:dyDescent="0.3">
      <c r="A237" s="39" t="s">
        <v>13019</v>
      </c>
      <c r="B237" s="40" t="s">
        <v>3347</v>
      </c>
      <c r="C237" s="40" t="s">
        <v>608</v>
      </c>
      <c r="D237" s="40" t="s">
        <v>569</v>
      </c>
      <c r="E237" s="40" t="s">
        <v>3348</v>
      </c>
      <c r="F237" s="40" t="s">
        <v>706</v>
      </c>
      <c r="G237" s="40">
        <v>0</v>
      </c>
      <c r="H237" s="40" t="s">
        <v>614</v>
      </c>
      <c r="I237" s="40" t="s">
        <v>3349</v>
      </c>
      <c r="J237" s="40" t="s">
        <v>3361</v>
      </c>
      <c r="K237" s="40">
        <v>0</v>
      </c>
      <c r="L237" s="40">
        <v>0</v>
      </c>
      <c r="M237" s="40" t="s">
        <v>4371</v>
      </c>
      <c r="N237" s="41">
        <v>599.9</v>
      </c>
      <c r="O237" s="42">
        <v>260</v>
      </c>
    </row>
    <row r="238" spans="1:15" x14ac:dyDescent="0.3">
      <c r="A238" s="39" t="s">
        <v>778</v>
      </c>
      <c r="B238" s="40" t="s">
        <v>3347</v>
      </c>
      <c r="C238" s="40" t="s">
        <v>608</v>
      </c>
      <c r="D238" s="40" t="s">
        <v>569</v>
      </c>
      <c r="E238" s="40" t="s">
        <v>3350</v>
      </c>
      <c r="F238" s="40">
        <v>0</v>
      </c>
      <c r="G238" s="40">
        <v>0</v>
      </c>
      <c r="H238" s="40" t="s">
        <v>610</v>
      </c>
      <c r="I238" s="40" t="s">
        <v>3349</v>
      </c>
      <c r="J238" s="40" t="s">
        <v>552</v>
      </c>
      <c r="K238" s="40">
        <v>0</v>
      </c>
      <c r="L238" s="40" t="s">
        <v>539</v>
      </c>
      <c r="M238" s="40">
        <v>0</v>
      </c>
      <c r="N238" s="41">
        <v>499.9</v>
      </c>
      <c r="O238" s="42">
        <v>275</v>
      </c>
    </row>
    <row r="239" spans="1:15" x14ac:dyDescent="0.3">
      <c r="A239" s="39" t="s">
        <v>779</v>
      </c>
      <c r="B239" s="40" t="s">
        <v>3347</v>
      </c>
      <c r="C239" s="40" t="s">
        <v>608</v>
      </c>
      <c r="D239" s="40" t="s">
        <v>569</v>
      </c>
      <c r="E239" s="40" t="s">
        <v>3350</v>
      </c>
      <c r="F239" s="40" t="s">
        <v>634</v>
      </c>
      <c r="G239" s="40">
        <v>0</v>
      </c>
      <c r="H239" s="40" t="s">
        <v>614</v>
      </c>
      <c r="I239" s="40" t="s">
        <v>3349</v>
      </c>
      <c r="J239" s="40" t="s">
        <v>3361</v>
      </c>
      <c r="K239" s="40">
        <v>0</v>
      </c>
      <c r="L239" s="40">
        <v>0</v>
      </c>
      <c r="M239" s="40" t="s">
        <v>4371</v>
      </c>
      <c r="N239" s="41">
        <v>249.9</v>
      </c>
      <c r="O239" s="42">
        <v>245</v>
      </c>
    </row>
    <row r="240" spans="1:15" x14ac:dyDescent="0.3">
      <c r="A240" s="39" t="s">
        <v>780</v>
      </c>
      <c r="B240" s="40" t="s">
        <v>3347</v>
      </c>
      <c r="C240" s="40" t="s">
        <v>608</v>
      </c>
      <c r="D240" s="40" t="s">
        <v>569</v>
      </c>
      <c r="E240" s="40" t="s">
        <v>3348</v>
      </c>
      <c r="F240" s="40" t="s">
        <v>683</v>
      </c>
      <c r="G240" s="40">
        <v>0</v>
      </c>
      <c r="H240" s="40" t="s">
        <v>614</v>
      </c>
      <c r="I240" s="40" t="s">
        <v>3349</v>
      </c>
      <c r="J240" s="40" t="s">
        <v>3361</v>
      </c>
      <c r="K240" s="40">
        <v>0</v>
      </c>
      <c r="L240" s="40">
        <v>0</v>
      </c>
      <c r="M240" s="40" t="s">
        <v>4371</v>
      </c>
      <c r="N240" s="41">
        <v>249.9</v>
      </c>
      <c r="O240" s="42">
        <v>245</v>
      </c>
    </row>
    <row r="241" spans="1:15" x14ac:dyDescent="0.3">
      <c r="A241" s="39" t="s">
        <v>781</v>
      </c>
      <c r="B241" s="40" t="s">
        <v>3347</v>
      </c>
      <c r="C241" s="40" t="s">
        <v>608</v>
      </c>
      <c r="D241" s="40" t="s">
        <v>569</v>
      </c>
      <c r="E241" s="40" t="s">
        <v>3350</v>
      </c>
      <c r="F241" s="40" t="s">
        <v>683</v>
      </c>
      <c r="G241" s="40">
        <v>0</v>
      </c>
      <c r="H241" s="40" t="s">
        <v>614</v>
      </c>
      <c r="I241" s="40" t="s">
        <v>3349</v>
      </c>
      <c r="J241" s="40" t="s">
        <v>3361</v>
      </c>
      <c r="K241" s="40">
        <v>0</v>
      </c>
      <c r="L241" s="40">
        <v>0</v>
      </c>
      <c r="M241" s="40" t="s">
        <v>4371</v>
      </c>
      <c r="N241" s="41">
        <v>249.9</v>
      </c>
      <c r="O241" s="42">
        <v>245</v>
      </c>
    </row>
    <row r="242" spans="1:15" x14ac:dyDescent="0.3">
      <c r="A242" s="39" t="s">
        <v>3071</v>
      </c>
      <c r="B242" s="40" t="s">
        <v>3347</v>
      </c>
      <c r="C242" s="40" t="s">
        <v>608</v>
      </c>
      <c r="D242" s="40" t="s">
        <v>574</v>
      </c>
      <c r="E242" s="40" t="s">
        <v>3348</v>
      </c>
      <c r="F242" s="40" t="s">
        <v>565</v>
      </c>
      <c r="G242" s="40">
        <v>0</v>
      </c>
      <c r="H242" s="40" t="s">
        <v>610</v>
      </c>
      <c r="I242" s="40" t="s">
        <v>3349</v>
      </c>
      <c r="J242" s="40" t="s">
        <v>3361</v>
      </c>
      <c r="K242" s="40">
        <v>0</v>
      </c>
      <c r="L242" s="40">
        <v>0</v>
      </c>
      <c r="M242" s="40" t="s">
        <v>4371</v>
      </c>
      <c r="N242" s="41">
        <v>349.9</v>
      </c>
      <c r="O242" s="42">
        <v>159</v>
      </c>
    </row>
    <row r="243" spans="1:15" x14ac:dyDescent="0.3">
      <c r="A243" s="39" t="s">
        <v>782</v>
      </c>
      <c r="B243" s="40" t="s">
        <v>3347</v>
      </c>
      <c r="C243" s="40" t="s">
        <v>608</v>
      </c>
      <c r="D243" s="40" t="s">
        <v>574</v>
      </c>
      <c r="E243" s="40" t="s">
        <v>3348</v>
      </c>
      <c r="F243" s="40" t="s">
        <v>551</v>
      </c>
      <c r="G243" s="40">
        <v>0</v>
      </c>
      <c r="H243" s="40" t="s">
        <v>610</v>
      </c>
      <c r="I243" s="40" t="s">
        <v>3349</v>
      </c>
      <c r="J243" s="40" t="s">
        <v>3361</v>
      </c>
      <c r="K243" s="40">
        <v>0</v>
      </c>
      <c r="L243" s="40">
        <v>0</v>
      </c>
      <c r="M243" s="40" t="s">
        <v>4371</v>
      </c>
      <c r="N243" s="41">
        <v>249.9</v>
      </c>
      <c r="O243" s="42">
        <v>159</v>
      </c>
    </row>
    <row r="244" spans="1:15" x14ac:dyDescent="0.3">
      <c r="A244" s="39" t="s">
        <v>783</v>
      </c>
      <c r="B244" s="40" t="s">
        <v>3347</v>
      </c>
      <c r="C244" s="40" t="s">
        <v>608</v>
      </c>
      <c r="D244" s="40" t="s">
        <v>574</v>
      </c>
      <c r="E244" s="40" t="s">
        <v>3350</v>
      </c>
      <c r="F244" s="40" t="s">
        <v>635</v>
      </c>
      <c r="G244" s="40">
        <v>0</v>
      </c>
      <c r="H244" s="40" t="s">
        <v>614</v>
      </c>
      <c r="I244" s="40" t="s">
        <v>3349</v>
      </c>
      <c r="J244" s="40" t="s">
        <v>3361</v>
      </c>
      <c r="K244" s="40">
        <v>0</v>
      </c>
      <c r="L244" s="40">
        <v>0</v>
      </c>
      <c r="M244" s="40" t="s">
        <v>4371</v>
      </c>
      <c r="N244" s="41">
        <v>399.9</v>
      </c>
      <c r="O244" s="42">
        <v>177.08</v>
      </c>
    </row>
    <row r="245" spans="1:15" x14ac:dyDescent="0.3">
      <c r="A245" s="39" t="s">
        <v>784</v>
      </c>
      <c r="B245" s="40" t="s">
        <v>3347</v>
      </c>
      <c r="C245" s="40" t="s">
        <v>608</v>
      </c>
      <c r="D245" s="40" t="s">
        <v>574</v>
      </c>
      <c r="E245" s="40" t="s">
        <v>3350</v>
      </c>
      <c r="F245" s="40" t="s">
        <v>635</v>
      </c>
      <c r="G245" s="40">
        <v>0</v>
      </c>
      <c r="H245" s="40" t="s">
        <v>614</v>
      </c>
      <c r="I245" s="40" t="s">
        <v>3349</v>
      </c>
      <c r="J245" s="40" t="s">
        <v>3361</v>
      </c>
      <c r="K245" s="40">
        <v>0</v>
      </c>
      <c r="L245" s="40">
        <v>0</v>
      </c>
      <c r="M245" s="40" t="s">
        <v>4371</v>
      </c>
      <c r="N245" s="41">
        <v>399.9</v>
      </c>
      <c r="O245" s="42">
        <v>177.08</v>
      </c>
    </row>
    <row r="246" spans="1:15" x14ac:dyDescent="0.3">
      <c r="A246" s="39" t="s">
        <v>785</v>
      </c>
      <c r="B246" s="40" t="s">
        <v>3347</v>
      </c>
      <c r="C246" s="40" t="s">
        <v>608</v>
      </c>
      <c r="D246" s="40" t="s">
        <v>853</v>
      </c>
      <c r="E246" s="40" t="s">
        <v>3350</v>
      </c>
      <c r="F246" s="40" t="s">
        <v>622</v>
      </c>
      <c r="G246" s="40">
        <v>0</v>
      </c>
      <c r="H246" s="40" t="s">
        <v>614</v>
      </c>
      <c r="I246" s="40" t="s">
        <v>3349</v>
      </c>
      <c r="J246" s="40" t="s">
        <v>3361</v>
      </c>
      <c r="K246" s="40">
        <v>0</v>
      </c>
      <c r="L246" s="40">
        <v>0</v>
      </c>
      <c r="M246" s="40" t="s">
        <v>4371</v>
      </c>
      <c r="N246" s="41">
        <v>449.9</v>
      </c>
      <c r="O246" s="42">
        <v>175.74</v>
      </c>
    </row>
    <row r="247" spans="1:15" x14ac:dyDescent="0.3">
      <c r="A247" s="39" t="s">
        <v>786</v>
      </c>
      <c r="B247" s="40" t="s">
        <v>3347</v>
      </c>
      <c r="C247" s="40" t="s">
        <v>608</v>
      </c>
      <c r="D247" s="40" t="s">
        <v>853</v>
      </c>
      <c r="E247" s="40" t="s">
        <v>3350</v>
      </c>
      <c r="F247" s="40" t="s">
        <v>622</v>
      </c>
      <c r="G247" s="40">
        <v>0</v>
      </c>
      <c r="H247" s="40" t="s">
        <v>614</v>
      </c>
      <c r="I247" s="40" t="s">
        <v>3349</v>
      </c>
      <c r="J247" s="40" t="s">
        <v>3361</v>
      </c>
      <c r="K247" s="40">
        <v>0</v>
      </c>
      <c r="L247" s="40">
        <v>0</v>
      </c>
      <c r="M247" s="40" t="s">
        <v>4371</v>
      </c>
      <c r="N247" s="41">
        <v>449.9</v>
      </c>
      <c r="O247" s="42">
        <v>175.74</v>
      </c>
    </row>
    <row r="248" spans="1:15" x14ac:dyDescent="0.3">
      <c r="A248" s="39" t="s">
        <v>787</v>
      </c>
      <c r="B248" s="40" t="s">
        <v>3347</v>
      </c>
      <c r="C248" s="40" t="s">
        <v>608</v>
      </c>
      <c r="D248" s="40" t="s">
        <v>574</v>
      </c>
      <c r="E248" s="40" t="s">
        <v>3350</v>
      </c>
      <c r="F248" s="40" t="s">
        <v>659</v>
      </c>
      <c r="G248" s="40">
        <v>0</v>
      </c>
      <c r="H248" s="40" t="s">
        <v>614</v>
      </c>
      <c r="I248" s="40" t="s">
        <v>3349</v>
      </c>
      <c r="J248" s="40" t="s">
        <v>3361</v>
      </c>
      <c r="K248" s="40">
        <v>0</v>
      </c>
      <c r="L248" s="40">
        <v>0</v>
      </c>
      <c r="M248" s="40" t="s">
        <v>4371</v>
      </c>
      <c r="N248" s="41">
        <v>249.9</v>
      </c>
      <c r="O248" s="42">
        <v>178.03</v>
      </c>
    </row>
    <row r="249" spans="1:15" x14ac:dyDescent="0.3">
      <c r="A249" s="39" t="s">
        <v>788</v>
      </c>
      <c r="B249" s="40" t="s">
        <v>3347</v>
      </c>
      <c r="C249" s="40" t="s">
        <v>608</v>
      </c>
      <c r="D249" s="40" t="s">
        <v>574</v>
      </c>
      <c r="E249" s="40" t="s">
        <v>3350</v>
      </c>
      <c r="F249" s="40" t="s">
        <v>659</v>
      </c>
      <c r="G249" s="40">
        <v>0</v>
      </c>
      <c r="H249" s="40" t="s">
        <v>614</v>
      </c>
      <c r="I249" s="40" t="s">
        <v>3349</v>
      </c>
      <c r="J249" s="40" t="s">
        <v>3361</v>
      </c>
      <c r="K249" s="40">
        <v>0</v>
      </c>
      <c r="L249" s="40">
        <v>0</v>
      </c>
      <c r="M249" s="40" t="s">
        <v>4371</v>
      </c>
      <c r="N249" s="41">
        <v>249.9</v>
      </c>
      <c r="O249" s="42">
        <v>156.21</v>
      </c>
    </row>
    <row r="250" spans="1:15" x14ac:dyDescent="0.3">
      <c r="A250" s="39" t="s">
        <v>789</v>
      </c>
      <c r="B250" s="40" t="s">
        <v>3347</v>
      </c>
      <c r="C250" s="40" t="s">
        <v>608</v>
      </c>
      <c r="D250" s="40" t="s">
        <v>574</v>
      </c>
      <c r="E250" s="40" t="s">
        <v>3350</v>
      </c>
      <c r="F250" s="40" t="s">
        <v>597</v>
      </c>
      <c r="G250" s="40">
        <v>0</v>
      </c>
      <c r="H250" s="40" t="s">
        <v>614</v>
      </c>
      <c r="I250" s="40" t="s">
        <v>3349</v>
      </c>
      <c r="J250" s="40" t="s">
        <v>3361</v>
      </c>
      <c r="K250" s="40">
        <v>0</v>
      </c>
      <c r="L250" s="40">
        <v>0</v>
      </c>
      <c r="M250" s="40" t="s">
        <v>4371</v>
      </c>
      <c r="N250" s="41">
        <v>249.9</v>
      </c>
      <c r="O250" s="42">
        <v>170.99</v>
      </c>
    </row>
    <row r="251" spans="1:15" x14ac:dyDescent="0.3">
      <c r="A251" s="39" t="s">
        <v>790</v>
      </c>
      <c r="B251" s="40" t="s">
        <v>3347</v>
      </c>
      <c r="C251" s="40" t="s">
        <v>608</v>
      </c>
      <c r="D251" s="40" t="s">
        <v>574</v>
      </c>
      <c r="E251" s="40" t="s">
        <v>3350</v>
      </c>
      <c r="F251" s="40" t="s">
        <v>597</v>
      </c>
      <c r="G251" s="40">
        <v>0</v>
      </c>
      <c r="H251" s="40" t="s">
        <v>614</v>
      </c>
      <c r="I251" s="40" t="s">
        <v>3349</v>
      </c>
      <c r="J251" s="40" t="s">
        <v>3361</v>
      </c>
      <c r="K251" s="40">
        <v>0</v>
      </c>
      <c r="L251" s="40">
        <v>0</v>
      </c>
      <c r="M251" s="40" t="s">
        <v>4371</v>
      </c>
      <c r="N251" s="41">
        <v>399.9</v>
      </c>
      <c r="O251" s="42">
        <v>170.99</v>
      </c>
    </row>
    <row r="252" spans="1:15" x14ac:dyDescent="0.3">
      <c r="A252" s="39" t="s">
        <v>13020</v>
      </c>
      <c r="B252" s="40" t="s">
        <v>3347</v>
      </c>
      <c r="C252" s="40" t="s">
        <v>791</v>
      </c>
      <c r="D252" s="40" t="s">
        <v>556</v>
      </c>
      <c r="E252" s="40" t="s">
        <v>3350</v>
      </c>
      <c r="F252" s="40">
        <v>0</v>
      </c>
      <c r="G252" s="40" t="s">
        <v>539</v>
      </c>
      <c r="H252" s="40" t="s">
        <v>772</v>
      </c>
      <c r="I252" s="40" t="s">
        <v>3349</v>
      </c>
      <c r="J252" s="40" t="s">
        <v>552</v>
      </c>
      <c r="K252" s="40">
        <v>0</v>
      </c>
      <c r="L252" s="40" t="s">
        <v>539</v>
      </c>
      <c r="M252" s="40">
        <v>0</v>
      </c>
      <c r="N252" s="41">
        <v>649.9</v>
      </c>
      <c r="O252" s="42">
        <v>253.87</v>
      </c>
    </row>
    <row r="253" spans="1:15" x14ac:dyDescent="0.3">
      <c r="A253" s="39" t="s">
        <v>530</v>
      </c>
      <c r="B253" s="40" t="s">
        <v>3347</v>
      </c>
      <c r="C253" s="40" t="s">
        <v>791</v>
      </c>
      <c r="D253" s="40" t="s">
        <v>569</v>
      </c>
      <c r="E253" s="40" t="s">
        <v>3348</v>
      </c>
      <c r="F253" s="40" t="s">
        <v>612</v>
      </c>
      <c r="G253" s="40">
        <v>0</v>
      </c>
      <c r="H253" s="40" t="s">
        <v>772</v>
      </c>
      <c r="I253" s="40" t="s">
        <v>605</v>
      </c>
      <c r="J253" s="40" t="s">
        <v>3361</v>
      </c>
      <c r="K253" s="40">
        <v>0</v>
      </c>
      <c r="L253" s="40">
        <v>0</v>
      </c>
      <c r="M253" s="40" t="s">
        <v>4371</v>
      </c>
      <c r="N253" s="41">
        <v>649.9</v>
      </c>
      <c r="O253" s="42">
        <v>253.87</v>
      </c>
    </row>
    <row r="254" spans="1:15" x14ac:dyDescent="0.3">
      <c r="A254" s="39" t="s">
        <v>13021</v>
      </c>
      <c r="B254" s="40" t="s">
        <v>3347</v>
      </c>
      <c r="C254" s="40" t="s">
        <v>791</v>
      </c>
      <c r="D254" s="40" t="s">
        <v>556</v>
      </c>
      <c r="E254" s="40" t="s">
        <v>3348</v>
      </c>
      <c r="F254" s="40">
        <v>0</v>
      </c>
      <c r="G254" s="40" t="s">
        <v>539</v>
      </c>
      <c r="H254" s="40" t="s">
        <v>772</v>
      </c>
      <c r="I254" s="40" t="s">
        <v>3349</v>
      </c>
      <c r="J254" s="40" t="s">
        <v>587</v>
      </c>
      <c r="K254" s="40">
        <v>0</v>
      </c>
      <c r="L254" s="40" t="s">
        <v>554</v>
      </c>
      <c r="M254" s="40">
        <v>0</v>
      </c>
      <c r="N254" s="41">
        <v>399.9</v>
      </c>
      <c r="O254" s="42">
        <v>195.27</v>
      </c>
    </row>
    <row r="255" spans="1:15" x14ac:dyDescent="0.3">
      <c r="A255" s="39" t="s">
        <v>13022</v>
      </c>
      <c r="B255" s="40" t="s">
        <v>3347</v>
      </c>
      <c r="C255" s="40" t="s">
        <v>791</v>
      </c>
      <c r="D255" s="40" t="s">
        <v>556</v>
      </c>
      <c r="E255" s="40" t="s">
        <v>3348</v>
      </c>
      <c r="F255" s="40">
        <v>0</v>
      </c>
      <c r="G255" s="40" t="s">
        <v>539</v>
      </c>
      <c r="H255" s="40" t="s">
        <v>772</v>
      </c>
      <c r="I255" s="40" t="s">
        <v>3349</v>
      </c>
      <c r="J255" s="40" t="s">
        <v>794</v>
      </c>
      <c r="K255" s="40">
        <v>0</v>
      </c>
      <c r="L255" s="40" t="s">
        <v>554</v>
      </c>
      <c r="M255" s="40">
        <v>0</v>
      </c>
      <c r="N255" s="41">
        <v>399.9</v>
      </c>
      <c r="O255" s="42">
        <v>175.74</v>
      </c>
    </row>
    <row r="256" spans="1:15" x14ac:dyDescent="0.3">
      <c r="A256" s="39" t="s">
        <v>13023</v>
      </c>
      <c r="B256" s="40" t="s">
        <v>3347</v>
      </c>
      <c r="C256" s="40" t="s">
        <v>791</v>
      </c>
      <c r="D256" s="40" t="s">
        <v>556</v>
      </c>
      <c r="E256" s="40" t="s">
        <v>3350</v>
      </c>
      <c r="F256" s="40">
        <v>0</v>
      </c>
      <c r="G256" s="40" t="s">
        <v>613</v>
      </c>
      <c r="H256" s="40" t="s">
        <v>772</v>
      </c>
      <c r="I256" s="40" t="s">
        <v>3349</v>
      </c>
      <c r="J256" s="40" t="s">
        <v>794</v>
      </c>
      <c r="K256" s="40">
        <v>0</v>
      </c>
      <c r="L256" s="40" t="s">
        <v>554</v>
      </c>
      <c r="M256" s="40">
        <v>0</v>
      </c>
      <c r="N256" s="41">
        <v>399.9</v>
      </c>
      <c r="O256" s="42">
        <v>195.27</v>
      </c>
    </row>
    <row r="257" spans="1:15" x14ac:dyDescent="0.3">
      <c r="A257" s="39" t="s">
        <v>795</v>
      </c>
      <c r="B257" s="40" t="s">
        <v>3347</v>
      </c>
      <c r="C257" s="40" t="s">
        <v>791</v>
      </c>
      <c r="D257" s="40" t="s">
        <v>569</v>
      </c>
      <c r="E257" s="40" t="s">
        <v>3350</v>
      </c>
      <c r="F257" s="40">
        <v>0</v>
      </c>
      <c r="G257" s="40">
        <v>0</v>
      </c>
      <c r="H257" s="40" t="s">
        <v>772</v>
      </c>
      <c r="I257" s="40" t="s">
        <v>3349</v>
      </c>
      <c r="J257" s="40" t="s">
        <v>552</v>
      </c>
      <c r="K257" s="40">
        <v>0</v>
      </c>
      <c r="L257" s="40" t="s">
        <v>539</v>
      </c>
      <c r="M257" s="40">
        <v>0</v>
      </c>
      <c r="N257" s="41">
        <v>649.9</v>
      </c>
      <c r="O257" s="42">
        <v>253.87</v>
      </c>
    </row>
    <row r="258" spans="1:15" x14ac:dyDescent="0.3">
      <c r="A258" s="39" t="s">
        <v>13024</v>
      </c>
      <c r="B258" s="40" t="s">
        <v>3347</v>
      </c>
      <c r="C258" s="40" t="s">
        <v>791</v>
      </c>
      <c r="D258" s="40" t="s">
        <v>556</v>
      </c>
      <c r="E258" s="40" t="s">
        <v>3348</v>
      </c>
      <c r="F258" s="40">
        <v>0</v>
      </c>
      <c r="G258" s="40" t="s">
        <v>690</v>
      </c>
      <c r="H258" s="40" t="s">
        <v>772</v>
      </c>
      <c r="I258" s="40" t="s">
        <v>3349</v>
      </c>
      <c r="J258" s="40" t="s">
        <v>602</v>
      </c>
      <c r="K258" s="40">
        <v>0</v>
      </c>
      <c r="L258" s="40" t="s">
        <v>539</v>
      </c>
      <c r="M258" s="40">
        <v>0</v>
      </c>
      <c r="N258" s="41">
        <v>399.9</v>
      </c>
      <c r="O258" s="42">
        <v>175.74</v>
      </c>
    </row>
    <row r="259" spans="1:15" x14ac:dyDescent="0.3">
      <c r="A259" s="39" t="s">
        <v>13025</v>
      </c>
      <c r="B259" s="40" t="s">
        <v>3347</v>
      </c>
      <c r="C259" s="40" t="s">
        <v>791</v>
      </c>
      <c r="D259" s="40" t="s">
        <v>556</v>
      </c>
      <c r="E259" s="40" t="s">
        <v>3350</v>
      </c>
      <c r="F259" s="40">
        <v>0</v>
      </c>
      <c r="G259" s="40" t="s">
        <v>13026</v>
      </c>
      <c r="H259" s="40" t="s">
        <v>772</v>
      </c>
      <c r="I259" s="40" t="s">
        <v>3349</v>
      </c>
      <c r="J259" s="40" t="s">
        <v>602</v>
      </c>
      <c r="K259" s="40">
        <v>0</v>
      </c>
      <c r="L259" s="40" t="s">
        <v>539</v>
      </c>
      <c r="M259" s="40">
        <v>0</v>
      </c>
      <c r="N259" s="41">
        <v>399.9</v>
      </c>
      <c r="O259" s="42">
        <v>175.74</v>
      </c>
    </row>
    <row r="260" spans="1:15" x14ac:dyDescent="0.3">
      <c r="A260" s="39" t="s">
        <v>796</v>
      </c>
      <c r="B260" s="40" t="s">
        <v>3347</v>
      </c>
      <c r="C260" s="40" t="s">
        <v>791</v>
      </c>
      <c r="D260" s="40" t="s">
        <v>569</v>
      </c>
      <c r="E260" s="40" t="s">
        <v>3359</v>
      </c>
      <c r="F260" s="40">
        <v>0</v>
      </c>
      <c r="G260" s="40">
        <v>0</v>
      </c>
      <c r="H260" s="40" t="s">
        <v>772</v>
      </c>
      <c r="I260" s="40" t="s">
        <v>3349</v>
      </c>
      <c r="J260" s="40" t="s">
        <v>602</v>
      </c>
      <c r="K260" s="40">
        <v>0</v>
      </c>
      <c r="L260" s="40" t="s">
        <v>539</v>
      </c>
      <c r="M260" s="40">
        <v>0</v>
      </c>
      <c r="N260" s="41">
        <v>599.9</v>
      </c>
      <c r="O260" s="42">
        <v>234.34</v>
      </c>
    </row>
    <row r="261" spans="1:15" x14ac:dyDescent="0.3">
      <c r="A261" s="39" t="s">
        <v>13027</v>
      </c>
      <c r="B261" s="40" t="s">
        <v>3347</v>
      </c>
      <c r="C261" s="40" t="s">
        <v>791</v>
      </c>
      <c r="D261" s="40" t="s">
        <v>556</v>
      </c>
      <c r="E261" s="40" t="s">
        <v>3350</v>
      </c>
      <c r="F261" s="40">
        <v>0</v>
      </c>
      <c r="G261" s="40" t="s">
        <v>13026</v>
      </c>
      <c r="H261" s="40" t="s">
        <v>772</v>
      </c>
      <c r="I261" s="40" t="s">
        <v>3349</v>
      </c>
      <c r="J261" s="40" t="s">
        <v>602</v>
      </c>
      <c r="K261" s="40">
        <v>0</v>
      </c>
      <c r="L261" s="40" t="s">
        <v>539</v>
      </c>
      <c r="M261" s="40">
        <v>0</v>
      </c>
      <c r="N261" s="41">
        <v>449.9</v>
      </c>
      <c r="O261" s="42">
        <v>214.8</v>
      </c>
    </row>
    <row r="262" spans="1:15" x14ac:dyDescent="0.3">
      <c r="A262" s="39" t="s">
        <v>797</v>
      </c>
      <c r="B262" s="40" t="s">
        <v>3347</v>
      </c>
      <c r="C262" s="40" t="s">
        <v>791</v>
      </c>
      <c r="D262" s="40" t="s">
        <v>569</v>
      </c>
      <c r="E262" s="40" t="s">
        <v>3348</v>
      </c>
      <c r="F262" s="40" t="s">
        <v>565</v>
      </c>
      <c r="G262" s="40">
        <v>0</v>
      </c>
      <c r="H262" s="40" t="s">
        <v>772</v>
      </c>
      <c r="I262" s="40" t="s">
        <v>3349</v>
      </c>
      <c r="J262" s="40">
        <v>0</v>
      </c>
      <c r="K262" s="40">
        <v>0</v>
      </c>
      <c r="L262" s="40">
        <v>0</v>
      </c>
      <c r="M262" s="40" t="s">
        <v>4371</v>
      </c>
      <c r="N262" s="41">
        <v>549.9</v>
      </c>
      <c r="O262" s="42">
        <v>214.8</v>
      </c>
    </row>
    <row r="263" spans="1:15" x14ac:dyDescent="0.3">
      <c r="A263" s="39" t="s">
        <v>798</v>
      </c>
      <c r="B263" s="40" t="s">
        <v>3347</v>
      </c>
      <c r="C263" s="40" t="s">
        <v>791</v>
      </c>
      <c r="D263" s="40" t="s">
        <v>569</v>
      </c>
      <c r="E263" s="40" t="s">
        <v>3348</v>
      </c>
      <c r="F263" s="40" t="s">
        <v>590</v>
      </c>
      <c r="G263" s="40">
        <v>0</v>
      </c>
      <c r="H263" s="40" t="s">
        <v>772</v>
      </c>
      <c r="I263" s="40" t="s">
        <v>3349</v>
      </c>
      <c r="J263" s="40">
        <v>0</v>
      </c>
      <c r="K263" s="40">
        <v>0</v>
      </c>
      <c r="L263" s="40">
        <v>0</v>
      </c>
      <c r="M263" s="40" t="s">
        <v>4371</v>
      </c>
      <c r="N263" s="41">
        <v>499.9</v>
      </c>
      <c r="O263" s="42">
        <v>195.27</v>
      </c>
    </row>
    <row r="264" spans="1:15" x14ac:dyDescent="0.3">
      <c r="A264" s="39" t="s">
        <v>4403</v>
      </c>
      <c r="B264" s="40" t="s">
        <v>3347</v>
      </c>
      <c r="C264" s="40" t="s">
        <v>544</v>
      </c>
      <c r="D264" s="40" t="s">
        <v>574</v>
      </c>
      <c r="E264" s="40" t="s">
        <v>3350</v>
      </c>
      <c r="F264" s="40" t="s">
        <v>667</v>
      </c>
      <c r="G264" s="40" t="s">
        <v>3551</v>
      </c>
      <c r="H264" s="40">
        <v>0</v>
      </c>
      <c r="I264" s="40" t="s">
        <v>605</v>
      </c>
      <c r="J264" s="40" t="s">
        <v>3375</v>
      </c>
      <c r="K264" s="40" t="s">
        <v>3551</v>
      </c>
      <c r="L264" s="40">
        <v>0</v>
      </c>
      <c r="M264" s="40" t="s">
        <v>4371</v>
      </c>
      <c r="N264" s="41">
        <v>499.9</v>
      </c>
      <c r="O264" s="42">
        <v>227.6</v>
      </c>
    </row>
    <row r="265" spans="1:15" x14ac:dyDescent="0.3">
      <c r="A265" s="39" t="s">
        <v>4404</v>
      </c>
      <c r="B265" s="40" t="s">
        <v>3347</v>
      </c>
      <c r="C265" s="40" t="s">
        <v>544</v>
      </c>
      <c r="D265" s="40" t="s">
        <v>574</v>
      </c>
      <c r="E265" s="40" t="s">
        <v>3350</v>
      </c>
      <c r="F265" s="40" t="s">
        <v>561</v>
      </c>
      <c r="G265" s="40">
        <v>0</v>
      </c>
      <c r="H265" s="40" t="s">
        <v>614</v>
      </c>
      <c r="I265" s="40" t="s">
        <v>605</v>
      </c>
      <c r="J265" s="40" t="s">
        <v>3375</v>
      </c>
      <c r="K265" s="40">
        <v>0</v>
      </c>
      <c r="L265" s="40">
        <v>0</v>
      </c>
      <c r="M265" s="40" t="s">
        <v>4371</v>
      </c>
      <c r="N265" s="41">
        <v>499.9</v>
      </c>
      <c r="O265" s="42">
        <v>227.51</v>
      </c>
    </row>
    <row r="266" spans="1:15" x14ac:dyDescent="0.3">
      <c r="A266" s="39" t="s">
        <v>799</v>
      </c>
      <c r="B266" s="40" t="s">
        <v>3347</v>
      </c>
      <c r="C266" s="40" t="s">
        <v>544</v>
      </c>
      <c r="D266" s="40" t="s">
        <v>569</v>
      </c>
      <c r="E266" s="40" t="s">
        <v>3348</v>
      </c>
      <c r="F266" s="40">
        <v>0</v>
      </c>
      <c r="G266" s="40">
        <v>0</v>
      </c>
      <c r="H266" s="40" t="s">
        <v>614</v>
      </c>
      <c r="I266" s="40" t="s">
        <v>3349</v>
      </c>
      <c r="J266" s="40" t="s">
        <v>602</v>
      </c>
      <c r="K266" s="40">
        <v>0</v>
      </c>
      <c r="L266" s="40" t="s">
        <v>539</v>
      </c>
      <c r="M266" s="40">
        <v>0</v>
      </c>
      <c r="N266" s="41">
        <v>449.9</v>
      </c>
      <c r="O266" s="42">
        <v>273.39999999999998</v>
      </c>
    </row>
    <row r="267" spans="1:15" x14ac:dyDescent="0.3">
      <c r="A267" s="39" t="s">
        <v>13028</v>
      </c>
      <c r="B267" s="40" t="s">
        <v>3347</v>
      </c>
      <c r="C267" s="40" t="s">
        <v>544</v>
      </c>
      <c r="D267" s="40" t="s">
        <v>556</v>
      </c>
      <c r="E267" s="40" t="s">
        <v>3348</v>
      </c>
      <c r="F267" s="40">
        <v>0</v>
      </c>
      <c r="G267" s="40" t="s">
        <v>13026</v>
      </c>
      <c r="H267" s="40" t="s">
        <v>614</v>
      </c>
      <c r="I267" s="40" t="s">
        <v>3349</v>
      </c>
      <c r="J267" s="40" t="s">
        <v>602</v>
      </c>
      <c r="K267" s="40">
        <v>0</v>
      </c>
      <c r="L267" s="40" t="s">
        <v>539</v>
      </c>
      <c r="M267" s="40">
        <v>0</v>
      </c>
      <c r="N267" s="41">
        <v>449.9</v>
      </c>
      <c r="O267" s="42">
        <v>320</v>
      </c>
    </row>
    <row r="268" spans="1:15" x14ac:dyDescent="0.3">
      <c r="A268" s="39" t="s">
        <v>13029</v>
      </c>
      <c r="B268" s="40" t="s">
        <v>3347</v>
      </c>
      <c r="C268" s="40" t="s">
        <v>544</v>
      </c>
      <c r="D268" s="40" t="s">
        <v>556</v>
      </c>
      <c r="E268" s="40" t="s">
        <v>3348</v>
      </c>
      <c r="F268" s="40">
        <v>0</v>
      </c>
      <c r="G268" s="40" t="s">
        <v>13026</v>
      </c>
      <c r="H268" s="40" t="s">
        <v>614</v>
      </c>
      <c r="I268" s="40" t="s">
        <v>3349</v>
      </c>
      <c r="J268" s="40" t="s">
        <v>602</v>
      </c>
      <c r="K268" s="40">
        <v>0</v>
      </c>
      <c r="L268" s="40" t="s">
        <v>539</v>
      </c>
      <c r="M268" s="40">
        <v>0</v>
      </c>
      <c r="N268" s="41">
        <v>449.9</v>
      </c>
      <c r="O268" s="42">
        <v>320</v>
      </c>
    </row>
    <row r="269" spans="1:15" x14ac:dyDescent="0.3">
      <c r="A269" s="39" t="s">
        <v>800</v>
      </c>
      <c r="B269" s="40" t="s">
        <v>3347</v>
      </c>
      <c r="C269" s="40" t="s">
        <v>544</v>
      </c>
      <c r="D269" s="40" t="s">
        <v>569</v>
      </c>
      <c r="E269" s="40" t="s">
        <v>3348</v>
      </c>
      <c r="F269" s="40" t="s">
        <v>561</v>
      </c>
      <c r="G269" s="40">
        <v>0</v>
      </c>
      <c r="H269" s="40" t="s">
        <v>614</v>
      </c>
      <c r="I269" s="40" t="s">
        <v>3349</v>
      </c>
      <c r="J269" s="40">
        <v>0</v>
      </c>
      <c r="K269" s="40">
        <v>0</v>
      </c>
      <c r="L269" s="40">
        <v>0</v>
      </c>
      <c r="M269" s="40" t="s">
        <v>4371</v>
      </c>
      <c r="N269" s="41">
        <v>549.9</v>
      </c>
      <c r="O269" s="42">
        <v>320</v>
      </c>
    </row>
    <row r="270" spans="1:15" x14ac:dyDescent="0.3">
      <c r="A270" s="39" t="s">
        <v>801</v>
      </c>
      <c r="B270" s="40" t="s">
        <v>3347</v>
      </c>
      <c r="C270" s="40" t="s">
        <v>544</v>
      </c>
      <c r="D270" s="40" t="s">
        <v>853</v>
      </c>
      <c r="E270" s="40" t="s">
        <v>3350</v>
      </c>
      <c r="F270" s="40" t="s">
        <v>555</v>
      </c>
      <c r="G270" s="40">
        <v>0</v>
      </c>
      <c r="H270" s="40" t="s">
        <v>614</v>
      </c>
      <c r="I270" s="40" t="s">
        <v>3349</v>
      </c>
      <c r="J270" s="40">
        <v>0</v>
      </c>
      <c r="K270" s="40">
        <v>0</v>
      </c>
      <c r="L270" s="40">
        <v>0</v>
      </c>
      <c r="M270" s="40" t="s">
        <v>4371</v>
      </c>
      <c r="N270" s="41">
        <v>599.9</v>
      </c>
      <c r="O270" s="42">
        <v>264.58</v>
      </c>
    </row>
    <row r="271" spans="1:15" x14ac:dyDescent="0.3">
      <c r="A271" s="39" t="s">
        <v>531</v>
      </c>
      <c r="B271" s="40" t="s">
        <v>3347</v>
      </c>
      <c r="C271" s="40" t="s">
        <v>544</v>
      </c>
      <c r="D271" s="40" t="s">
        <v>853</v>
      </c>
      <c r="E271" s="40" t="s">
        <v>3350</v>
      </c>
      <c r="F271" s="40" t="s">
        <v>555</v>
      </c>
      <c r="G271" s="40">
        <v>0</v>
      </c>
      <c r="H271" s="40" t="s">
        <v>614</v>
      </c>
      <c r="I271" s="40" t="s">
        <v>3349</v>
      </c>
      <c r="J271" s="40">
        <v>0</v>
      </c>
      <c r="K271" s="40">
        <v>0</v>
      </c>
      <c r="L271" s="40">
        <v>0</v>
      </c>
      <c r="M271" s="40" t="s">
        <v>4371</v>
      </c>
      <c r="N271" s="41">
        <v>599.9</v>
      </c>
      <c r="O271" s="42">
        <v>264.58</v>
      </c>
    </row>
    <row r="272" spans="1:15" x14ac:dyDescent="0.3">
      <c r="A272" s="39" t="s">
        <v>4405</v>
      </c>
      <c r="B272" s="40" t="s">
        <v>3347</v>
      </c>
      <c r="C272" s="40" t="s">
        <v>544</v>
      </c>
      <c r="D272" s="40" t="s">
        <v>853</v>
      </c>
      <c r="E272" s="40" t="s">
        <v>3350</v>
      </c>
      <c r="F272" s="40" t="s">
        <v>815</v>
      </c>
      <c r="G272" s="40" t="s">
        <v>3551</v>
      </c>
      <c r="H272" s="40" t="s">
        <v>614</v>
      </c>
      <c r="I272" s="40" t="s">
        <v>3349</v>
      </c>
      <c r="J272" s="40" t="s">
        <v>3361</v>
      </c>
      <c r="K272" s="40">
        <v>0</v>
      </c>
      <c r="L272" s="40">
        <v>0</v>
      </c>
      <c r="M272" s="40" t="s">
        <v>4371</v>
      </c>
      <c r="N272" s="41">
        <v>699.9</v>
      </c>
      <c r="O272" s="42">
        <v>269.27999999999997</v>
      </c>
    </row>
    <row r="273" spans="1:15" x14ac:dyDescent="0.3">
      <c r="A273" s="39" t="s">
        <v>4406</v>
      </c>
      <c r="B273" s="40" t="s">
        <v>3347</v>
      </c>
      <c r="C273" s="40" t="s">
        <v>544</v>
      </c>
      <c r="D273" s="40" t="s">
        <v>574</v>
      </c>
      <c r="E273" s="40" t="s">
        <v>3350</v>
      </c>
      <c r="F273" s="40" t="s">
        <v>815</v>
      </c>
      <c r="G273" s="40" t="s">
        <v>3551</v>
      </c>
      <c r="H273" s="40" t="s">
        <v>614</v>
      </c>
      <c r="I273" s="40" t="s">
        <v>3349</v>
      </c>
      <c r="J273" s="40" t="s">
        <v>3375</v>
      </c>
      <c r="K273" s="40">
        <v>0</v>
      </c>
      <c r="L273" s="40">
        <v>0</v>
      </c>
      <c r="M273" s="40" t="s">
        <v>4371</v>
      </c>
      <c r="N273" s="41">
        <v>499.9</v>
      </c>
      <c r="O273" s="42">
        <v>204.09</v>
      </c>
    </row>
    <row r="274" spans="1:15" x14ac:dyDescent="0.3">
      <c r="A274" s="39" t="s">
        <v>13030</v>
      </c>
      <c r="B274" s="40" t="s">
        <v>3347</v>
      </c>
      <c r="C274" s="40" t="s">
        <v>544</v>
      </c>
      <c r="D274" s="40" t="s">
        <v>556</v>
      </c>
      <c r="E274" s="40" t="s">
        <v>3348</v>
      </c>
      <c r="F274" s="40">
        <v>0</v>
      </c>
      <c r="G274" s="40" t="s">
        <v>690</v>
      </c>
      <c r="H274" s="40" t="s">
        <v>614</v>
      </c>
      <c r="I274" s="40" t="s">
        <v>3349</v>
      </c>
      <c r="J274" s="40" t="s">
        <v>552</v>
      </c>
      <c r="K274" s="40">
        <v>0</v>
      </c>
      <c r="L274" s="40" t="s">
        <v>554</v>
      </c>
      <c r="M274" s="40">
        <v>0</v>
      </c>
      <c r="N274" s="41">
        <v>649.9</v>
      </c>
      <c r="O274" s="42">
        <v>253.87</v>
      </c>
    </row>
    <row r="275" spans="1:15" x14ac:dyDescent="0.3">
      <c r="A275" s="39" t="s">
        <v>13031</v>
      </c>
      <c r="B275" s="40" t="s">
        <v>3347</v>
      </c>
      <c r="C275" s="40" t="s">
        <v>544</v>
      </c>
      <c r="D275" s="40" t="s">
        <v>556</v>
      </c>
      <c r="E275" s="40" t="s">
        <v>3350</v>
      </c>
      <c r="F275" s="40">
        <v>0</v>
      </c>
      <c r="G275" s="40" t="s">
        <v>539</v>
      </c>
      <c r="H275" s="40" t="s">
        <v>614</v>
      </c>
      <c r="I275" s="40" t="s">
        <v>3349</v>
      </c>
      <c r="J275" s="40" t="s">
        <v>552</v>
      </c>
      <c r="K275" s="40">
        <v>0</v>
      </c>
      <c r="L275" s="40" t="s">
        <v>539</v>
      </c>
      <c r="M275" s="40">
        <v>0</v>
      </c>
      <c r="N275" s="41">
        <v>449.9</v>
      </c>
      <c r="O275" s="42">
        <v>292.93</v>
      </c>
    </row>
    <row r="276" spans="1:15" x14ac:dyDescent="0.3">
      <c r="A276" s="39" t="s">
        <v>802</v>
      </c>
      <c r="B276" s="40" t="s">
        <v>3347</v>
      </c>
      <c r="C276" s="40" t="s">
        <v>544</v>
      </c>
      <c r="D276" s="40" t="s">
        <v>569</v>
      </c>
      <c r="E276" s="40" t="s">
        <v>3350</v>
      </c>
      <c r="F276" s="40" t="s">
        <v>685</v>
      </c>
      <c r="G276" s="40">
        <v>0</v>
      </c>
      <c r="H276" s="40" t="s">
        <v>614</v>
      </c>
      <c r="I276" s="40" t="s">
        <v>3349</v>
      </c>
      <c r="J276" s="40" t="s">
        <v>3361</v>
      </c>
      <c r="K276" s="40">
        <v>0</v>
      </c>
      <c r="L276" s="40">
        <v>0</v>
      </c>
      <c r="M276" s="40" t="s">
        <v>4371</v>
      </c>
      <c r="N276" s="41">
        <v>499.9</v>
      </c>
      <c r="O276" s="42">
        <v>292.93</v>
      </c>
    </row>
    <row r="277" spans="1:15" x14ac:dyDescent="0.3">
      <c r="A277" s="39" t="s">
        <v>803</v>
      </c>
      <c r="B277" s="40" t="s">
        <v>3347</v>
      </c>
      <c r="C277" s="40" t="s">
        <v>544</v>
      </c>
      <c r="D277" s="40" t="s">
        <v>569</v>
      </c>
      <c r="E277" s="40" t="s">
        <v>3350</v>
      </c>
      <c r="F277" s="40">
        <v>0</v>
      </c>
      <c r="G277" s="40">
        <v>0</v>
      </c>
      <c r="H277" s="40" t="s">
        <v>614</v>
      </c>
      <c r="I277" s="40" t="s">
        <v>3349</v>
      </c>
      <c r="J277" s="40" t="s">
        <v>552</v>
      </c>
      <c r="K277" s="40">
        <v>0</v>
      </c>
      <c r="L277" s="40" t="s">
        <v>539</v>
      </c>
      <c r="M277" s="40">
        <v>0</v>
      </c>
      <c r="N277" s="41">
        <v>449.9</v>
      </c>
      <c r="O277" s="42">
        <v>292.93</v>
      </c>
    </row>
    <row r="278" spans="1:15" x14ac:dyDescent="0.3">
      <c r="A278" s="39" t="s">
        <v>13032</v>
      </c>
      <c r="B278" s="40" t="s">
        <v>3347</v>
      </c>
      <c r="C278" s="40" t="s">
        <v>544</v>
      </c>
      <c r="D278" s="40" t="s">
        <v>569</v>
      </c>
      <c r="E278" s="40" t="s">
        <v>3348</v>
      </c>
      <c r="F278" s="40" t="s">
        <v>754</v>
      </c>
      <c r="G278" s="40">
        <v>0</v>
      </c>
      <c r="H278" s="40" t="s">
        <v>614</v>
      </c>
      <c r="I278" s="40" t="s">
        <v>3349</v>
      </c>
      <c r="J278" s="40" t="s">
        <v>3361</v>
      </c>
      <c r="K278" s="40">
        <v>0</v>
      </c>
      <c r="L278" s="40">
        <v>0</v>
      </c>
      <c r="M278" s="40" t="s">
        <v>4371</v>
      </c>
      <c r="N278" s="41">
        <v>649.9</v>
      </c>
      <c r="O278" s="42">
        <v>313</v>
      </c>
    </row>
    <row r="279" spans="1:15" x14ac:dyDescent="0.3">
      <c r="A279" s="39" t="s">
        <v>13033</v>
      </c>
      <c r="B279" s="40" t="s">
        <v>3347</v>
      </c>
      <c r="C279" s="40" t="s">
        <v>544</v>
      </c>
      <c r="D279" s="40" t="s">
        <v>569</v>
      </c>
      <c r="E279" s="40" t="s">
        <v>3348</v>
      </c>
      <c r="F279" s="40" t="s">
        <v>618</v>
      </c>
      <c r="G279" s="40">
        <v>0</v>
      </c>
      <c r="H279" s="40" t="s">
        <v>614</v>
      </c>
      <c r="I279" s="40" t="s">
        <v>3349</v>
      </c>
      <c r="J279" s="40" t="s">
        <v>3361</v>
      </c>
      <c r="K279" s="40">
        <v>0</v>
      </c>
      <c r="L279" s="40">
        <v>0</v>
      </c>
      <c r="M279" s="40" t="s">
        <v>4371</v>
      </c>
      <c r="N279" s="41">
        <v>649.9</v>
      </c>
      <c r="O279" s="42">
        <v>313</v>
      </c>
    </row>
    <row r="280" spans="1:15" x14ac:dyDescent="0.3">
      <c r="A280" s="39" t="s">
        <v>4407</v>
      </c>
      <c r="B280" s="40" t="s">
        <v>3347</v>
      </c>
      <c r="C280" s="40" t="s">
        <v>544</v>
      </c>
      <c r="D280" s="40" t="s">
        <v>569</v>
      </c>
      <c r="E280" s="40" t="s">
        <v>3348</v>
      </c>
      <c r="F280" s="40" t="s">
        <v>685</v>
      </c>
      <c r="G280" s="40">
        <v>0</v>
      </c>
      <c r="H280" s="40" t="s">
        <v>614</v>
      </c>
      <c r="I280" s="40" t="s">
        <v>3349</v>
      </c>
      <c r="J280" s="40" t="s">
        <v>3361</v>
      </c>
      <c r="K280" s="40">
        <v>0</v>
      </c>
      <c r="L280" s="40">
        <v>0</v>
      </c>
      <c r="M280" s="40" t="s">
        <v>4371</v>
      </c>
      <c r="N280" s="41">
        <v>649.9</v>
      </c>
      <c r="O280" s="42">
        <v>313</v>
      </c>
    </row>
    <row r="281" spans="1:15" x14ac:dyDescent="0.3">
      <c r="A281" s="39" t="s">
        <v>804</v>
      </c>
      <c r="B281" s="40" t="s">
        <v>3347</v>
      </c>
      <c r="C281" s="40" t="s">
        <v>544</v>
      </c>
      <c r="D281" s="40" t="s">
        <v>569</v>
      </c>
      <c r="E281" s="40" t="s">
        <v>3348</v>
      </c>
      <c r="F281" s="40">
        <v>0</v>
      </c>
      <c r="G281" s="40">
        <v>0</v>
      </c>
      <c r="H281" s="40" t="s">
        <v>614</v>
      </c>
      <c r="I281" s="40" t="s">
        <v>3349</v>
      </c>
      <c r="J281" s="40" t="s">
        <v>552</v>
      </c>
      <c r="K281" s="40">
        <v>0</v>
      </c>
      <c r="L281" s="40" t="s">
        <v>539</v>
      </c>
      <c r="M281" s="40">
        <v>0</v>
      </c>
      <c r="N281" s="41">
        <v>649.9</v>
      </c>
      <c r="O281" s="42">
        <v>320</v>
      </c>
    </row>
    <row r="282" spans="1:15" x14ac:dyDescent="0.3">
      <c r="A282" s="39" t="s">
        <v>805</v>
      </c>
      <c r="B282" s="40" t="s">
        <v>3347</v>
      </c>
      <c r="C282" s="40" t="s">
        <v>544</v>
      </c>
      <c r="D282" s="40" t="s">
        <v>569</v>
      </c>
      <c r="E282" s="40" t="s">
        <v>3350</v>
      </c>
      <c r="F282" s="40">
        <v>0</v>
      </c>
      <c r="G282" s="40">
        <v>0</v>
      </c>
      <c r="H282" s="40" t="s">
        <v>614</v>
      </c>
      <c r="I282" s="40" t="s">
        <v>3349</v>
      </c>
      <c r="J282" s="40" t="s">
        <v>552</v>
      </c>
      <c r="K282" s="40">
        <v>0</v>
      </c>
      <c r="L282" s="40" t="s">
        <v>539</v>
      </c>
      <c r="M282" s="40">
        <v>0</v>
      </c>
      <c r="N282" s="41">
        <v>649.9</v>
      </c>
      <c r="O282" s="42">
        <v>320</v>
      </c>
    </row>
    <row r="283" spans="1:15" x14ac:dyDescent="0.3">
      <c r="A283" s="39" t="s">
        <v>806</v>
      </c>
      <c r="B283" s="40" t="s">
        <v>3347</v>
      </c>
      <c r="C283" s="40" t="s">
        <v>544</v>
      </c>
      <c r="D283" s="40" t="s">
        <v>569</v>
      </c>
      <c r="E283" s="40" t="s">
        <v>3350</v>
      </c>
      <c r="F283" s="40" t="s">
        <v>599</v>
      </c>
      <c r="G283" s="40">
        <v>0</v>
      </c>
      <c r="H283" s="40" t="s">
        <v>614</v>
      </c>
      <c r="I283" s="40" t="s">
        <v>3349</v>
      </c>
      <c r="J283" s="40" t="s">
        <v>3361</v>
      </c>
      <c r="K283" s="40" t="s">
        <v>579</v>
      </c>
      <c r="L283" s="40">
        <v>0</v>
      </c>
      <c r="M283" s="40" t="s">
        <v>4371</v>
      </c>
      <c r="N283" s="41">
        <v>649.9</v>
      </c>
      <c r="O283" s="42">
        <v>313</v>
      </c>
    </row>
    <row r="284" spans="1:15" x14ac:dyDescent="0.3">
      <c r="A284" s="39" t="s">
        <v>300</v>
      </c>
      <c r="B284" s="40" t="s">
        <v>3347</v>
      </c>
      <c r="C284" s="40" t="s">
        <v>544</v>
      </c>
      <c r="D284" s="40" t="s">
        <v>569</v>
      </c>
      <c r="E284" s="40" t="s">
        <v>3348</v>
      </c>
      <c r="F284" s="40" t="s">
        <v>561</v>
      </c>
      <c r="G284" s="40">
        <v>0</v>
      </c>
      <c r="H284" s="40" t="s">
        <v>614</v>
      </c>
      <c r="I284" s="40" t="s">
        <v>3349</v>
      </c>
      <c r="J284" s="40" t="s">
        <v>3361</v>
      </c>
      <c r="K284" s="40" t="s">
        <v>579</v>
      </c>
      <c r="L284" s="40">
        <v>0</v>
      </c>
      <c r="M284" s="40" t="s">
        <v>4371</v>
      </c>
      <c r="N284" s="41">
        <v>599.9</v>
      </c>
      <c r="O284" s="42">
        <v>313</v>
      </c>
    </row>
    <row r="285" spans="1:15" x14ac:dyDescent="0.3">
      <c r="A285" s="39" t="s">
        <v>13034</v>
      </c>
      <c r="B285" s="40" t="s">
        <v>3347</v>
      </c>
      <c r="C285" s="40" t="s">
        <v>544</v>
      </c>
      <c r="D285" s="40" t="s">
        <v>569</v>
      </c>
      <c r="E285" s="40" t="s">
        <v>3350</v>
      </c>
      <c r="F285" s="40" t="s">
        <v>622</v>
      </c>
      <c r="G285" s="40">
        <v>0</v>
      </c>
      <c r="H285" s="40" t="s">
        <v>614</v>
      </c>
      <c r="I285" s="40" t="s">
        <v>3349</v>
      </c>
      <c r="J285" s="40" t="s">
        <v>3361</v>
      </c>
      <c r="K285" s="40">
        <v>0</v>
      </c>
      <c r="L285" s="40">
        <v>0</v>
      </c>
      <c r="M285" s="40" t="s">
        <v>4371</v>
      </c>
      <c r="N285" s="41">
        <v>649.9</v>
      </c>
      <c r="O285" s="42">
        <v>320</v>
      </c>
    </row>
    <row r="286" spans="1:15" x14ac:dyDescent="0.3">
      <c r="A286" s="39" t="s">
        <v>807</v>
      </c>
      <c r="B286" s="40" t="s">
        <v>3347</v>
      </c>
      <c r="C286" s="40" t="s">
        <v>544</v>
      </c>
      <c r="D286" s="40" t="s">
        <v>574</v>
      </c>
      <c r="E286" s="40" t="s">
        <v>3348</v>
      </c>
      <c r="F286" s="40" t="s">
        <v>551</v>
      </c>
      <c r="G286" s="40">
        <v>0</v>
      </c>
      <c r="H286" s="40" t="s">
        <v>614</v>
      </c>
      <c r="I286" s="40" t="s">
        <v>3349</v>
      </c>
      <c r="J286" s="40" t="s">
        <v>3361</v>
      </c>
      <c r="K286" s="40" t="s">
        <v>579</v>
      </c>
      <c r="L286" s="40">
        <v>0</v>
      </c>
      <c r="M286" s="40" t="s">
        <v>4371</v>
      </c>
      <c r="N286" s="41">
        <v>599.9</v>
      </c>
      <c r="O286" s="42">
        <v>277</v>
      </c>
    </row>
    <row r="287" spans="1:15" x14ac:dyDescent="0.3">
      <c r="A287" s="39" t="s">
        <v>808</v>
      </c>
      <c r="B287" s="40" t="s">
        <v>3347</v>
      </c>
      <c r="C287" s="40" t="s">
        <v>544</v>
      </c>
      <c r="D287" s="40" t="s">
        <v>853</v>
      </c>
      <c r="E287" s="40" t="s">
        <v>3350</v>
      </c>
      <c r="F287" s="40" t="s">
        <v>643</v>
      </c>
      <c r="G287" s="40">
        <v>0</v>
      </c>
      <c r="H287" s="40" t="s">
        <v>614</v>
      </c>
      <c r="I287" s="40" t="s">
        <v>3349</v>
      </c>
      <c r="J287" s="40" t="s">
        <v>3361</v>
      </c>
      <c r="K287" s="40" t="s">
        <v>579</v>
      </c>
      <c r="L287" s="40">
        <v>0</v>
      </c>
      <c r="M287" s="40" t="s">
        <v>4371</v>
      </c>
      <c r="N287" s="41">
        <v>649.9</v>
      </c>
      <c r="O287" s="42">
        <v>297.37</v>
      </c>
    </row>
    <row r="288" spans="1:15" x14ac:dyDescent="0.3">
      <c r="A288" s="39" t="s">
        <v>809</v>
      </c>
      <c r="B288" s="40" t="s">
        <v>3347</v>
      </c>
      <c r="C288" s="40" t="s">
        <v>544</v>
      </c>
      <c r="D288" s="40" t="s">
        <v>574</v>
      </c>
      <c r="E288" s="40" t="s">
        <v>3348</v>
      </c>
      <c r="F288" s="40" t="s">
        <v>643</v>
      </c>
      <c r="G288" s="40">
        <v>0</v>
      </c>
      <c r="H288" s="40" t="s">
        <v>614</v>
      </c>
      <c r="I288" s="40" t="s">
        <v>3349</v>
      </c>
      <c r="J288" s="40" t="s">
        <v>3361</v>
      </c>
      <c r="K288" s="40" t="s">
        <v>579</v>
      </c>
      <c r="L288" s="40">
        <v>0</v>
      </c>
      <c r="M288" s="40" t="s">
        <v>4371</v>
      </c>
      <c r="N288" s="41">
        <v>599.9</v>
      </c>
      <c r="O288" s="42">
        <v>277</v>
      </c>
    </row>
    <row r="289" spans="1:15" x14ac:dyDescent="0.3">
      <c r="A289" s="39" t="s">
        <v>810</v>
      </c>
      <c r="B289" s="40" t="s">
        <v>3347</v>
      </c>
      <c r="C289" s="40" t="s">
        <v>544</v>
      </c>
      <c r="D289" s="40" t="s">
        <v>574</v>
      </c>
      <c r="E289" s="40" t="s">
        <v>3348</v>
      </c>
      <c r="F289" s="40" t="s">
        <v>683</v>
      </c>
      <c r="G289" s="40">
        <v>0</v>
      </c>
      <c r="H289" s="40" t="s">
        <v>614</v>
      </c>
      <c r="I289" s="40" t="s">
        <v>3349</v>
      </c>
      <c r="J289" s="40" t="s">
        <v>3361</v>
      </c>
      <c r="K289" s="40" t="s">
        <v>579</v>
      </c>
      <c r="L289" s="40">
        <v>0</v>
      </c>
      <c r="M289" s="40" t="s">
        <v>4371</v>
      </c>
      <c r="N289" s="41">
        <v>599.9</v>
      </c>
      <c r="O289" s="42">
        <v>342.85</v>
      </c>
    </row>
    <row r="290" spans="1:15" x14ac:dyDescent="0.3">
      <c r="A290" s="39" t="s">
        <v>811</v>
      </c>
      <c r="B290" s="40" t="s">
        <v>3347</v>
      </c>
      <c r="C290" s="40" t="s">
        <v>544</v>
      </c>
      <c r="D290" s="40" t="s">
        <v>575</v>
      </c>
      <c r="E290" s="40" t="s">
        <v>3350</v>
      </c>
      <c r="F290" s="40" t="s">
        <v>662</v>
      </c>
      <c r="G290" s="40">
        <v>0</v>
      </c>
      <c r="H290" s="40" t="s">
        <v>614</v>
      </c>
      <c r="I290" s="40" t="s">
        <v>3349</v>
      </c>
      <c r="J290" s="40" t="s">
        <v>3361</v>
      </c>
      <c r="K290" s="40" t="s">
        <v>579</v>
      </c>
      <c r="L290" s="40">
        <v>0</v>
      </c>
      <c r="M290" s="40" t="s">
        <v>4371</v>
      </c>
      <c r="N290" s="41">
        <v>999.9</v>
      </c>
      <c r="O290" s="42">
        <v>474.81</v>
      </c>
    </row>
    <row r="291" spans="1:15" x14ac:dyDescent="0.3">
      <c r="A291" s="39" t="s">
        <v>4408</v>
      </c>
      <c r="B291" s="40" t="s">
        <v>3347</v>
      </c>
      <c r="C291" s="40" t="s">
        <v>544</v>
      </c>
      <c r="D291" s="40" t="s">
        <v>574</v>
      </c>
      <c r="E291" s="40" t="s">
        <v>3350</v>
      </c>
      <c r="F291" s="40" t="s">
        <v>612</v>
      </c>
      <c r="G291" s="40">
        <v>0</v>
      </c>
      <c r="H291" s="40" t="s">
        <v>614</v>
      </c>
      <c r="I291" s="40" t="s">
        <v>3349</v>
      </c>
      <c r="J291" s="40" t="s">
        <v>3361</v>
      </c>
      <c r="K291" s="40" t="s">
        <v>579</v>
      </c>
      <c r="L291" s="40">
        <v>0</v>
      </c>
      <c r="M291" s="40" t="s">
        <v>4371</v>
      </c>
      <c r="N291" s="41">
        <v>999.9</v>
      </c>
      <c r="O291" s="42">
        <v>506.76</v>
      </c>
    </row>
    <row r="292" spans="1:15" x14ac:dyDescent="0.3">
      <c r="A292" s="39" t="s">
        <v>812</v>
      </c>
      <c r="B292" s="40" t="s">
        <v>3347</v>
      </c>
      <c r="C292" s="40" t="s">
        <v>544</v>
      </c>
      <c r="D292" s="40" t="s">
        <v>574</v>
      </c>
      <c r="E292" s="40" t="s">
        <v>3350</v>
      </c>
      <c r="F292" s="40" t="s">
        <v>662</v>
      </c>
      <c r="G292" s="40">
        <v>0</v>
      </c>
      <c r="H292" s="40" t="s">
        <v>614</v>
      </c>
      <c r="I292" s="40" t="s">
        <v>3349</v>
      </c>
      <c r="J292" s="40" t="s">
        <v>3361</v>
      </c>
      <c r="K292" s="40" t="s">
        <v>579</v>
      </c>
      <c r="L292" s="40">
        <v>0</v>
      </c>
      <c r="M292" s="40" t="s">
        <v>4371</v>
      </c>
      <c r="N292" s="41">
        <v>999.9</v>
      </c>
      <c r="O292" s="42">
        <v>506.77</v>
      </c>
    </row>
    <row r="293" spans="1:15" x14ac:dyDescent="0.3">
      <c r="A293" s="39" t="s">
        <v>4409</v>
      </c>
      <c r="B293" s="40" t="s">
        <v>3347</v>
      </c>
      <c r="C293" s="40" t="s">
        <v>544</v>
      </c>
      <c r="D293" s="40" t="s">
        <v>574</v>
      </c>
      <c r="E293" s="40" t="s">
        <v>3350</v>
      </c>
      <c r="F293" s="40" t="s">
        <v>555</v>
      </c>
      <c r="G293" s="40">
        <v>0</v>
      </c>
      <c r="H293" s="40" t="s">
        <v>614</v>
      </c>
      <c r="I293" s="40" t="s">
        <v>3349</v>
      </c>
      <c r="J293" s="40" t="s">
        <v>3361</v>
      </c>
      <c r="K293" s="40" t="s">
        <v>579</v>
      </c>
      <c r="L293" s="40">
        <v>0</v>
      </c>
      <c r="M293" s="40" t="s">
        <v>4371</v>
      </c>
      <c r="N293" s="41">
        <v>999.9</v>
      </c>
      <c r="O293" s="42">
        <v>423.7</v>
      </c>
    </row>
    <row r="294" spans="1:15" x14ac:dyDescent="0.3">
      <c r="A294" s="39" t="s">
        <v>13035</v>
      </c>
      <c r="B294" s="40" t="s">
        <v>3347</v>
      </c>
      <c r="C294" s="40" t="s">
        <v>544</v>
      </c>
      <c r="D294" s="40" t="s">
        <v>556</v>
      </c>
      <c r="E294" s="40" t="s">
        <v>3348</v>
      </c>
      <c r="F294" s="40">
        <v>0</v>
      </c>
      <c r="G294" s="40" t="s">
        <v>690</v>
      </c>
      <c r="H294" s="40" t="s">
        <v>614</v>
      </c>
      <c r="I294" s="40" t="s">
        <v>3349</v>
      </c>
      <c r="J294" s="40" t="s">
        <v>813</v>
      </c>
      <c r="K294" s="40">
        <v>0</v>
      </c>
      <c r="L294" s="40" t="s">
        <v>539</v>
      </c>
      <c r="M294" s="40">
        <v>0</v>
      </c>
      <c r="N294" s="41">
        <v>449.9</v>
      </c>
      <c r="O294" s="42">
        <v>273.39999999999998</v>
      </c>
    </row>
    <row r="295" spans="1:15" x14ac:dyDescent="0.3">
      <c r="A295" s="39" t="s">
        <v>814</v>
      </c>
      <c r="B295" s="40" t="s">
        <v>3347</v>
      </c>
      <c r="C295" s="40" t="s">
        <v>544</v>
      </c>
      <c r="D295" s="40" t="s">
        <v>569</v>
      </c>
      <c r="E295" s="40" t="s">
        <v>3350</v>
      </c>
      <c r="F295" s="40" t="s">
        <v>815</v>
      </c>
      <c r="G295" s="40">
        <v>0</v>
      </c>
      <c r="H295" s="40" t="s">
        <v>614</v>
      </c>
      <c r="I295" s="40" t="s">
        <v>3349</v>
      </c>
      <c r="J295" s="40" t="s">
        <v>813</v>
      </c>
      <c r="K295" s="40">
        <v>0</v>
      </c>
      <c r="L295" s="40">
        <v>0</v>
      </c>
      <c r="M295" s="40" t="s">
        <v>4371</v>
      </c>
      <c r="N295" s="41">
        <v>649.9</v>
      </c>
      <c r="O295" s="42">
        <v>320</v>
      </c>
    </row>
    <row r="296" spans="1:15" x14ac:dyDescent="0.3">
      <c r="A296" s="39" t="s">
        <v>816</v>
      </c>
      <c r="B296" s="40" t="s">
        <v>3347</v>
      </c>
      <c r="C296" s="40" t="s">
        <v>544</v>
      </c>
      <c r="D296" s="40" t="s">
        <v>569</v>
      </c>
      <c r="E296" s="40" t="s">
        <v>3348</v>
      </c>
      <c r="F296" s="40" t="s">
        <v>576</v>
      </c>
      <c r="G296" s="40">
        <v>0</v>
      </c>
      <c r="H296" s="40" t="s">
        <v>614</v>
      </c>
      <c r="I296" s="40" t="s">
        <v>3349</v>
      </c>
      <c r="J296" s="40" t="s">
        <v>813</v>
      </c>
      <c r="K296" s="40">
        <v>0</v>
      </c>
      <c r="L296" s="40">
        <v>0</v>
      </c>
      <c r="M296" s="40" t="s">
        <v>4371</v>
      </c>
      <c r="N296" s="41">
        <v>549.9</v>
      </c>
      <c r="O296" s="42">
        <v>331.86</v>
      </c>
    </row>
    <row r="297" spans="1:15" x14ac:dyDescent="0.3">
      <c r="A297" s="39" t="s">
        <v>817</v>
      </c>
      <c r="B297" s="40" t="s">
        <v>3347</v>
      </c>
      <c r="C297" s="40" t="s">
        <v>544</v>
      </c>
      <c r="D297" s="40" t="s">
        <v>569</v>
      </c>
      <c r="E297" s="40" t="s">
        <v>3348</v>
      </c>
      <c r="F297" s="40" t="s">
        <v>551</v>
      </c>
      <c r="G297" s="40">
        <v>0</v>
      </c>
      <c r="H297" s="40" t="s">
        <v>614</v>
      </c>
      <c r="I297" s="40" t="s">
        <v>3349</v>
      </c>
      <c r="J297" s="40" t="s">
        <v>813</v>
      </c>
      <c r="K297" s="40">
        <v>0</v>
      </c>
      <c r="L297" s="40">
        <v>0</v>
      </c>
      <c r="M297" s="40" t="s">
        <v>4371</v>
      </c>
      <c r="N297" s="41">
        <v>699.9</v>
      </c>
      <c r="O297" s="42">
        <v>331.86</v>
      </c>
    </row>
    <row r="298" spans="1:15" x14ac:dyDescent="0.3">
      <c r="A298" s="39" t="s">
        <v>4410</v>
      </c>
      <c r="B298" s="40" t="s">
        <v>3347</v>
      </c>
      <c r="C298" s="40" t="s">
        <v>818</v>
      </c>
      <c r="D298" s="40">
        <v>0</v>
      </c>
      <c r="E298" s="40">
        <v>0</v>
      </c>
      <c r="F298" s="40" t="s">
        <v>622</v>
      </c>
      <c r="G298" s="40" t="s">
        <v>3391</v>
      </c>
      <c r="H298" s="40" t="s">
        <v>3360</v>
      </c>
      <c r="I298" s="40" t="s">
        <v>605</v>
      </c>
      <c r="J298" s="40">
        <v>0</v>
      </c>
      <c r="K298" s="40">
        <v>0</v>
      </c>
      <c r="L298" s="40">
        <v>0</v>
      </c>
      <c r="M298" s="40" t="s">
        <v>4371</v>
      </c>
      <c r="N298" s="41">
        <v>379.9</v>
      </c>
      <c r="O298" s="42">
        <v>0.01</v>
      </c>
    </row>
    <row r="299" spans="1:15" x14ac:dyDescent="0.3">
      <c r="A299" s="39" t="s">
        <v>4411</v>
      </c>
      <c r="B299" s="40" t="s">
        <v>3347</v>
      </c>
      <c r="C299" s="40" t="s">
        <v>818</v>
      </c>
      <c r="D299" s="40">
        <v>0</v>
      </c>
      <c r="E299" s="40">
        <v>0</v>
      </c>
      <c r="F299" s="40" t="s">
        <v>622</v>
      </c>
      <c r="G299" s="40" t="s">
        <v>3383</v>
      </c>
      <c r="H299" s="40" t="s">
        <v>3360</v>
      </c>
      <c r="I299" s="40" t="s">
        <v>605</v>
      </c>
      <c r="J299" s="40">
        <v>0</v>
      </c>
      <c r="K299" s="40">
        <v>0</v>
      </c>
      <c r="L299" s="40">
        <v>0</v>
      </c>
      <c r="M299" s="40" t="s">
        <v>4371</v>
      </c>
      <c r="N299" s="41">
        <v>379.9</v>
      </c>
      <c r="O299" s="42">
        <v>0.01</v>
      </c>
    </row>
    <row r="300" spans="1:15" x14ac:dyDescent="0.3">
      <c r="A300" s="39" t="s">
        <v>4412</v>
      </c>
      <c r="B300" s="40" t="s">
        <v>3347</v>
      </c>
      <c r="C300" s="40" t="s">
        <v>818</v>
      </c>
      <c r="D300" s="40">
        <v>0</v>
      </c>
      <c r="E300" s="40">
        <v>0</v>
      </c>
      <c r="F300" s="40" t="s">
        <v>622</v>
      </c>
      <c r="G300" s="40" t="s">
        <v>3391</v>
      </c>
      <c r="H300" s="40" t="s">
        <v>3360</v>
      </c>
      <c r="I300" s="40" t="s">
        <v>605</v>
      </c>
      <c r="J300" s="40">
        <v>0</v>
      </c>
      <c r="K300" s="40">
        <v>0</v>
      </c>
      <c r="L300" s="40">
        <v>0</v>
      </c>
      <c r="M300" s="40" t="s">
        <v>4371</v>
      </c>
      <c r="N300" s="41">
        <v>379.9</v>
      </c>
      <c r="O300" s="42">
        <v>158.66999999999999</v>
      </c>
    </row>
    <row r="301" spans="1:15" x14ac:dyDescent="0.3">
      <c r="A301" s="39" t="s">
        <v>4413</v>
      </c>
      <c r="B301" s="40" t="s">
        <v>3347</v>
      </c>
      <c r="C301" s="40" t="s">
        <v>818</v>
      </c>
      <c r="D301" s="40" t="s">
        <v>574</v>
      </c>
      <c r="E301" s="40" t="s">
        <v>3350</v>
      </c>
      <c r="F301" s="40" t="s">
        <v>662</v>
      </c>
      <c r="G301" s="40" t="s">
        <v>3383</v>
      </c>
      <c r="H301" s="40" t="s">
        <v>3360</v>
      </c>
      <c r="I301" s="40" t="s">
        <v>605</v>
      </c>
      <c r="J301" s="40" t="s">
        <v>3375</v>
      </c>
      <c r="K301" s="40">
        <v>0</v>
      </c>
      <c r="L301" s="40">
        <v>0</v>
      </c>
      <c r="M301" s="40" t="s">
        <v>4371</v>
      </c>
      <c r="N301" s="41">
        <v>379.9</v>
      </c>
      <c r="O301" s="42">
        <v>149.57</v>
      </c>
    </row>
    <row r="302" spans="1:15" x14ac:dyDescent="0.3">
      <c r="A302" s="39" t="s">
        <v>4414</v>
      </c>
      <c r="B302" s="40" t="s">
        <v>3347</v>
      </c>
      <c r="C302" s="40" t="s">
        <v>818</v>
      </c>
      <c r="D302" s="40" t="s">
        <v>574</v>
      </c>
      <c r="E302" s="40" t="s">
        <v>3350</v>
      </c>
      <c r="F302" s="40" t="s">
        <v>662</v>
      </c>
      <c r="G302" s="40" t="s">
        <v>3391</v>
      </c>
      <c r="H302" s="40" t="s">
        <v>3360</v>
      </c>
      <c r="I302" s="40" t="s">
        <v>605</v>
      </c>
      <c r="J302" s="40" t="s">
        <v>3375</v>
      </c>
      <c r="K302" s="40">
        <v>0</v>
      </c>
      <c r="L302" s="40">
        <v>0</v>
      </c>
      <c r="M302" s="40" t="s">
        <v>4371</v>
      </c>
      <c r="N302" s="41">
        <v>379.9</v>
      </c>
      <c r="O302" s="42">
        <v>0.01</v>
      </c>
    </row>
    <row r="303" spans="1:15" x14ac:dyDescent="0.3">
      <c r="A303" s="39" t="s">
        <v>4415</v>
      </c>
      <c r="B303" s="40" t="s">
        <v>3347</v>
      </c>
      <c r="C303" s="40" t="s">
        <v>818</v>
      </c>
      <c r="D303" s="40" t="s">
        <v>574</v>
      </c>
      <c r="E303" s="40" t="s">
        <v>3350</v>
      </c>
      <c r="F303" s="40" t="s">
        <v>662</v>
      </c>
      <c r="G303" s="40" t="s">
        <v>623</v>
      </c>
      <c r="H303" s="40" t="s">
        <v>3360</v>
      </c>
      <c r="I303" s="40" t="s">
        <v>605</v>
      </c>
      <c r="J303" s="40" t="s">
        <v>3375</v>
      </c>
      <c r="K303" s="40">
        <v>0</v>
      </c>
      <c r="L303" s="40">
        <v>0</v>
      </c>
      <c r="M303" s="40" t="s">
        <v>4371</v>
      </c>
      <c r="N303" s="41">
        <v>379.9</v>
      </c>
      <c r="O303" s="42">
        <v>0</v>
      </c>
    </row>
    <row r="304" spans="1:15" x14ac:dyDescent="0.3">
      <c r="A304" s="39" t="s">
        <v>4416</v>
      </c>
      <c r="B304" s="40" t="s">
        <v>3347</v>
      </c>
      <c r="C304" s="40" t="s">
        <v>818</v>
      </c>
      <c r="D304" s="40" t="s">
        <v>574</v>
      </c>
      <c r="E304" s="40" t="s">
        <v>3350</v>
      </c>
      <c r="F304" s="40" t="s">
        <v>662</v>
      </c>
      <c r="G304" s="40" t="s">
        <v>3145</v>
      </c>
      <c r="H304" s="40" t="s">
        <v>3360</v>
      </c>
      <c r="I304" s="40" t="s">
        <v>605</v>
      </c>
      <c r="J304" s="40" t="s">
        <v>3375</v>
      </c>
      <c r="K304" s="40">
        <v>0</v>
      </c>
      <c r="L304" s="40">
        <v>0</v>
      </c>
      <c r="M304" s="40" t="s">
        <v>4371</v>
      </c>
      <c r="N304" s="41">
        <v>379.9</v>
      </c>
      <c r="O304" s="42">
        <v>0.01</v>
      </c>
    </row>
    <row r="305" spans="1:15" x14ac:dyDescent="0.3">
      <c r="A305" s="39" t="s">
        <v>4417</v>
      </c>
      <c r="B305" s="40" t="s">
        <v>3347</v>
      </c>
      <c r="C305" s="40" t="s">
        <v>818</v>
      </c>
      <c r="D305" s="40" t="s">
        <v>574</v>
      </c>
      <c r="E305" s="40" t="s">
        <v>3350</v>
      </c>
      <c r="F305" s="40" t="s">
        <v>662</v>
      </c>
      <c r="G305" s="40" t="s">
        <v>833</v>
      </c>
      <c r="H305" s="40" t="s">
        <v>4418</v>
      </c>
      <c r="I305" s="40" t="s">
        <v>605</v>
      </c>
      <c r="J305" s="40" t="s">
        <v>3375</v>
      </c>
      <c r="K305" s="40">
        <v>0</v>
      </c>
      <c r="L305" s="40">
        <v>0</v>
      </c>
      <c r="M305" s="40" t="s">
        <v>4371</v>
      </c>
      <c r="N305" s="41">
        <v>379.9</v>
      </c>
      <c r="O305" s="42">
        <v>0</v>
      </c>
    </row>
    <row r="306" spans="1:15" x14ac:dyDescent="0.3">
      <c r="A306" s="39" t="s">
        <v>4419</v>
      </c>
      <c r="B306" s="40" t="s">
        <v>3347</v>
      </c>
      <c r="C306" s="40" t="s">
        <v>818</v>
      </c>
      <c r="D306" s="40" t="s">
        <v>574</v>
      </c>
      <c r="E306" s="40" t="s">
        <v>3350</v>
      </c>
      <c r="F306" s="40" t="s">
        <v>585</v>
      </c>
      <c r="G306" s="40" t="s">
        <v>3391</v>
      </c>
      <c r="H306" s="40" t="s">
        <v>3360</v>
      </c>
      <c r="I306" s="40" t="s">
        <v>605</v>
      </c>
      <c r="J306" s="40" t="s">
        <v>3361</v>
      </c>
      <c r="K306" s="40">
        <v>0</v>
      </c>
      <c r="L306" s="40">
        <v>0</v>
      </c>
      <c r="M306" s="40" t="s">
        <v>4371</v>
      </c>
      <c r="N306" s="41">
        <v>379.9</v>
      </c>
      <c r="O306" s="42">
        <v>162.29</v>
      </c>
    </row>
    <row r="307" spans="1:15" x14ac:dyDescent="0.3">
      <c r="A307" s="39" t="s">
        <v>4420</v>
      </c>
      <c r="B307" s="40" t="s">
        <v>3347</v>
      </c>
      <c r="C307" s="40" t="s">
        <v>818</v>
      </c>
      <c r="D307" s="40" t="s">
        <v>574</v>
      </c>
      <c r="E307" s="40" t="s">
        <v>3350</v>
      </c>
      <c r="F307" s="40" t="s">
        <v>585</v>
      </c>
      <c r="G307" s="40" t="s">
        <v>3383</v>
      </c>
      <c r="H307" s="40" t="s">
        <v>3360</v>
      </c>
      <c r="I307" s="40" t="s">
        <v>605</v>
      </c>
      <c r="J307" s="40" t="s">
        <v>3361</v>
      </c>
      <c r="K307" s="40">
        <v>0</v>
      </c>
      <c r="L307" s="40">
        <v>0</v>
      </c>
      <c r="M307" s="40" t="s">
        <v>4371</v>
      </c>
      <c r="N307" s="41">
        <v>379.9</v>
      </c>
      <c r="O307" s="42">
        <v>166.58</v>
      </c>
    </row>
    <row r="308" spans="1:15" x14ac:dyDescent="0.3">
      <c r="A308" s="39" t="s">
        <v>4421</v>
      </c>
      <c r="B308" s="40" t="s">
        <v>3347</v>
      </c>
      <c r="C308" s="40" t="s">
        <v>818</v>
      </c>
      <c r="D308" s="40" t="s">
        <v>575</v>
      </c>
      <c r="E308" s="40" t="s">
        <v>3350</v>
      </c>
      <c r="F308" s="40" t="s">
        <v>551</v>
      </c>
      <c r="G308" s="40" t="s">
        <v>3145</v>
      </c>
      <c r="H308" s="40" t="s">
        <v>3360</v>
      </c>
      <c r="I308" s="40" t="s">
        <v>605</v>
      </c>
      <c r="J308" s="40" t="s">
        <v>3375</v>
      </c>
      <c r="K308" s="40">
        <v>0</v>
      </c>
      <c r="L308" s="40">
        <v>0</v>
      </c>
      <c r="M308" s="40" t="s">
        <v>4371</v>
      </c>
      <c r="N308" s="41">
        <v>249.9</v>
      </c>
      <c r="O308" s="42">
        <v>135.68</v>
      </c>
    </row>
    <row r="309" spans="1:15" x14ac:dyDescent="0.3">
      <c r="A309" s="39" t="s">
        <v>4422</v>
      </c>
      <c r="B309" s="40" t="s">
        <v>3347</v>
      </c>
      <c r="C309" s="40" t="s">
        <v>818</v>
      </c>
      <c r="D309" s="40" t="s">
        <v>575</v>
      </c>
      <c r="E309" s="40" t="s">
        <v>3350</v>
      </c>
      <c r="F309" s="40" t="s">
        <v>576</v>
      </c>
      <c r="G309" s="40" t="s">
        <v>3145</v>
      </c>
      <c r="H309" s="40" t="s">
        <v>3360</v>
      </c>
      <c r="I309" s="40" t="s">
        <v>605</v>
      </c>
      <c r="J309" s="40" t="s">
        <v>3375</v>
      </c>
      <c r="K309" s="40">
        <v>0</v>
      </c>
      <c r="L309" s="40">
        <v>0</v>
      </c>
      <c r="M309" s="40" t="s">
        <v>4371</v>
      </c>
      <c r="N309" s="41">
        <v>379.9</v>
      </c>
      <c r="O309" s="42">
        <v>162.26750000000001</v>
      </c>
    </row>
    <row r="310" spans="1:15" x14ac:dyDescent="0.3">
      <c r="A310" s="39" t="s">
        <v>4423</v>
      </c>
      <c r="B310" s="40" t="s">
        <v>3347</v>
      </c>
      <c r="C310" s="40" t="s">
        <v>818</v>
      </c>
      <c r="D310" s="40" t="s">
        <v>574</v>
      </c>
      <c r="E310" s="40" t="s">
        <v>3350</v>
      </c>
      <c r="F310" s="40" t="s">
        <v>557</v>
      </c>
      <c r="G310" s="40" t="s">
        <v>3383</v>
      </c>
      <c r="H310" s="40" t="s">
        <v>3360</v>
      </c>
      <c r="I310" s="40" t="s">
        <v>605</v>
      </c>
      <c r="J310" s="40" t="s">
        <v>3375</v>
      </c>
      <c r="K310" s="40">
        <v>0</v>
      </c>
      <c r="L310" s="40">
        <v>0</v>
      </c>
      <c r="M310" s="40" t="s">
        <v>4371</v>
      </c>
      <c r="N310" s="41">
        <v>379.9</v>
      </c>
      <c r="O310" s="42">
        <v>163.85</v>
      </c>
    </row>
    <row r="311" spans="1:15" x14ac:dyDescent="0.3">
      <c r="A311" s="39" t="s">
        <v>4424</v>
      </c>
      <c r="B311" s="40" t="s">
        <v>3347</v>
      </c>
      <c r="C311" s="40" t="s">
        <v>818</v>
      </c>
      <c r="D311" s="40" t="s">
        <v>574</v>
      </c>
      <c r="E311" s="40" t="s">
        <v>3350</v>
      </c>
      <c r="F311" s="40" t="s">
        <v>565</v>
      </c>
      <c r="G311" s="40" t="s">
        <v>3391</v>
      </c>
      <c r="H311" s="40" t="s">
        <v>3360</v>
      </c>
      <c r="I311" s="40" t="s">
        <v>605</v>
      </c>
      <c r="J311" s="40" t="s">
        <v>3375</v>
      </c>
      <c r="K311" s="40">
        <v>0</v>
      </c>
      <c r="L311" s="40">
        <v>0</v>
      </c>
      <c r="M311" s="40" t="s">
        <v>4371</v>
      </c>
      <c r="N311" s="41">
        <v>379.9</v>
      </c>
      <c r="O311" s="42">
        <v>160.25</v>
      </c>
    </row>
    <row r="312" spans="1:15" x14ac:dyDescent="0.3">
      <c r="A312" s="39" t="s">
        <v>13036</v>
      </c>
      <c r="B312" s="40" t="s">
        <v>3347</v>
      </c>
      <c r="C312" s="40" t="s">
        <v>818</v>
      </c>
      <c r="D312" s="40" t="s">
        <v>575</v>
      </c>
      <c r="E312" s="40" t="s">
        <v>3348</v>
      </c>
      <c r="F312" s="40" t="s">
        <v>651</v>
      </c>
      <c r="G312" s="40" t="s">
        <v>3383</v>
      </c>
      <c r="H312" s="40" t="s">
        <v>3360</v>
      </c>
      <c r="I312" s="40" t="s">
        <v>605</v>
      </c>
      <c r="J312" s="40" t="s">
        <v>3375</v>
      </c>
      <c r="K312" s="40" t="s">
        <v>3383</v>
      </c>
      <c r="L312" s="40">
        <v>0</v>
      </c>
      <c r="M312" s="40" t="s">
        <v>4371</v>
      </c>
      <c r="N312" s="41">
        <v>249.9</v>
      </c>
      <c r="O312" s="42">
        <v>135.11000000000001</v>
      </c>
    </row>
    <row r="313" spans="1:15" x14ac:dyDescent="0.3">
      <c r="A313" s="39" t="s">
        <v>13037</v>
      </c>
      <c r="B313" s="40" t="s">
        <v>3347</v>
      </c>
      <c r="C313" s="40" t="s">
        <v>818</v>
      </c>
      <c r="D313" s="40" t="s">
        <v>575</v>
      </c>
      <c r="E313" s="40" t="s">
        <v>3348</v>
      </c>
      <c r="F313" s="40" t="s">
        <v>651</v>
      </c>
      <c r="G313" s="40" t="s">
        <v>623</v>
      </c>
      <c r="H313" s="40" t="s">
        <v>3360</v>
      </c>
      <c r="I313" s="40" t="s">
        <v>605</v>
      </c>
      <c r="J313" s="40" t="s">
        <v>3375</v>
      </c>
      <c r="K313" s="40" t="s">
        <v>623</v>
      </c>
      <c r="L313" s="40">
        <v>0</v>
      </c>
      <c r="M313" s="40" t="s">
        <v>4371</v>
      </c>
      <c r="N313" s="41">
        <v>249.9</v>
      </c>
      <c r="O313" s="42">
        <v>135.11000000000001</v>
      </c>
    </row>
    <row r="314" spans="1:15" x14ac:dyDescent="0.3">
      <c r="A314" s="39" t="s">
        <v>13038</v>
      </c>
      <c r="B314" s="40" t="s">
        <v>3347</v>
      </c>
      <c r="C314" s="40" t="s">
        <v>818</v>
      </c>
      <c r="D314" s="40" t="s">
        <v>575</v>
      </c>
      <c r="E314" s="40" t="s">
        <v>3348</v>
      </c>
      <c r="F314" s="40">
        <v>0</v>
      </c>
      <c r="G314" s="40" t="s">
        <v>3145</v>
      </c>
      <c r="H314" s="40" t="s">
        <v>3360</v>
      </c>
      <c r="I314" s="40" t="s">
        <v>605</v>
      </c>
      <c r="J314" s="40" t="s">
        <v>3375</v>
      </c>
      <c r="K314" s="40">
        <v>0</v>
      </c>
      <c r="L314" s="40">
        <v>0</v>
      </c>
      <c r="M314" s="40" t="s">
        <v>4371</v>
      </c>
      <c r="N314" s="41">
        <v>249.9</v>
      </c>
      <c r="O314" s="42">
        <v>135.11000000000001</v>
      </c>
    </row>
    <row r="315" spans="1:15" x14ac:dyDescent="0.3">
      <c r="A315" s="39" t="s">
        <v>384</v>
      </c>
      <c r="B315" s="40" t="s">
        <v>3347</v>
      </c>
      <c r="C315" s="40" t="s">
        <v>818</v>
      </c>
      <c r="D315" s="40" t="s">
        <v>853</v>
      </c>
      <c r="E315" s="40" t="s">
        <v>3348</v>
      </c>
      <c r="F315" s="40" t="s">
        <v>647</v>
      </c>
      <c r="G315" s="40" t="s">
        <v>3391</v>
      </c>
      <c r="H315" s="40" t="s">
        <v>560</v>
      </c>
      <c r="I315" s="40" t="s">
        <v>3349</v>
      </c>
      <c r="J315" s="40" t="s">
        <v>3361</v>
      </c>
      <c r="K315" s="40">
        <v>0</v>
      </c>
      <c r="L315" s="40">
        <v>0</v>
      </c>
      <c r="M315" s="40" t="s">
        <v>4371</v>
      </c>
      <c r="N315" s="41">
        <v>479.9</v>
      </c>
      <c r="O315" s="42">
        <v>183.87</v>
      </c>
    </row>
    <row r="316" spans="1:15" x14ac:dyDescent="0.3">
      <c r="A316" s="39" t="s">
        <v>385</v>
      </c>
      <c r="B316" s="40" t="s">
        <v>3347</v>
      </c>
      <c r="C316" s="40" t="s">
        <v>818</v>
      </c>
      <c r="D316" s="40" t="s">
        <v>853</v>
      </c>
      <c r="E316" s="40" t="s">
        <v>3348</v>
      </c>
      <c r="F316" s="40" t="s">
        <v>647</v>
      </c>
      <c r="G316" s="40" t="s">
        <v>3391</v>
      </c>
      <c r="H316" s="40" t="s">
        <v>560</v>
      </c>
      <c r="I316" s="40" t="s">
        <v>3349</v>
      </c>
      <c r="J316" s="40" t="s">
        <v>3361</v>
      </c>
      <c r="K316" s="40">
        <v>0</v>
      </c>
      <c r="L316" s="40">
        <v>0</v>
      </c>
      <c r="M316" s="40" t="s">
        <v>4371</v>
      </c>
      <c r="N316" s="41">
        <v>479.9</v>
      </c>
      <c r="O316" s="42">
        <v>184.16</v>
      </c>
    </row>
    <row r="317" spans="1:15" x14ac:dyDescent="0.3">
      <c r="A317" s="39" t="s">
        <v>3263</v>
      </c>
      <c r="B317" s="40" t="s">
        <v>3347</v>
      </c>
      <c r="C317" s="40" t="s">
        <v>818</v>
      </c>
      <c r="D317" s="40" t="s">
        <v>853</v>
      </c>
      <c r="E317" s="40" t="s">
        <v>3350</v>
      </c>
      <c r="F317" s="40" t="s">
        <v>609</v>
      </c>
      <c r="G317" s="40" t="s">
        <v>3383</v>
      </c>
      <c r="H317" s="40" t="s">
        <v>560</v>
      </c>
      <c r="I317" s="40" t="s">
        <v>3349</v>
      </c>
      <c r="J317" s="40" t="s">
        <v>3361</v>
      </c>
      <c r="K317" s="40">
        <v>0</v>
      </c>
      <c r="L317" s="40">
        <v>0</v>
      </c>
      <c r="M317" s="40" t="s">
        <v>4371</v>
      </c>
      <c r="N317" s="41">
        <v>549.9</v>
      </c>
      <c r="O317" s="42">
        <v>182.33</v>
      </c>
    </row>
    <row r="318" spans="1:15" x14ac:dyDescent="0.3">
      <c r="A318" s="39" t="s">
        <v>3148</v>
      </c>
      <c r="B318" s="40" t="s">
        <v>3347</v>
      </c>
      <c r="C318" s="40" t="s">
        <v>818</v>
      </c>
      <c r="D318" s="40" t="s">
        <v>853</v>
      </c>
      <c r="E318" s="40" t="s">
        <v>3348</v>
      </c>
      <c r="F318" s="40" t="s">
        <v>583</v>
      </c>
      <c r="G318" s="40" t="s">
        <v>3383</v>
      </c>
      <c r="H318" s="40" t="s">
        <v>560</v>
      </c>
      <c r="I318" s="40" t="s">
        <v>3349</v>
      </c>
      <c r="J318" s="40" t="s">
        <v>3361</v>
      </c>
      <c r="K318" s="40">
        <v>0</v>
      </c>
      <c r="L318" s="40">
        <v>0</v>
      </c>
      <c r="M318" s="40" t="s">
        <v>4371</v>
      </c>
      <c r="N318" s="41">
        <v>549.9</v>
      </c>
      <c r="O318" s="42">
        <v>185.09</v>
      </c>
    </row>
    <row r="319" spans="1:15" x14ac:dyDescent="0.3">
      <c r="A319" s="39" t="s">
        <v>301</v>
      </c>
      <c r="B319" s="40" t="s">
        <v>3347</v>
      </c>
      <c r="C319" s="40" t="s">
        <v>818</v>
      </c>
      <c r="D319" s="40" t="s">
        <v>575</v>
      </c>
      <c r="E319" s="40" t="s">
        <v>3348</v>
      </c>
      <c r="F319" s="40" t="s">
        <v>561</v>
      </c>
      <c r="G319" s="40" t="s">
        <v>3391</v>
      </c>
      <c r="H319" s="40" t="s">
        <v>560</v>
      </c>
      <c r="I319" s="40" t="s">
        <v>605</v>
      </c>
      <c r="J319" s="40" t="s">
        <v>3361</v>
      </c>
      <c r="K319" s="40">
        <v>0</v>
      </c>
      <c r="L319" s="40">
        <v>0</v>
      </c>
      <c r="M319" s="40" t="s">
        <v>4371</v>
      </c>
      <c r="N319" s="41">
        <v>249.9</v>
      </c>
      <c r="O319" s="42">
        <v>135.54</v>
      </c>
    </row>
    <row r="320" spans="1:15" x14ac:dyDescent="0.3">
      <c r="A320" s="39" t="s">
        <v>386</v>
      </c>
      <c r="B320" s="40" t="s">
        <v>3347</v>
      </c>
      <c r="C320" s="40" t="s">
        <v>818</v>
      </c>
      <c r="D320" s="40" t="s">
        <v>575</v>
      </c>
      <c r="E320" s="40" t="s">
        <v>3348</v>
      </c>
      <c r="F320" s="40" t="s">
        <v>551</v>
      </c>
      <c r="G320" s="40" t="s">
        <v>3383</v>
      </c>
      <c r="H320" s="40" t="s">
        <v>560</v>
      </c>
      <c r="I320" s="40" t="s">
        <v>605</v>
      </c>
      <c r="J320" s="40" t="s">
        <v>3375</v>
      </c>
      <c r="K320" s="40">
        <v>0</v>
      </c>
      <c r="L320" s="40">
        <v>0</v>
      </c>
      <c r="M320" s="40" t="s">
        <v>4371</v>
      </c>
      <c r="N320" s="41">
        <v>249.9</v>
      </c>
      <c r="O320" s="42">
        <v>135.54</v>
      </c>
    </row>
    <row r="321" spans="1:15" x14ac:dyDescent="0.3">
      <c r="A321" s="39" t="s">
        <v>819</v>
      </c>
      <c r="B321" s="40" t="s">
        <v>3347</v>
      </c>
      <c r="C321" s="40" t="s">
        <v>818</v>
      </c>
      <c r="D321" s="40" t="s">
        <v>575</v>
      </c>
      <c r="E321" s="40" t="s">
        <v>3348</v>
      </c>
      <c r="F321" s="40" t="s">
        <v>563</v>
      </c>
      <c r="G321" s="40" t="s">
        <v>623</v>
      </c>
      <c r="H321" s="40" t="s">
        <v>560</v>
      </c>
      <c r="I321" s="40" t="s">
        <v>605</v>
      </c>
      <c r="J321" s="40" t="s">
        <v>3361</v>
      </c>
      <c r="K321" s="40">
        <v>0</v>
      </c>
      <c r="L321" s="40">
        <v>0</v>
      </c>
      <c r="M321" s="40" t="s">
        <v>4371</v>
      </c>
      <c r="N321" s="41">
        <v>249.9</v>
      </c>
      <c r="O321" s="42">
        <v>135.68</v>
      </c>
    </row>
    <row r="322" spans="1:15" x14ac:dyDescent="0.3">
      <c r="A322" s="39" t="s">
        <v>3261</v>
      </c>
      <c r="B322" s="40" t="s">
        <v>3347</v>
      </c>
      <c r="C322" s="40" t="s">
        <v>818</v>
      </c>
      <c r="D322" s="40" t="s">
        <v>574</v>
      </c>
      <c r="E322" s="40" t="s">
        <v>3350</v>
      </c>
      <c r="F322" s="40" t="s">
        <v>628</v>
      </c>
      <c r="G322" s="40" t="s">
        <v>3391</v>
      </c>
      <c r="H322" s="40" t="s">
        <v>560</v>
      </c>
      <c r="I322" s="40" t="s">
        <v>605</v>
      </c>
      <c r="J322" s="40" t="s">
        <v>3361</v>
      </c>
      <c r="K322" s="40">
        <v>0</v>
      </c>
      <c r="L322" s="40">
        <v>0</v>
      </c>
      <c r="M322" s="40" t="s">
        <v>4371</v>
      </c>
      <c r="N322" s="41">
        <v>379.9</v>
      </c>
      <c r="O322" s="42">
        <v>166.48</v>
      </c>
    </row>
    <row r="323" spans="1:15" x14ac:dyDescent="0.3">
      <c r="A323" s="39" t="s">
        <v>3149</v>
      </c>
      <c r="B323" s="40" t="s">
        <v>3347</v>
      </c>
      <c r="C323" s="40" t="s">
        <v>818</v>
      </c>
      <c r="D323" s="40" t="s">
        <v>574</v>
      </c>
      <c r="E323" s="40" t="s">
        <v>3350</v>
      </c>
      <c r="F323" s="40" t="s">
        <v>754</v>
      </c>
      <c r="G323" s="40" t="s">
        <v>3383</v>
      </c>
      <c r="H323" s="40" t="s">
        <v>560</v>
      </c>
      <c r="I323" s="40" t="s">
        <v>605</v>
      </c>
      <c r="J323" s="40" t="s">
        <v>3361</v>
      </c>
      <c r="K323" s="40">
        <v>0</v>
      </c>
      <c r="L323" s="40">
        <v>0</v>
      </c>
      <c r="M323" s="40" t="s">
        <v>4371</v>
      </c>
      <c r="N323" s="41">
        <v>379.9</v>
      </c>
      <c r="O323" s="42">
        <v>164.65</v>
      </c>
    </row>
    <row r="324" spans="1:15" x14ac:dyDescent="0.3">
      <c r="A324" s="39" t="s">
        <v>820</v>
      </c>
      <c r="B324" s="40" t="s">
        <v>3347</v>
      </c>
      <c r="C324" s="40" t="s">
        <v>818</v>
      </c>
      <c r="D324" s="40" t="s">
        <v>574</v>
      </c>
      <c r="E324" s="40" t="s">
        <v>3348</v>
      </c>
      <c r="F324" s="40" t="s">
        <v>558</v>
      </c>
      <c r="G324" s="40" t="s">
        <v>623</v>
      </c>
      <c r="H324" s="40" t="s">
        <v>560</v>
      </c>
      <c r="I324" s="40" t="s">
        <v>605</v>
      </c>
      <c r="J324" s="40" t="s">
        <v>3361</v>
      </c>
      <c r="K324" s="40">
        <v>0</v>
      </c>
      <c r="L324" s="40">
        <v>0</v>
      </c>
      <c r="M324" s="40" t="s">
        <v>4371</v>
      </c>
      <c r="N324" s="41">
        <v>379.9</v>
      </c>
      <c r="O324" s="42">
        <v>164.65</v>
      </c>
    </row>
    <row r="325" spans="1:15" x14ac:dyDescent="0.3">
      <c r="A325" s="39" t="s">
        <v>487</v>
      </c>
      <c r="B325" s="40" t="s">
        <v>3347</v>
      </c>
      <c r="C325" s="40" t="s">
        <v>818</v>
      </c>
      <c r="D325" s="40" t="s">
        <v>574</v>
      </c>
      <c r="E325" s="40" t="s">
        <v>3348</v>
      </c>
      <c r="F325" s="40" t="s">
        <v>647</v>
      </c>
      <c r="G325" s="40" t="s">
        <v>3145</v>
      </c>
      <c r="H325" s="40" t="s">
        <v>560</v>
      </c>
      <c r="I325" s="40" t="s">
        <v>605</v>
      </c>
      <c r="J325" s="40" t="s">
        <v>3361</v>
      </c>
      <c r="K325" s="40">
        <v>0</v>
      </c>
      <c r="L325" s="40">
        <v>0</v>
      </c>
      <c r="M325" s="40" t="s">
        <v>4371</v>
      </c>
      <c r="N325" s="41">
        <v>379.9</v>
      </c>
      <c r="O325" s="42">
        <v>164.65</v>
      </c>
    </row>
    <row r="326" spans="1:15" x14ac:dyDescent="0.3">
      <c r="A326" s="39" t="s">
        <v>4425</v>
      </c>
      <c r="B326" s="40" t="s">
        <v>3347</v>
      </c>
      <c r="C326" s="40" t="s">
        <v>3390</v>
      </c>
      <c r="D326" s="40">
        <v>0</v>
      </c>
      <c r="E326" s="40" t="s">
        <v>3350</v>
      </c>
      <c r="F326" s="40" t="s">
        <v>632</v>
      </c>
      <c r="G326" s="40" t="s">
        <v>833</v>
      </c>
      <c r="H326" s="40" t="s">
        <v>3360</v>
      </c>
      <c r="I326" s="40" t="s">
        <v>605</v>
      </c>
      <c r="J326" s="40" t="s">
        <v>3375</v>
      </c>
      <c r="K326" s="40">
        <v>0</v>
      </c>
      <c r="L326" s="40">
        <v>0</v>
      </c>
      <c r="M326" s="40" t="s">
        <v>4371</v>
      </c>
      <c r="N326" s="41">
        <v>379.9</v>
      </c>
      <c r="O326" s="42">
        <v>0</v>
      </c>
    </row>
    <row r="327" spans="1:15" x14ac:dyDescent="0.3">
      <c r="A327" s="39" t="s">
        <v>4426</v>
      </c>
      <c r="B327" s="40" t="s">
        <v>3347</v>
      </c>
      <c r="C327" s="40" t="s">
        <v>3390</v>
      </c>
      <c r="D327" s="40">
        <v>0</v>
      </c>
      <c r="E327" s="40" t="s">
        <v>3350</v>
      </c>
      <c r="F327" s="40" t="s">
        <v>632</v>
      </c>
      <c r="G327" s="40" t="s">
        <v>833</v>
      </c>
      <c r="H327" s="40" t="s">
        <v>3360</v>
      </c>
      <c r="I327" s="40" t="s">
        <v>605</v>
      </c>
      <c r="J327" s="40" t="s">
        <v>3375</v>
      </c>
      <c r="K327" s="40">
        <v>0</v>
      </c>
      <c r="L327" s="40">
        <v>0</v>
      </c>
      <c r="M327" s="40" t="s">
        <v>4371</v>
      </c>
      <c r="N327" s="41">
        <v>379.9</v>
      </c>
      <c r="O327" s="42">
        <v>0</v>
      </c>
    </row>
    <row r="328" spans="1:15" x14ac:dyDescent="0.3">
      <c r="A328" s="39" t="s">
        <v>3002</v>
      </c>
      <c r="B328" s="40" t="s">
        <v>3347</v>
      </c>
      <c r="C328" s="40" t="s">
        <v>601</v>
      </c>
      <c r="D328" s="40" t="s">
        <v>569</v>
      </c>
      <c r="E328" s="40" t="s">
        <v>3350</v>
      </c>
      <c r="F328" s="40">
        <v>0</v>
      </c>
      <c r="G328" s="40">
        <v>0</v>
      </c>
      <c r="H328" s="40" t="s">
        <v>539</v>
      </c>
      <c r="I328" s="40" t="s">
        <v>3349</v>
      </c>
      <c r="J328" s="40" t="s">
        <v>552</v>
      </c>
      <c r="K328" s="40">
        <v>0</v>
      </c>
      <c r="L328" s="40" t="s">
        <v>554</v>
      </c>
      <c r="M328" s="40">
        <v>0</v>
      </c>
      <c r="N328" s="41">
        <v>599.9</v>
      </c>
      <c r="O328" s="42">
        <v>230.01</v>
      </c>
    </row>
    <row r="329" spans="1:15" x14ac:dyDescent="0.3">
      <c r="A329" s="39" t="s">
        <v>13039</v>
      </c>
      <c r="B329" s="40" t="s">
        <v>3347</v>
      </c>
      <c r="C329" s="40" t="s">
        <v>818</v>
      </c>
      <c r="D329" s="40" t="s">
        <v>556</v>
      </c>
      <c r="E329" s="40" t="s">
        <v>3350</v>
      </c>
      <c r="F329" s="40">
        <v>0</v>
      </c>
      <c r="G329" s="40">
        <v>0</v>
      </c>
      <c r="H329" s="40" t="s">
        <v>539</v>
      </c>
      <c r="I329" s="40" t="s">
        <v>3349</v>
      </c>
      <c r="J329" s="40" t="s">
        <v>552</v>
      </c>
      <c r="K329" s="40">
        <v>0</v>
      </c>
      <c r="L329" s="40" t="s">
        <v>554</v>
      </c>
      <c r="M329" s="40">
        <v>0</v>
      </c>
      <c r="N329" s="41">
        <v>599.9</v>
      </c>
      <c r="O329" s="42">
        <v>230</v>
      </c>
    </row>
    <row r="330" spans="1:15" x14ac:dyDescent="0.3">
      <c r="A330" s="39" t="s">
        <v>821</v>
      </c>
      <c r="B330" s="40" t="s">
        <v>3347</v>
      </c>
      <c r="C330" s="40" t="s">
        <v>818</v>
      </c>
      <c r="D330" s="40" t="s">
        <v>574</v>
      </c>
      <c r="E330" s="40" t="s">
        <v>3348</v>
      </c>
      <c r="F330" s="40">
        <v>0</v>
      </c>
      <c r="G330" s="40">
        <v>0</v>
      </c>
      <c r="H330" s="40" t="s">
        <v>539</v>
      </c>
      <c r="I330" s="40" t="s">
        <v>3349</v>
      </c>
      <c r="J330" s="40" t="s">
        <v>552</v>
      </c>
      <c r="K330" s="40">
        <v>0</v>
      </c>
      <c r="L330" s="40" t="s">
        <v>626</v>
      </c>
      <c r="M330" s="40">
        <v>0</v>
      </c>
      <c r="N330" s="41">
        <v>449.9</v>
      </c>
      <c r="O330" s="42">
        <v>156.21</v>
      </c>
    </row>
    <row r="331" spans="1:15" x14ac:dyDescent="0.3">
      <c r="A331" s="39" t="s">
        <v>822</v>
      </c>
      <c r="B331" s="40" t="s">
        <v>3347</v>
      </c>
      <c r="C331" s="40" t="s">
        <v>818</v>
      </c>
      <c r="D331" s="40" t="s">
        <v>569</v>
      </c>
      <c r="E331" s="40" t="s">
        <v>3348</v>
      </c>
      <c r="F331" s="40" t="s">
        <v>551</v>
      </c>
      <c r="G331" s="40">
        <v>0</v>
      </c>
      <c r="H331" s="40" t="s">
        <v>3360</v>
      </c>
      <c r="I331" s="40" t="s">
        <v>3349</v>
      </c>
      <c r="J331" s="40" t="s">
        <v>3361</v>
      </c>
      <c r="K331" s="40">
        <v>0</v>
      </c>
      <c r="L331" s="40">
        <v>0</v>
      </c>
      <c r="M331" s="40" t="s">
        <v>4371</v>
      </c>
      <c r="N331" s="41">
        <v>649.9</v>
      </c>
      <c r="O331" s="42">
        <v>253.87</v>
      </c>
    </row>
    <row r="332" spans="1:15" x14ac:dyDescent="0.3">
      <c r="A332" s="39" t="s">
        <v>823</v>
      </c>
      <c r="B332" s="40" t="s">
        <v>3347</v>
      </c>
      <c r="C332" s="40" t="s">
        <v>818</v>
      </c>
      <c r="D332" s="40" t="s">
        <v>569</v>
      </c>
      <c r="E332" s="40" t="s">
        <v>3348</v>
      </c>
      <c r="F332" s="40" t="s">
        <v>551</v>
      </c>
      <c r="G332" s="40">
        <v>0</v>
      </c>
      <c r="H332" s="40" t="s">
        <v>3360</v>
      </c>
      <c r="I332" s="40" t="s">
        <v>3349</v>
      </c>
      <c r="J332" s="40" t="s">
        <v>3361</v>
      </c>
      <c r="K332" s="40">
        <v>0</v>
      </c>
      <c r="L332" s="40">
        <v>0</v>
      </c>
      <c r="M332" s="40" t="s">
        <v>4371</v>
      </c>
      <c r="N332" s="41">
        <v>649.9</v>
      </c>
      <c r="O332" s="42">
        <v>253.87</v>
      </c>
    </row>
    <row r="333" spans="1:15" x14ac:dyDescent="0.3">
      <c r="A333" s="39" t="s">
        <v>824</v>
      </c>
      <c r="B333" s="40" t="s">
        <v>3347</v>
      </c>
      <c r="C333" s="40" t="s">
        <v>818</v>
      </c>
      <c r="D333" s="40" t="s">
        <v>569</v>
      </c>
      <c r="E333" s="40" t="s">
        <v>3348</v>
      </c>
      <c r="F333" s="40" t="s">
        <v>557</v>
      </c>
      <c r="G333" s="40">
        <v>0</v>
      </c>
      <c r="H333" s="40" t="s">
        <v>3360</v>
      </c>
      <c r="I333" s="40" t="s">
        <v>3349</v>
      </c>
      <c r="J333" s="40" t="s">
        <v>3361</v>
      </c>
      <c r="K333" s="40">
        <v>0</v>
      </c>
      <c r="L333" s="40">
        <v>0</v>
      </c>
      <c r="M333" s="40" t="s">
        <v>4371</v>
      </c>
      <c r="N333" s="41">
        <v>599.9</v>
      </c>
      <c r="O333" s="42">
        <v>234.34</v>
      </c>
    </row>
    <row r="334" spans="1:15" x14ac:dyDescent="0.3">
      <c r="A334" s="39" t="s">
        <v>825</v>
      </c>
      <c r="B334" s="40" t="s">
        <v>3347</v>
      </c>
      <c r="C334" s="40" t="s">
        <v>818</v>
      </c>
      <c r="D334" s="40" t="s">
        <v>569</v>
      </c>
      <c r="E334" s="40" t="s">
        <v>3348</v>
      </c>
      <c r="F334" s="40" t="s">
        <v>557</v>
      </c>
      <c r="G334" s="40">
        <v>0</v>
      </c>
      <c r="H334" s="40" t="s">
        <v>560</v>
      </c>
      <c r="I334" s="40" t="s">
        <v>3349</v>
      </c>
      <c r="J334" s="40" t="s">
        <v>3361</v>
      </c>
      <c r="K334" s="40">
        <v>0</v>
      </c>
      <c r="L334" s="40">
        <v>0</v>
      </c>
      <c r="M334" s="40" t="s">
        <v>4371</v>
      </c>
      <c r="N334" s="41">
        <v>599.9</v>
      </c>
      <c r="O334" s="42">
        <v>234.34</v>
      </c>
    </row>
    <row r="335" spans="1:15" x14ac:dyDescent="0.3">
      <c r="A335" s="39" t="s">
        <v>826</v>
      </c>
      <c r="B335" s="40" t="s">
        <v>3347</v>
      </c>
      <c r="C335" s="40" t="s">
        <v>818</v>
      </c>
      <c r="D335" s="40" t="s">
        <v>574</v>
      </c>
      <c r="E335" s="40" t="s">
        <v>3348</v>
      </c>
      <c r="F335" s="40" t="s">
        <v>590</v>
      </c>
      <c r="G335" s="40" t="s">
        <v>89</v>
      </c>
      <c r="H335" s="40" t="s">
        <v>3360</v>
      </c>
      <c r="I335" s="40" t="s">
        <v>3349</v>
      </c>
      <c r="J335" s="40" t="s">
        <v>3361</v>
      </c>
      <c r="K335" s="40">
        <v>0</v>
      </c>
      <c r="L335" s="40">
        <v>0</v>
      </c>
      <c r="M335" s="40" t="s">
        <v>4371</v>
      </c>
      <c r="N335" s="41">
        <v>449.9</v>
      </c>
      <c r="O335" s="42">
        <v>156.21</v>
      </c>
    </row>
    <row r="336" spans="1:15" x14ac:dyDescent="0.3">
      <c r="A336" s="39" t="s">
        <v>827</v>
      </c>
      <c r="B336" s="40" t="s">
        <v>3347</v>
      </c>
      <c r="C336" s="40" t="s">
        <v>818</v>
      </c>
      <c r="D336" s="40" t="s">
        <v>853</v>
      </c>
      <c r="E336" s="40" t="s">
        <v>3348</v>
      </c>
      <c r="F336" s="40" t="s">
        <v>558</v>
      </c>
      <c r="G336" s="40" t="s">
        <v>594</v>
      </c>
      <c r="H336" s="40" t="s">
        <v>3360</v>
      </c>
      <c r="I336" s="40" t="s">
        <v>3349</v>
      </c>
      <c r="J336" s="40" t="s">
        <v>3361</v>
      </c>
      <c r="K336" s="40">
        <v>0</v>
      </c>
      <c r="L336" s="40">
        <v>0</v>
      </c>
      <c r="M336" s="40" t="s">
        <v>4371</v>
      </c>
      <c r="N336" s="41">
        <v>599.9</v>
      </c>
      <c r="O336" s="42">
        <v>234.34</v>
      </c>
    </row>
    <row r="337" spans="1:15" x14ac:dyDescent="0.3">
      <c r="A337" s="39" t="s">
        <v>828</v>
      </c>
      <c r="B337" s="40" t="s">
        <v>3347</v>
      </c>
      <c r="C337" s="40" t="s">
        <v>818</v>
      </c>
      <c r="D337" s="40" t="s">
        <v>853</v>
      </c>
      <c r="E337" s="40" t="s">
        <v>3348</v>
      </c>
      <c r="F337" s="40" t="s">
        <v>558</v>
      </c>
      <c r="G337" s="40" t="s">
        <v>594</v>
      </c>
      <c r="H337" s="40" t="s">
        <v>3360</v>
      </c>
      <c r="I337" s="40" t="s">
        <v>3349</v>
      </c>
      <c r="J337" s="40" t="s">
        <v>3361</v>
      </c>
      <c r="K337" s="40">
        <v>0</v>
      </c>
      <c r="L337" s="40">
        <v>0</v>
      </c>
      <c r="M337" s="40" t="s">
        <v>4371</v>
      </c>
      <c r="N337" s="41">
        <v>599.9</v>
      </c>
      <c r="O337" s="42">
        <v>234.34</v>
      </c>
    </row>
    <row r="338" spans="1:15" x14ac:dyDescent="0.3">
      <c r="A338" s="39" t="s">
        <v>829</v>
      </c>
      <c r="B338" s="40" t="s">
        <v>3347</v>
      </c>
      <c r="C338" s="40" t="s">
        <v>818</v>
      </c>
      <c r="D338" s="40" t="s">
        <v>853</v>
      </c>
      <c r="E338" s="40" t="s">
        <v>3348</v>
      </c>
      <c r="F338" s="40" t="s">
        <v>553</v>
      </c>
      <c r="G338" s="40" t="s">
        <v>93</v>
      </c>
      <c r="H338" s="40" t="s">
        <v>3360</v>
      </c>
      <c r="I338" s="40" t="s">
        <v>3349</v>
      </c>
      <c r="J338" s="40" t="s">
        <v>3361</v>
      </c>
      <c r="K338" s="40">
        <v>0</v>
      </c>
      <c r="L338" s="40">
        <v>0</v>
      </c>
      <c r="M338" s="40" t="s">
        <v>4371</v>
      </c>
      <c r="N338" s="41">
        <v>599.9</v>
      </c>
      <c r="O338" s="42">
        <v>234.34</v>
      </c>
    </row>
    <row r="339" spans="1:15" x14ac:dyDescent="0.3">
      <c r="A339" s="39" t="s">
        <v>830</v>
      </c>
      <c r="B339" s="40" t="s">
        <v>3347</v>
      </c>
      <c r="C339" s="40" t="s">
        <v>818</v>
      </c>
      <c r="D339" s="40" t="s">
        <v>569</v>
      </c>
      <c r="E339" s="40" t="s">
        <v>3348</v>
      </c>
      <c r="F339" s="40">
        <v>0</v>
      </c>
      <c r="G339" s="40">
        <v>0</v>
      </c>
      <c r="H339" s="40" t="s">
        <v>539</v>
      </c>
      <c r="I339" s="40" t="s">
        <v>3349</v>
      </c>
      <c r="J339" s="40" t="s">
        <v>552</v>
      </c>
      <c r="K339" s="40">
        <v>0</v>
      </c>
      <c r="L339" s="40" t="s">
        <v>554</v>
      </c>
      <c r="M339" s="40">
        <v>0</v>
      </c>
      <c r="N339" s="41">
        <v>699.9</v>
      </c>
      <c r="O339" s="42">
        <v>273.39999999999998</v>
      </c>
    </row>
    <row r="340" spans="1:15" x14ac:dyDescent="0.3">
      <c r="A340" s="39" t="s">
        <v>4427</v>
      </c>
      <c r="B340" s="40" t="s">
        <v>3347</v>
      </c>
      <c r="C340" s="40" t="s">
        <v>818</v>
      </c>
      <c r="D340" s="40" t="s">
        <v>574</v>
      </c>
      <c r="E340" s="40" t="s">
        <v>3348</v>
      </c>
      <c r="F340" s="40">
        <v>0</v>
      </c>
      <c r="G340" s="40">
        <v>0</v>
      </c>
      <c r="H340" s="40" t="s">
        <v>539</v>
      </c>
      <c r="I340" s="40" t="s">
        <v>3349</v>
      </c>
      <c r="J340" s="40" t="s">
        <v>552</v>
      </c>
      <c r="K340" s="40">
        <v>0</v>
      </c>
      <c r="L340" s="40" t="s">
        <v>554</v>
      </c>
      <c r="M340" s="40">
        <v>0</v>
      </c>
      <c r="N340" s="41">
        <v>449.9</v>
      </c>
      <c r="O340" s="42">
        <v>195.27</v>
      </c>
    </row>
    <row r="341" spans="1:15" x14ac:dyDescent="0.3">
      <c r="A341" s="39" t="s">
        <v>831</v>
      </c>
      <c r="B341" s="40" t="s">
        <v>3347</v>
      </c>
      <c r="C341" s="40" t="s">
        <v>818</v>
      </c>
      <c r="D341" s="40" t="s">
        <v>569</v>
      </c>
      <c r="E341" s="40" t="s">
        <v>3348</v>
      </c>
      <c r="F341" s="40" t="s">
        <v>696</v>
      </c>
      <c r="G341" s="40">
        <v>0</v>
      </c>
      <c r="H341" s="40" t="s">
        <v>3360</v>
      </c>
      <c r="I341" s="40" t="s">
        <v>3349</v>
      </c>
      <c r="J341" s="40" t="s">
        <v>3361</v>
      </c>
      <c r="K341" s="40">
        <v>0</v>
      </c>
      <c r="L341" s="40">
        <v>0</v>
      </c>
      <c r="M341" s="40" t="s">
        <v>4371</v>
      </c>
      <c r="N341" s="41">
        <v>699.9</v>
      </c>
      <c r="O341" s="42">
        <v>273.39999999999998</v>
      </c>
    </row>
    <row r="342" spans="1:15" x14ac:dyDescent="0.3">
      <c r="A342" s="39" t="s">
        <v>3003</v>
      </c>
      <c r="B342" s="40" t="s">
        <v>3347</v>
      </c>
      <c r="C342" s="40" t="s">
        <v>818</v>
      </c>
      <c r="D342" s="40" t="s">
        <v>853</v>
      </c>
      <c r="E342" s="40" t="s">
        <v>3348</v>
      </c>
      <c r="F342" s="40" t="s">
        <v>558</v>
      </c>
      <c r="G342" s="40" t="s">
        <v>833</v>
      </c>
      <c r="H342" s="40" t="s">
        <v>3360</v>
      </c>
      <c r="I342" s="40" t="s">
        <v>3349</v>
      </c>
      <c r="J342" s="40" t="s">
        <v>3361</v>
      </c>
      <c r="K342" s="40">
        <v>0</v>
      </c>
      <c r="L342" s="40">
        <v>0</v>
      </c>
      <c r="M342" s="40" t="s">
        <v>4371</v>
      </c>
      <c r="N342" s="41">
        <v>549.9</v>
      </c>
      <c r="O342" s="42">
        <v>214.8</v>
      </c>
    </row>
    <row r="343" spans="1:15" x14ac:dyDescent="0.3">
      <c r="A343" s="39" t="s">
        <v>832</v>
      </c>
      <c r="B343" s="40" t="s">
        <v>3347</v>
      </c>
      <c r="C343" s="40" t="s">
        <v>818</v>
      </c>
      <c r="D343" s="40" t="s">
        <v>853</v>
      </c>
      <c r="E343" s="40" t="s">
        <v>3348</v>
      </c>
      <c r="F343" s="40" t="s">
        <v>606</v>
      </c>
      <c r="G343" s="40" t="s">
        <v>833</v>
      </c>
      <c r="H343" s="40" t="s">
        <v>3360</v>
      </c>
      <c r="I343" s="40" t="s">
        <v>3349</v>
      </c>
      <c r="J343" s="40" t="s">
        <v>3361</v>
      </c>
      <c r="K343" s="40">
        <v>0</v>
      </c>
      <c r="L343" s="40">
        <v>0</v>
      </c>
      <c r="M343" s="40" t="s">
        <v>4371</v>
      </c>
      <c r="N343" s="41">
        <v>549.9</v>
      </c>
      <c r="O343" s="42">
        <v>214.8</v>
      </c>
    </row>
    <row r="344" spans="1:15" x14ac:dyDescent="0.3">
      <c r="A344" s="39" t="s">
        <v>834</v>
      </c>
      <c r="B344" s="40" t="s">
        <v>3347</v>
      </c>
      <c r="C344" s="40" t="s">
        <v>818</v>
      </c>
      <c r="D344" s="40" t="s">
        <v>853</v>
      </c>
      <c r="E344" s="40" t="s">
        <v>3348</v>
      </c>
      <c r="F344" s="40" t="s">
        <v>606</v>
      </c>
      <c r="G344" s="40" t="s">
        <v>833</v>
      </c>
      <c r="H344" s="40" t="s">
        <v>560</v>
      </c>
      <c r="I344" s="40" t="s">
        <v>3349</v>
      </c>
      <c r="J344" s="40" t="s">
        <v>3361</v>
      </c>
      <c r="K344" s="40">
        <v>0</v>
      </c>
      <c r="L344" s="40">
        <v>0</v>
      </c>
      <c r="M344" s="40" t="s">
        <v>4371</v>
      </c>
      <c r="N344" s="41">
        <v>549.9</v>
      </c>
      <c r="O344" s="42">
        <v>214.8</v>
      </c>
    </row>
    <row r="345" spans="1:15" x14ac:dyDescent="0.3">
      <c r="A345" s="39" t="s">
        <v>13040</v>
      </c>
      <c r="B345" s="40" t="s">
        <v>3347</v>
      </c>
      <c r="C345" s="40" t="s">
        <v>818</v>
      </c>
      <c r="D345" s="40" t="s">
        <v>546</v>
      </c>
      <c r="E345" s="40" t="s">
        <v>3348</v>
      </c>
      <c r="F345" s="40">
        <v>0</v>
      </c>
      <c r="G345" s="40" t="s">
        <v>97</v>
      </c>
      <c r="H345" s="40" t="s">
        <v>539</v>
      </c>
      <c r="I345" s="40" t="s">
        <v>3349</v>
      </c>
      <c r="J345" s="40" t="s">
        <v>552</v>
      </c>
      <c r="K345" s="40">
        <v>0</v>
      </c>
      <c r="L345" s="40" t="s">
        <v>539</v>
      </c>
      <c r="M345" s="40">
        <v>0</v>
      </c>
      <c r="N345" s="41">
        <v>449.9</v>
      </c>
      <c r="O345" s="42">
        <v>175.74</v>
      </c>
    </row>
    <row r="346" spans="1:15" x14ac:dyDescent="0.3">
      <c r="A346" s="39" t="s">
        <v>3078</v>
      </c>
      <c r="B346" s="40" t="s">
        <v>3347</v>
      </c>
      <c r="C346" s="40" t="s">
        <v>818</v>
      </c>
      <c r="D346" s="40" t="s">
        <v>574</v>
      </c>
      <c r="E346" s="40" t="s">
        <v>3348</v>
      </c>
      <c r="F346" s="40">
        <v>0</v>
      </c>
      <c r="G346" s="40">
        <v>0</v>
      </c>
      <c r="H346" s="40" t="s">
        <v>539</v>
      </c>
      <c r="I346" s="40" t="s">
        <v>3349</v>
      </c>
      <c r="J346" s="40" t="s">
        <v>552</v>
      </c>
      <c r="K346" s="40">
        <v>0</v>
      </c>
      <c r="L346" s="40" t="s">
        <v>539</v>
      </c>
      <c r="M346" s="40">
        <v>0</v>
      </c>
      <c r="N346" s="41">
        <v>449.9</v>
      </c>
      <c r="O346" s="42">
        <v>175.74</v>
      </c>
    </row>
    <row r="347" spans="1:15" x14ac:dyDescent="0.3">
      <c r="A347" s="39" t="s">
        <v>3004</v>
      </c>
      <c r="B347" s="40" t="s">
        <v>3347</v>
      </c>
      <c r="C347" s="40" t="s">
        <v>818</v>
      </c>
      <c r="D347" s="40" t="s">
        <v>574</v>
      </c>
      <c r="E347" s="40" t="s">
        <v>3348</v>
      </c>
      <c r="F347" s="40">
        <v>0</v>
      </c>
      <c r="G347" s="40">
        <v>0</v>
      </c>
      <c r="H347" s="40" t="s">
        <v>539</v>
      </c>
      <c r="I347" s="40" t="s">
        <v>3349</v>
      </c>
      <c r="J347" s="40" t="s">
        <v>552</v>
      </c>
      <c r="K347" s="40">
        <v>0</v>
      </c>
      <c r="L347" s="40" t="s">
        <v>539</v>
      </c>
      <c r="M347" s="40">
        <v>0</v>
      </c>
      <c r="N347" s="41">
        <v>449.9</v>
      </c>
      <c r="O347" s="42">
        <v>175.74</v>
      </c>
    </row>
    <row r="348" spans="1:15" x14ac:dyDescent="0.3">
      <c r="A348" s="39" t="s">
        <v>13041</v>
      </c>
      <c r="B348" s="40" t="s">
        <v>3347</v>
      </c>
      <c r="C348" s="40" t="s">
        <v>818</v>
      </c>
      <c r="D348" s="40" t="s">
        <v>546</v>
      </c>
      <c r="E348" s="40" t="s">
        <v>3350</v>
      </c>
      <c r="F348" s="40">
        <v>0</v>
      </c>
      <c r="G348" s="40" t="s">
        <v>91</v>
      </c>
      <c r="H348" s="40" t="s">
        <v>539</v>
      </c>
      <c r="I348" s="40" t="s">
        <v>3349</v>
      </c>
      <c r="J348" s="40" t="s">
        <v>552</v>
      </c>
      <c r="K348" s="40">
        <v>0</v>
      </c>
      <c r="L348" s="40" t="s">
        <v>539</v>
      </c>
      <c r="M348" s="40">
        <v>0</v>
      </c>
      <c r="N348" s="41">
        <v>449.9</v>
      </c>
      <c r="O348" s="42">
        <v>156.21</v>
      </c>
    </row>
    <row r="349" spans="1:15" x14ac:dyDescent="0.3">
      <c r="A349" s="39" t="s">
        <v>835</v>
      </c>
      <c r="B349" s="40" t="s">
        <v>3347</v>
      </c>
      <c r="C349" s="40" t="s">
        <v>818</v>
      </c>
      <c r="D349" s="40" t="s">
        <v>569</v>
      </c>
      <c r="E349" s="40" t="s">
        <v>3350</v>
      </c>
      <c r="F349" s="40">
        <v>0</v>
      </c>
      <c r="G349" s="40">
        <v>0</v>
      </c>
      <c r="H349" s="40" t="s">
        <v>539</v>
      </c>
      <c r="I349" s="40" t="s">
        <v>3349</v>
      </c>
      <c r="J349" s="40" t="s">
        <v>552</v>
      </c>
      <c r="K349" s="40">
        <v>0</v>
      </c>
      <c r="L349" s="40" t="s">
        <v>539</v>
      </c>
      <c r="M349" s="40">
        <v>0</v>
      </c>
      <c r="N349" s="41">
        <v>699.9</v>
      </c>
      <c r="O349" s="42">
        <v>273.39999999999998</v>
      </c>
    </row>
    <row r="350" spans="1:15" x14ac:dyDescent="0.3">
      <c r="A350" s="39" t="s">
        <v>836</v>
      </c>
      <c r="B350" s="40" t="s">
        <v>3347</v>
      </c>
      <c r="C350" s="40" t="s">
        <v>818</v>
      </c>
      <c r="D350" s="40" t="s">
        <v>853</v>
      </c>
      <c r="E350" s="40" t="s">
        <v>3350</v>
      </c>
      <c r="F350" s="40">
        <v>0</v>
      </c>
      <c r="G350" s="40">
        <v>0</v>
      </c>
      <c r="H350" s="40" t="s">
        <v>539</v>
      </c>
      <c r="I350" s="40" t="s">
        <v>3349</v>
      </c>
      <c r="J350" s="40" t="s">
        <v>552</v>
      </c>
      <c r="K350" s="40">
        <v>0</v>
      </c>
      <c r="L350" s="40" t="s">
        <v>539</v>
      </c>
      <c r="M350" s="40">
        <v>0</v>
      </c>
      <c r="N350" s="41">
        <v>549.9</v>
      </c>
      <c r="O350" s="42">
        <v>234.34</v>
      </c>
    </row>
    <row r="351" spans="1:15" x14ac:dyDescent="0.3">
      <c r="A351" s="39" t="s">
        <v>4428</v>
      </c>
      <c r="B351" s="40" t="s">
        <v>3347</v>
      </c>
      <c r="C351" s="40" t="s">
        <v>818</v>
      </c>
      <c r="D351" s="40" t="s">
        <v>569</v>
      </c>
      <c r="E351" s="40" t="s">
        <v>3350</v>
      </c>
      <c r="F351" s="40" t="s">
        <v>837</v>
      </c>
      <c r="G351" s="40" t="s">
        <v>97</v>
      </c>
      <c r="H351" s="40" t="s">
        <v>3360</v>
      </c>
      <c r="I351" s="40" t="s">
        <v>3349</v>
      </c>
      <c r="J351" s="40" t="s">
        <v>3361</v>
      </c>
      <c r="K351" s="40" t="s">
        <v>97</v>
      </c>
      <c r="L351" s="40">
        <v>0</v>
      </c>
      <c r="M351" s="40" t="s">
        <v>4371</v>
      </c>
      <c r="N351" s="41">
        <v>599.9</v>
      </c>
      <c r="O351" s="42">
        <v>234.34</v>
      </c>
    </row>
    <row r="352" spans="1:15" x14ac:dyDescent="0.3">
      <c r="A352" s="39" t="s">
        <v>4429</v>
      </c>
      <c r="B352" s="40" t="s">
        <v>3347</v>
      </c>
      <c r="C352" s="40" t="s">
        <v>818</v>
      </c>
      <c r="D352" s="40" t="s">
        <v>574</v>
      </c>
      <c r="E352" s="40" t="s">
        <v>3359</v>
      </c>
      <c r="F352" s="40">
        <v>0</v>
      </c>
      <c r="G352" s="40">
        <v>0</v>
      </c>
      <c r="H352" s="40" t="s">
        <v>539</v>
      </c>
      <c r="I352" s="40" t="s">
        <v>3349</v>
      </c>
      <c r="J352" s="40" t="s">
        <v>552</v>
      </c>
      <c r="K352" s="40">
        <v>0</v>
      </c>
      <c r="L352" s="40" t="s">
        <v>539</v>
      </c>
      <c r="M352" s="40">
        <v>0</v>
      </c>
      <c r="N352" s="41">
        <v>449.9</v>
      </c>
      <c r="O352" s="42">
        <v>156.21</v>
      </c>
    </row>
    <row r="353" spans="1:15" x14ac:dyDescent="0.3">
      <c r="A353" s="39" t="s">
        <v>838</v>
      </c>
      <c r="B353" s="40" t="s">
        <v>3347</v>
      </c>
      <c r="C353" s="40" t="s">
        <v>818</v>
      </c>
      <c r="D353" s="40" t="s">
        <v>574</v>
      </c>
      <c r="E353" s="40" t="s">
        <v>3359</v>
      </c>
      <c r="F353" s="40">
        <v>0</v>
      </c>
      <c r="G353" s="40">
        <v>0</v>
      </c>
      <c r="H353" s="40" t="s">
        <v>539</v>
      </c>
      <c r="I353" s="40" t="s">
        <v>3349</v>
      </c>
      <c r="J353" s="40" t="s">
        <v>552</v>
      </c>
      <c r="K353" s="40">
        <v>0</v>
      </c>
      <c r="L353" s="40" t="s">
        <v>539</v>
      </c>
      <c r="M353" s="40">
        <v>0</v>
      </c>
      <c r="N353" s="41">
        <v>449.9</v>
      </c>
      <c r="O353" s="42">
        <v>156.21</v>
      </c>
    </row>
    <row r="354" spans="1:15" x14ac:dyDescent="0.3">
      <c r="A354" s="39" t="s">
        <v>839</v>
      </c>
      <c r="B354" s="40" t="s">
        <v>3347</v>
      </c>
      <c r="C354" s="40" t="s">
        <v>818</v>
      </c>
      <c r="D354" s="40" t="s">
        <v>853</v>
      </c>
      <c r="E354" s="40" t="s">
        <v>3348</v>
      </c>
      <c r="F354" s="40" t="s">
        <v>555</v>
      </c>
      <c r="G354" s="40" t="s">
        <v>91</v>
      </c>
      <c r="H354" s="40" t="s">
        <v>3360</v>
      </c>
      <c r="I354" s="40" t="s">
        <v>3349</v>
      </c>
      <c r="J354" s="40" t="s">
        <v>3361</v>
      </c>
      <c r="K354" s="40">
        <v>0</v>
      </c>
      <c r="L354" s="40">
        <v>0</v>
      </c>
      <c r="M354" s="40" t="s">
        <v>4371</v>
      </c>
      <c r="N354" s="41">
        <v>599.9</v>
      </c>
      <c r="O354" s="42">
        <v>234.34</v>
      </c>
    </row>
    <row r="355" spans="1:15" x14ac:dyDescent="0.3">
      <c r="A355" s="39" t="s">
        <v>840</v>
      </c>
      <c r="B355" s="40" t="s">
        <v>3347</v>
      </c>
      <c r="C355" s="40" t="s">
        <v>818</v>
      </c>
      <c r="D355" s="40" t="s">
        <v>853</v>
      </c>
      <c r="E355" s="40" t="s">
        <v>3348</v>
      </c>
      <c r="F355" s="40" t="s">
        <v>555</v>
      </c>
      <c r="G355" s="40" t="s">
        <v>93</v>
      </c>
      <c r="H355" s="40" t="s">
        <v>3360</v>
      </c>
      <c r="I355" s="40" t="s">
        <v>3349</v>
      </c>
      <c r="J355" s="40" t="s">
        <v>3361</v>
      </c>
      <c r="K355" s="40">
        <v>0</v>
      </c>
      <c r="L355" s="40">
        <v>0</v>
      </c>
      <c r="M355" s="40" t="s">
        <v>4371</v>
      </c>
      <c r="N355" s="41">
        <v>549.9</v>
      </c>
      <c r="O355" s="42">
        <v>234.34</v>
      </c>
    </row>
    <row r="356" spans="1:15" x14ac:dyDescent="0.3">
      <c r="A356" s="39" t="s">
        <v>841</v>
      </c>
      <c r="B356" s="40" t="s">
        <v>3347</v>
      </c>
      <c r="C356" s="40" t="s">
        <v>818</v>
      </c>
      <c r="D356" s="40" t="s">
        <v>574</v>
      </c>
      <c r="E356" s="40" t="s">
        <v>3348</v>
      </c>
      <c r="F356" s="40" t="s">
        <v>555</v>
      </c>
      <c r="G356" s="40" t="s">
        <v>89</v>
      </c>
      <c r="H356" s="40" t="s">
        <v>3360</v>
      </c>
      <c r="I356" s="40" t="s">
        <v>3349</v>
      </c>
      <c r="J356" s="40" t="s">
        <v>3361</v>
      </c>
      <c r="K356" s="40">
        <v>0</v>
      </c>
      <c r="L356" s="40">
        <v>0</v>
      </c>
      <c r="M356" s="40" t="s">
        <v>4371</v>
      </c>
      <c r="N356" s="41">
        <v>449.9</v>
      </c>
      <c r="O356" s="42">
        <v>183.87</v>
      </c>
    </row>
    <row r="357" spans="1:15" x14ac:dyDescent="0.3">
      <c r="A357" s="39" t="s">
        <v>842</v>
      </c>
      <c r="B357" s="40" t="s">
        <v>3347</v>
      </c>
      <c r="C357" s="40" t="s">
        <v>818</v>
      </c>
      <c r="D357" s="40" t="s">
        <v>574</v>
      </c>
      <c r="E357" s="40" t="s">
        <v>3350</v>
      </c>
      <c r="F357" s="40">
        <v>0</v>
      </c>
      <c r="G357" s="40">
        <v>0</v>
      </c>
      <c r="H357" s="40" t="s">
        <v>539</v>
      </c>
      <c r="I357" s="40" t="s">
        <v>3349</v>
      </c>
      <c r="J357" s="40" t="s">
        <v>552</v>
      </c>
      <c r="K357" s="40">
        <v>0</v>
      </c>
      <c r="L357" s="40" t="s">
        <v>539</v>
      </c>
      <c r="M357" s="40">
        <v>0</v>
      </c>
      <c r="N357" s="41">
        <v>449.9</v>
      </c>
      <c r="O357" s="42">
        <v>156.21</v>
      </c>
    </row>
    <row r="358" spans="1:15" x14ac:dyDescent="0.3">
      <c r="A358" s="39" t="s">
        <v>4430</v>
      </c>
      <c r="B358" s="40" t="s">
        <v>3347</v>
      </c>
      <c r="C358" s="40" t="s">
        <v>818</v>
      </c>
      <c r="D358" s="40" t="s">
        <v>569</v>
      </c>
      <c r="E358" s="40" t="s">
        <v>3348</v>
      </c>
      <c r="F358" s="40">
        <v>0</v>
      </c>
      <c r="G358" s="40">
        <v>0</v>
      </c>
      <c r="H358" s="40" t="s">
        <v>539</v>
      </c>
      <c r="I358" s="40" t="s">
        <v>3349</v>
      </c>
      <c r="J358" s="40" t="s">
        <v>552</v>
      </c>
      <c r="K358" s="40">
        <v>0</v>
      </c>
      <c r="L358" s="40" t="s">
        <v>539</v>
      </c>
      <c r="M358" s="40">
        <v>0</v>
      </c>
      <c r="N358" s="41">
        <v>699.9</v>
      </c>
      <c r="O358" s="42">
        <v>273.39999999999998</v>
      </c>
    </row>
    <row r="359" spans="1:15" x14ac:dyDescent="0.3">
      <c r="A359" s="39" t="s">
        <v>13042</v>
      </c>
      <c r="B359" s="40" t="s">
        <v>3347</v>
      </c>
      <c r="C359" s="40" t="s">
        <v>818</v>
      </c>
      <c r="D359" s="40" t="s">
        <v>556</v>
      </c>
      <c r="E359" s="40" t="s">
        <v>3348</v>
      </c>
      <c r="F359" s="40">
        <v>0</v>
      </c>
      <c r="G359" s="40" t="s">
        <v>93</v>
      </c>
      <c r="H359" s="40" t="s">
        <v>539</v>
      </c>
      <c r="I359" s="40" t="s">
        <v>3349</v>
      </c>
      <c r="J359" s="40" t="s">
        <v>552</v>
      </c>
      <c r="K359" s="40">
        <v>0</v>
      </c>
      <c r="L359" s="40" t="s">
        <v>539</v>
      </c>
      <c r="M359" s="40">
        <v>0</v>
      </c>
      <c r="N359" s="41">
        <v>699.9</v>
      </c>
      <c r="O359" s="42">
        <v>273.39999999999998</v>
      </c>
    </row>
    <row r="360" spans="1:15" x14ac:dyDescent="0.3">
      <c r="A360" s="39" t="s">
        <v>843</v>
      </c>
      <c r="B360" s="40" t="s">
        <v>3347</v>
      </c>
      <c r="C360" s="40" t="s">
        <v>818</v>
      </c>
      <c r="D360" s="40" t="s">
        <v>574</v>
      </c>
      <c r="E360" s="40" t="s">
        <v>3348</v>
      </c>
      <c r="F360" s="40">
        <v>0</v>
      </c>
      <c r="G360" s="40">
        <v>0</v>
      </c>
      <c r="H360" s="40" t="s">
        <v>539</v>
      </c>
      <c r="I360" s="40" t="s">
        <v>3349</v>
      </c>
      <c r="J360" s="40" t="s">
        <v>552</v>
      </c>
      <c r="K360" s="40">
        <v>0</v>
      </c>
      <c r="L360" s="40" t="s">
        <v>539</v>
      </c>
      <c r="M360" s="40">
        <v>0</v>
      </c>
      <c r="N360" s="41">
        <v>449.9</v>
      </c>
      <c r="O360" s="42">
        <v>156.21</v>
      </c>
    </row>
    <row r="361" spans="1:15" x14ac:dyDescent="0.3">
      <c r="A361" s="39" t="s">
        <v>13043</v>
      </c>
      <c r="B361" s="40" t="s">
        <v>3347</v>
      </c>
      <c r="C361" s="40" t="s">
        <v>818</v>
      </c>
      <c r="D361" s="40" t="s">
        <v>546</v>
      </c>
      <c r="E361" s="40" t="s">
        <v>3348</v>
      </c>
      <c r="F361" s="40">
        <v>0</v>
      </c>
      <c r="G361" s="40" t="s">
        <v>91</v>
      </c>
      <c r="H361" s="40" t="s">
        <v>539</v>
      </c>
      <c r="I361" s="40" t="s">
        <v>3349</v>
      </c>
      <c r="J361" s="40" t="s">
        <v>552</v>
      </c>
      <c r="K361" s="40">
        <v>0</v>
      </c>
      <c r="L361" s="40" t="s">
        <v>539</v>
      </c>
      <c r="M361" s="40">
        <v>0</v>
      </c>
      <c r="N361" s="41">
        <v>449.9</v>
      </c>
      <c r="O361" s="42">
        <v>156.21</v>
      </c>
    </row>
    <row r="362" spans="1:15" x14ac:dyDescent="0.3">
      <c r="A362" s="39" t="s">
        <v>845</v>
      </c>
      <c r="B362" s="40" t="s">
        <v>3347</v>
      </c>
      <c r="C362" s="40" t="s">
        <v>818</v>
      </c>
      <c r="D362" s="40" t="s">
        <v>569</v>
      </c>
      <c r="E362" s="40" t="s">
        <v>3348</v>
      </c>
      <c r="F362" s="40">
        <v>0</v>
      </c>
      <c r="G362" s="40">
        <v>0</v>
      </c>
      <c r="H362" s="40" t="s">
        <v>539</v>
      </c>
      <c r="I362" s="40" t="s">
        <v>3349</v>
      </c>
      <c r="J362" s="40" t="s">
        <v>552</v>
      </c>
      <c r="K362" s="40">
        <v>0</v>
      </c>
      <c r="L362" s="40" t="s">
        <v>539</v>
      </c>
      <c r="M362" s="40">
        <v>0</v>
      </c>
      <c r="N362" s="41">
        <v>649.9</v>
      </c>
      <c r="O362" s="42">
        <v>253.87</v>
      </c>
    </row>
    <row r="363" spans="1:15" x14ac:dyDescent="0.3">
      <c r="A363" s="39" t="s">
        <v>3079</v>
      </c>
      <c r="B363" s="40" t="s">
        <v>3347</v>
      </c>
      <c r="C363" s="40" t="s">
        <v>818</v>
      </c>
      <c r="D363" s="40" t="s">
        <v>569</v>
      </c>
      <c r="E363" s="40" t="s">
        <v>3348</v>
      </c>
      <c r="F363" s="40">
        <v>0</v>
      </c>
      <c r="G363" s="40">
        <v>0</v>
      </c>
      <c r="H363" s="40" t="s">
        <v>539</v>
      </c>
      <c r="I363" s="40" t="s">
        <v>3349</v>
      </c>
      <c r="J363" s="40" t="s">
        <v>552</v>
      </c>
      <c r="K363" s="40">
        <v>0</v>
      </c>
      <c r="L363" s="40" t="s">
        <v>539</v>
      </c>
      <c r="M363" s="40">
        <v>0</v>
      </c>
      <c r="N363" s="41">
        <v>699.9</v>
      </c>
      <c r="O363" s="42">
        <v>273.39999999999998</v>
      </c>
    </row>
    <row r="364" spans="1:15" x14ac:dyDescent="0.3">
      <c r="A364" s="39" t="s">
        <v>846</v>
      </c>
      <c r="B364" s="40" t="s">
        <v>3347</v>
      </c>
      <c r="C364" s="40" t="s">
        <v>818</v>
      </c>
      <c r="D364" s="40" t="s">
        <v>574</v>
      </c>
      <c r="E364" s="40" t="s">
        <v>3350</v>
      </c>
      <c r="F364" s="40">
        <v>0</v>
      </c>
      <c r="G364" s="40">
        <v>0</v>
      </c>
      <c r="H364" s="40" t="s">
        <v>539</v>
      </c>
      <c r="I364" s="40" t="s">
        <v>3349</v>
      </c>
      <c r="J364" s="40" t="s">
        <v>552</v>
      </c>
      <c r="K364" s="40">
        <v>0</v>
      </c>
      <c r="L364" s="40" t="s">
        <v>539</v>
      </c>
      <c r="M364" s="40">
        <v>0</v>
      </c>
      <c r="N364" s="41">
        <v>449.9</v>
      </c>
      <c r="O364" s="42">
        <v>156.21</v>
      </c>
    </row>
    <row r="365" spans="1:15" x14ac:dyDescent="0.3">
      <c r="A365" s="39" t="s">
        <v>847</v>
      </c>
      <c r="B365" s="40" t="s">
        <v>3347</v>
      </c>
      <c r="C365" s="40" t="s">
        <v>818</v>
      </c>
      <c r="D365" s="40" t="s">
        <v>853</v>
      </c>
      <c r="E365" s="40" t="s">
        <v>3350</v>
      </c>
      <c r="F365" s="40" t="s">
        <v>718</v>
      </c>
      <c r="G365" s="40" t="s">
        <v>91</v>
      </c>
      <c r="H365" s="40" t="s">
        <v>560</v>
      </c>
      <c r="I365" s="40" t="s">
        <v>3349</v>
      </c>
      <c r="J365" s="40" t="s">
        <v>3361</v>
      </c>
      <c r="K365" s="40">
        <v>0</v>
      </c>
      <c r="L365" s="40">
        <v>0</v>
      </c>
      <c r="M365" s="40" t="s">
        <v>4371</v>
      </c>
      <c r="N365" s="41">
        <v>549.9</v>
      </c>
      <c r="O365" s="42">
        <v>214.8</v>
      </c>
    </row>
    <row r="366" spans="1:15" x14ac:dyDescent="0.3">
      <c r="A366" s="39" t="s">
        <v>13044</v>
      </c>
      <c r="B366" s="40" t="s">
        <v>3347</v>
      </c>
      <c r="C366" s="40" t="s">
        <v>818</v>
      </c>
      <c r="D366" s="40" t="s">
        <v>578</v>
      </c>
      <c r="E366" s="40" t="s">
        <v>3350</v>
      </c>
      <c r="F366" s="40" t="s">
        <v>718</v>
      </c>
      <c r="G366" s="40" t="s">
        <v>97</v>
      </c>
      <c r="H366" s="40" t="s">
        <v>3360</v>
      </c>
      <c r="I366" s="40" t="s">
        <v>3349</v>
      </c>
      <c r="J366" s="40" t="s">
        <v>3361</v>
      </c>
      <c r="K366" s="40" t="s">
        <v>97</v>
      </c>
      <c r="L366" s="40">
        <v>0</v>
      </c>
      <c r="M366" s="40" t="s">
        <v>4371</v>
      </c>
      <c r="N366" s="41">
        <v>549.9</v>
      </c>
      <c r="O366" s="42">
        <v>214.8</v>
      </c>
    </row>
    <row r="367" spans="1:15" x14ac:dyDescent="0.3">
      <c r="A367" s="39" t="s">
        <v>848</v>
      </c>
      <c r="B367" s="40" t="s">
        <v>3347</v>
      </c>
      <c r="C367" s="40" t="s">
        <v>818</v>
      </c>
      <c r="D367" s="40" t="s">
        <v>853</v>
      </c>
      <c r="E367" s="40" t="s">
        <v>3350</v>
      </c>
      <c r="F367" s="40" t="s">
        <v>718</v>
      </c>
      <c r="G367" s="40" t="s">
        <v>93</v>
      </c>
      <c r="H367" s="40" t="s">
        <v>560</v>
      </c>
      <c r="I367" s="40" t="s">
        <v>3349</v>
      </c>
      <c r="J367" s="40" t="s">
        <v>3361</v>
      </c>
      <c r="K367" s="40">
        <v>0</v>
      </c>
      <c r="L367" s="40">
        <v>0</v>
      </c>
      <c r="M367" s="40" t="s">
        <v>4371</v>
      </c>
      <c r="N367" s="41">
        <v>549.9</v>
      </c>
      <c r="O367" s="42">
        <v>214.8</v>
      </c>
    </row>
    <row r="368" spans="1:15" x14ac:dyDescent="0.3">
      <c r="A368" s="39" t="s">
        <v>849</v>
      </c>
      <c r="B368" s="40" t="s">
        <v>3347</v>
      </c>
      <c r="C368" s="40" t="s">
        <v>818</v>
      </c>
      <c r="D368" s="40" t="s">
        <v>574</v>
      </c>
      <c r="E368" s="40" t="s">
        <v>3350</v>
      </c>
      <c r="F368" s="40" t="s">
        <v>609</v>
      </c>
      <c r="G368" s="40" t="s">
        <v>97</v>
      </c>
      <c r="H368" s="40" t="s">
        <v>3360</v>
      </c>
      <c r="I368" s="40" t="s">
        <v>3349</v>
      </c>
      <c r="J368" s="40" t="s">
        <v>3361</v>
      </c>
      <c r="K368" s="40">
        <v>0</v>
      </c>
      <c r="L368" s="40">
        <v>0</v>
      </c>
      <c r="M368" s="40" t="s">
        <v>4371</v>
      </c>
      <c r="N368" s="41">
        <v>449.9</v>
      </c>
      <c r="O368" s="42">
        <v>156.21</v>
      </c>
    </row>
    <row r="369" spans="1:15" x14ac:dyDescent="0.3">
      <c r="A369" s="39" t="s">
        <v>3150</v>
      </c>
      <c r="B369" s="40" t="s">
        <v>3347</v>
      </c>
      <c r="C369" s="40" t="s">
        <v>818</v>
      </c>
      <c r="D369" s="40" t="s">
        <v>569</v>
      </c>
      <c r="E369" s="40" t="s">
        <v>3350</v>
      </c>
      <c r="F369" s="40" t="s">
        <v>685</v>
      </c>
      <c r="G369" s="40" t="s">
        <v>99</v>
      </c>
      <c r="H369" s="40" t="s">
        <v>560</v>
      </c>
      <c r="I369" s="40" t="s">
        <v>3349</v>
      </c>
      <c r="J369" s="40" t="s">
        <v>3361</v>
      </c>
      <c r="K369" s="40">
        <v>0</v>
      </c>
      <c r="L369" s="40">
        <v>0</v>
      </c>
      <c r="M369" s="40" t="s">
        <v>4371</v>
      </c>
      <c r="N369" s="41">
        <v>699.9</v>
      </c>
      <c r="O369" s="42">
        <v>273.39999999999998</v>
      </c>
    </row>
    <row r="370" spans="1:15" x14ac:dyDescent="0.3">
      <c r="A370" s="39" t="s">
        <v>850</v>
      </c>
      <c r="B370" s="40" t="s">
        <v>3347</v>
      </c>
      <c r="C370" s="40" t="s">
        <v>818</v>
      </c>
      <c r="D370" s="40" t="s">
        <v>574</v>
      </c>
      <c r="E370" s="40" t="s">
        <v>3350</v>
      </c>
      <c r="F370" s="40">
        <v>0</v>
      </c>
      <c r="G370" s="40">
        <v>0</v>
      </c>
      <c r="H370" s="40" t="s">
        <v>539</v>
      </c>
      <c r="I370" s="40" t="s">
        <v>3349</v>
      </c>
      <c r="J370" s="40" t="s">
        <v>552</v>
      </c>
      <c r="K370" s="40">
        <v>0</v>
      </c>
      <c r="L370" s="40" t="s">
        <v>539</v>
      </c>
      <c r="M370" s="40">
        <v>0</v>
      </c>
      <c r="N370" s="41">
        <v>449.9</v>
      </c>
      <c r="O370" s="42">
        <v>156.21</v>
      </c>
    </row>
    <row r="371" spans="1:15" x14ac:dyDescent="0.3">
      <c r="A371" s="39" t="s">
        <v>13045</v>
      </c>
      <c r="B371" s="40" t="s">
        <v>3347</v>
      </c>
      <c r="C371" s="40" t="s">
        <v>818</v>
      </c>
      <c r="D371" s="40" t="s">
        <v>546</v>
      </c>
      <c r="E371" s="40" t="s">
        <v>3350</v>
      </c>
      <c r="F371" s="40">
        <v>0</v>
      </c>
      <c r="G371" s="40" t="s">
        <v>89</v>
      </c>
      <c r="H371" s="40" t="s">
        <v>539</v>
      </c>
      <c r="I371" s="40" t="s">
        <v>3349</v>
      </c>
      <c r="J371" s="40" t="s">
        <v>552</v>
      </c>
      <c r="K371" s="40">
        <v>0</v>
      </c>
      <c r="L371" s="40" t="s">
        <v>539</v>
      </c>
      <c r="M371" s="40">
        <v>0</v>
      </c>
      <c r="N371" s="41">
        <v>449.9</v>
      </c>
      <c r="O371" s="42">
        <v>156.21</v>
      </c>
    </row>
    <row r="372" spans="1:15" x14ac:dyDescent="0.3">
      <c r="A372" s="39" t="s">
        <v>851</v>
      </c>
      <c r="B372" s="40" t="s">
        <v>3347</v>
      </c>
      <c r="C372" s="40" t="s">
        <v>818</v>
      </c>
      <c r="D372" s="40" t="s">
        <v>574</v>
      </c>
      <c r="E372" s="40" t="s">
        <v>3359</v>
      </c>
      <c r="F372" s="40">
        <v>0</v>
      </c>
      <c r="G372" s="40">
        <v>0</v>
      </c>
      <c r="H372" s="40" t="s">
        <v>539</v>
      </c>
      <c r="I372" s="40" t="s">
        <v>3349</v>
      </c>
      <c r="J372" s="40" t="s">
        <v>552</v>
      </c>
      <c r="K372" s="40">
        <v>0</v>
      </c>
      <c r="L372" s="40" t="s">
        <v>539</v>
      </c>
      <c r="M372" s="40">
        <v>0</v>
      </c>
      <c r="N372" s="41">
        <v>449.9</v>
      </c>
      <c r="O372" s="42">
        <v>156.21</v>
      </c>
    </row>
    <row r="373" spans="1:15" x14ac:dyDescent="0.3">
      <c r="A373" s="39" t="s">
        <v>852</v>
      </c>
      <c r="B373" s="40" t="s">
        <v>3347</v>
      </c>
      <c r="C373" s="40" t="s">
        <v>818</v>
      </c>
      <c r="D373" s="40" t="s">
        <v>574</v>
      </c>
      <c r="E373" s="40" t="s">
        <v>3348</v>
      </c>
      <c r="F373" s="40" t="s">
        <v>565</v>
      </c>
      <c r="G373" s="40" t="s">
        <v>91</v>
      </c>
      <c r="H373" s="40" t="s">
        <v>3360</v>
      </c>
      <c r="I373" s="40" t="s">
        <v>3349</v>
      </c>
      <c r="J373" s="40" t="s">
        <v>3361</v>
      </c>
      <c r="K373" s="40">
        <v>0</v>
      </c>
      <c r="L373" s="40">
        <v>0</v>
      </c>
      <c r="M373" s="40" t="s">
        <v>4371</v>
      </c>
      <c r="N373" s="41">
        <v>449.9</v>
      </c>
      <c r="O373" s="42">
        <v>190</v>
      </c>
    </row>
    <row r="374" spans="1:15" x14ac:dyDescent="0.3">
      <c r="A374" s="39" t="s">
        <v>13046</v>
      </c>
      <c r="B374" s="40" t="s">
        <v>3347</v>
      </c>
      <c r="C374" s="40" t="s">
        <v>818</v>
      </c>
      <c r="D374" s="40" t="s">
        <v>578</v>
      </c>
      <c r="E374" s="40" t="s">
        <v>3348</v>
      </c>
      <c r="F374" s="40" t="s">
        <v>557</v>
      </c>
      <c r="G374" s="40" t="s">
        <v>91</v>
      </c>
      <c r="H374" s="40" t="s">
        <v>3360</v>
      </c>
      <c r="I374" s="40" t="s">
        <v>3349</v>
      </c>
      <c r="J374" s="40" t="s">
        <v>3361</v>
      </c>
      <c r="K374" s="40" t="s">
        <v>91</v>
      </c>
      <c r="L374" s="40">
        <v>0</v>
      </c>
      <c r="M374" s="40" t="s">
        <v>4371</v>
      </c>
      <c r="N374" s="41">
        <v>579.9</v>
      </c>
      <c r="O374" s="42">
        <v>235</v>
      </c>
    </row>
    <row r="375" spans="1:15" x14ac:dyDescent="0.3">
      <c r="A375" s="39" t="s">
        <v>13047</v>
      </c>
      <c r="B375" s="40" t="s">
        <v>3347</v>
      </c>
      <c r="C375" s="40" t="s">
        <v>818</v>
      </c>
      <c r="D375" s="40" t="s">
        <v>578</v>
      </c>
      <c r="E375" s="40" t="s">
        <v>3348</v>
      </c>
      <c r="F375" s="40" t="s">
        <v>561</v>
      </c>
      <c r="G375" s="40" t="s">
        <v>97</v>
      </c>
      <c r="H375" s="40" t="s">
        <v>3360</v>
      </c>
      <c r="I375" s="40" t="s">
        <v>3349</v>
      </c>
      <c r="J375" s="40" t="s">
        <v>3361</v>
      </c>
      <c r="K375" s="40" t="s">
        <v>97</v>
      </c>
      <c r="L375" s="40">
        <v>0</v>
      </c>
      <c r="M375" s="40" t="s">
        <v>4371</v>
      </c>
      <c r="N375" s="41">
        <v>579.9</v>
      </c>
      <c r="O375" s="42">
        <v>235</v>
      </c>
    </row>
    <row r="376" spans="1:15" x14ac:dyDescent="0.3">
      <c r="A376" s="39" t="s">
        <v>3080</v>
      </c>
      <c r="B376" s="40" t="s">
        <v>3347</v>
      </c>
      <c r="C376" s="40" t="s">
        <v>818</v>
      </c>
      <c r="D376" s="40" t="s">
        <v>569</v>
      </c>
      <c r="E376" s="40" t="s">
        <v>3348</v>
      </c>
      <c r="F376" s="40" t="s">
        <v>563</v>
      </c>
      <c r="G376" s="40" t="s">
        <v>99</v>
      </c>
      <c r="H376" s="40" t="s">
        <v>3360</v>
      </c>
      <c r="I376" s="40" t="s">
        <v>3349</v>
      </c>
      <c r="J376" s="40" t="s">
        <v>3361</v>
      </c>
      <c r="K376" s="40">
        <v>0</v>
      </c>
      <c r="L376" s="40">
        <v>0</v>
      </c>
      <c r="M376" s="40" t="s">
        <v>4371</v>
      </c>
      <c r="N376" s="41">
        <v>699.9</v>
      </c>
      <c r="O376" s="42">
        <v>260</v>
      </c>
    </row>
    <row r="377" spans="1:15" x14ac:dyDescent="0.3">
      <c r="A377" s="39" t="s">
        <v>532</v>
      </c>
      <c r="B377" s="40" t="s">
        <v>3347</v>
      </c>
      <c r="C377" s="40" t="s">
        <v>818</v>
      </c>
      <c r="D377" s="40" t="s">
        <v>853</v>
      </c>
      <c r="E377" s="40" t="s">
        <v>3348</v>
      </c>
      <c r="F377" s="40" t="s">
        <v>553</v>
      </c>
      <c r="G377" s="40" t="s">
        <v>97</v>
      </c>
      <c r="H377" s="40" t="s">
        <v>3360</v>
      </c>
      <c r="I377" s="40" t="s">
        <v>3349</v>
      </c>
      <c r="J377" s="40" t="s">
        <v>3361</v>
      </c>
      <c r="K377" s="40">
        <v>0</v>
      </c>
      <c r="L377" s="40">
        <v>0</v>
      </c>
      <c r="M377" s="40" t="s">
        <v>4371</v>
      </c>
      <c r="N377" s="41">
        <v>579.9</v>
      </c>
      <c r="O377" s="42">
        <v>235</v>
      </c>
    </row>
    <row r="378" spans="1:15" x14ac:dyDescent="0.3">
      <c r="A378" s="39" t="s">
        <v>13048</v>
      </c>
      <c r="B378" s="40" t="s">
        <v>3347</v>
      </c>
      <c r="C378" s="40" t="s">
        <v>818</v>
      </c>
      <c r="D378" s="40" t="s">
        <v>578</v>
      </c>
      <c r="E378" s="40" t="s">
        <v>3348</v>
      </c>
      <c r="F378" s="40" t="s">
        <v>581</v>
      </c>
      <c r="G378" s="40" t="s">
        <v>91</v>
      </c>
      <c r="H378" s="40" t="s">
        <v>560</v>
      </c>
      <c r="I378" s="40" t="s">
        <v>3349</v>
      </c>
      <c r="J378" s="40" t="s">
        <v>3361</v>
      </c>
      <c r="K378" s="40" t="s">
        <v>91</v>
      </c>
      <c r="L378" s="40">
        <v>0</v>
      </c>
      <c r="M378" s="40" t="s">
        <v>4371</v>
      </c>
      <c r="N378" s="41">
        <v>599.9</v>
      </c>
      <c r="O378" s="42">
        <v>245</v>
      </c>
    </row>
    <row r="379" spans="1:15" x14ac:dyDescent="0.3">
      <c r="A379" s="39" t="s">
        <v>13049</v>
      </c>
      <c r="B379" s="40" t="s">
        <v>3347</v>
      </c>
      <c r="C379" s="40" t="s">
        <v>818</v>
      </c>
      <c r="D379" s="40" t="s">
        <v>578</v>
      </c>
      <c r="E379" s="40" t="s">
        <v>3348</v>
      </c>
      <c r="F379" s="40">
        <v>0</v>
      </c>
      <c r="G379" s="40" t="s">
        <v>91</v>
      </c>
      <c r="H379" s="40" t="s">
        <v>539</v>
      </c>
      <c r="I379" s="40" t="s">
        <v>3349</v>
      </c>
      <c r="J379" s="40" t="s">
        <v>552</v>
      </c>
      <c r="K379" s="40">
        <v>0</v>
      </c>
      <c r="L379" s="40" t="s">
        <v>539</v>
      </c>
      <c r="M379" s="40">
        <v>0</v>
      </c>
      <c r="N379" s="41">
        <v>599.9</v>
      </c>
      <c r="O379" s="42">
        <v>245</v>
      </c>
    </row>
    <row r="380" spans="1:15" x14ac:dyDescent="0.3">
      <c r="A380" s="39" t="s">
        <v>854</v>
      </c>
      <c r="B380" s="40" t="s">
        <v>3347</v>
      </c>
      <c r="C380" s="40" t="s">
        <v>818</v>
      </c>
      <c r="D380" s="40" t="s">
        <v>853</v>
      </c>
      <c r="E380" s="40" t="s">
        <v>3348</v>
      </c>
      <c r="F380" s="40" t="s">
        <v>586</v>
      </c>
      <c r="G380" s="40" t="s">
        <v>97</v>
      </c>
      <c r="H380" s="40" t="s">
        <v>560</v>
      </c>
      <c r="I380" s="40" t="s">
        <v>3349</v>
      </c>
      <c r="J380" s="40" t="s">
        <v>3361</v>
      </c>
      <c r="K380" s="40">
        <v>0</v>
      </c>
      <c r="L380" s="40">
        <v>0</v>
      </c>
      <c r="M380" s="40" t="s">
        <v>4371</v>
      </c>
      <c r="N380" s="41">
        <v>599.9</v>
      </c>
      <c r="O380" s="42">
        <v>245</v>
      </c>
    </row>
    <row r="381" spans="1:15" x14ac:dyDescent="0.3">
      <c r="A381" s="39" t="s">
        <v>855</v>
      </c>
      <c r="B381" s="40" t="s">
        <v>3347</v>
      </c>
      <c r="C381" s="40" t="s">
        <v>818</v>
      </c>
      <c r="D381" s="40" t="s">
        <v>853</v>
      </c>
      <c r="E381" s="40" t="s">
        <v>3348</v>
      </c>
      <c r="F381" s="40" t="s">
        <v>655</v>
      </c>
      <c r="G381" s="40" t="s">
        <v>99</v>
      </c>
      <c r="H381" s="40" t="s">
        <v>560</v>
      </c>
      <c r="I381" s="40" t="s">
        <v>3349</v>
      </c>
      <c r="J381" s="40" t="s">
        <v>3361</v>
      </c>
      <c r="K381" s="40">
        <v>0</v>
      </c>
      <c r="L381" s="40">
        <v>0</v>
      </c>
      <c r="M381" s="40" t="s">
        <v>4371</v>
      </c>
      <c r="N381" s="41">
        <v>599.9</v>
      </c>
      <c r="O381" s="42">
        <v>245</v>
      </c>
    </row>
    <row r="382" spans="1:15" x14ac:dyDescent="0.3">
      <c r="A382" s="39" t="s">
        <v>856</v>
      </c>
      <c r="B382" s="40" t="s">
        <v>3347</v>
      </c>
      <c r="C382" s="40" t="s">
        <v>818</v>
      </c>
      <c r="D382" s="40" t="s">
        <v>853</v>
      </c>
      <c r="E382" s="40" t="s">
        <v>3348</v>
      </c>
      <c r="F382" s="40" t="s">
        <v>655</v>
      </c>
      <c r="G382" s="40" t="s">
        <v>99</v>
      </c>
      <c r="H382" s="40" t="s">
        <v>560</v>
      </c>
      <c r="I382" s="40" t="s">
        <v>3349</v>
      </c>
      <c r="J382" s="40" t="s">
        <v>3361</v>
      </c>
      <c r="K382" s="40">
        <v>0</v>
      </c>
      <c r="L382" s="40">
        <v>0</v>
      </c>
      <c r="M382" s="40" t="s">
        <v>4371</v>
      </c>
      <c r="N382" s="41">
        <v>599.9</v>
      </c>
      <c r="O382" s="42">
        <v>245</v>
      </c>
    </row>
    <row r="383" spans="1:15" x14ac:dyDescent="0.3">
      <c r="A383" s="39" t="s">
        <v>3081</v>
      </c>
      <c r="B383" s="40" t="s">
        <v>3347</v>
      </c>
      <c r="C383" s="40" t="s">
        <v>818</v>
      </c>
      <c r="D383" s="40" t="s">
        <v>574</v>
      </c>
      <c r="E383" s="40" t="s">
        <v>3348</v>
      </c>
      <c r="F383" s="40" t="s">
        <v>652</v>
      </c>
      <c r="G383" s="40" t="s">
        <v>93</v>
      </c>
      <c r="H383" s="40" t="s">
        <v>560</v>
      </c>
      <c r="I383" s="40" t="s">
        <v>3349</v>
      </c>
      <c r="J383" s="40" t="s">
        <v>3361</v>
      </c>
      <c r="K383" s="40">
        <v>0</v>
      </c>
      <c r="L383" s="40">
        <v>0</v>
      </c>
      <c r="M383" s="40" t="s">
        <v>4371</v>
      </c>
      <c r="N383" s="41">
        <v>449.9</v>
      </c>
      <c r="O383" s="42">
        <v>190</v>
      </c>
    </row>
    <row r="384" spans="1:15" x14ac:dyDescent="0.3">
      <c r="A384" s="39" t="s">
        <v>857</v>
      </c>
      <c r="B384" s="40" t="s">
        <v>3347</v>
      </c>
      <c r="C384" s="40" t="s">
        <v>818</v>
      </c>
      <c r="D384" s="40" t="s">
        <v>574</v>
      </c>
      <c r="E384" s="40" t="s">
        <v>3348</v>
      </c>
      <c r="F384" s="40" t="s">
        <v>696</v>
      </c>
      <c r="G384" s="40" t="s">
        <v>91</v>
      </c>
      <c r="H384" s="40" t="s">
        <v>560</v>
      </c>
      <c r="I384" s="40" t="s">
        <v>3349</v>
      </c>
      <c r="J384" s="40" t="s">
        <v>3361</v>
      </c>
      <c r="K384" s="40">
        <v>0</v>
      </c>
      <c r="L384" s="40">
        <v>0</v>
      </c>
      <c r="M384" s="40" t="s">
        <v>4371</v>
      </c>
      <c r="N384" s="41">
        <v>449.9</v>
      </c>
      <c r="O384" s="42">
        <v>190</v>
      </c>
    </row>
    <row r="385" spans="1:15" x14ac:dyDescent="0.3">
      <c r="A385" s="39" t="s">
        <v>858</v>
      </c>
      <c r="B385" s="40" t="s">
        <v>3347</v>
      </c>
      <c r="C385" s="40" t="s">
        <v>818</v>
      </c>
      <c r="D385" s="40" t="s">
        <v>574</v>
      </c>
      <c r="E385" s="40" t="s">
        <v>3348</v>
      </c>
      <c r="F385" s="40" t="s">
        <v>586</v>
      </c>
      <c r="G385" s="40" t="s">
        <v>95</v>
      </c>
      <c r="H385" s="40" t="s">
        <v>560</v>
      </c>
      <c r="I385" s="40" t="s">
        <v>3349</v>
      </c>
      <c r="J385" s="40" t="s">
        <v>3361</v>
      </c>
      <c r="K385" s="40">
        <v>0</v>
      </c>
      <c r="L385" s="40">
        <v>0</v>
      </c>
      <c r="M385" s="40" t="s">
        <v>4371</v>
      </c>
      <c r="N385" s="41">
        <v>449.9</v>
      </c>
      <c r="O385" s="42">
        <v>190</v>
      </c>
    </row>
    <row r="386" spans="1:15" x14ac:dyDescent="0.3">
      <c r="A386" s="39" t="s">
        <v>859</v>
      </c>
      <c r="B386" s="40" t="s">
        <v>3347</v>
      </c>
      <c r="C386" s="40" t="s">
        <v>818</v>
      </c>
      <c r="D386" s="40" t="s">
        <v>574</v>
      </c>
      <c r="E386" s="40" t="s">
        <v>3348</v>
      </c>
      <c r="F386" s="40" t="s">
        <v>583</v>
      </c>
      <c r="G386" s="40" t="s">
        <v>89</v>
      </c>
      <c r="H386" s="40" t="s">
        <v>560</v>
      </c>
      <c r="I386" s="40" t="s">
        <v>3349</v>
      </c>
      <c r="J386" s="40" t="s">
        <v>3361</v>
      </c>
      <c r="K386" s="40">
        <v>0</v>
      </c>
      <c r="L386" s="40">
        <v>0</v>
      </c>
      <c r="M386" s="40" t="s">
        <v>4371</v>
      </c>
      <c r="N386" s="41">
        <v>449.9</v>
      </c>
      <c r="O386" s="42">
        <v>190</v>
      </c>
    </row>
    <row r="387" spans="1:15" x14ac:dyDescent="0.3">
      <c r="A387" s="39" t="s">
        <v>3151</v>
      </c>
      <c r="B387" s="40" t="s">
        <v>3347</v>
      </c>
      <c r="C387" s="40" t="s">
        <v>818</v>
      </c>
      <c r="D387" s="40" t="s">
        <v>574</v>
      </c>
      <c r="E387" s="40" t="s">
        <v>3348</v>
      </c>
      <c r="F387" s="40" t="s">
        <v>752</v>
      </c>
      <c r="G387" s="40" t="s">
        <v>97</v>
      </c>
      <c r="H387" s="40" t="s">
        <v>560</v>
      </c>
      <c r="I387" s="40" t="s">
        <v>3349</v>
      </c>
      <c r="J387" s="40" t="s">
        <v>3361</v>
      </c>
      <c r="K387" s="40">
        <v>0</v>
      </c>
      <c r="L387" s="40">
        <v>0</v>
      </c>
      <c r="M387" s="40" t="s">
        <v>4371</v>
      </c>
      <c r="N387" s="41">
        <v>449.9</v>
      </c>
      <c r="O387" s="42">
        <v>190</v>
      </c>
    </row>
    <row r="388" spans="1:15" x14ac:dyDescent="0.3">
      <c r="A388" s="39" t="s">
        <v>860</v>
      </c>
      <c r="B388" s="40" t="s">
        <v>3347</v>
      </c>
      <c r="C388" s="40" t="s">
        <v>818</v>
      </c>
      <c r="D388" s="40" t="s">
        <v>574</v>
      </c>
      <c r="E388" s="40" t="s">
        <v>3348</v>
      </c>
      <c r="F388" s="40" t="s">
        <v>652</v>
      </c>
      <c r="G388" s="40" t="s">
        <v>99</v>
      </c>
      <c r="H388" s="40" t="s">
        <v>560</v>
      </c>
      <c r="I388" s="40" t="s">
        <v>3349</v>
      </c>
      <c r="J388" s="40" t="s">
        <v>3361</v>
      </c>
      <c r="K388" s="40">
        <v>0</v>
      </c>
      <c r="L388" s="40">
        <v>0</v>
      </c>
      <c r="M388" s="40" t="s">
        <v>4371</v>
      </c>
      <c r="N388" s="41">
        <v>449.9</v>
      </c>
      <c r="O388" s="42">
        <v>190</v>
      </c>
    </row>
    <row r="389" spans="1:15" x14ac:dyDescent="0.3">
      <c r="A389" s="39" t="s">
        <v>3082</v>
      </c>
      <c r="B389" s="40" t="s">
        <v>3347</v>
      </c>
      <c r="C389" s="40" t="s">
        <v>818</v>
      </c>
      <c r="D389" s="40" t="s">
        <v>569</v>
      </c>
      <c r="E389" s="40" t="s">
        <v>3348</v>
      </c>
      <c r="F389" s="40" t="s">
        <v>752</v>
      </c>
      <c r="G389" s="40" t="s">
        <v>861</v>
      </c>
      <c r="H389" s="40" t="s">
        <v>560</v>
      </c>
      <c r="I389" s="40" t="s">
        <v>3349</v>
      </c>
      <c r="J389" s="40" t="s">
        <v>3361</v>
      </c>
      <c r="K389" s="40">
        <v>0</v>
      </c>
      <c r="L389" s="40">
        <v>0</v>
      </c>
      <c r="M389" s="40" t="s">
        <v>4371</v>
      </c>
      <c r="N389" s="41">
        <v>699.9</v>
      </c>
      <c r="O389" s="42">
        <v>280</v>
      </c>
    </row>
    <row r="390" spans="1:15" x14ac:dyDescent="0.3">
      <c r="A390" s="39" t="s">
        <v>13050</v>
      </c>
      <c r="B390" s="40" t="s">
        <v>3347</v>
      </c>
      <c r="C390" s="40" t="s">
        <v>818</v>
      </c>
      <c r="D390" s="40" t="s">
        <v>569</v>
      </c>
      <c r="E390" s="40" t="s">
        <v>3348</v>
      </c>
      <c r="F390" s="40" t="s">
        <v>706</v>
      </c>
      <c r="G390" s="40" t="s">
        <v>99</v>
      </c>
      <c r="H390" s="40" t="s">
        <v>560</v>
      </c>
      <c r="I390" s="40" t="s">
        <v>3349</v>
      </c>
      <c r="J390" s="40" t="s">
        <v>3361</v>
      </c>
      <c r="K390" s="40" t="s">
        <v>99</v>
      </c>
      <c r="L390" s="40">
        <v>0</v>
      </c>
      <c r="M390" s="40" t="s">
        <v>4371</v>
      </c>
      <c r="N390" s="41">
        <v>699.9</v>
      </c>
      <c r="O390" s="42">
        <v>260</v>
      </c>
    </row>
    <row r="391" spans="1:15" x14ac:dyDescent="0.3">
      <c r="A391" s="39" t="s">
        <v>862</v>
      </c>
      <c r="B391" s="40" t="s">
        <v>3347</v>
      </c>
      <c r="C391" s="40" t="s">
        <v>818</v>
      </c>
      <c r="D391" s="40" t="s">
        <v>569</v>
      </c>
      <c r="E391" s="40" t="s">
        <v>3350</v>
      </c>
      <c r="F391" s="40" t="s">
        <v>599</v>
      </c>
      <c r="G391" s="40" t="s">
        <v>97</v>
      </c>
      <c r="H391" s="40" t="s">
        <v>3360</v>
      </c>
      <c r="I391" s="40" t="s">
        <v>3349</v>
      </c>
      <c r="J391" s="40" t="s">
        <v>3361</v>
      </c>
      <c r="K391" s="40">
        <v>0</v>
      </c>
      <c r="L391" s="40">
        <v>0</v>
      </c>
      <c r="M391" s="40" t="s">
        <v>4371</v>
      </c>
      <c r="N391" s="41">
        <v>699.9</v>
      </c>
      <c r="O391" s="42">
        <v>256</v>
      </c>
    </row>
    <row r="392" spans="1:15" x14ac:dyDescent="0.3">
      <c r="A392" s="39" t="s">
        <v>863</v>
      </c>
      <c r="B392" s="40" t="s">
        <v>3347</v>
      </c>
      <c r="C392" s="40" t="s">
        <v>818</v>
      </c>
      <c r="D392" s="40" t="s">
        <v>569</v>
      </c>
      <c r="E392" s="40" t="s">
        <v>3350</v>
      </c>
      <c r="F392" s="40" t="s">
        <v>599</v>
      </c>
      <c r="G392" s="40" t="s">
        <v>97</v>
      </c>
      <c r="H392" s="40" t="s">
        <v>560</v>
      </c>
      <c r="I392" s="40" t="s">
        <v>3349</v>
      </c>
      <c r="J392" s="40" t="s">
        <v>3361</v>
      </c>
      <c r="K392" s="40">
        <v>0</v>
      </c>
      <c r="L392" s="40">
        <v>0</v>
      </c>
      <c r="M392" s="40" t="s">
        <v>4371</v>
      </c>
      <c r="N392" s="41">
        <v>699.9</v>
      </c>
      <c r="O392" s="42">
        <v>256</v>
      </c>
    </row>
    <row r="393" spans="1:15" x14ac:dyDescent="0.3">
      <c r="A393" s="39" t="s">
        <v>864</v>
      </c>
      <c r="B393" s="40" t="s">
        <v>3347</v>
      </c>
      <c r="C393" s="40" t="s">
        <v>818</v>
      </c>
      <c r="D393" s="40" t="s">
        <v>569</v>
      </c>
      <c r="E393" s="40" t="s">
        <v>3348</v>
      </c>
      <c r="F393" s="40" t="s">
        <v>754</v>
      </c>
      <c r="G393" s="40" t="s">
        <v>861</v>
      </c>
      <c r="H393" s="40" t="s">
        <v>3360</v>
      </c>
      <c r="I393" s="40" t="s">
        <v>3349</v>
      </c>
      <c r="J393" s="40" t="s">
        <v>3361</v>
      </c>
      <c r="K393" s="40">
        <v>0</v>
      </c>
      <c r="L393" s="40">
        <v>0</v>
      </c>
      <c r="M393" s="40" t="s">
        <v>4371</v>
      </c>
      <c r="N393" s="41">
        <v>699.9</v>
      </c>
      <c r="O393" s="42">
        <v>260</v>
      </c>
    </row>
    <row r="394" spans="1:15" x14ac:dyDescent="0.3">
      <c r="A394" s="39" t="s">
        <v>533</v>
      </c>
      <c r="B394" s="40" t="s">
        <v>3347</v>
      </c>
      <c r="C394" s="40" t="s">
        <v>818</v>
      </c>
      <c r="D394" s="40" t="s">
        <v>569</v>
      </c>
      <c r="E394" s="40" t="s">
        <v>3348</v>
      </c>
      <c r="F394" s="40" t="s">
        <v>583</v>
      </c>
      <c r="G394" s="40" t="s">
        <v>861</v>
      </c>
      <c r="H394" s="40" t="s">
        <v>3360</v>
      </c>
      <c r="I394" s="40" t="s">
        <v>3349</v>
      </c>
      <c r="J394" s="40" t="s">
        <v>3361</v>
      </c>
      <c r="K394" s="40">
        <v>0</v>
      </c>
      <c r="L394" s="40">
        <v>0</v>
      </c>
      <c r="M394" s="40" t="s">
        <v>4371</v>
      </c>
      <c r="N394" s="41">
        <v>699.9</v>
      </c>
      <c r="O394" s="42">
        <v>260</v>
      </c>
    </row>
    <row r="395" spans="1:15" x14ac:dyDescent="0.3">
      <c r="A395" s="39" t="s">
        <v>13051</v>
      </c>
      <c r="B395" s="40" t="s">
        <v>3347</v>
      </c>
      <c r="C395" s="40" t="s">
        <v>818</v>
      </c>
      <c r="D395" s="40" t="s">
        <v>569</v>
      </c>
      <c r="E395" s="40" t="s">
        <v>3350</v>
      </c>
      <c r="F395" s="40" t="s">
        <v>566</v>
      </c>
      <c r="G395" s="40">
        <v>0</v>
      </c>
      <c r="H395" s="40" t="s">
        <v>560</v>
      </c>
      <c r="I395" s="40" t="s">
        <v>3349</v>
      </c>
      <c r="J395" s="40" t="s">
        <v>3361</v>
      </c>
      <c r="K395" s="40">
        <v>0</v>
      </c>
      <c r="L395" s="40">
        <v>0</v>
      </c>
      <c r="M395" s="40" t="s">
        <v>4371</v>
      </c>
      <c r="N395" s="41">
        <v>699.9</v>
      </c>
      <c r="O395" s="42">
        <v>256</v>
      </c>
    </row>
    <row r="396" spans="1:15" x14ac:dyDescent="0.3">
      <c r="A396" s="39" t="s">
        <v>865</v>
      </c>
      <c r="B396" s="40" t="s">
        <v>3347</v>
      </c>
      <c r="C396" s="40" t="s">
        <v>818</v>
      </c>
      <c r="D396" s="40" t="s">
        <v>574</v>
      </c>
      <c r="E396" s="40" t="s">
        <v>3350</v>
      </c>
      <c r="F396" s="40" t="s">
        <v>685</v>
      </c>
      <c r="G396" s="40" t="s">
        <v>99</v>
      </c>
      <c r="H396" s="40" t="s">
        <v>560</v>
      </c>
      <c r="I396" s="40" t="s">
        <v>3349</v>
      </c>
      <c r="J396" s="40" t="s">
        <v>3361</v>
      </c>
      <c r="K396" s="40">
        <v>0</v>
      </c>
      <c r="L396" s="40">
        <v>0</v>
      </c>
      <c r="M396" s="40" t="s">
        <v>4371</v>
      </c>
      <c r="N396" s="41">
        <v>449.9</v>
      </c>
      <c r="O396" s="42">
        <v>170.68</v>
      </c>
    </row>
    <row r="397" spans="1:15" x14ac:dyDescent="0.3">
      <c r="A397" s="39" t="s">
        <v>866</v>
      </c>
      <c r="B397" s="40" t="s">
        <v>3347</v>
      </c>
      <c r="C397" s="40" t="s">
        <v>818</v>
      </c>
      <c r="D397" s="40" t="s">
        <v>574</v>
      </c>
      <c r="E397" s="40" t="s">
        <v>3350</v>
      </c>
      <c r="F397" s="40" t="s">
        <v>685</v>
      </c>
      <c r="G397" s="40" t="s">
        <v>97</v>
      </c>
      <c r="H397" s="40" t="s">
        <v>3360</v>
      </c>
      <c r="I397" s="40" t="s">
        <v>3349</v>
      </c>
      <c r="J397" s="40" t="s">
        <v>3361</v>
      </c>
      <c r="K397" s="40">
        <v>0</v>
      </c>
      <c r="L397" s="40">
        <v>0</v>
      </c>
      <c r="M397" s="40" t="s">
        <v>4371</v>
      </c>
      <c r="N397" s="41">
        <v>449.9</v>
      </c>
      <c r="O397" s="42">
        <v>173.93</v>
      </c>
    </row>
    <row r="398" spans="1:15" x14ac:dyDescent="0.3">
      <c r="A398" s="39" t="s">
        <v>867</v>
      </c>
      <c r="B398" s="40" t="s">
        <v>3347</v>
      </c>
      <c r="C398" s="40" t="s">
        <v>818</v>
      </c>
      <c r="D398" s="40" t="s">
        <v>575</v>
      </c>
      <c r="E398" s="40" t="s">
        <v>3350</v>
      </c>
      <c r="F398" s="40">
        <v>0</v>
      </c>
      <c r="G398" s="40">
        <v>0</v>
      </c>
      <c r="H398" s="40" t="s">
        <v>539</v>
      </c>
      <c r="I398" s="40" t="s">
        <v>3349</v>
      </c>
      <c r="J398" s="40" t="s">
        <v>552</v>
      </c>
      <c r="K398" s="40">
        <v>0</v>
      </c>
      <c r="L398" s="40" t="s">
        <v>539</v>
      </c>
      <c r="M398" s="40">
        <v>0</v>
      </c>
      <c r="N398" s="41">
        <v>299.89999999999998</v>
      </c>
      <c r="O398" s="42">
        <v>126.94</v>
      </c>
    </row>
    <row r="399" spans="1:15" x14ac:dyDescent="0.3">
      <c r="A399" s="39" t="s">
        <v>868</v>
      </c>
      <c r="B399" s="40" t="s">
        <v>3347</v>
      </c>
      <c r="C399" s="40" t="s">
        <v>818</v>
      </c>
      <c r="D399" s="40" t="s">
        <v>853</v>
      </c>
      <c r="E399" s="40" t="s">
        <v>3350</v>
      </c>
      <c r="F399" s="40" t="s">
        <v>718</v>
      </c>
      <c r="G399" s="40" t="s">
        <v>99</v>
      </c>
      <c r="H399" s="40" t="s">
        <v>560</v>
      </c>
      <c r="I399" s="40" t="s">
        <v>3349</v>
      </c>
      <c r="J399" s="40" t="s">
        <v>3361</v>
      </c>
      <c r="K399" s="40">
        <v>0</v>
      </c>
      <c r="L399" s="40">
        <v>0</v>
      </c>
      <c r="M399" s="40" t="s">
        <v>4371</v>
      </c>
      <c r="N399" s="41">
        <v>549.9</v>
      </c>
      <c r="O399" s="42">
        <v>192.05</v>
      </c>
    </row>
    <row r="400" spans="1:15" x14ac:dyDescent="0.3">
      <c r="A400" s="39" t="s">
        <v>869</v>
      </c>
      <c r="B400" s="40" t="s">
        <v>3347</v>
      </c>
      <c r="C400" s="40" t="s">
        <v>818</v>
      </c>
      <c r="D400" s="40" t="s">
        <v>574</v>
      </c>
      <c r="E400" s="40" t="s">
        <v>3350</v>
      </c>
      <c r="F400" s="40" t="s">
        <v>599</v>
      </c>
      <c r="G400" s="40" t="s">
        <v>95</v>
      </c>
      <c r="H400" s="40" t="s">
        <v>560</v>
      </c>
      <c r="I400" s="40" t="s">
        <v>3349</v>
      </c>
      <c r="J400" s="40" t="s">
        <v>3361</v>
      </c>
      <c r="K400" s="40">
        <v>0</v>
      </c>
      <c r="L400" s="40">
        <v>0</v>
      </c>
      <c r="M400" s="40" t="s">
        <v>4371</v>
      </c>
      <c r="N400" s="41">
        <v>449.9</v>
      </c>
      <c r="O400" s="42">
        <v>171.31</v>
      </c>
    </row>
    <row r="401" spans="1:15" x14ac:dyDescent="0.3">
      <c r="A401" s="39" t="s">
        <v>870</v>
      </c>
      <c r="B401" s="40" t="s">
        <v>3347</v>
      </c>
      <c r="C401" s="40" t="s">
        <v>818</v>
      </c>
      <c r="D401" s="40" t="s">
        <v>574</v>
      </c>
      <c r="E401" s="40" t="s">
        <v>3350</v>
      </c>
      <c r="F401" s="40" t="s">
        <v>635</v>
      </c>
      <c r="G401" s="40" t="s">
        <v>95</v>
      </c>
      <c r="H401" s="40" t="s">
        <v>560</v>
      </c>
      <c r="I401" s="40" t="s">
        <v>3349</v>
      </c>
      <c r="J401" s="40" t="s">
        <v>3361</v>
      </c>
      <c r="K401" s="40">
        <v>0</v>
      </c>
      <c r="L401" s="40">
        <v>0</v>
      </c>
      <c r="M401" s="40" t="s">
        <v>4371</v>
      </c>
      <c r="N401" s="41">
        <v>449.9</v>
      </c>
      <c r="O401" s="42">
        <v>170.58</v>
      </c>
    </row>
    <row r="402" spans="1:15" x14ac:dyDescent="0.3">
      <c r="A402" s="39" t="s">
        <v>13052</v>
      </c>
      <c r="B402" s="40" t="s">
        <v>3347</v>
      </c>
      <c r="C402" s="40" t="s">
        <v>818</v>
      </c>
      <c r="D402" s="40" t="s">
        <v>575</v>
      </c>
      <c r="E402" s="40" t="s">
        <v>3350</v>
      </c>
      <c r="F402" s="40" t="s">
        <v>620</v>
      </c>
      <c r="G402" s="40" t="s">
        <v>99</v>
      </c>
      <c r="H402" s="40" t="s">
        <v>560</v>
      </c>
      <c r="I402" s="40" t="s">
        <v>3349</v>
      </c>
      <c r="J402" s="40" t="s">
        <v>3361</v>
      </c>
      <c r="K402" s="40" t="s">
        <v>99</v>
      </c>
      <c r="L402" s="40">
        <v>0</v>
      </c>
      <c r="M402" s="40" t="s">
        <v>4371</v>
      </c>
      <c r="N402" s="41">
        <v>299.89999999999998</v>
      </c>
      <c r="O402" s="42">
        <v>140</v>
      </c>
    </row>
    <row r="403" spans="1:15" x14ac:dyDescent="0.3">
      <c r="A403" s="39" t="s">
        <v>13053</v>
      </c>
      <c r="B403" s="40" t="s">
        <v>3347</v>
      </c>
      <c r="C403" s="40" t="s">
        <v>818</v>
      </c>
      <c r="D403" s="40" t="s">
        <v>575</v>
      </c>
      <c r="E403" s="40" t="s">
        <v>3350</v>
      </c>
      <c r="F403" s="40" t="s">
        <v>620</v>
      </c>
      <c r="G403" s="40" t="s">
        <v>91</v>
      </c>
      <c r="H403" s="40" t="s">
        <v>560</v>
      </c>
      <c r="I403" s="40" t="s">
        <v>3349</v>
      </c>
      <c r="J403" s="40" t="s">
        <v>3361</v>
      </c>
      <c r="K403" s="40" t="s">
        <v>91</v>
      </c>
      <c r="L403" s="40">
        <v>0</v>
      </c>
      <c r="M403" s="40" t="s">
        <v>4371</v>
      </c>
      <c r="N403" s="41">
        <v>299.89999999999998</v>
      </c>
      <c r="O403" s="42">
        <v>140</v>
      </c>
    </row>
    <row r="404" spans="1:15" x14ac:dyDescent="0.3">
      <c r="A404" s="39" t="s">
        <v>13054</v>
      </c>
      <c r="B404" s="40" t="s">
        <v>3347</v>
      </c>
      <c r="C404" s="40" t="s">
        <v>818</v>
      </c>
      <c r="D404" s="40" t="s">
        <v>575</v>
      </c>
      <c r="E404" s="40" t="s">
        <v>3350</v>
      </c>
      <c r="F404" s="40" t="s">
        <v>620</v>
      </c>
      <c r="G404" s="40" t="s">
        <v>97</v>
      </c>
      <c r="H404" s="40" t="s">
        <v>560</v>
      </c>
      <c r="I404" s="40" t="s">
        <v>3349</v>
      </c>
      <c r="J404" s="40" t="s">
        <v>3361</v>
      </c>
      <c r="K404" s="40" t="s">
        <v>97</v>
      </c>
      <c r="L404" s="40">
        <v>0</v>
      </c>
      <c r="M404" s="40" t="s">
        <v>4371</v>
      </c>
      <c r="N404" s="41">
        <v>299.89999999999998</v>
      </c>
      <c r="O404" s="42">
        <v>140</v>
      </c>
    </row>
    <row r="405" spans="1:15" x14ac:dyDescent="0.3">
      <c r="A405" s="39" t="s">
        <v>13055</v>
      </c>
      <c r="B405" s="40" t="s">
        <v>3347</v>
      </c>
      <c r="C405" s="40" t="s">
        <v>818</v>
      </c>
      <c r="D405" s="40" t="s">
        <v>569</v>
      </c>
      <c r="E405" s="40" t="s">
        <v>3348</v>
      </c>
      <c r="F405" s="40" t="s">
        <v>632</v>
      </c>
      <c r="G405" s="40" t="s">
        <v>95</v>
      </c>
      <c r="H405" s="40" t="s">
        <v>560</v>
      </c>
      <c r="I405" s="40" t="s">
        <v>3349</v>
      </c>
      <c r="J405" s="40" t="s">
        <v>3361</v>
      </c>
      <c r="K405" s="40" t="s">
        <v>95</v>
      </c>
      <c r="L405" s="40">
        <v>0</v>
      </c>
      <c r="M405" s="40" t="s">
        <v>4371</v>
      </c>
      <c r="N405" s="41">
        <v>649.9</v>
      </c>
      <c r="O405" s="42">
        <v>252</v>
      </c>
    </row>
    <row r="406" spans="1:15" x14ac:dyDescent="0.3">
      <c r="A406" s="39" t="s">
        <v>3128</v>
      </c>
      <c r="B406" s="40" t="s">
        <v>3347</v>
      </c>
      <c r="C406" s="40" t="s">
        <v>818</v>
      </c>
      <c r="D406" s="40" t="s">
        <v>574</v>
      </c>
      <c r="E406" s="40" t="s">
        <v>3348</v>
      </c>
      <c r="F406" s="40" t="s">
        <v>632</v>
      </c>
      <c r="G406" s="40" t="s">
        <v>95</v>
      </c>
      <c r="H406" s="40" t="s">
        <v>560</v>
      </c>
      <c r="I406" s="40" t="s">
        <v>3349</v>
      </c>
      <c r="J406" s="40" t="s">
        <v>3361</v>
      </c>
      <c r="K406" s="40">
        <v>0</v>
      </c>
      <c r="L406" s="40">
        <v>0</v>
      </c>
      <c r="M406" s="40" t="s">
        <v>4371</v>
      </c>
      <c r="N406" s="41">
        <v>449.9</v>
      </c>
      <c r="O406" s="42">
        <v>178.58</v>
      </c>
    </row>
    <row r="407" spans="1:15" x14ac:dyDescent="0.3">
      <c r="A407" s="39" t="s">
        <v>871</v>
      </c>
      <c r="B407" s="40" t="s">
        <v>3347</v>
      </c>
      <c r="C407" s="40" t="s">
        <v>818</v>
      </c>
      <c r="D407" s="40" t="s">
        <v>574</v>
      </c>
      <c r="E407" s="40" t="s">
        <v>3348</v>
      </c>
      <c r="F407" s="40" t="s">
        <v>659</v>
      </c>
      <c r="G407" s="40" t="s">
        <v>95</v>
      </c>
      <c r="H407" s="40" t="s">
        <v>560</v>
      </c>
      <c r="I407" s="40" t="s">
        <v>3349</v>
      </c>
      <c r="J407" s="40" t="s">
        <v>3361</v>
      </c>
      <c r="K407" s="40">
        <v>0</v>
      </c>
      <c r="L407" s="40">
        <v>0</v>
      </c>
      <c r="M407" s="40" t="s">
        <v>4371</v>
      </c>
      <c r="N407" s="41">
        <v>449.9</v>
      </c>
      <c r="O407" s="42">
        <v>190</v>
      </c>
    </row>
    <row r="408" spans="1:15" x14ac:dyDescent="0.3">
      <c r="A408" s="39" t="s">
        <v>872</v>
      </c>
      <c r="B408" s="40" t="s">
        <v>3347</v>
      </c>
      <c r="C408" s="40" t="s">
        <v>818</v>
      </c>
      <c r="D408" s="40" t="s">
        <v>574</v>
      </c>
      <c r="E408" s="40" t="s">
        <v>3348</v>
      </c>
      <c r="F408" s="40" t="s">
        <v>659</v>
      </c>
      <c r="G408" s="40" t="s">
        <v>89</v>
      </c>
      <c r="H408" s="40" t="s">
        <v>560</v>
      </c>
      <c r="I408" s="40" t="s">
        <v>3349</v>
      </c>
      <c r="J408" s="40" t="s">
        <v>3361</v>
      </c>
      <c r="K408" s="40">
        <v>0</v>
      </c>
      <c r="L408" s="40">
        <v>0</v>
      </c>
      <c r="M408" s="40" t="s">
        <v>4371</v>
      </c>
      <c r="N408" s="41">
        <v>449.9</v>
      </c>
      <c r="O408" s="42">
        <v>190</v>
      </c>
    </row>
    <row r="409" spans="1:15" x14ac:dyDescent="0.3">
      <c r="A409" s="39" t="s">
        <v>873</v>
      </c>
      <c r="B409" s="40" t="s">
        <v>3347</v>
      </c>
      <c r="C409" s="40" t="s">
        <v>818</v>
      </c>
      <c r="D409" s="40" t="s">
        <v>574</v>
      </c>
      <c r="E409" s="40" t="s">
        <v>3348</v>
      </c>
      <c r="F409" s="40" t="s">
        <v>659</v>
      </c>
      <c r="G409" s="40" t="s">
        <v>91</v>
      </c>
      <c r="H409" s="40" t="s">
        <v>3360</v>
      </c>
      <c r="I409" s="40" t="s">
        <v>3349</v>
      </c>
      <c r="J409" s="40" t="s">
        <v>3361</v>
      </c>
      <c r="K409" s="40">
        <v>0</v>
      </c>
      <c r="L409" s="40">
        <v>0</v>
      </c>
      <c r="M409" s="40" t="s">
        <v>4371</v>
      </c>
      <c r="N409" s="41">
        <v>449.9</v>
      </c>
      <c r="O409" s="42">
        <v>190</v>
      </c>
    </row>
    <row r="410" spans="1:15" x14ac:dyDescent="0.3">
      <c r="A410" s="39" t="s">
        <v>874</v>
      </c>
      <c r="B410" s="40" t="s">
        <v>3347</v>
      </c>
      <c r="C410" s="40" t="s">
        <v>818</v>
      </c>
      <c r="D410" s="40" t="s">
        <v>574</v>
      </c>
      <c r="E410" s="40" t="s">
        <v>3350</v>
      </c>
      <c r="F410" s="40" t="s">
        <v>662</v>
      </c>
      <c r="G410" s="40" t="s">
        <v>89</v>
      </c>
      <c r="H410" s="40" t="s">
        <v>560</v>
      </c>
      <c r="I410" s="40" t="s">
        <v>3349</v>
      </c>
      <c r="J410" s="40" t="s">
        <v>3361</v>
      </c>
      <c r="K410" s="40">
        <v>0</v>
      </c>
      <c r="L410" s="40">
        <v>0</v>
      </c>
      <c r="M410" s="40" t="s">
        <v>4371</v>
      </c>
      <c r="N410" s="41">
        <v>449.9</v>
      </c>
      <c r="O410" s="42">
        <v>190</v>
      </c>
    </row>
    <row r="411" spans="1:15" x14ac:dyDescent="0.3">
      <c r="A411" s="39" t="s">
        <v>875</v>
      </c>
      <c r="B411" s="40" t="s">
        <v>3347</v>
      </c>
      <c r="C411" s="40" t="s">
        <v>818</v>
      </c>
      <c r="D411" s="40" t="s">
        <v>574</v>
      </c>
      <c r="E411" s="40" t="s">
        <v>3348</v>
      </c>
      <c r="F411" s="40" t="s">
        <v>597</v>
      </c>
      <c r="G411" s="40" t="s">
        <v>93</v>
      </c>
      <c r="H411" s="40" t="s">
        <v>560</v>
      </c>
      <c r="I411" s="40" t="s">
        <v>3349</v>
      </c>
      <c r="J411" s="40" t="s">
        <v>3361</v>
      </c>
      <c r="K411" s="40">
        <v>0</v>
      </c>
      <c r="L411" s="40">
        <v>0</v>
      </c>
      <c r="M411" s="40" t="s">
        <v>4371</v>
      </c>
      <c r="N411" s="41">
        <v>449.9</v>
      </c>
      <c r="O411" s="42">
        <v>190</v>
      </c>
    </row>
    <row r="412" spans="1:15" x14ac:dyDescent="0.3">
      <c r="A412" s="39" t="s">
        <v>876</v>
      </c>
      <c r="B412" s="40" t="s">
        <v>3347</v>
      </c>
      <c r="C412" s="40" t="s">
        <v>818</v>
      </c>
      <c r="D412" s="40" t="s">
        <v>575</v>
      </c>
      <c r="E412" s="40" t="s">
        <v>3348</v>
      </c>
      <c r="F412" s="40" t="s">
        <v>565</v>
      </c>
      <c r="G412" s="40" t="s">
        <v>97</v>
      </c>
      <c r="H412" s="40" t="s">
        <v>560</v>
      </c>
      <c r="I412" s="40" t="s">
        <v>3349</v>
      </c>
      <c r="J412" s="40" t="s">
        <v>3361</v>
      </c>
      <c r="K412" s="40">
        <v>0</v>
      </c>
      <c r="L412" s="40">
        <v>0</v>
      </c>
      <c r="M412" s="40" t="s">
        <v>4371</v>
      </c>
      <c r="N412" s="41">
        <v>299.89999999999998</v>
      </c>
      <c r="O412" s="42">
        <v>143</v>
      </c>
    </row>
    <row r="413" spans="1:15" x14ac:dyDescent="0.3">
      <c r="A413" s="39" t="s">
        <v>877</v>
      </c>
      <c r="B413" s="40" t="s">
        <v>3347</v>
      </c>
      <c r="C413" s="40" t="s">
        <v>818</v>
      </c>
      <c r="D413" s="40" t="s">
        <v>575</v>
      </c>
      <c r="E413" s="40" t="s">
        <v>3348</v>
      </c>
      <c r="F413" s="40" t="s">
        <v>585</v>
      </c>
      <c r="G413" s="40" t="s">
        <v>91</v>
      </c>
      <c r="H413" s="40" t="s">
        <v>560</v>
      </c>
      <c r="I413" s="40" t="s">
        <v>3349</v>
      </c>
      <c r="J413" s="40" t="s">
        <v>3361</v>
      </c>
      <c r="K413" s="40">
        <v>0</v>
      </c>
      <c r="L413" s="40">
        <v>0</v>
      </c>
      <c r="M413" s="40" t="s">
        <v>4371</v>
      </c>
      <c r="N413" s="41">
        <v>299.89999999999998</v>
      </c>
      <c r="O413" s="42">
        <v>143</v>
      </c>
    </row>
    <row r="414" spans="1:15" x14ac:dyDescent="0.3">
      <c r="A414" s="39" t="s">
        <v>878</v>
      </c>
      <c r="B414" s="40" t="s">
        <v>3347</v>
      </c>
      <c r="C414" s="40" t="s">
        <v>818</v>
      </c>
      <c r="D414" s="40" t="s">
        <v>575</v>
      </c>
      <c r="E414" s="40" t="s">
        <v>3348</v>
      </c>
      <c r="F414" s="40" t="s">
        <v>576</v>
      </c>
      <c r="G414" s="40" t="s">
        <v>99</v>
      </c>
      <c r="H414" s="40" t="s">
        <v>560</v>
      </c>
      <c r="I414" s="40" t="s">
        <v>3349</v>
      </c>
      <c r="J414" s="40" t="s">
        <v>3361</v>
      </c>
      <c r="K414" s="40">
        <v>0</v>
      </c>
      <c r="L414" s="40">
        <v>0</v>
      </c>
      <c r="M414" s="40" t="s">
        <v>4371</v>
      </c>
      <c r="N414" s="41">
        <v>299.89999999999998</v>
      </c>
      <c r="O414" s="42">
        <v>117.15</v>
      </c>
    </row>
    <row r="415" spans="1:15" x14ac:dyDescent="0.3">
      <c r="A415" s="39" t="s">
        <v>13056</v>
      </c>
      <c r="B415" s="40" t="s">
        <v>3347</v>
      </c>
      <c r="C415" s="40" t="s">
        <v>818</v>
      </c>
      <c r="D415" s="40" t="s">
        <v>575</v>
      </c>
      <c r="E415" s="40" t="s">
        <v>3348</v>
      </c>
      <c r="F415" s="40" t="s">
        <v>559</v>
      </c>
      <c r="G415" s="40" t="s">
        <v>97</v>
      </c>
      <c r="H415" s="40" t="s">
        <v>560</v>
      </c>
      <c r="I415" s="40" t="s">
        <v>3349</v>
      </c>
      <c r="J415" s="40" t="s">
        <v>3361</v>
      </c>
      <c r="K415" s="40" t="s">
        <v>97</v>
      </c>
      <c r="L415" s="40">
        <v>0</v>
      </c>
      <c r="M415" s="40" t="s">
        <v>4371</v>
      </c>
      <c r="N415" s="41">
        <v>299.89999999999998</v>
      </c>
      <c r="O415" s="42">
        <v>143</v>
      </c>
    </row>
    <row r="416" spans="1:15" x14ac:dyDescent="0.3">
      <c r="A416" s="39" t="s">
        <v>13057</v>
      </c>
      <c r="B416" s="40" t="s">
        <v>3347</v>
      </c>
      <c r="C416" s="40" t="s">
        <v>818</v>
      </c>
      <c r="D416" s="40" t="s">
        <v>578</v>
      </c>
      <c r="E416" s="40" t="s">
        <v>3348</v>
      </c>
      <c r="F416" s="40" t="s">
        <v>667</v>
      </c>
      <c r="G416" s="40" t="s">
        <v>95</v>
      </c>
      <c r="H416" s="40" t="s">
        <v>560</v>
      </c>
      <c r="I416" s="40" t="s">
        <v>3349</v>
      </c>
      <c r="J416" s="40" t="s">
        <v>3361</v>
      </c>
      <c r="K416" s="40" t="s">
        <v>95</v>
      </c>
      <c r="L416" s="40">
        <v>0</v>
      </c>
      <c r="M416" s="40" t="s">
        <v>4371</v>
      </c>
      <c r="N416" s="41">
        <v>549.9</v>
      </c>
      <c r="O416" s="42">
        <v>214.8</v>
      </c>
    </row>
    <row r="417" spans="1:15" x14ac:dyDescent="0.3">
      <c r="A417" s="39" t="s">
        <v>879</v>
      </c>
      <c r="B417" s="40" t="s">
        <v>3347</v>
      </c>
      <c r="C417" s="40" t="s">
        <v>818</v>
      </c>
      <c r="D417" s="40" t="s">
        <v>575</v>
      </c>
      <c r="E417" s="40" t="s">
        <v>3348</v>
      </c>
      <c r="F417" s="40" t="s">
        <v>551</v>
      </c>
      <c r="G417" s="40" t="s">
        <v>91</v>
      </c>
      <c r="H417" s="40" t="s">
        <v>560</v>
      </c>
      <c r="I417" s="40" t="s">
        <v>3349</v>
      </c>
      <c r="J417" s="40" t="s">
        <v>3361</v>
      </c>
      <c r="K417" s="40">
        <v>0</v>
      </c>
      <c r="L417" s="40">
        <v>0</v>
      </c>
      <c r="M417" s="40" t="s">
        <v>4371</v>
      </c>
      <c r="N417" s="41">
        <v>299.89999999999998</v>
      </c>
      <c r="O417" s="42">
        <v>143</v>
      </c>
    </row>
    <row r="418" spans="1:15" x14ac:dyDescent="0.3">
      <c r="A418" s="39" t="s">
        <v>880</v>
      </c>
      <c r="B418" s="40" t="s">
        <v>3347</v>
      </c>
      <c r="C418" s="40" t="s">
        <v>818</v>
      </c>
      <c r="D418" s="40" t="s">
        <v>575</v>
      </c>
      <c r="E418" s="40" t="s">
        <v>3348</v>
      </c>
      <c r="F418" s="40" t="s">
        <v>559</v>
      </c>
      <c r="G418" s="40" t="s">
        <v>97</v>
      </c>
      <c r="H418" s="40" t="s">
        <v>560</v>
      </c>
      <c r="I418" s="40" t="s">
        <v>3349</v>
      </c>
      <c r="J418" s="40" t="s">
        <v>3361</v>
      </c>
      <c r="K418" s="40">
        <v>0</v>
      </c>
      <c r="L418" s="40">
        <v>0</v>
      </c>
      <c r="M418" s="40" t="s">
        <v>4371</v>
      </c>
      <c r="N418" s="41">
        <v>299.89999999999998</v>
      </c>
      <c r="O418" s="42">
        <v>143</v>
      </c>
    </row>
    <row r="419" spans="1:15" x14ac:dyDescent="0.3">
      <c r="A419" s="39" t="s">
        <v>881</v>
      </c>
      <c r="B419" s="40" t="s">
        <v>3347</v>
      </c>
      <c r="C419" s="40" t="s">
        <v>818</v>
      </c>
      <c r="D419" s="40" t="s">
        <v>575</v>
      </c>
      <c r="E419" s="40" t="s">
        <v>3348</v>
      </c>
      <c r="F419" s="40" t="s">
        <v>551</v>
      </c>
      <c r="G419" s="40" t="s">
        <v>99</v>
      </c>
      <c r="H419" s="40" t="s">
        <v>560</v>
      </c>
      <c r="I419" s="40" t="s">
        <v>3349</v>
      </c>
      <c r="J419" s="40" t="s">
        <v>3361</v>
      </c>
      <c r="K419" s="40">
        <v>0</v>
      </c>
      <c r="L419" s="40">
        <v>0</v>
      </c>
      <c r="M419" s="40" t="s">
        <v>4371</v>
      </c>
      <c r="N419" s="41">
        <v>299.89999999999998</v>
      </c>
      <c r="O419" s="42">
        <v>143</v>
      </c>
    </row>
    <row r="420" spans="1:15" x14ac:dyDescent="0.3">
      <c r="A420" s="39" t="s">
        <v>882</v>
      </c>
      <c r="B420" s="40" t="s">
        <v>3347</v>
      </c>
      <c r="C420" s="40" t="s">
        <v>818</v>
      </c>
      <c r="D420" s="40" t="s">
        <v>574</v>
      </c>
      <c r="E420" s="40" t="s">
        <v>3348</v>
      </c>
      <c r="F420" s="40" t="s">
        <v>557</v>
      </c>
      <c r="G420" s="40" t="s">
        <v>97</v>
      </c>
      <c r="H420" s="40" t="s">
        <v>560</v>
      </c>
      <c r="I420" s="40" t="s">
        <v>3349</v>
      </c>
      <c r="J420" s="40" t="s">
        <v>3361</v>
      </c>
      <c r="K420" s="40" t="s">
        <v>579</v>
      </c>
      <c r="L420" s="40">
        <v>0</v>
      </c>
      <c r="M420" s="40" t="s">
        <v>4371</v>
      </c>
      <c r="N420" s="41">
        <v>449.9</v>
      </c>
      <c r="O420" s="42">
        <v>184</v>
      </c>
    </row>
    <row r="421" spans="1:15" x14ac:dyDescent="0.3">
      <c r="A421" s="39" t="s">
        <v>883</v>
      </c>
      <c r="B421" s="40" t="s">
        <v>3347</v>
      </c>
      <c r="C421" s="40" t="s">
        <v>818</v>
      </c>
      <c r="D421" s="40" t="s">
        <v>574</v>
      </c>
      <c r="E421" s="40" t="s">
        <v>3348</v>
      </c>
      <c r="F421" s="40" t="s">
        <v>557</v>
      </c>
      <c r="G421" s="40" t="s">
        <v>93</v>
      </c>
      <c r="H421" s="40" t="s">
        <v>560</v>
      </c>
      <c r="I421" s="40" t="s">
        <v>3349</v>
      </c>
      <c r="J421" s="40" t="s">
        <v>3361</v>
      </c>
      <c r="K421" s="40" t="s">
        <v>579</v>
      </c>
      <c r="L421" s="40">
        <v>0</v>
      </c>
      <c r="M421" s="40" t="s">
        <v>4371</v>
      </c>
      <c r="N421" s="41">
        <v>449.9</v>
      </c>
      <c r="O421" s="42">
        <v>184</v>
      </c>
    </row>
    <row r="422" spans="1:15" x14ac:dyDescent="0.3">
      <c r="A422" s="39" t="s">
        <v>884</v>
      </c>
      <c r="B422" s="40" t="s">
        <v>3347</v>
      </c>
      <c r="C422" s="40" t="s">
        <v>818</v>
      </c>
      <c r="D422" s="40" t="s">
        <v>574</v>
      </c>
      <c r="E422" s="40" t="s">
        <v>3348</v>
      </c>
      <c r="F422" s="40" t="s">
        <v>557</v>
      </c>
      <c r="G422" s="40" t="s">
        <v>89</v>
      </c>
      <c r="H422" s="40" t="s">
        <v>560</v>
      </c>
      <c r="I422" s="40" t="s">
        <v>3349</v>
      </c>
      <c r="J422" s="40" t="s">
        <v>3361</v>
      </c>
      <c r="K422" s="40" t="s">
        <v>579</v>
      </c>
      <c r="L422" s="40">
        <v>0</v>
      </c>
      <c r="M422" s="40" t="s">
        <v>4371</v>
      </c>
      <c r="N422" s="41">
        <v>449.9</v>
      </c>
      <c r="O422" s="42">
        <v>184</v>
      </c>
    </row>
    <row r="423" spans="1:15" x14ac:dyDescent="0.3">
      <c r="A423" s="39" t="s">
        <v>885</v>
      </c>
      <c r="B423" s="40" t="s">
        <v>3347</v>
      </c>
      <c r="C423" s="40" t="s">
        <v>818</v>
      </c>
      <c r="D423" s="40" t="s">
        <v>574</v>
      </c>
      <c r="E423" s="40" t="s">
        <v>3348</v>
      </c>
      <c r="F423" s="40" t="s">
        <v>557</v>
      </c>
      <c r="G423" s="40" t="s">
        <v>93</v>
      </c>
      <c r="H423" s="40" t="s">
        <v>560</v>
      </c>
      <c r="I423" s="40" t="s">
        <v>3349</v>
      </c>
      <c r="J423" s="40" t="s">
        <v>3361</v>
      </c>
      <c r="K423" s="40" t="s">
        <v>579</v>
      </c>
      <c r="L423" s="40">
        <v>0</v>
      </c>
      <c r="M423" s="40" t="s">
        <v>4371</v>
      </c>
      <c r="N423" s="41">
        <v>449.9</v>
      </c>
      <c r="O423" s="42">
        <v>127.15</v>
      </c>
    </row>
    <row r="424" spans="1:15" x14ac:dyDescent="0.3">
      <c r="A424" s="39" t="s">
        <v>886</v>
      </c>
      <c r="B424" s="40" t="s">
        <v>3347</v>
      </c>
      <c r="C424" s="40" t="s">
        <v>818</v>
      </c>
      <c r="D424" s="40" t="s">
        <v>574</v>
      </c>
      <c r="E424" s="40" t="s">
        <v>3348</v>
      </c>
      <c r="F424" s="40" t="s">
        <v>667</v>
      </c>
      <c r="G424" s="40" t="s">
        <v>89</v>
      </c>
      <c r="H424" s="40" t="s">
        <v>560</v>
      </c>
      <c r="I424" s="40" t="s">
        <v>3349</v>
      </c>
      <c r="J424" s="40" t="s">
        <v>3361</v>
      </c>
      <c r="K424" s="40" t="s">
        <v>579</v>
      </c>
      <c r="L424" s="40">
        <v>0</v>
      </c>
      <c r="M424" s="40" t="s">
        <v>4371</v>
      </c>
      <c r="N424" s="41">
        <v>449.9</v>
      </c>
      <c r="O424" s="42">
        <v>184</v>
      </c>
    </row>
    <row r="425" spans="1:15" x14ac:dyDescent="0.3">
      <c r="A425" s="39" t="s">
        <v>887</v>
      </c>
      <c r="B425" s="40" t="s">
        <v>3347</v>
      </c>
      <c r="C425" s="40" t="s">
        <v>818</v>
      </c>
      <c r="D425" s="40" t="s">
        <v>574</v>
      </c>
      <c r="E425" s="40" t="s">
        <v>3348</v>
      </c>
      <c r="F425" s="40" t="s">
        <v>561</v>
      </c>
      <c r="G425" s="40" t="s">
        <v>97</v>
      </c>
      <c r="H425" s="40" t="s">
        <v>560</v>
      </c>
      <c r="I425" s="40" t="s">
        <v>3349</v>
      </c>
      <c r="J425" s="40" t="s">
        <v>3361</v>
      </c>
      <c r="K425" s="40" t="s">
        <v>579</v>
      </c>
      <c r="L425" s="40">
        <v>0</v>
      </c>
      <c r="M425" s="40" t="s">
        <v>4371</v>
      </c>
      <c r="N425" s="41">
        <v>449.9</v>
      </c>
      <c r="O425" s="42">
        <v>184</v>
      </c>
    </row>
    <row r="426" spans="1:15" x14ac:dyDescent="0.3">
      <c r="A426" s="39" t="s">
        <v>888</v>
      </c>
      <c r="B426" s="40" t="s">
        <v>3347</v>
      </c>
      <c r="C426" s="40" t="s">
        <v>818</v>
      </c>
      <c r="D426" s="40" t="s">
        <v>574</v>
      </c>
      <c r="E426" s="40" t="s">
        <v>3348</v>
      </c>
      <c r="F426" s="40" t="s">
        <v>557</v>
      </c>
      <c r="G426" s="40" t="s">
        <v>93</v>
      </c>
      <c r="H426" s="40" t="s">
        <v>560</v>
      </c>
      <c r="I426" s="40" t="s">
        <v>3349</v>
      </c>
      <c r="J426" s="40" t="s">
        <v>3361</v>
      </c>
      <c r="K426" s="40" t="s">
        <v>579</v>
      </c>
      <c r="L426" s="40">
        <v>0</v>
      </c>
      <c r="M426" s="40" t="s">
        <v>4371</v>
      </c>
      <c r="N426" s="41">
        <v>449.9</v>
      </c>
      <c r="O426" s="42">
        <v>184</v>
      </c>
    </row>
    <row r="427" spans="1:15" x14ac:dyDescent="0.3">
      <c r="A427" s="39" t="s">
        <v>889</v>
      </c>
      <c r="B427" s="40" t="s">
        <v>3347</v>
      </c>
      <c r="C427" s="40" t="s">
        <v>818</v>
      </c>
      <c r="D427" s="40" t="s">
        <v>574</v>
      </c>
      <c r="E427" s="40" t="s">
        <v>3348</v>
      </c>
      <c r="F427" s="40" t="s">
        <v>561</v>
      </c>
      <c r="G427" s="40" t="s">
        <v>95</v>
      </c>
      <c r="H427" s="40" t="s">
        <v>560</v>
      </c>
      <c r="I427" s="40" t="s">
        <v>3349</v>
      </c>
      <c r="J427" s="40" t="s">
        <v>3361</v>
      </c>
      <c r="K427" s="40" t="s">
        <v>579</v>
      </c>
      <c r="L427" s="40">
        <v>0</v>
      </c>
      <c r="M427" s="40" t="s">
        <v>4371</v>
      </c>
      <c r="N427" s="41">
        <v>449.9</v>
      </c>
      <c r="O427" s="42">
        <v>184</v>
      </c>
    </row>
    <row r="428" spans="1:15" x14ac:dyDescent="0.3">
      <c r="A428" s="39" t="s">
        <v>890</v>
      </c>
      <c r="B428" s="40" t="s">
        <v>3347</v>
      </c>
      <c r="C428" s="40" t="s">
        <v>818</v>
      </c>
      <c r="D428" s="40" t="s">
        <v>574</v>
      </c>
      <c r="E428" s="40" t="s">
        <v>3348</v>
      </c>
      <c r="F428" s="40" t="s">
        <v>561</v>
      </c>
      <c r="G428" s="40" t="s">
        <v>91</v>
      </c>
      <c r="H428" s="40" t="s">
        <v>560</v>
      </c>
      <c r="I428" s="40" t="s">
        <v>3349</v>
      </c>
      <c r="J428" s="40" t="s">
        <v>3361</v>
      </c>
      <c r="K428" s="40">
        <v>0</v>
      </c>
      <c r="L428" s="40">
        <v>0</v>
      </c>
      <c r="M428" s="40" t="s">
        <v>4371</v>
      </c>
      <c r="N428" s="41">
        <v>449.9</v>
      </c>
      <c r="O428" s="42">
        <v>184</v>
      </c>
    </row>
    <row r="429" spans="1:15" x14ac:dyDescent="0.3">
      <c r="A429" s="39" t="s">
        <v>891</v>
      </c>
      <c r="B429" s="40" t="s">
        <v>3347</v>
      </c>
      <c r="C429" s="40" t="s">
        <v>818</v>
      </c>
      <c r="D429" s="40" t="s">
        <v>574</v>
      </c>
      <c r="E429" s="40" t="s">
        <v>3348</v>
      </c>
      <c r="F429" s="40" t="s">
        <v>553</v>
      </c>
      <c r="G429" s="40" t="s">
        <v>93</v>
      </c>
      <c r="H429" s="40" t="s">
        <v>560</v>
      </c>
      <c r="I429" s="40" t="s">
        <v>3349</v>
      </c>
      <c r="J429" s="40" t="s">
        <v>3361</v>
      </c>
      <c r="K429" s="40" t="s">
        <v>579</v>
      </c>
      <c r="L429" s="40">
        <v>0</v>
      </c>
      <c r="M429" s="40" t="s">
        <v>4371</v>
      </c>
      <c r="N429" s="41">
        <v>449.9</v>
      </c>
      <c r="O429" s="42">
        <v>184</v>
      </c>
    </row>
    <row r="430" spans="1:15" x14ac:dyDescent="0.3">
      <c r="A430" s="39" t="s">
        <v>534</v>
      </c>
      <c r="B430" s="40" t="s">
        <v>3347</v>
      </c>
      <c r="C430" s="40" t="s">
        <v>818</v>
      </c>
      <c r="D430" s="40" t="s">
        <v>574</v>
      </c>
      <c r="E430" s="40" t="s">
        <v>3348</v>
      </c>
      <c r="F430" s="40" t="s">
        <v>647</v>
      </c>
      <c r="G430" s="40" t="s">
        <v>95</v>
      </c>
      <c r="H430" s="40" t="s">
        <v>560</v>
      </c>
      <c r="I430" s="40" t="s">
        <v>3349</v>
      </c>
      <c r="J430" s="40" t="s">
        <v>3361</v>
      </c>
      <c r="K430" s="40" t="s">
        <v>579</v>
      </c>
      <c r="L430" s="40">
        <v>0</v>
      </c>
      <c r="M430" s="40" t="s">
        <v>4371</v>
      </c>
      <c r="N430" s="41">
        <v>449.9</v>
      </c>
      <c r="O430" s="42">
        <v>213.32</v>
      </c>
    </row>
    <row r="431" spans="1:15" x14ac:dyDescent="0.3">
      <c r="A431" s="39" t="s">
        <v>13058</v>
      </c>
      <c r="B431" s="40" t="s">
        <v>3347</v>
      </c>
      <c r="C431" s="40" t="s">
        <v>818</v>
      </c>
      <c r="D431" s="40" t="s">
        <v>575</v>
      </c>
      <c r="E431" s="40" t="s">
        <v>3348</v>
      </c>
      <c r="F431" s="40" t="s">
        <v>592</v>
      </c>
      <c r="G431" s="40" t="s">
        <v>91</v>
      </c>
      <c r="H431" s="40" t="s">
        <v>560</v>
      </c>
      <c r="I431" s="40" t="s">
        <v>3349</v>
      </c>
      <c r="J431" s="40" t="s">
        <v>3361</v>
      </c>
      <c r="K431" s="40" t="s">
        <v>91</v>
      </c>
      <c r="L431" s="40">
        <v>0</v>
      </c>
      <c r="M431" s="40" t="s">
        <v>4371</v>
      </c>
      <c r="N431" s="41">
        <v>299.89999999999998</v>
      </c>
      <c r="O431" s="42">
        <v>143</v>
      </c>
    </row>
    <row r="432" spans="1:15" x14ac:dyDescent="0.3">
      <c r="A432" s="39" t="s">
        <v>892</v>
      </c>
      <c r="B432" s="40" t="s">
        <v>3347</v>
      </c>
      <c r="C432" s="40" t="s">
        <v>818</v>
      </c>
      <c r="D432" s="40" t="s">
        <v>575</v>
      </c>
      <c r="E432" s="40" t="s">
        <v>3348</v>
      </c>
      <c r="F432" s="40" t="s">
        <v>696</v>
      </c>
      <c r="G432" s="40" t="s">
        <v>95</v>
      </c>
      <c r="H432" s="40" t="s">
        <v>560</v>
      </c>
      <c r="I432" s="40" t="s">
        <v>3349</v>
      </c>
      <c r="J432" s="40" t="s">
        <v>3361</v>
      </c>
      <c r="K432" s="40">
        <v>0</v>
      </c>
      <c r="L432" s="40">
        <v>0</v>
      </c>
      <c r="M432" s="40" t="s">
        <v>4371</v>
      </c>
      <c r="N432" s="41">
        <v>299.89999999999998</v>
      </c>
      <c r="O432" s="42">
        <v>117.15</v>
      </c>
    </row>
    <row r="433" spans="1:15" x14ac:dyDescent="0.3">
      <c r="A433" s="39" t="s">
        <v>893</v>
      </c>
      <c r="B433" s="40" t="s">
        <v>3347</v>
      </c>
      <c r="C433" s="40" t="s">
        <v>818</v>
      </c>
      <c r="D433" s="40" t="s">
        <v>853</v>
      </c>
      <c r="E433" s="40" t="s">
        <v>3350</v>
      </c>
      <c r="F433" s="40" t="s">
        <v>586</v>
      </c>
      <c r="G433" s="40" t="s">
        <v>99</v>
      </c>
      <c r="H433" s="40" t="s">
        <v>560</v>
      </c>
      <c r="I433" s="40" t="s">
        <v>3349</v>
      </c>
      <c r="J433" s="40" t="s">
        <v>3361</v>
      </c>
      <c r="K433" s="40" t="s">
        <v>579</v>
      </c>
      <c r="L433" s="40">
        <v>0</v>
      </c>
      <c r="M433" s="40" t="s">
        <v>4371</v>
      </c>
      <c r="N433" s="41">
        <v>599.9</v>
      </c>
      <c r="O433" s="42">
        <v>216.56</v>
      </c>
    </row>
    <row r="434" spans="1:15" x14ac:dyDescent="0.3">
      <c r="A434" s="39" t="s">
        <v>13059</v>
      </c>
      <c r="B434" s="40" t="s">
        <v>3347</v>
      </c>
      <c r="C434" s="40" t="s">
        <v>818</v>
      </c>
      <c r="D434" s="40" t="s">
        <v>574</v>
      </c>
      <c r="E434" s="40" t="s">
        <v>3348</v>
      </c>
      <c r="F434" s="40" t="s">
        <v>606</v>
      </c>
      <c r="G434" s="40" t="s">
        <v>91</v>
      </c>
      <c r="H434" s="40" t="s">
        <v>560</v>
      </c>
      <c r="I434" s="40" t="s">
        <v>3349</v>
      </c>
      <c r="J434" s="40" t="s">
        <v>3361</v>
      </c>
      <c r="K434" s="40" t="s">
        <v>91</v>
      </c>
      <c r="L434" s="40">
        <v>0</v>
      </c>
      <c r="M434" s="40" t="s">
        <v>4371</v>
      </c>
      <c r="N434" s="41">
        <v>449.9</v>
      </c>
      <c r="O434" s="42">
        <v>184</v>
      </c>
    </row>
    <row r="435" spans="1:15" x14ac:dyDescent="0.3">
      <c r="A435" s="39" t="s">
        <v>894</v>
      </c>
      <c r="B435" s="40" t="s">
        <v>3347</v>
      </c>
      <c r="C435" s="40" t="s">
        <v>818</v>
      </c>
      <c r="D435" s="40" t="s">
        <v>853</v>
      </c>
      <c r="E435" s="40" t="s">
        <v>3350</v>
      </c>
      <c r="F435" s="40" t="s">
        <v>696</v>
      </c>
      <c r="G435" s="40" t="s">
        <v>91</v>
      </c>
      <c r="H435" s="40" t="s">
        <v>560</v>
      </c>
      <c r="I435" s="40" t="s">
        <v>3349</v>
      </c>
      <c r="J435" s="40" t="s">
        <v>3361</v>
      </c>
      <c r="K435" s="40" t="s">
        <v>579</v>
      </c>
      <c r="L435" s="40">
        <v>0</v>
      </c>
      <c r="M435" s="40" t="s">
        <v>4371</v>
      </c>
      <c r="N435" s="41">
        <v>599.9</v>
      </c>
      <c r="O435" s="42">
        <v>216.56</v>
      </c>
    </row>
    <row r="436" spans="1:15" x14ac:dyDescent="0.3">
      <c r="A436" s="39" t="s">
        <v>895</v>
      </c>
      <c r="B436" s="40" t="s">
        <v>3347</v>
      </c>
      <c r="C436" s="40" t="s">
        <v>818</v>
      </c>
      <c r="D436" s="40" t="s">
        <v>574</v>
      </c>
      <c r="E436" s="40" t="s">
        <v>3348</v>
      </c>
      <c r="F436" s="40" t="s">
        <v>592</v>
      </c>
      <c r="G436" s="40" t="s">
        <v>89</v>
      </c>
      <c r="H436" s="40" t="s">
        <v>560</v>
      </c>
      <c r="I436" s="40" t="s">
        <v>3349</v>
      </c>
      <c r="J436" s="40" t="s">
        <v>3361</v>
      </c>
      <c r="K436" s="40" t="s">
        <v>579</v>
      </c>
      <c r="L436" s="40">
        <v>0</v>
      </c>
      <c r="M436" s="40" t="s">
        <v>4371</v>
      </c>
      <c r="N436" s="41">
        <v>449.9</v>
      </c>
      <c r="O436" s="42">
        <v>175.74</v>
      </c>
    </row>
    <row r="437" spans="1:15" x14ac:dyDescent="0.3">
      <c r="A437" s="39" t="s">
        <v>896</v>
      </c>
      <c r="B437" s="40" t="s">
        <v>3347</v>
      </c>
      <c r="C437" s="40" t="s">
        <v>818</v>
      </c>
      <c r="D437" s="40" t="s">
        <v>574</v>
      </c>
      <c r="E437" s="40" t="s">
        <v>3350</v>
      </c>
      <c r="F437" s="40" t="s">
        <v>586</v>
      </c>
      <c r="G437" s="40" t="s">
        <v>91</v>
      </c>
      <c r="H437" s="40" t="s">
        <v>560</v>
      </c>
      <c r="I437" s="40" t="s">
        <v>3349</v>
      </c>
      <c r="J437" s="40" t="s">
        <v>3361</v>
      </c>
      <c r="K437" s="40" t="s">
        <v>579</v>
      </c>
      <c r="L437" s="40">
        <v>0</v>
      </c>
      <c r="M437" s="40" t="s">
        <v>4371</v>
      </c>
      <c r="N437" s="41">
        <v>499.9</v>
      </c>
      <c r="O437" s="42">
        <v>175.74</v>
      </c>
    </row>
    <row r="438" spans="1:15" x14ac:dyDescent="0.3">
      <c r="A438" s="39" t="s">
        <v>897</v>
      </c>
      <c r="B438" s="40" t="s">
        <v>3347</v>
      </c>
      <c r="C438" s="40" t="s">
        <v>818</v>
      </c>
      <c r="D438" s="40" t="s">
        <v>574</v>
      </c>
      <c r="E438" s="40" t="s">
        <v>3350</v>
      </c>
      <c r="F438" s="40" t="s">
        <v>586</v>
      </c>
      <c r="G438" s="40" t="s">
        <v>93</v>
      </c>
      <c r="H438" s="40" t="s">
        <v>560</v>
      </c>
      <c r="I438" s="40" t="s">
        <v>3349</v>
      </c>
      <c r="J438" s="40" t="s">
        <v>3361</v>
      </c>
      <c r="K438" s="40" t="s">
        <v>579</v>
      </c>
      <c r="L438" s="40">
        <v>0</v>
      </c>
      <c r="M438" s="40" t="s">
        <v>4371</v>
      </c>
      <c r="N438" s="41">
        <v>499.9</v>
      </c>
      <c r="O438" s="42">
        <v>175.74</v>
      </c>
    </row>
    <row r="439" spans="1:15" x14ac:dyDescent="0.3">
      <c r="A439" s="39" t="s">
        <v>898</v>
      </c>
      <c r="B439" s="40" t="s">
        <v>3347</v>
      </c>
      <c r="C439" s="40" t="s">
        <v>818</v>
      </c>
      <c r="D439" s="40" t="s">
        <v>574</v>
      </c>
      <c r="E439" s="40" t="s">
        <v>3350</v>
      </c>
      <c r="F439" s="40" t="s">
        <v>643</v>
      </c>
      <c r="G439" s="40" t="s">
        <v>95</v>
      </c>
      <c r="H439" s="40" t="s">
        <v>560</v>
      </c>
      <c r="I439" s="40" t="s">
        <v>3349</v>
      </c>
      <c r="J439" s="40" t="s">
        <v>3361</v>
      </c>
      <c r="K439" s="40" t="s">
        <v>579</v>
      </c>
      <c r="L439" s="40">
        <v>0</v>
      </c>
      <c r="M439" s="40" t="s">
        <v>4371</v>
      </c>
      <c r="N439" s="41">
        <v>499.9</v>
      </c>
      <c r="O439" s="42">
        <v>175.74</v>
      </c>
    </row>
    <row r="440" spans="1:15" x14ac:dyDescent="0.3">
      <c r="A440" s="39" t="s">
        <v>13060</v>
      </c>
      <c r="B440" s="40" t="s">
        <v>3347</v>
      </c>
      <c r="C440" s="40" t="s">
        <v>818</v>
      </c>
      <c r="D440" s="40" t="s">
        <v>574</v>
      </c>
      <c r="E440" s="40" t="s">
        <v>3348</v>
      </c>
      <c r="F440" s="40" t="s">
        <v>592</v>
      </c>
      <c r="G440" s="40" t="s">
        <v>97</v>
      </c>
      <c r="H440" s="40" t="s">
        <v>560</v>
      </c>
      <c r="I440" s="40" t="s">
        <v>3349</v>
      </c>
      <c r="J440" s="40" t="s">
        <v>3361</v>
      </c>
      <c r="K440" s="40" t="s">
        <v>97</v>
      </c>
      <c r="L440" s="40">
        <v>0</v>
      </c>
      <c r="M440" s="40" t="s">
        <v>4371</v>
      </c>
      <c r="N440" s="41">
        <v>449.9</v>
      </c>
      <c r="O440" s="42">
        <v>175.73</v>
      </c>
    </row>
    <row r="441" spans="1:15" x14ac:dyDescent="0.3">
      <c r="A441" s="39" t="s">
        <v>899</v>
      </c>
      <c r="B441" s="40" t="s">
        <v>3347</v>
      </c>
      <c r="C441" s="40" t="s">
        <v>818</v>
      </c>
      <c r="D441" s="40" t="s">
        <v>574</v>
      </c>
      <c r="E441" s="40" t="s">
        <v>3350</v>
      </c>
      <c r="F441" s="40" t="s">
        <v>643</v>
      </c>
      <c r="G441" s="40" t="s">
        <v>93</v>
      </c>
      <c r="H441" s="40" t="s">
        <v>560</v>
      </c>
      <c r="I441" s="40" t="s">
        <v>3349</v>
      </c>
      <c r="J441" s="40" t="s">
        <v>3361</v>
      </c>
      <c r="K441" s="40" t="s">
        <v>579</v>
      </c>
      <c r="L441" s="40">
        <v>0</v>
      </c>
      <c r="M441" s="40" t="s">
        <v>4371</v>
      </c>
      <c r="N441" s="41">
        <v>499.9</v>
      </c>
      <c r="O441" s="42">
        <v>175.73</v>
      </c>
    </row>
    <row r="442" spans="1:15" x14ac:dyDescent="0.3">
      <c r="A442" s="39" t="s">
        <v>900</v>
      </c>
      <c r="B442" s="40" t="s">
        <v>3347</v>
      </c>
      <c r="C442" s="40" t="s">
        <v>818</v>
      </c>
      <c r="D442" s="40" t="s">
        <v>853</v>
      </c>
      <c r="E442" s="40" t="s">
        <v>3350</v>
      </c>
      <c r="F442" s="40" t="s">
        <v>571</v>
      </c>
      <c r="G442" s="40" t="s">
        <v>99</v>
      </c>
      <c r="H442" s="40" t="s">
        <v>560</v>
      </c>
      <c r="I442" s="40" t="s">
        <v>3349</v>
      </c>
      <c r="J442" s="40" t="s">
        <v>3361</v>
      </c>
      <c r="K442" s="40" t="s">
        <v>579</v>
      </c>
      <c r="L442" s="40">
        <v>0</v>
      </c>
      <c r="M442" s="40" t="s">
        <v>4371</v>
      </c>
      <c r="N442" s="41">
        <v>599.9</v>
      </c>
      <c r="O442" s="42">
        <v>216.16</v>
      </c>
    </row>
    <row r="443" spans="1:15" x14ac:dyDescent="0.3">
      <c r="A443" s="39" t="s">
        <v>901</v>
      </c>
      <c r="B443" s="40" t="s">
        <v>3347</v>
      </c>
      <c r="C443" s="40" t="s">
        <v>818</v>
      </c>
      <c r="D443" s="40" t="s">
        <v>853</v>
      </c>
      <c r="E443" s="40" t="s">
        <v>3350</v>
      </c>
      <c r="F443" s="40" t="s">
        <v>581</v>
      </c>
      <c r="G443" s="40" t="s">
        <v>97</v>
      </c>
      <c r="H443" s="40" t="s">
        <v>560</v>
      </c>
      <c r="I443" s="40" t="s">
        <v>3349</v>
      </c>
      <c r="J443" s="40" t="s">
        <v>3361</v>
      </c>
      <c r="K443" s="40" t="s">
        <v>579</v>
      </c>
      <c r="L443" s="40">
        <v>0</v>
      </c>
      <c r="M443" s="40" t="s">
        <v>4371</v>
      </c>
      <c r="N443" s="41">
        <v>499.9</v>
      </c>
      <c r="O443" s="42">
        <v>175.74</v>
      </c>
    </row>
    <row r="444" spans="1:15" x14ac:dyDescent="0.3">
      <c r="A444" s="39" t="s">
        <v>902</v>
      </c>
      <c r="B444" s="40" t="s">
        <v>3347</v>
      </c>
      <c r="C444" s="40" t="s">
        <v>818</v>
      </c>
      <c r="D444" s="40" t="s">
        <v>853</v>
      </c>
      <c r="E444" s="40" t="s">
        <v>3350</v>
      </c>
      <c r="F444" s="40" t="s">
        <v>583</v>
      </c>
      <c r="G444" s="40" t="s">
        <v>91</v>
      </c>
      <c r="H444" s="40" t="s">
        <v>560</v>
      </c>
      <c r="I444" s="40" t="s">
        <v>3349</v>
      </c>
      <c r="J444" s="40" t="s">
        <v>3361</v>
      </c>
      <c r="K444" s="40" t="s">
        <v>579</v>
      </c>
      <c r="L444" s="40">
        <v>0</v>
      </c>
      <c r="M444" s="40" t="s">
        <v>4371</v>
      </c>
      <c r="N444" s="41">
        <v>599.9</v>
      </c>
      <c r="O444" s="42">
        <v>175.74</v>
      </c>
    </row>
    <row r="445" spans="1:15" x14ac:dyDescent="0.3">
      <c r="A445" s="39" t="s">
        <v>903</v>
      </c>
      <c r="B445" s="40" t="s">
        <v>3347</v>
      </c>
      <c r="C445" s="40" t="s">
        <v>818</v>
      </c>
      <c r="D445" s="40" t="s">
        <v>853</v>
      </c>
      <c r="E445" s="40" t="s">
        <v>3350</v>
      </c>
      <c r="F445" s="40" t="s">
        <v>655</v>
      </c>
      <c r="G445" s="40" t="s">
        <v>95</v>
      </c>
      <c r="H445" s="40" t="s">
        <v>560</v>
      </c>
      <c r="I445" s="40" t="s">
        <v>3349</v>
      </c>
      <c r="J445" s="40" t="s">
        <v>3361</v>
      </c>
      <c r="K445" s="40" t="s">
        <v>579</v>
      </c>
      <c r="L445" s="40">
        <v>0</v>
      </c>
      <c r="M445" s="40" t="s">
        <v>4371</v>
      </c>
      <c r="N445" s="41">
        <v>599.9</v>
      </c>
      <c r="O445" s="42">
        <v>214.8</v>
      </c>
    </row>
    <row r="446" spans="1:15" x14ac:dyDescent="0.3">
      <c r="A446" s="39" t="s">
        <v>904</v>
      </c>
      <c r="B446" s="40" t="s">
        <v>3347</v>
      </c>
      <c r="C446" s="40" t="s">
        <v>818</v>
      </c>
      <c r="D446" s="40" t="s">
        <v>853</v>
      </c>
      <c r="E446" s="40" t="s">
        <v>3348</v>
      </c>
      <c r="F446" s="40" t="s">
        <v>586</v>
      </c>
      <c r="G446" s="40" t="s">
        <v>91</v>
      </c>
      <c r="H446" s="40" t="s">
        <v>560</v>
      </c>
      <c r="I446" s="40" t="s">
        <v>3349</v>
      </c>
      <c r="J446" s="40" t="s">
        <v>3361</v>
      </c>
      <c r="K446" s="40" t="s">
        <v>579</v>
      </c>
      <c r="L446" s="40">
        <v>0</v>
      </c>
      <c r="M446" s="40" t="s">
        <v>4371</v>
      </c>
      <c r="N446" s="41">
        <v>599.9</v>
      </c>
      <c r="O446" s="42">
        <v>214.8</v>
      </c>
    </row>
    <row r="447" spans="1:15" x14ac:dyDescent="0.3">
      <c r="A447" s="39" t="s">
        <v>905</v>
      </c>
      <c r="B447" s="40" t="s">
        <v>3347</v>
      </c>
      <c r="C447" s="40" t="s">
        <v>818</v>
      </c>
      <c r="D447" s="40" t="s">
        <v>575</v>
      </c>
      <c r="E447" s="40" t="s">
        <v>3348</v>
      </c>
      <c r="F447" s="40" t="s">
        <v>706</v>
      </c>
      <c r="G447" s="40" t="s">
        <v>95</v>
      </c>
      <c r="H447" s="40" t="s">
        <v>560</v>
      </c>
      <c r="I447" s="40" t="s">
        <v>3349</v>
      </c>
      <c r="J447" s="40" t="s">
        <v>3361</v>
      </c>
      <c r="K447" s="40">
        <v>0</v>
      </c>
      <c r="L447" s="40">
        <v>0</v>
      </c>
      <c r="M447" s="40" t="s">
        <v>4371</v>
      </c>
      <c r="N447" s="41">
        <v>299.89999999999998</v>
      </c>
      <c r="O447" s="42">
        <v>117.15</v>
      </c>
    </row>
    <row r="448" spans="1:15" x14ac:dyDescent="0.3">
      <c r="A448" s="39" t="s">
        <v>906</v>
      </c>
      <c r="B448" s="40" t="s">
        <v>3347</v>
      </c>
      <c r="C448" s="40" t="s">
        <v>818</v>
      </c>
      <c r="D448" s="40" t="s">
        <v>575</v>
      </c>
      <c r="E448" s="40" t="s">
        <v>3348</v>
      </c>
      <c r="F448" s="40" t="s">
        <v>583</v>
      </c>
      <c r="G448" s="40" t="s">
        <v>91</v>
      </c>
      <c r="H448" s="40" t="s">
        <v>560</v>
      </c>
      <c r="I448" s="40" t="s">
        <v>3349</v>
      </c>
      <c r="J448" s="40" t="s">
        <v>3361</v>
      </c>
      <c r="K448" s="40">
        <v>0</v>
      </c>
      <c r="L448" s="40">
        <v>0</v>
      </c>
      <c r="M448" s="40" t="s">
        <v>4371</v>
      </c>
      <c r="N448" s="41">
        <v>299.89999999999998</v>
      </c>
      <c r="O448" s="42">
        <v>117.15</v>
      </c>
    </row>
    <row r="449" spans="1:15" x14ac:dyDescent="0.3">
      <c r="A449" s="39" t="s">
        <v>907</v>
      </c>
      <c r="B449" s="40" t="s">
        <v>3347</v>
      </c>
      <c r="C449" s="40" t="s">
        <v>818</v>
      </c>
      <c r="D449" s="40" t="s">
        <v>853</v>
      </c>
      <c r="E449" s="40" t="s">
        <v>3350</v>
      </c>
      <c r="F449" s="40" t="s">
        <v>583</v>
      </c>
      <c r="G449" s="40" t="s">
        <v>97</v>
      </c>
      <c r="H449" s="40" t="s">
        <v>560</v>
      </c>
      <c r="I449" s="40" t="s">
        <v>3349</v>
      </c>
      <c r="J449" s="40" t="s">
        <v>3361</v>
      </c>
      <c r="K449" s="40" t="s">
        <v>579</v>
      </c>
      <c r="L449" s="40">
        <v>0</v>
      </c>
      <c r="M449" s="40" t="s">
        <v>4371</v>
      </c>
      <c r="N449" s="41">
        <v>599.9</v>
      </c>
      <c r="O449" s="42">
        <v>214.79</v>
      </c>
    </row>
    <row r="450" spans="1:15" x14ac:dyDescent="0.3">
      <c r="A450" s="39" t="s">
        <v>908</v>
      </c>
      <c r="B450" s="40" t="s">
        <v>3347</v>
      </c>
      <c r="C450" s="40" t="s">
        <v>818</v>
      </c>
      <c r="D450" s="40" t="s">
        <v>853</v>
      </c>
      <c r="E450" s="40" t="s">
        <v>3350</v>
      </c>
      <c r="F450" s="40" t="s">
        <v>583</v>
      </c>
      <c r="G450" s="40" t="s">
        <v>91</v>
      </c>
      <c r="H450" s="40" t="s">
        <v>560</v>
      </c>
      <c r="I450" s="40" t="s">
        <v>3349</v>
      </c>
      <c r="J450" s="40" t="s">
        <v>3361</v>
      </c>
      <c r="K450" s="40" t="s">
        <v>579</v>
      </c>
      <c r="L450" s="40">
        <v>0</v>
      </c>
      <c r="M450" s="40" t="s">
        <v>4371</v>
      </c>
      <c r="N450" s="41">
        <v>599.9</v>
      </c>
      <c r="O450" s="42">
        <v>218.27</v>
      </c>
    </row>
    <row r="451" spans="1:15" x14ac:dyDescent="0.3">
      <c r="A451" s="39" t="s">
        <v>909</v>
      </c>
      <c r="B451" s="40" t="s">
        <v>3347</v>
      </c>
      <c r="C451" s="40" t="s">
        <v>818</v>
      </c>
      <c r="D451" s="40" t="s">
        <v>575</v>
      </c>
      <c r="E451" s="40" t="s">
        <v>3350</v>
      </c>
      <c r="F451" s="40" t="s">
        <v>583</v>
      </c>
      <c r="G451" s="40" t="s">
        <v>97</v>
      </c>
      <c r="H451" s="40" t="s">
        <v>560</v>
      </c>
      <c r="I451" s="40" t="s">
        <v>3349</v>
      </c>
      <c r="J451" s="40" t="s">
        <v>3361</v>
      </c>
      <c r="K451" s="40" t="s">
        <v>579</v>
      </c>
      <c r="L451" s="40">
        <v>0</v>
      </c>
      <c r="M451" s="40" t="s">
        <v>4371</v>
      </c>
      <c r="N451" s="41">
        <v>399.9</v>
      </c>
      <c r="O451" s="42">
        <v>138.52000000000001</v>
      </c>
    </row>
    <row r="452" spans="1:15" x14ac:dyDescent="0.3">
      <c r="A452" s="39" t="s">
        <v>535</v>
      </c>
      <c r="B452" s="40" t="s">
        <v>3347</v>
      </c>
      <c r="C452" s="40" t="s">
        <v>818</v>
      </c>
      <c r="D452" s="40" t="s">
        <v>574</v>
      </c>
      <c r="E452" s="40" t="s">
        <v>3350</v>
      </c>
      <c r="F452" s="40" t="s">
        <v>583</v>
      </c>
      <c r="G452" s="40" t="s">
        <v>97</v>
      </c>
      <c r="H452" s="40" t="s">
        <v>560</v>
      </c>
      <c r="I452" s="40" t="s">
        <v>3349</v>
      </c>
      <c r="J452" s="40" t="s">
        <v>3361</v>
      </c>
      <c r="K452" s="40" t="s">
        <v>579</v>
      </c>
      <c r="L452" s="40">
        <v>0</v>
      </c>
      <c r="M452" s="40" t="s">
        <v>4371</v>
      </c>
      <c r="N452" s="41">
        <v>449.9</v>
      </c>
      <c r="O452" s="42">
        <v>175.44</v>
      </c>
    </row>
    <row r="453" spans="1:15" x14ac:dyDescent="0.3">
      <c r="A453" s="39" t="s">
        <v>910</v>
      </c>
      <c r="B453" s="40" t="s">
        <v>3347</v>
      </c>
      <c r="C453" s="40" t="s">
        <v>818</v>
      </c>
      <c r="D453" s="40" t="s">
        <v>575</v>
      </c>
      <c r="E453" s="40" t="s">
        <v>3350</v>
      </c>
      <c r="F453" s="40" t="s">
        <v>583</v>
      </c>
      <c r="G453" s="40" t="s">
        <v>97</v>
      </c>
      <c r="H453" s="40" t="s">
        <v>560</v>
      </c>
      <c r="I453" s="40" t="s">
        <v>3349</v>
      </c>
      <c r="J453" s="40" t="s">
        <v>3361</v>
      </c>
      <c r="K453" s="40" t="s">
        <v>579</v>
      </c>
      <c r="L453" s="40">
        <v>0</v>
      </c>
      <c r="M453" s="40" t="s">
        <v>4371</v>
      </c>
      <c r="N453" s="41">
        <v>399.9</v>
      </c>
      <c r="O453" s="42">
        <v>137.22</v>
      </c>
    </row>
    <row r="454" spans="1:15" x14ac:dyDescent="0.3">
      <c r="A454" s="39" t="s">
        <v>911</v>
      </c>
      <c r="B454" s="40" t="s">
        <v>3347</v>
      </c>
      <c r="C454" s="40" t="s">
        <v>818</v>
      </c>
      <c r="D454" s="40" t="s">
        <v>853</v>
      </c>
      <c r="E454" s="40" t="s">
        <v>3350</v>
      </c>
      <c r="F454" s="40" t="s">
        <v>583</v>
      </c>
      <c r="G454" s="40" t="s">
        <v>91</v>
      </c>
      <c r="H454" s="40" t="s">
        <v>560</v>
      </c>
      <c r="I454" s="40" t="s">
        <v>3349</v>
      </c>
      <c r="J454" s="40" t="s">
        <v>3361</v>
      </c>
      <c r="K454" s="40" t="s">
        <v>579</v>
      </c>
      <c r="L454" s="40">
        <v>0</v>
      </c>
      <c r="M454" s="40" t="s">
        <v>4371</v>
      </c>
      <c r="N454" s="41">
        <v>599.9</v>
      </c>
      <c r="O454" s="42">
        <v>214.8</v>
      </c>
    </row>
    <row r="455" spans="1:15" x14ac:dyDescent="0.3">
      <c r="A455" s="39" t="s">
        <v>912</v>
      </c>
      <c r="B455" s="40" t="s">
        <v>3347</v>
      </c>
      <c r="C455" s="40" t="s">
        <v>818</v>
      </c>
      <c r="D455" s="40" t="s">
        <v>853</v>
      </c>
      <c r="E455" s="40" t="s">
        <v>3350</v>
      </c>
      <c r="F455" s="40" t="s">
        <v>628</v>
      </c>
      <c r="G455" s="40" t="s">
        <v>95</v>
      </c>
      <c r="H455" s="40" t="s">
        <v>560</v>
      </c>
      <c r="I455" s="40" t="s">
        <v>3349</v>
      </c>
      <c r="J455" s="40" t="s">
        <v>3361</v>
      </c>
      <c r="K455" s="40" t="s">
        <v>579</v>
      </c>
      <c r="L455" s="40">
        <v>0</v>
      </c>
      <c r="M455" s="40" t="s">
        <v>4371</v>
      </c>
      <c r="N455" s="41">
        <v>599.9</v>
      </c>
      <c r="O455" s="42">
        <v>229.25</v>
      </c>
    </row>
    <row r="456" spans="1:15" x14ac:dyDescent="0.3">
      <c r="A456" s="39" t="s">
        <v>913</v>
      </c>
      <c r="B456" s="40" t="s">
        <v>3347</v>
      </c>
      <c r="C456" s="40" t="s">
        <v>818</v>
      </c>
      <c r="D456" s="40" t="s">
        <v>853</v>
      </c>
      <c r="E456" s="40" t="s">
        <v>3350</v>
      </c>
      <c r="F456" s="40" t="s">
        <v>618</v>
      </c>
      <c r="G456" s="40" t="s">
        <v>97</v>
      </c>
      <c r="H456" s="40" t="s">
        <v>560</v>
      </c>
      <c r="I456" s="40" t="s">
        <v>3349</v>
      </c>
      <c r="J456" s="40" t="s">
        <v>3361</v>
      </c>
      <c r="K456" s="40" t="s">
        <v>579</v>
      </c>
      <c r="L456" s="40">
        <v>0</v>
      </c>
      <c r="M456" s="40" t="s">
        <v>4371</v>
      </c>
      <c r="N456" s="41">
        <v>599.9</v>
      </c>
      <c r="O456" s="42">
        <v>214.81</v>
      </c>
    </row>
    <row r="457" spans="1:15" x14ac:dyDescent="0.3">
      <c r="A457" s="39" t="s">
        <v>914</v>
      </c>
      <c r="B457" s="40" t="s">
        <v>3347</v>
      </c>
      <c r="C457" s="40" t="s">
        <v>818</v>
      </c>
      <c r="D457" s="40" t="s">
        <v>853</v>
      </c>
      <c r="E457" s="40" t="s">
        <v>3350</v>
      </c>
      <c r="F457" s="40" t="s">
        <v>628</v>
      </c>
      <c r="G457" s="40" t="s">
        <v>91</v>
      </c>
      <c r="H457" s="40" t="s">
        <v>560</v>
      </c>
      <c r="I457" s="40" t="s">
        <v>3349</v>
      </c>
      <c r="J457" s="40" t="s">
        <v>3361</v>
      </c>
      <c r="K457" s="40" t="s">
        <v>579</v>
      </c>
      <c r="L457" s="40">
        <v>0</v>
      </c>
      <c r="M457" s="40" t="s">
        <v>4371</v>
      </c>
      <c r="N457" s="41">
        <v>599.9</v>
      </c>
      <c r="O457" s="42">
        <v>236.47</v>
      </c>
    </row>
    <row r="458" spans="1:15" x14ac:dyDescent="0.3">
      <c r="A458" s="39" t="s">
        <v>915</v>
      </c>
      <c r="B458" s="40" t="s">
        <v>3347</v>
      </c>
      <c r="C458" s="40" t="s">
        <v>818</v>
      </c>
      <c r="D458" s="40" t="s">
        <v>853</v>
      </c>
      <c r="E458" s="40" t="s">
        <v>3350</v>
      </c>
      <c r="F458" s="40" t="s">
        <v>634</v>
      </c>
      <c r="G458" s="40" t="s">
        <v>91</v>
      </c>
      <c r="H458" s="40" t="s">
        <v>560</v>
      </c>
      <c r="I458" s="40" t="s">
        <v>3349</v>
      </c>
      <c r="J458" s="40" t="s">
        <v>3361</v>
      </c>
      <c r="K458" s="40" t="s">
        <v>579</v>
      </c>
      <c r="L458" s="40">
        <v>0</v>
      </c>
      <c r="M458" s="40" t="s">
        <v>4371</v>
      </c>
      <c r="N458" s="41">
        <v>599.9</v>
      </c>
      <c r="O458" s="42">
        <v>237.61</v>
      </c>
    </row>
    <row r="459" spans="1:15" x14ac:dyDescent="0.3">
      <c r="A459" s="39" t="s">
        <v>916</v>
      </c>
      <c r="B459" s="40" t="s">
        <v>3347</v>
      </c>
      <c r="C459" s="40" t="s">
        <v>818</v>
      </c>
      <c r="D459" s="40" t="s">
        <v>853</v>
      </c>
      <c r="E459" s="40" t="s">
        <v>3350</v>
      </c>
      <c r="F459" s="40" t="s">
        <v>628</v>
      </c>
      <c r="G459" s="40" t="s">
        <v>97</v>
      </c>
      <c r="H459" s="40" t="s">
        <v>560</v>
      </c>
      <c r="I459" s="40" t="s">
        <v>3349</v>
      </c>
      <c r="J459" s="40" t="s">
        <v>3361</v>
      </c>
      <c r="K459" s="40" t="s">
        <v>579</v>
      </c>
      <c r="L459" s="40">
        <v>0</v>
      </c>
      <c r="M459" s="40" t="s">
        <v>4371</v>
      </c>
      <c r="N459" s="41">
        <v>599.9</v>
      </c>
      <c r="O459" s="42">
        <v>237.61</v>
      </c>
    </row>
    <row r="460" spans="1:15" x14ac:dyDescent="0.3">
      <c r="A460" s="39" t="s">
        <v>917</v>
      </c>
      <c r="B460" s="40" t="s">
        <v>3347</v>
      </c>
      <c r="C460" s="40" t="s">
        <v>818</v>
      </c>
      <c r="D460" s="40" t="s">
        <v>853</v>
      </c>
      <c r="E460" s="40" t="s">
        <v>3350</v>
      </c>
      <c r="F460" s="40" t="s">
        <v>628</v>
      </c>
      <c r="G460" s="40" t="s">
        <v>97</v>
      </c>
      <c r="H460" s="40" t="s">
        <v>560</v>
      </c>
      <c r="I460" s="40" t="s">
        <v>3349</v>
      </c>
      <c r="J460" s="40" t="s">
        <v>3361</v>
      </c>
      <c r="K460" s="40" t="s">
        <v>579</v>
      </c>
      <c r="L460" s="40">
        <v>0</v>
      </c>
      <c r="M460" s="40" t="s">
        <v>4371</v>
      </c>
      <c r="N460" s="41">
        <v>599.9</v>
      </c>
      <c r="O460" s="42">
        <v>247.04</v>
      </c>
    </row>
    <row r="461" spans="1:15" x14ac:dyDescent="0.3">
      <c r="A461" s="39" t="s">
        <v>918</v>
      </c>
      <c r="B461" s="40" t="s">
        <v>3347</v>
      </c>
      <c r="C461" s="40" t="s">
        <v>818</v>
      </c>
      <c r="D461" s="40" t="s">
        <v>853</v>
      </c>
      <c r="E461" s="40" t="s">
        <v>3350</v>
      </c>
      <c r="F461" s="40" t="s">
        <v>609</v>
      </c>
      <c r="G461" s="40" t="s">
        <v>91</v>
      </c>
      <c r="H461" s="40" t="s">
        <v>560</v>
      </c>
      <c r="I461" s="40" t="s">
        <v>3349</v>
      </c>
      <c r="J461" s="40" t="s">
        <v>3361</v>
      </c>
      <c r="K461" s="40" t="s">
        <v>579</v>
      </c>
      <c r="L461" s="40">
        <v>0</v>
      </c>
      <c r="M461" s="40" t="s">
        <v>4371</v>
      </c>
      <c r="N461" s="41">
        <v>599.9</v>
      </c>
      <c r="O461" s="42">
        <v>214.79</v>
      </c>
    </row>
    <row r="462" spans="1:15" x14ac:dyDescent="0.3">
      <c r="A462" s="39" t="s">
        <v>919</v>
      </c>
      <c r="B462" s="40" t="s">
        <v>3347</v>
      </c>
      <c r="C462" s="40" t="s">
        <v>818</v>
      </c>
      <c r="D462" s="40" t="s">
        <v>853</v>
      </c>
      <c r="E462" s="40" t="s">
        <v>3350</v>
      </c>
      <c r="F462" s="40" t="s">
        <v>599</v>
      </c>
      <c r="G462" s="40">
        <v>0</v>
      </c>
      <c r="H462" s="40" t="s">
        <v>560</v>
      </c>
      <c r="I462" s="40" t="s">
        <v>3349</v>
      </c>
      <c r="J462" s="40" t="s">
        <v>3361</v>
      </c>
      <c r="K462" s="40" t="s">
        <v>579</v>
      </c>
      <c r="L462" s="40">
        <v>0</v>
      </c>
      <c r="M462" s="40" t="s">
        <v>4371</v>
      </c>
      <c r="N462" s="41">
        <v>699.9</v>
      </c>
      <c r="O462" s="42">
        <v>313.64999999999998</v>
      </c>
    </row>
    <row r="463" spans="1:15" x14ac:dyDescent="0.3">
      <c r="A463" s="39" t="s">
        <v>920</v>
      </c>
      <c r="B463" s="40" t="s">
        <v>3347</v>
      </c>
      <c r="C463" s="40" t="s">
        <v>818</v>
      </c>
      <c r="D463" s="40" t="s">
        <v>853</v>
      </c>
      <c r="E463" s="40" t="s">
        <v>3350</v>
      </c>
      <c r="F463" s="40" t="s">
        <v>634</v>
      </c>
      <c r="G463" s="40">
        <v>0</v>
      </c>
      <c r="H463" s="40" t="s">
        <v>560</v>
      </c>
      <c r="I463" s="40" t="s">
        <v>3349</v>
      </c>
      <c r="J463" s="40" t="s">
        <v>3361</v>
      </c>
      <c r="K463" s="40" t="s">
        <v>579</v>
      </c>
      <c r="L463" s="40">
        <v>0</v>
      </c>
      <c r="M463" s="40" t="s">
        <v>4371</v>
      </c>
      <c r="N463" s="41">
        <v>699.9</v>
      </c>
      <c r="O463" s="42">
        <v>325</v>
      </c>
    </row>
    <row r="464" spans="1:15" x14ac:dyDescent="0.3">
      <c r="A464" s="39" t="s">
        <v>921</v>
      </c>
      <c r="B464" s="40" t="s">
        <v>3347</v>
      </c>
      <c r="C464" s="40" t="s">
        <v>818</v>
      </c>
      <c r="D464" s="40" t="s">
        <v>853</v>
      </c>
      <c r="E464" s="40" t="s">
        <v>3350</v>
      </c>
      <c r="F464" s="40" t="s">
        <v>634</v>
      </c>
      <c r="G464" s="40">
        <v>0</v>
      </c>
      <c r="H464" s="40" t="s">
        <v>560</v>
      </c>
      <c r="I464" s="40" t="s">
        <v>3349</v>
      </c>
      <c r="J464" s="40" t="s">
        <v>3361</v>
      </c>
      <c r="K464" s="40" t="s">
        <v>579</v>
      </c>
      <c r="L464" s="40">
        <v>0</v>
      </c>
      <c r="M464" s="40" t="s">
        <v>4371</v>
      </c>
      <c r="N464" s="41">
        <v>699.9</v>
      </c>
      <c r="O464" s="42">
        <v>316.8</v>
      </c>
    </row>
    <row r="465" spans="1:15" x14ac:dyDescent="0.3">
      <c r="A465" s="39" t="s">
        <v>922</v>
      </c>
      <c r="B465" s="40" t="s">
        <v>3347</v>
      </c>
      <c r="C465" s="40" t="s">
        <v>818</v>
      </c>
      <c r="D465" s="40" t="s">
        <v>853</v>
      </c>
      <c r="E465" s="40" t="s">
        <v>3350</v>
      </c>
      <c r="F465" s="40" t="s">
        <v>634</v>
      </c>
      <c r="G465" s="40">
        <v>0</v>
      </c>
      <c r="H465" s="40" t="s">
        <v>560</v>
      </c>
      <c r="I465" s="40" t="s">
        <v>3349</v>
      </c>
      <c r="J465" s="40" t="s">
        <v>3361</v>
      </c>
      <c r="K465" s="40" t="s">
        <v>579</v>
      </c>
      <c r="L465" s="40">
        <v>0</v>
      </c>
      <c r="M465" s="40" t="s">
        <v>4371</v>
      </c>
      <c r="N465" s="41">
        <v>699.9</v>
      </c>
      <c r="O465" s="42">
        <v>317.75</v>
      </c>
    </row>
    <row r="466" spans="1:15" x14ac:dyDescent="0.3">
      <c r="A466" s="39" t="s">
        <v>923</v>
      </c>
      <c r="B466" s="40" t="s">
        <v>3347</v>
      </c>
      <c r="C466" s="40" t="s">
        <v>818</v>
      </c>
      <c r="D466" s="40" t="s">
        <v>853</v>
      </c>
      <c r="E466" s="40" t="s">
        <v>3350</v>
      </c>
      <c r="F466" s="40" t="s">
        <v>566</v>
      </c>
      <c r="G466" s="40" t="s">
        <v>3383</v>
      </c>
      <c r="H466" s="40" t="s">
        <v>560</v>
      </c>
      <c r="I466" s="40" t="s">
        <v>3349</v>
      </c>
      <c r="J466" s="40" t="s">
        <v>3361</v>
      </c>
      <c r="K466" s="40" t="s">
        <v>579</v>
      </c>
      <c r="L466" s="40">
        <v>0</v>
      </c>
      <c r="M466" s="40" t="s">
        <v>4371</v>
      </c>
      <c r="N466" s="41">
        <v>699.9</v>
      </c>
      <c r="O466" s="42">
        <v>305.85000000000002</v>
      </c>
    </row>
    <row r="467" spans="1:15" x14ac:dyDescent="0.3">
      <c r="A467" s="39" t="s">
        <v>924</v>
      </c>
      <c r="B467" s="40" t="s">
        <v>3347</v>
      </c>
      <c r="C467" s="40" t="s">
        <v>818</v>
      </c>
      <c r="D467" s="40" t="s">
        <v>574</v>
      </c>
      <c r="E467" s="40" t="s">
        <v>3350</v>
      </c>
      <c r="F467" s="40" t="s">
        <v>683</v>
      </c>
      <c r="G467" s="40" t="s">
        <v>97</v>
      </c>
      <c r="H467" s="40" t="s">
        <v>560</v>
      </c>
      <c r="I467" s="40" t="s">
        <v>3349</v>
      </c>
      <c r="J467" s="40" t="s">
        <v>3361</v>
      </c>
      <c r="K467" s="40" t="s">
        <v>579</v>
      </c>
      <c r="L467" s="40">
        <v>0</v>
      </c>
      <c r="M467" s="40" t="s">
        <v>4371</v>
      </c>
      <c r="N467" s="41">
        <v>499.9</v>
      </c>
      <c r="O467" s="42">
        <v>206.54</v>
      </c>
    </row>
    <row r="468" spans="1:15" x14ac:dyDescent="0.3">
      <c r="A468" s="39" t="s">
        <v>925</v>
      </c>
      <c r="B468" s="40" t="s">
        <v>3347</v>
      </c>
      <c r="C468" s="40" t="s">
        <v>818</v>
      </c>
      <c r="D468" s="40" t="s">
        <v>574</v>
      </c>
      <c r="E468" s="40" t="s">
        <v>3350</v>
      </c>
      <c r="F468" s="40" t="s">
        <v>609</v>
      </c>
      <c r="G468" s="40" t="s">
        <v>91</v>
      </c>
      <c r="H468" s="40" t="s">
        <v>560</v>
      </c>
      <c r="I468" s="40" t="s">
        <v>3349</v>
      </c>
      <c r="J468" s="40" t="s">
        <v>3361</v>
      </c>
      <c r="K468" s="40" t="s">
        <v>579</v>
      </c>
      <c r="L468" s="40">
        <v>0</v>
      </c>
      <c r="M468" s="40" t="s">
        <v>4371</v>
      </c>
      <c r="N468" s="41">
        <v>499.9</v>
      </c>
      <c r="O468" s="42">
        <v>175.74</v>
      </c>
    </row>
    <row r="469" spans="1:15" x14ac:dyDescent="0.3">
      <c r="A469" s="39" t="s">
        <v>13061</v>
      </c>
      <c r="B469" s="40" t="s">
        <v>3347</v>
      </c>
      <c r="C469" s="40" t="s">
        <v>818</v>
      </c>
      <c r="D469" s="40" t="s">
        <v>574</v>
      </c>
      <c r="E469" s="40" t="s">
        <v>3350</v>
      </c>
      <c r="F469" s="40" t="s">
        <v>609</v>
      </c>
      <c r="G469" s="40" t="s">
        <v>95</v>
      </c>
      <c r="H469" s="40" t="s">
        <v>560</v>
      </c>
      <c r="I469" s="40" t="s">
        <v>3349</v>
      </c>
      <c r="J469" s="40" t="s">
        <v>3361</v>
      </c>
      <c r="K469" s="40" t="s">
        <v>95</v>
      </c>
      <c r="L469" s="40">
        <v>0</v>
      </c>
      <c r="M469" s="40" t="s">
        <v>4371</v>
      </c>
      <c r="N469" s="41">
        <v>499.9</v>
      </c>
      <c r="O469" s="42">
        <v>206.54</v>
      </c>
    </row>
    <row r="470" spans="1:15" x14ac:dyDescent="0.3">
      <c r="A470" s="39" t="s">
        <v>926</v>
      </c>
      <c r="B470" s="40" t="s">
        <v>3347</v>
      </c>
      <c r="C470" s="40" t="s">
        <v>818</v>
      </c>
      <c r="D470" s="40" t="s">
        <v>574</v>
      </c>
      <c r="E470" s="40" t="s">
        <v>3350</v>
      </c>
      <c r="F470" s="40" t="s">
        <v>628</v>
      </c>
      <c r="G470" s="40" t="s">
        <v>97</v>
      </c>
      <c r="H470" s="40" t="s">
        <v>560</v>
      </c>
      <c r="I470" s="40" t="s">
        <v>3349</v>
      </c>
      <c r="J470" s="40" t="s">
        <v>3361</v>
      </c>
      <c r="K470" s="40" t="s">
        <v>579</v>
      </c>
      <c r="L470" s="40">
        <v>0</v>
      </c>
      <c r="M470" s="40" t="s">
        <v>4371</v>
      </c>
      <c r="N470" s="41">
        <v>499.9</v>
      </c>
      <c r="O470" s="42">
        <v>221.75</v>
      </c>
    </row>
    <row r="471" spans="1:15" x14ac:dyDescent="0.3">
      <c r="A471" s="39" t="s">
        <v>927</v>
      </c>
      <c r="B471" s="40" t="s">
        <v>3347</v>
      </c>
      <c r="C471" s="40" t="s">
        <v>818</v>
      </c>
      <c r="D471" s="40" t="s">
        <v>574</v>
      </c>
      <c r="E471" s="40" t="s">
        <v>3350</v>
      </c>
      <c r="F471" s="40" t="s">
        <v>628</v>
      </c>
      <c r="G471" s="40" t="s">
        <v>91</v>
      </c>
      <c r="H471" s="40" t="s">
        <v>560</v>
      </c>
      <c r="I471" s="40" t="s">
        <v>3349</v>
      </c>
      <c r="J471" s="40" t="s">
        <v>3361</v>
      </c>
      <c r="K471" s="40" t="s">
        <v>579</v>
      </c>
      <c r="L471" s="40">
        <v>0</v>
      </c>
      <c r="M471" s="40" t="s">
        <v>4371</v>
      </c>
      <c r="N471" s="41">
        <v>499.9</v>
      </c>
      <c r="O471" s="42">
        <v>175.75</v>
      </c>
    </row>
    <row r="472" spans="1:15" x14ac:dyDescent="0.3">
      <c r="A472" s="39" t="s">
        <v>928</v>
      </c>
      <c r="B472" s="40" t="s">
        <v>3347</v>
      </c>
      <c r="C472" s="40" t="s">
        <v>818</v>
      </c>
      <c r="D472" s="40" t="s">
        <v>574</v>
      </c>
      <c r="E472" s="40" t="s">
        <v>3350</v>
      </c>
      <c r="F472" s="40" t="s">
        <v>609</v>
      </c>
      <c r="G472" s="40" t="s">
        <v>95</v>
      </c>
      <c r="H472" s="40" t="s">
        <v>560</v>
      </c>
      <c r="I472" s="40" t="s">
        <v>3349</v>
      </c>
      <c r="J472" s="40" t="s">
        <v>3361</v>
      </c>
      <c r="K472" s="40" t="s">
        <v>579</v>
      </c>
      <c r="L472" s="40">
        <v>0</v>
      </c>
      <c r="M472" s="40" t="s">
        <v>4371</v>
      </c>
      <c r="N472" s="41">
        <v>499.9</v>
      </c>
      <c r="O472" s="42">
        <v>221.75</v>
      </c>
    </row>
    <row r="473" spans="1:15" x14ac:dyDescent="0.3">
      <c r="A473" s="39" t="s">
        <v>929</v>
      </c>
      <c r="B473" s="40" t="s">
        <v>3347</v>
      </c>
      <c r="C473" s="40" t="s">
        <v>818</v>
      </c>
      <c r="D473" s="40" t="s">
        <v>575</v>
      </c>
      <c r="E473" s="40" t="s">
        <v>3350</v>
      </c>
      <c r="F473" s="40" t="s">
        <v>683</v>
      </c>
      <c r="G473" s="40" t="s">
        <v>97</v>
      </c>
      <c r="H473" s="40" t="s">
        <v>560</v>
      </c>
      <c r="I473" s="40" t="s">
        <v>3349</v>
      </c>
      <c r="J473" s="40" t="s">
        <v>3361</v>
      </c>
      <c r="K473" s="40" t="s">
        <v>579</v>
      </c>
      <c r="L473" s="40">
        <v>0</v>
      </c>
      <c r="M473" s="40" t="s">
        <v>4371</v>
      </c>
      <c r="N473" s="41">
        <v>399.9</v>
      </c>
      <c r="O473" s="42">
        <v>189.15</v>
      </c>
    </row>
    <row r="474" spans="1:15" x14ac:dyDescent="0.3">
      <c r="A474" s="39" t="s">
        <v>930</v>
      </c>
      <c r="B474" s="40" t="s">
        <v>3347</v>
      </c>
      <c r="C474" s="40" t="s">
        <v>818</v>
      </c>
      <c r="D474" s="40" t="s">
        <v>575</v>
      </c>
      <c r="E474" s="40" t="s">
        <v>3350</v>
      </c>
      <c r="F474" s="40" t="s">
        <v>609</v>
      </c>
      <c r="G474" s="40" t="s">
        <v>91</v>
      </c>
      <c r="H474" s="40" t="s">
        <v>560</v>
      </c>
      <c r="I474" s="40" t="s">
        <v>3349</v>
      </c>
      <c r="J474" s="40" t="s">
        <v>3361</v>
      </c>
      <c r="K474" s="40" t="s">
        <v>579</v>
      </c>
      <c r="L474" s="40">
        <v>0</v>
      </c>
      <c r="M474" s="40" t="s">
        <v>4371</v>
      </c>
      <c r="N474" s="41">
        <v>399.9</v>
      </c>
      <c r="O474" s="42">
        <v>191.04</v>
      </c>
    </row>
    <row r="475" spans="1:15" x14ac:dyDescent="0.3">
      <c r="A475" s="39" t="s">
        <v>931</v>
      </c>
      <c r="B475" s="40" t="s">
        <v>3347</v>
      </c>
      <c r="C475" s="40" t="s">
        <v>818</v>
      </c>
      <c r="D475" s="40" t="s">
        <v>575</v>
      </c>
      <c r="E475" s="40" t="s">
        <v>3350</v>
      </c>
      <c r="F475" s="40" t="s">
        <v>566</v>
      </c>
      <c r="G475" s="40" t="s">
        <v>99</v>
      </c>
      <c r="H475" s="40" t="s">
        <v>560</v>
      </c>
      <c r="I475" s="40" t="s">
        <v>3349</v>
      </c>
      <c r="J475" s="40" t="s">
        <v>3361</v>
      </c>
      <c r="K475" s="40" t="s">
        <v>579</v>
      </c>
      <c r="L475" s="40">
        <v>0</v>
      </c>
      <c r="M475" s="40" t="s">
        <v>4371</v>
      </c>
      <c r="N475" s="41">
        <v>399.9</v>
      </c>
      <c r="O475" s="42">
        <v>187.27</v>
      </c>
    </row>
    <row r="476" spans="1:15" x14ac:dyDescent="0.3">
      <c r="A476" s="39" t="s">
        <v>932</v>
      </c>
      <c r="B476" s="40" t="s">
        <v>3347</v>
      </c>
      <c r="C476" s="40" t="s">
        <v>818</v>
      </c>
      <c r="D476" s="40" t="s">
        <v>575</v>
      </c>
      <c r="E476" s="40" t="s">
        <v>3350</v>
      </c>
      <c r="F476" s="40" t="s">
        <v>609</v>
      </c>
      <c r="G476" s="40" t="s">
        <v>91</v>
      </c>
      <c r="H476" s="40" t="s">
        <v>560</v>
      </c>
      <c r="I476" s="40" t="s">
        <v>3349</v>
      </c>
      <c r="J476" s="40" t="s">
        <v>3361</v>
      </c>
      <c r="K476" s="40" t="s">
        <v>579</v>
      </c>
      <c r="L476" s="40">
        <v>0</v>
      </c>
      <c r="M476" s="40" t="s">
        <v>4371</v>
      </c>
      <c r="N476" s="41">
        <v>399.9</v>
      </c>
      <c r="O476" s="42">
        <v>191.04</v>
      </c>
    </row>
    <row r="477" spans="1:15" x14ac:dyDescent="0.3">
      <c r="A477" s="39" t="s">
        <v>933</v>
      </c>
      <c r="B477" s="40" t="s">
        <v>3347</v>
      </c>
      <c r="C477" s="40" t="s">
        <v>818</v>
      </c>
      <c r="D477" s="40" t="s">
        <v>575</v>
      </c>
      <c r="E477" s="40" t="s">
        <v>3350</v>
      </c>
      <c r="F477" s="40" t="s">
        <v>634</v>
      </c>
      <c r="G477" s="40" t="s">
        <v>97</v>
      </c>
      <c r="H477" s="40" t="s">
        <v>560</v>
      </c>
      <c r="I477" s="40" t="s">
        <v>3349</v>
      </c>
      <c r="J477" s="40" t="s">
        <v>3361</v>
      </c>
      <c r="K477" s="40" t="s">
        <v>579</v>
      </c>
      <c r="L477" s="40">
        <v>0</v>
      </c>
      <c r="M477" s="40" t="s">
        <v>4371</v>
      </c>
      <c r="N477" s="41">
        <v>399.9</v>
      </c>
      <c r="O477" s="42">
        <v>185.78</v>
      </c>
    </row>
    <row r="478" spans="1:15" x14ac:dyDescent="0.3">
      <c r="A478" s="39" t="s">
        <v>934</v>
      </c>
      <c r="B478" s="40" t="s">
        <v>3347</v>
      </c>
      <c r="C478" s="40" t="s">
        <v>818</v>
      </c>
      <c r="D478" s="40" t="s">
        <v>575</v>
      </c>
      <c r="E478" s="40" t="s">
        <v>3350</v>
      </c>
      <c r="F478" s="40" t="s">
        <v>566</v>
      </c>
      <c r="G478" s="40" t="s">
        <v>99</v>
      </c>
      <c r="H478" s="40" t="s">
        <v>560</v>
      </c>
      <c r="I478" s="40" t="s">
        <v>3349</v>
      </c>
      <c r="J478" s="40" t="s">
        <v>3361</v>
      </c>
      <c r="K478" s="40" t="s">
        <v>579</v>
      </c>
      <c r="L478" s="40">
        <v>0</v>
      </c>
      <c r="M478" s="40" t="s">
        <v>4371</v>
      </c>
      <c r="N478" s="41">
        <v>399.9</v>
      </c>
      <c r="O478" s="42">
        <v>179.04</v>
      </c>
    </row>
    <row r="479" spans="1:15" x14ac:dyDescent="0.3">
      <c r="A479" s="39" t="s">
        <v>935</v>
      </c>
      <c r="B479" s="40" t="s">
        <v>3347</v>
      </c>
      <c r="C479" s="40" t="s">
        <v>818</v>
      </c>
      <c r="D479" s="40" t="s">
        <v>853</v>
      </c>
      <c r="E479" s="40" t="s">
        <v>3350</v>
      </c>
      <c r="F479" s="40" t="s">
        <v>732</v>
      </c>
      <c r="G479" s="40">
        <v>0</v>
      </c>
      <c r="H479" s="40" t="s">
        <v>560</v>
      </c>
      <c r="I479" s="40" t="s">
        <v>3349</v>
      </c>
      <c r="J479" s="40" t="s">
        <v>3361</v>
      </c>
      <c r="K479" s="40" t="s">
        <v>579</v>
      </c>
      <c r="L479" s="40">
        <v>0</v>
      </c>
      <c r="M479" s="40" t="s">
        <v>4371</v>
      </c>
      <c r="N479" s="41">
        <v>699.9</v>
      </c>
      <c r="O479" s="42">
        <v>269.23</v>
      </c>
    </row>
    <row r="480" spans="1:15" x14ac:dyDescent="0.3">
      <c r="A480" s="39" t="s">
        <v>936</v>
      </c>
      <c r="B480" s="40" t="s">
        <v>3347</v>
      </c>
      <c r="C480" s="40" t="s">
        <v>818</v>
      </c>
      <c r="D480" s="40" t="s">
        <v>853</v>
      </c>
      <c r="E480" s="40" t="s">
        <v>3350</v>
      </c>
      <c r="F480" s="40" t="s">
        <v>659</v>
      </c>
      <c r="G480" s="40">
        <v>0</v>
      </c>
      <c r="H480" s="40" t="s">
        <v>560</v>
      </c>
      <c r="I480" s="40" t="s">
        <v>3349</v>
      </c>
      <c r="J480" s="40" t="s">
        <v>3361</v>
      </c>
      <c r="K480" s="40" t="s">
        <v>579</v>
      </c>
      <c r="L480" s="40">
        <v>0</v>
      </c>
      <c r="M480" s="40" t="s">
        <v>4371</v>
      </c>
      <c r="N480" s="41">
        <v>699.9</v>
      </c>
      <c r="O480" s="42">
        <v>269.23</v>
      </c>
    </row>
    <row r="481" spans="1:15" x14ac:dyDescent="0.3">
      <c r="A481" s="39" t="s">
        <v>302</v>
      </c>
      <c r="B481" s="40" t="s">
        <v>3347</v>
      </c>
      <c r="C481" s="40" t="s">
        <v>818</v>
      </c>
      <c r="D481" s="40" t="s">
        <v>853</v>
      </c>
      <c r="E481" s="40" t="s">
        <v>3350</v>
      </c>
      <c r="F481" s="40" t="s">
        <v>632</v>
      </c>
      <c r="G481" s="40">
        <v>0</v>
      </c>
      <c r="H481" s="40" t="s">
        <v>560</v>
      </c>
      <c r="I481" s="40" t="s">
        <v>3349</v>
      </c>
      <c r="J481" s="40" t="s">
        <v>3361</v>
      </c>
      <c r="K481" s="40" t="s">
        <v>579</v>
      </c>
      <c r="L481" s="40">
        <v>0</v>
      </c>
      <c r="M481" s="40" t="s">
        <v>4371</v>
      </c>
      <c r="N481" s="41">
        <v>699.9</v>
      </c>
      <c r="O481" s="42">
        <v>269.23</v>
      </c>
    </row>
    <row r="482" spans="1:15" x14ac:dyDescent="0.3">
      <c r="A482" s="39" t="s">
        <v>937</v>
      </c>
      <c r="B482" s="40" t="s">
        <v>3347</v>
      </c>
      <c r="C482" s="40" t="s">
        <v>818</v>
      </c>
      <c r="D482" s="40" t="s">
        <v>853</v>
      </c>
      <c r="E482" s="40" t="s">
        <v>3350</v>
      </c>
      <c r="F482" s="40" t="s">
        <v>659</v>
      </c>
      <c r="G482" s="40">
        <v>0</v>
      </c>
      <c r="H482" s="40" t="s">
        <v>560</v>
      </c>
      <c r="I482" s="40" t="s">
        <v>3349</v>
      </c>
      <c r="J482" s="40" t="s">
        <v>3361</v>
      </c>
      <c r="K482" s="40" t="s">
        <v>579</v>
      </c>
      <c r="L482" s="40">
        <v>0</v>
      </c>
      <c r="M482" s="40" t="s">
        <v>4371</v>
      </c>
      <c r="N482" s="41">
        <v>699.9</v>
      </c>
      <c r="O482" s="42">
        <v>273.41000000000003</v>
      </c>
    </row>
    <row r="483" spans="1:15" x14ac:dyDescent="0.3">
      <c r="A483" s="39" t="s">
        <v>938</v>
      </c>
      <c r="B483" s="40" t="s">
        <v>3347</v>
      </c>
      <c r="C483" s="40" t="s">
        <v>818</v>
      </c>
      <c r="D483" s="40" t="s">
        <v>575</v>
      </c>
      <c r="E483" s="40" t="s">
        <v>3350</v>
      </c>
      <c r="F483" s="40" t="s">
        <v>620</v>
      </c>
      <c r="G483" s="40" t="s">
        <v>95</v>
      </c>
      <c r="H483" s="40" t="s">
        <v>560</v>
      </c>
      <c r="I483" s="40" t="s">
        <v>3349</v>
      </c>
      <c r="J483" s="40" t="s">
        <v>3361</v>
      </c>
      <c r="K483" s="40" t="s">
        <v>579</v>
      </c>
      <c r="L483" s="40">
        <v>0</v>
      </c>
      <c r="M483" s="40" t="s">
        <v>4371</v>
      </c>
      <c r="N483" s="41">
        <v>399.9</v>
      </c>
      <c r="O483" s="42">
        <v>187.79</v>
      </c>
    </row>
    <row r="484" spans="1:15" x14ac:dyDescent="0.3">
      <c r="A484" s="39" t="s">
        <v>939</v>
      </c>
      <c r="B484" s="40" t="s">
        <v>3347</v>
      </c>
      <c r="C484" s="40" t="s">
        <v>818</v>
      </c>
      <c r="D484" s="40" t="s">
        <v>575</v>
      </c>
      <c r="E484" s="40" t="s">
        <v>3350</v>
      </c>
      <c r="F484" s="40" t="s">
        <v>732</v>
      </c>
      <c r="G484" s="40" t="s">
        <v>91</v>
      </c>
      <c r="H484" s="40" t="s">
        <v>560</v>
      </c>
      <c r="I484" s="40" t="s">
        <v>3349</v>
      </c>
      <c r="J484" s="40" t="s">
        <v>3361</v>
      </c>
      <c r="K484" s="40" t="s">
        <v>579</v>
      </c>
      <c r="L484" s="40">
        <v>0</v>
      </c>
      <c r="M484" s="40" t="s">
        <v>4371</v>
      </c>
      <c r="N484" s="41">
        <v>399.9</v>
      </c>
      <c r="O484" s="42">
        <v>205.42</v>
      </c>
    </row>
    <row r="485" spans="1:15" x14ac:dyDescent="0.3">
      <c r="A485" s="39" t="s">
        <v>13062</v>
      </c>
      <c r="B485" s="40" t="s">
        <v>3347</v>
      </c>
      <c r="C485" s="40" t="s">
        <v>818</v>
      </c>
      <c r="D485" s="40" t="s">
        <v>575</v>
      </c>
      <c r="E485" s="40" t="s">
        <v>3350</v>
      </c>
      <c r="F485" s="40" t="s">
        <v>732</v>
      </c>
      <c r="G485" s="40" t="s">
        <v>97</v>
      </c>
      <c r="H485" s="40" t="s">
        <v>560</v>
      </c>
      <c r="I485" s="40" t="s">
        <v>3349</v>
      </c>
      <c r="J485" s="40" t="s">
        <v>3361</v>
      </c>
      <c r="K485" s="40" t="s">
        <v>97</v>
      </c>
      <c r="L485" s="40">
        <v>0</v>
      </c>
      <c r="M485" s="40" t="s">
        <v>4371</v>
      </c>
      <c r="N485" s="41">
        <v>399.9</v>
      </c>
      <c r="O485" s="42">
        <v>203.31</v>
      </c>
    </row>
    <row r="486" spans="1:15" x14ac:dyDescent="0.3">
      <c r="A486" s="39" t="s">
        <v>342</v>
      </c>
      <c r="B486" s="40" t="s">
        <v>3347</v>
      </c>
      <c r="C486" s="40" t="s">
        <v>818</v>
      </c>
      <c r="D486" s="40" t="s">
        <v>575</v>
      </c>
      <c r="E486" s="40" t="s">
        <v>3350</v>
      </c>
      <c r="F486" s="40" t="s">
        <v>632</v>
      </c>
      <c r="G486" s="40" t="s">
        <v>95</v>
      </c>
      <c r="H486" s="40" t="s">
        <v>560</v>
      </c>
      <c r="I486" s="40" t="s">
        <v>3349</v>
      </c>
      <c r="J486" s="40" t="s">
        <v>3361</v>
      </c>
      <c r="K486" s="40" t="s">
        <v>579</v>
      </c>
      <c r="L486" s="40">
        <v>0</v>
      </c>
      <c r="M486" s="40" t="s">
        <v>4371</v>
      </c>
      <c r="N486" s="41">
        <v>399.9</v>
      </c>
      <c r="O486" s="42">
        <v>200.14</v>
      </c>
    </row>
    <row r="487" spans="1:15" x14ac:dyDescent="0.3">
      <c r="A487" s="39" t="s">
        <v>940</v>
      </c>
      <c r="B487" s="40" t="s">
        <v>3347</v>
      </c>
      <c r="C487" s="40" t="s">
        <v>818</v>
      </c>
      <c r="D487" s="40" t="s">
        <v>574</v>
      </c>
      <c r="E487" s="40" t="s">
        <v>3350</v>
      </c>
      <c r="F487" s="40" t="s">
        <v>632</v>
      </c>
      <c r="G487" s="40" t="s">
        <v>91</v>
      </c>
      <c r="H487" s="40" t="s">
        <v>560</v>
      </c>
      <c r="I487" s="40" t="s">
        <v>3349</v>
      </c>
      <c r="J487" s="40" t="s">
        <v>3361</v>
      </c>
      <c r="K487" s="40" t="s">
        <v>579</v>
      </c>
      <c r="L487" s="40">
        <v>0</v>
      </c>
      <c r="M487" s="40" t="s">
        <v>4371</v>
      </c>
      <c r="N487" s="41">
        <v>499.9</v>
      </c>
      <c r="O487" s="42">
        <v>224.64</v>
      </c>
    </row>
    <row r="488" spans="1:15" x14ac:dyDescent="0.3">
      <c r="A488" s="39" t="s">
        <v>941</v>
      </c>
      <c r="B488" s="40" t="s">
        <v>3347</v>
      </c>
      <c r="C488" s="40" t="s">
        <v>818</v>
      </c>
      <c r="D488" s="40" t="s">
        <v>574</v>
      </c>
      <c r="E488" s="40" t="s">
        <v>3350</v>
      </c>
      <c r="F488" s="40" t="s">
        <v>659</v>
      </c>
      <c r="G488" s="40" t="s">
        <v>97</v>
      </c>
      <c r="H488" s="40" t="s">
        <v>560</v>
      </c>
      <c r="I488" s="40" t="s">
        <v>3349</v>
      </c>
      <c r="J488" s="40" t="s">
        <v>3361</v>
      </c>
      <c r="K488" s="40" t="s">
        <v>579</v>
      </c>
      <c r="L488" s="40">
        <v>0</v>
      </c>
      <c r="M488" s="40" t="s">
        <v>4371</v>
      </c>
      <c r="N488" s="41">
        <v>499.9</v>
      </c>
      <c r="O488" s="42">
        <v>221.64</v>
      </c>
    </row>
    <row r="489" spans="1:15" x14ac:dyDescent="0.3">
      <c r="A489" s="39" t="s">
        <v>942</v>
      </c>
      <c r="B489" s="40" t="s">
        <v>3347</v>
      </c>
      <c r="C489" s="40" t="s">
        <v>818</v>
      </c>
      <c r="D489" s="40" t="s">
        <v>574</v>
      </c>
      <c r="E489" s="40" t="s">
        <v>3350</v>
      </c>
      <c r="F489" s="40" t="s">
        <v>636</v>
      </c>
      <c r="G489" s="40" t="s">
        <v>95</v>
      </c>
      <c r="H489" s="40" t="s">
        <v>560</v>
      </c>
      <c r="I489" s="40" t="s">
        <v>3349</v>
      </c>
      <c r="J489" s="40" t="s">
        <v>3361</v>
      </c>
      <c r="K489" s="40" t="s">
        <v>579</v>
      </c>
      <c r="L489" s="40">
        <v>0</v>
      </c>
      <c r="M489" s="40" t="s">
        <v>4371</v>
      </c>
      <c r="N489" s="41">
        <v>499.9</v>
      </c>
      <c r="O489" s="42">
        <v>224.5</v>
      </c>
    </row>
    <row r="490" spans="1:15" x14ac:dyDescent="0.3">
      <c r="A490" s="39" t="s">
        <v>943</v>
      </c>
      <c r="B490" s="40" t="s">
        <v>3347</v>
      </c>
      <c r="C490" s="40" t="s">
        <v>818</v>
      </c>
      <c r="D490" s="40" t="s">
        <v>574</v>
      </c>
      <c r="E490" s="40" t="s">
        <v>3350</v>
      </c>
      <c r="F490" s="40" t="s">
        <v>636</v>
      </c>
      <c r="G490" s="40" t="s">
        <v>93</v>
      </c>
      <c r="H490" s="40" t="s">
        <v>560</v>
      </c>
      <c r="I490" s="40" t="s">
        <v>3349</v>
      </c>
      <c r="J490" s="40" t="s">
        <v>3361</v>
      </c>
      <c r="K490" s="40" t="s">
        <v>579</v>
      </c>
      <c r="L490" s="40">
        <v>0</v>
      </c>
      <c r="M490" s="40" t="s">
        <v>4371</v>
      </c>
      <c r="N490" s="41">
        <v>499.9</v>
      </c>
      <c r="O490" s="42">
        <v>227.5</v>
      </c>
    </row>
    <row r="491" spans="1:15" x14ac:dyDescent="0.3">
      <c r="A491" s="39" t="s">
        <v>944</v>
      </c>
      <c r="B491" s="40" t="s">
        <v>3347</v>
      </c>
      <c r="C491" s="40" t="s">
        <v>818</v>
      </c>
      <c r="D491" s="40" t="s">
        <v>574</v>
      </c>
      <c r="E491" s="40" t="s">
        <v>3350</v>
      </c>
      <c r="F491" s="40" t="s">
        <v>632</v>
      </c>
      <c r="G491" s="40" t="s">
        <v>89</v>
      </c>
      <c r="H491" s="40" t="s">
        <v>560</v>
      </c>
      <c r="I491" s="40" t="s">
        <v>3349</v>
      </c>
      <c r="J491" s="40" t="s">
        <v>3361</v>
      </c>
      <c r="K491" s="40" t="s">
        <v>579</v>
      </c>
      <c r="L491" s="40">
        <v>0</v>
      </c>
      <c r="M491" s="40" t="s">
        <v>4371</v>
      </c>
      <c r="N491" s="41">
        <v>499.9</v>
      </c>
      <c r="O491" s="42">
        <v>229.5</v>
      </c>
    </row>
    <row r="492" spans="1:15" x14ac:dyDescent="0.3">
      <c r="A492" s="39" t="s">
        <v>13063</v>
      </c>
      <c r="B492" s="40" t="s">
        <v>3347</v>
      </c>
      <c r="C492" s="40" t="s">
        <v>818</v>
      </c>
      <c r="D492" s="40" t="s">
        <v>578</v>
      </c>
      <c r="E492" s="40" t="s">
        <v>3350</v>
      </c>
      <c r="F492" s="40" t="s">
        <v>732</v>
      </c>
      <c r="G492" s="40" t="s">
        <v>3383</v>
      </c>
      <c r="H492" s="40" t="s">
        <v>560</v>
      </c>
      <c r="I492" s="40" t="s">
        <v>3349</v>
      </c>
      <c r="J492" s="40" t="s">
        <v>3361</v>
      </c>
      <c r="K492" s="40" t="s">
        <v>3383</v>
      </c>
      <c r="L492" s="40">
        <v>0</v>
      </c>
      <c r="M492" s="40" t="s">
        <v>4371</v>
      </c>
      <c r="N492" s="41">
        <v>699.9</v>
      </c>
      <c r="O492" s="42">
        <v>280.58999999999997</v>
      </c>
    </row>
    <row r="493" spans="1:15" x14ac:dyDescent="0.3">
      <c r="A493" s="39" t="s">
        <v>13064</v>
      </c>
      <c r="B493" s="40" t="s">
        <v>3347</v>
      </c>
      <c r="C493" s="40" t="s">
        <v>818</v>
      </c>
      <c r="D493" s="40" t="s">
        <v>578</v>
      </c>
      <c r="E493" s="40" t="s">
        <v>3350</v>
      </c>
      <c r="F493" s="40" t="s">
        <v>732</v>
      </c>
      <c r="G493" s="40" t="s">
        <v>3383</v>
      </c>
      <c r="H493" s="40" t="s">
        <v>560</v>
      </c>
      <c r="I493" s="40" t="s">
        <v>3349</v>
      </c>
      <c r="J493" s="40" t="s">
        <v>3361</v>
      </c>
      <c r="K493" s="40" t="s">
        <v>3383</v>
      </c>
      <c r="L493" s="40">
        <v>0</v>
      </c>
      <c r="M493" s="40" t="s">
        <v>4371</v>
      </c>
      <c r="N493" s="41">
        <v>699.9</v>
      </c>
      <c r="O493" s="42">
        <v>280.58999999999997</v>
      </c>
    </row>
    <row r="494" spans="1:15" x14ac:dyDescent="0.3">
      <c r="A494" s="39" t="s">
        <v>13065</v>
      </c>
      <c r="B494" s="40" t="s">
        <v>3347</v>
      </c>
      <c r="C494" s="40" t="s">
        <v>818</v>
      </c>
      <c r="D494" s="40" t="s">
        <v>578</v>
      </c>
      <c r="E494" s="40" t="s">
        <v>3350</v>
      </c>
      <c r="F494" s="40" t="s">
        <v>732</v>
      </c>
      <c r="G494" s="40" t="s">
        <v>3383</v>
      </c>
      <c r="H494" s="40" t="s">
        <v>560</v>
      </c>
      <c r="I494" s="40" t="s">
        <v>3349</v>
      </c>
      <c r="J494" s="40" t="s">
        <v>3361</v>
      </c>
      <c r="K494" s="40" t="s">
        <v>3383</v>
      </c>
      <c r="L494" s="40">
        <v>0</v>
      </c>
      <c r="M494" s="40" t="s">
        <v>4371</v>
      </c>
      <c r="N494" s="41">
        <v>699.9</v>
      </c>
      <c r="O494" s="42">
        <v>280.58999999999997</v>
      </c>
    </row>
    <row r="495" spans="1:15" x14ac:dyDescent="0.3">
      <c r="A495" s="39" t="s">
        <v>13066</v>
      </c>
      <c r="B495" s="40" t="s">
        <v>3347</v>
      </c>
      <c r="C495" s="40" t="s">
        <v>818</v>
      </c>
      <c r="D495" s="40" t="s">
        <v>578</v>
      </c>
      <c r="E495" s="40" t="s">
        <v>3350</v>
      </c>
      <c r="F495" s="40" t="s">
        <v>732</v>
      </c>
      <c r="G495" s="40" t="s">
        <v>3383</v>
      </c>
      <c r="H495" s="40" t="s">
        <v>560</v>
      </c>
      <c r="I495" s="40" t="s">
        <v>3349</v>
      </c>
      <c r="J495" s="40" t="s">
        <v>3361</v>
      </c>
      <c r="K495" s="40" t="s">
        <v>3383</v>
      </c>
      <c r="L495" s="40">
        <v>0</v>
      </c>
      <c r="M495" s="40" t="s">
        <v>4371</v>
      </c>
      <c r="N495" s="41">
        <v>699.9</v>
      </c>
      <c r="O495" s="42">
        <v>280.58999999999997</v>
      </c>
    </row>
    <row r="496" spans="1:15" x14ac:dyDescent="0.3">
      <c r="A496" s="39" t="s">
        <v>946</v>
      </c>
      <c r="B496" s="40" t="s">
        <v>3347</v>
      </c>
      <c r="C496" s="40" t="s">
        <v>818</v>
      </c>
      <c r="D496" s="40" t="s">
        <v>853</v>
      </c>
      <c r="E496" s="40" t="s">
        <v>3350</v>
      </c>
      <c r="F496" s="40" t="s">
        <v>732</v>
      </c>
      <c r="G496" s="40" t="s">
        <v>3383</v>
      </c>
      <c r="H496" s="40" t="s">
        <v>560</v>
      </c>
      <c r="I496" s="40" t="s">
        <v>3349</v>
      </c>
      <c r="J496" s="40" t="s">
        <v>3361</v>
      </c>
      <c r="K496" s="40" t="s">
        <v>579</v>
      </c>
      <c r="L496" s="40">
        <v>0</v>
      </c>
      <c r="M496" s="40" t="s">
        <v>4371</v>
      </c>
      <c r="N496" s="41">
        <v>699.9</v>
      </c>
      <c r="O496" s="42">
        <v>280.58999999999997</v>
      </c>
    </row>
    <row r="497" spans="1:15" x14ac:dyDescent="0.3">
      <c r="A497" s="39" t="s">
        <v>947</v>
      </c>
      <c r="B497" s="40" t="s">
        <v>3347</v>
      </c>
      <c r="C497" s="40" t="s">
        <v>818</v>
      </c>
      <c r="D497" s="40" t="s">
        <v>574</v>
      </c>
      <c r="E497" s="40" t="s">
        <v>3350</v>
      </c>
      <c r="F497" s="40" t="s">
        <v>815</v>
      </c>
      <c r="G497" s="40" t="s">
        <v>99</v>
      </c>
      <c r="H497" s="40" t="s">
        <v>560</v>
      </c>
      <c r="I497" s="40" t="s">
        <v>3349</v>
      </c>
      <c r="J497" s="40" t="s">
        <v>3361</v>
      </c>
      <c r="K497" s="40" t="s">
        <v>579</v>
      </c>
      <c r="L497" s="40">
        <v>0</v>
      </c>
      <c r="M497" s="40" t="s">
        <v>4371</v>
      </c>
      <c r="N497" s="41">
        <v>449.9</v>
      </c>
      <c r="O497" s="42">
        <v>208.76</v>
      </c>
    </row>
    <row r="498" spans="1:15" x14ac:dyDescent="0.3">
      <c r="A498" s="39" t="s">
        <v>948</v>
      </c>
      <c r="B498" s="40" t="s">
        <v>3347</v>
      </c>
      <c r="C498" s="40" t="s">
        <v>818</v>
      </c>
      <c r="D498" s="40" t="s">
        <v>574</v>
      </c>
      <c r="E498" s="40" t="s">
        <v>3350</v>
      </c>
      <c r="F498" s="40" t="s">
        <v>638</v>
      </c>
      <c r="G498" s="40" t="s">
        <v>91</v>
      </c>
      <c r="H498" s="40" t="s">
        <v>560</v>
      </c>
      <c r="I498" s="40" t="s">
        <v>3349</v>
      </c>
      <c r="J498" s="40" t="s">
        <v>3361</v>
      </c>
      <c r="K498" s="40" t="s">
        <v>579</v>
      </c>
      <c r="L498" s="40">
        <v>0</v>
      </c>
      <c r="M498" s="40" t="s">
        <v>4371</v>
      </c>
      <c r="N498" s="41">
        <v>449.9</v>
      </c>
      <c r="O498" s="42">
        <v>201.18</v>
      </c>
    </row>
    <row r="499" spans="1:15" x14ac:dyDescent="0.3">
      <c r="A499" s="39" t="s">
        <v>949</v>
      </c>
      <c r="B499" s="40" t="s">
        <v>3347</v>
      </c>
      <c r="C499" s="40" t="s">
        <v>818</v>
      </c>
      <c r="D499" s="40" t="s">
        <v>574</v>
      </c>
      <c r="E499" s="40" t="s">
        <v>3350</v>
      </c>
      <c r="F499" s="40" t="s">
        <v>638</v>
      </c>
      <c r="G499" s="40" t="s">
        <v>89</v>
      </c>
      <c r="H499" s="40" t="s">
        <v>560</v>
      </c>
      <c r="I499" s="40" t="s">
        <v>3349</v>
      </c>
      <c r="J499" s="40" t="s">
        <v>3361</v>
      </c>
      <c r="K499" s="40" t="s">
        <v>579</v>
      </c>
      <c r="L499" s="40">
        <v>0</v>
      </c>
      <c r="M499" s="40" t="s">
        <v>4371</v>
      </c>
      <c r="N499" s="41">
        <v>449.9</v>
      </c>
      <c r="O499" s="42">
        <v>206.92</v>
      </c>
    </row>
    <row r="500" spans="1:15" x14ac:dyDescent="0.3">
      <c r="A500" s="39" t="s">
        <v>950</v>
      </c>
      <c r="B500" s="40" t="s">
        <v>3347</v>
      </c>
      <c r="C500" s="40" t="s">
        <v>818</v>
      </c>
      <c r="D500" s="40" t="s">
        <v>574</v>
      </c>
      <c r="E500" s="40" t="s">
        <v>3350</v>
      </c>
      <c r="F500" s="40">
        <v>0</v>
      </c>
      <c r="G500" s="40">
        <v>0</v>
      </c>
      <c r="H500" s="40" t="s">
        <v>539</v>
      </c>
      <c r="I500" s="40" t="s">
        <v>3349</v>
      </c>
      <c r="J500" s="40" t="s">
        <v>552</v>
      </c>
      <c r="K500" s="40">
        <v>0</v>
      </c>
      <c r="L500" s="40" t="s">
        <v>539</v>
      </c>
      <c r="M500" s="40">
        <v>0</v>
      </c>
      <c r="N500" s="41">
        <v>599.9</v>
      </c>
      <c r="O500" s="42">
        <v>230.73</v>
      </c>
    </row>
    <row r="501" spans="1:15" x14ac:dyDescent="0.3">
      <c r="A501" s="39" t="s">
        <v>4431</v>
      </c>
      <c r="B501" s="40" t="s">
        <v>3347</v>
      </c>
      <c r="C501" s="40" t="s">
        <v>818</v>
      </c>
      <c r="D501" s="40" t="s">
        <v>853</v>
      </c>
      <c r="E501" s="40" t="s">
        <v>3350</v>
      </c>
      <c r="F501" s="40">
        <v>0</v>
      </c>
      <c r="G501" s="40">
        <v>0</v>
      </c>
      <c r="H501" s="40" t="s">
        <v>539</v>
      </c>
      <c r="I501" s="40" t="s">
        <v>3349</v>
      </c>
      <c r="J501" s="40" t="s">
        <v>552</v>
      </c>
      <c r="K501" s="40">
        <v>0</v>
      </c>
      <c r="L501" s="40" t="s">
        <v>539</v>
      </c>
      <c r="M501" s="40">
        <v>0</v>
      </c>
      <c r="N501" s="41">
        <v>599.9</v>
      </c>
      <c r="O501" s="42">
        <v>239.96</v>
      </c>
    </row>
    <row r="502" spans="1:15" x14ac:dyDescent="0.3">
      <c r="A502" s="39" t="s">
        <v>4432</v>
      </c>
      <c r="B502" s="40" t="s">
        <v>3347</v>
      </c>
      <c r="C502" s="40" t="s">
        <v>818</v>
      </c>
      <c r="D502" s="40" t="s">
        <v>542</v>
      </c>
      <c r="E502" s="40" t="s">
        <v>3348</v>
      </c>
      <c r="F502" s="40">
        <v>0</v>
      </c>
      <c r="G502" s="40" t="s">
        <v>93</v>
      </c>
      <c r="H502" s="40" t="s">
        <v>539</v>
      </c>
      <c r="I502" s="40" t="s">
        <v>3349</v>
      </c>
      <c r="J502" s="40" t="s">
        <v>552</v>
      </c>
      <c r="K502" s="40">
        <v>0</v>
      </c>
      <c r="L502" s="40" t="s">
        <v>539</v>
      </c>
      <c r="M502" s="40">
        <v>0</v>
      </c>
      <c r="N502" s="41">
        <v>549.9</v>
      </c>
      <c r="O502" s="42">
        <v>229.13</v>
      </c>
    </row>
    <row r="503" spans="1:15" x14ac:dyDescent="0.3">
      <c r="A503" s="39" t="s">
        <v>952</v>
      </c>
      <c r="B503" s="40" t="s">
        <v>3347</v>
      </c>
      <c r="C503" s="40" t="s">
        <v>818</v>
      </c>
      <c r="D503" s="40" t="s">
        <v>853</v>
      </c>
      <c r="E503" s="40" t="s">
        <v>3350</v>
      </c>
      <c r="F503" s="40">
        <v>0</v>
      </c>
      <c r="G503" s="40">
        <v>0</v>
      </c>
      <c r="H503" s="40" t="s">
        <v>539</v>
      </c>
      <c r="I503" s="40" t="s">
        <v>3349</v>
      </c>
      <c r="J503" s="40" t="s">
        <v>552</v>
      </c>
      <c r="K503" s="40">
        <v>0</v>
      </c>
      <c r="L503" s="40" t="s">
        <v>539</v>
      </c>
      <c r="M503" s="40">
        <v>0</v>
      </c>
      <c r="N503" s="41">
        <v>649.9</v>
      </c>
      <c r="O503" s="42">
        <v>270.79000000000002</v>
      </c>
    </row>
    <row r="504" spans="1:15" x14ac:dyDescent="0.3">
      <c r="A504" s="39" t="s">
        <v>3152</v>
      </c>
      <c r="B504" s="40" t="s">
        <v>3347</v>
      </c>
      <c r="C504" s="40" t="s">
        <v>818</v>
      </c>
      <c r="D504" s="40" t="s">
        <v>569</v>
      </c>
      <c r="E504" s="40" t="s">
        <v>3350</v>
      </c>
      <c r="F504" s="40">
        <v>0</v>
      </c>
      <c r="G504" s="40">
        <v>0</v>
      </c>
      <c r="H504" s="40" t="s">
        <v>539</v>
      </c>
      <c r="I504" s="40" t="s">
        <v>3349</v>
      </c>
      <c r="J504" s="40" t="s">
        <v>552</v>
      </c>
      <c r="K504" s="40">
        <v>0</v>
      </c>
      <c r="L504" s="40" t="s">
        <v>539</v>
      </c>
      <c r="M504" s="40">
        <v>0</v>
      </c>
      <c r="N504" s="41">
        <v>649.9</v>
      </c>
      <c r="O504" s="42">
        <v>270.79000000000002</v>
      </c>
    </row>
    <row r="505" spans="1:15" x14ac:dyDescent="0.3">
      <c r="A505" s="39" t="s">
        <v>953</v>
      </c>
      <c r="B505" s="40" t="s">
        <v>3347</v>
      </c>
      <c r="C505" s="40" t="s">
        <v>818</v>
      </c>
      <c r="D505" s="40" t="s">
        <v>853</v>
      </c>
      <c r="E505" s="40" t="s">
        <v>3348</v>
      </c>
      <c r="F505" s="40">
        <v>0</v>
      </c>
      <c r="G505" s="40">
        <v>0</v>
      </c>
      <c r="H505" s="40" t="s">
        <v>539</v>
      </c>
      <c r="I505" s="40" t="s">
        <v>3349</v>
      </c>
      <c r="J505" s="40" t="s">
        <v>552</v>
      </c>
      <c r="K505" s="40">
        <v>0</v>
      </c>
      <c r="L505" s="40" t="s">
        <v>539</v>
      </c>
      <c r="M505" s="40">
        <v>0</v>
      </c>
      <c r="N505" s="41">
        <v>399.9</v>
      </c>
      <c r="O505" s="42">
        <v>173.87</v>
      </c>
    </row>
    <row r="506" spans="1:15" x14ac:dyDescent="0.3">
      <c r="A506" s="39" t="s">
        <v>954</v>
      </c>
      <c r="B506" s="40" t="s">
        <v>3347</v>
      </c>
      <c r="C506" s="40" t="s">
        <v>818</v>
      </c>
      <c r="D506" s="40" t="s">
        <v>853</v>
      </c>
      <c r="E506" s="40" t="s">
        <v>3348</v>
      </c>
      <c r="F506" s="40">
        <v>0</v>
      </c>
      <c r="G506" s="40">
        <v>0</v>
      </c>
      <c r="H506" s="40" t="s">
        <v>539</v>
      </c>
      <c r="I506" s="40" t="s">
        <v>3349</v>
      </c>
      <c r="J506" s="40" t="s">
        <v>552</v>
      </c>
      <c r="K506" s="40">
        <v>0</v>
      </c>
      <c r="L506" s="40" t="s">
        <v>539</v>
      </c>
      <c r="M506" s="40">
        <v>0</v>
      </c>
      <c r="N506" s="41">
        <v>399.9</v>
      </c>
      <c r="O506" s="42">
        <v>166.63</v>
      </c>
    </row>
    <row r="507" spans="1:15" x14ac:dyDescent="0.3">
      <c r="A507" s="39" t="s">
        <v>3153</v>
      </c>
      <c r="B507" s="40" t="s">
        <v>3347</v>
      </c>
      <c r="C507" s="40" t="s">
        <v>818</v>
      </c>
      <c r="D507" s="40" t="s">
        <v>853</v>
      </c>
      <c r="E507" s="40" t="s">
        <v>3348</v>
      </c>
      <c r="F507" s="40">
        <v>0</v>
      </c>
      <c r="G507" s="40">
        <v>0</v>
      </c>
      <c r="H507" s="40" t="s">
        <v>539</v>
      </c>
      <c r="I507" s="40" t="s">
        <v>3349</v>
      </c>
      <c r="J507" s="40" t="s">
        <v>552</v>
      </c>
      <c r="K507" s="40">
        <v>0</v>
      </c>
      <c r="L507" s="40" t="s">
        <v>539</v>
      </c>
      <c r="M507" s="40">
        <v>0</v>
      </c>
      <c r="N507" s="41">
        <v>549.9</v>
      </c>
      <c r="O507" s="42">
        <v>174.42</v>
      </c>
    </row>
    <row r="508" spans="1:15" x14ac:dyDescent="0.3">
      <c r="A508" s="39" t="s">
        <v>955</v>
      </c>
      <c r="B508" s="40" t="s">
        <v>3347</v>
      </c>
      <c r="C508" s="40" t="s">
        <v>818</v>
      </c>
      <c r="D508" s="40" t="s">
        <v>853</v>
      </c>
      <c r="E508" s="40" t="s">
        <v>3350</v>
      </c>
      <c r="F508" s="40">
        <v>0</v>
      </c>
      <c r="G508" s="40">
        <v>0</v>
      </c>
      <c r="H508" s="40" t="s">
        <v>539</v>
      </c>
      <c r="I508" s="40" t="s">
        <v>3349</v>
      </c>
      <c r="J508" s="40" t="s">
        <v>552</v>
      </c>
      <c r="K508" s="40">
        <v>0</v>
      </c>
      <c r="L508" s="40" t="s">
        <v>539</v>
      </c>
      <c r="M508" s="40">
        <v>0</v>
      </c>
      <c r="N508" s="41">
        <v>399.9</v>
      </c>
      <c r="O508" s="42">
        <v>131.51349999999999</v>
      </c>
    </row>
    <row r="509" spans="1:15" x14ac:dyDescent="0.3">
      <c r="A509" s="39" t="s">
        <v>956</v>
      </c>
      <c r="B509" s="40" t="s">
        <v>3347</v>
      </c>
      <c r="C509" s="40" t="s">
        <v>818</v>
      </c>
      <c r="D509" s="40" t="s">
        <v>853</v>
      </c>
      <c r="E509" s="40" t="s">
        <v>3350</v>
      </c>
      <c r="F509" s="40" t="s">
        <v>638</v>
      </c>
      <c r="G509" s="40" t="s">
        <v>951</v>
      </c>
      <c r="H509" s="40" t="s">
        <v>3360</v>
      </c>
      <c r="I509" s="40" t="s">
        <v>3349</v>
      </c>
      <c r="J509" s="40" t="s">
        <v>3361</v>
      </c>
      <c r="K509" s="40">
        <v>0</v>
      </c>
      <c r="L509" s="40">
        <v>0</v>
      </c>
      <c r="M509" s="40" t="s">
        <v>4371</v>
      </c>
      <c r="N509" s="41">
        <v>449.9</v>
      </c>
      <c r="O509" s="42">
        <v>239.09</v>
      </c>
    </row>
    <row r="510" spans="1:15" x14ac:dyDescent="0.3">
      <c r="A510" s="39" t="s">
        <v>957</v>
      </c>
      <c r="B510" s="40" t="s">
        <v>3347</v>
      </c>
      <c r="C510" s="40" t="s">
        <v>818</v>
      </c>
      <c r="D510" s="40" t="s">
        <v>569</v>
      </c>
      <c r="E510" s="40" t="s">
        <v>3350</v>
      </c>
      <c r="F510" s="40">
        <v>0</v>
      </c>
      <c r="G510" s="40">
        <v>0</v>
      </c>
      <c r="H510" s="40" t="s">
        <v>539</v>
      </c>
      <c r="I510" s="40" t="s">
        <v>3349</v>
      </c>
      <c r="J510" s="40" t="s">
        <v>552</v>
      </c>
      <c r="K510" s="40">
        <v>0</v>
      </c>
      <c r="L510" s="40" t="s">
        <v>539</v>
      </c>
      <c r="M510" s="40">
        <v>0</v>
      </c>
      <c r="N510" s="41">
        <v>529.9</v>
      </c>
      <c r="O510" s="42">
        <v>299.95999999999998</v>
      </c>
    </row>
    <row r="511" spans="1:15" x14ac:dyDescent="0.3">
      <c r="A511" s="39" t="s">
        <v>4433</v>
      </c>
      <c r="B511" s="40" t="s">
        <v>3347</v>
      </c>
      <c r="C511" s="40" t="s">
        <v>818</v>
      </c>
      <c r="D511" s="40" t="s">
        <v>853</v>
      </c>
      <c r="E511" s="40" t="s">
        <v>3348</v>
      </c>
      <c r="F511" s="40">
        <v>0</v>
      </c>
      <c r="G511" s="40">
        <v>0</v>
      </c>
      <c r="H511" s="40" t="s">
        <v>539</v>
      </c>
      <c r="I511" s="40" t="s">
        <v>3349</v>
      </c>
      <c r="J511" s="40" t="s">
        <v>552</v>
      </c>
      <c r="K511" s="40">
        <v>0</v>
      </c>
      <c r="L511" s="40" t="s">
        <v>539</v>
      </c>
      <c r="M511" s="40">
        <v>0</v>
      </c>
      <c r="N511" s="41">
        <v>399.9</v>
      </c>
      <c r="O511" s="42">
        <v>173.87</v>
      </c>
    </row>
    <row r="512" spans="1:15" x14ac:dyDescent="0.3">
      <c r="A512" s="39" t="s">
        <v>958</v>
      </c>
      <c r="B512" s="40" t="s">
        <v>3347</v>
      </c>
      <c r="C512" s="40" t="s">
        <v>818</v>
      </c>
      <c r="D512" s="40" t="s">
        <v>853</v>
      </c>
      <c r="E512" s="40" t="s">
        <v>3348</v>
      </c>
      <c r="F512" s="40">
        <v>0</v>
      </c>
      <c r="G512" s="40">
        <v>0</v>
      </c>
      <c r="H512" s="40" t="s">
        <v>539</v>
      </c>
      <c r="I512" s="40" t="s">
        <v>3349</v>
      </c>
      <c r="J512" s="40" t="s">
        <v>552</v>
      </c>
      <c r="K512" s="40">
        <v>0</v>
      </c>
      <c r="L512" s="40" t="s">
        <v>539</v>
      </c>
      <c r="M512" s="40">
        <v>0</v>
      </c>
      <c r="N512" s="41">
        <v>399.9</v>
      </c>
      <c r="O512" s="42">
        <v>173.87</v>
      </c>
    </row>
    <row r="513" spans="1:15" x14ac:dyDescent="0.3">
      <c r="A513" s="39" t="s">
        <v>959</v>
      </c>
      <c r="B513" s="40" t="s">
        <v>3347</v>
      </c>
      <c r="C513" s="40" t="s">
        <v>818</v>
      </c>
      <c r="D513" s="40" t="s">
        <v>853</v>
      </c>
      <c r="E513" s="40" t="s">
        <v>3348</v>
      </c>
      <c r="F513" s="40">
        <v>0</v>
      </c>
      <c r="G513" s="40">
        <v>0</v>
      </c>
      <c r="H513" s="40" t="s">
        <v>539</v>
      </c>
      <c r="I513" s="40" t="s">
        <v>3349</v>
      </c>
      <c r="J513" s="40" t="s">
        <v>552</v>
      </c>
      <c r="K513" s="40">
        <v>0</v>
      </c>
      <c r="L513" s="40" t="s">
        <v>539</v>
      </c>
      <c r="M513" s="40">
        <v>0</v>
      </c>
      <c r="N513" s="41">
        <v>399.9</v>
      </c>
      <c r="O513" s="42">
        <v>173.87</v>
      </c>
    </row>
    <row r="514" spans="1:15" x14ac:dyDescent="0.3">
      <c r="A514" s="39" t="s">
        <v>960</v>
      </c>
      <c r="B514" s="40" t="s">
        <v>3347</v>
      </c>
      <c r="C514" s="40" t="s">
        <v>818</v>
      </c>
      <c r="D514" s="40" t="s">
        <v>853</v>
      </c>
      <c r="E514" s="40" t="s">
        <v>3348</v>
      </c>
      <c r="F514" s="40">
        <v>0</v>
      </c>
      <c r="G514" s="40">
        <v>0</v>
      </c>
      <c r="H514" s="40" t="s">
        <v>539</v>
      </c>
      <c r="I514" s="40" t="s">
        <v>3349</v>
      </c>
      <c r="J514" s="40" t="s">
        <v>552</v>
      </c>
      <c r="K514" s="40">
        <v>0</v>
      </c>
      <c r="L514" s="40" t="s">
        <v>539</v>
      </c>
      <c r="M514" s="40">
        <v>0</v>
      </c>
      <c r="N514" s="41">
        <v>549.9</v>
      </c>
      <c r="O514" s="42">
        <v>229.13</v>
      </c>
    </row>
    <row r="515" spans="1:15" x14ac:dyDescent="0.3">
      <c r="A515" s="39" t="s">
        <v>3005</v>
      </c>
      <c r="B515" s="40" t="s">
        <v>3347</v>
      </c>
      <c r="C515" s="40" t="s">
        <v>818</v>
      </c>
      <c r="D515" s="40" t="s">
        <v>853</v>
      </c>
      <c r="E515" s="40" t="s">
        <v>3348</v>
      </c>
      <c r="F515" s="40">
        <v>0</v>
      </c>
      <c r="G515" s="40">
        <v>0</v>
      </c>
      <c r="H515" s="40" t="s">
        <v>539</v>
      </c>
      <c r="I515" s="40" t="s">
        <v>3349</v>
      </c>
      <c r="J515" s="40" t="s">
        <v>552</v>
      </c>
      <c r="K515" s="40">
        <v>0</v>
      </c>
      <c r="L515" s="40" t="s">
        <v>539</v>
      </c>
      <c r="M515" s="40">
        <v>0</v>
      </c>
      <c r="N515" s="41">
        <v>549.9</v>
      </c>
      <c r="O515" s="42">
        <v>229.13</v>
      </c>
    </row>
    <row r="516" spans="1:15" x14ac:dyDescent="0.3">
      <c r="A516" s="39" t="s">
        <v>961</v>
      </c>
      <c r="B516" s="40" t="s">
        <v>3347</v>
      </c>
      <c r="C516" s="40" t="s">
        <v>818</v>
      </c>
      <c r="D516" s="40" t="s">
        <v>853</v>
      </c>
      <c r="E516" s="40" t="s">
        <v>3348</v>
      </c>
      <c r="F516" s="40">
        <v>0</v>
      </c>
      <c r="G516" s="40">
        <v>0</v>
      </c>
      <c r="H516" s="40" t="s">
        <v>539</v>
      </c>
      <c r="I516" s="40" t="s">
        <v>3349</v>
      </c>
      <c r="J516" s="40" t="s">
        <v>552</v>
      </c>
      <c r="K516" s="40">
        <v>0</v>
      </c>
      <c r="L516" s="40" t="s">
        <v>539</v>
      </c>
      <c r="M516" s="40">
        <v>0</v>
      </c>
      <c r="N516" s="41">
        <v>549.9</v>
      </c>
      <c r="O516" s="42">
        <v>229.13</v>
      </c>
    </row>
    <row r="517" spans="1:15" x14ac:dyDescent="0.3">
      <c r="A517" s="39" t="s">
        <v>962</v>
      </c>
      <c r="B517" s="40" t="s">
        <v>3347</v>
      </c>
      <c r="C517" s="40" t="s">
        <v>818</v>
      </c>
      <c r="D517" s="40" t="s">
        <v>853</v>
      </c>
      <c r="E517" s="40" t="s">
        <v>3348</v>
      </c>
      <c r="F517" s="40" t="s">
        <v>592</v>
      </c>
      <c r="G517" s="40" t="s">
        <v>93</v>
      </c>
      <c r="H517" s="40" t="s">
        <v>3360</v>
      </c>
      <c r="I517" s="40" t="s">
        <v>3349</v>
      </c>
      <c r="J517" s="40" t="s">
        <v>3361</v>
      </c>
      <c r="K517" s="40">
        <v>0</v>
      </c>
      <c r="L517" s="40">
        <v>0</v>
      </c>
      <c r="M517" s="40" t="s">
        <v>4371</v>
      </c>
      <c r="N517" s="41">
        <v>249.9</v>
      </c>
      <c r="O517" s="42">
        <v>229.13</v>
      </c>
    </row>
    <row r="518" spans="1:15" x14ac:dyDescent="0.3">
      <c r="A518" s="39" t="s">
        <v>963</v>
      </c>
      <c r="B518" s="40" t="s">
        <v>3347</v>
      </c>
      <c r="C518" s="40" t="s">
        <v>818</v>
      </c>
      <c r="D518" s="40" t="s">
        <v>853</v>
      </c>
      <c r="E518" s="40" t="s">
        <v>3348</v>
      </c>
      <c r="F518" s="40">
        <v>0</v>
      </c>
      <c r="G518" s="40">
        <v>0</v>
      </c>
      <c r="H518" s="40" t="s">
        <v>539</v>
      </c>
      <c r="I518" s="40" t="s">
        <v>3349</v>
      </c>
      <c r="J518" s="40" t="s">
        <v>552</v>
      </c>
      <c r="K518" s="40">
        <v>0</v>
      </c>
      <c r="L518" s="40" t="s">
        <v>539</v>
      </c>
      <c r="M518" s="40">
        <v>0</v>
      </c>
      <c r="N518" s="41">
        <v>249.9</v>
      </c>
      <c r="O518" s="42">
        <v>229.13</v>
      </c>
    </row>
    <row r="519" spans="1:15" x14ac:dyDescent="0.3">
      <c r="A519" s="39" t="s">
        <v>4434</v>
      </c>
      <c r="B519" s="40" t="s">
        <v>3347</v>
      </c>
      <c r="C519" s="40" t="s">
        <v>818</v>
      </c>
      <c r="D519" s="40" t="s">
        <v>853</v>
      </c>
      <c r="E519" s="40" t="s">
        <v>3350</v>
      </c>
      <c r="F519" s="40">
        <v>0</v>
      </c>
      <c r="G519" s="40">
        <v>0</v>
      </c>
      <c r="H519" s="40" t="s">
        <v>539</v>
      </c>
      <c r="I519" s="40" t="s">
        <v>3349</v>
      </c>
      <c r="J519" s="40" t="s">
        <v>552</v>
      </c>
      <c r="K519" s="40">
        <v>0</v>
      </c>
      <c r="L519" s="40" t="s">
        <v>539</v>
      </c>
      <c r="M519" s="40">
        <v>0</v>
      </c>
      <c r="N519" s="41">
        <v>399.9</v>
      </c>
      <c r="O519" s="42">
        <v>173.87</v>
      </c>
    </row>
    <row r="520" spans="1:15" x14ac:dyDescent="0.3">
      <c r="A520" s="39" t="s">
        <v>965</v>
      </c>
      <c r="B520" s="40" t="s">
        <v>3347</v>
      </c>
      <c r="C520" s="40" t="s">
        <v>818</v>
      </c>
      <c r="D520" s="40" t="s">
        <v>853</v>
      </c>
      <c r="E520" s="40" t="s">
        <v>3350</v>
      </c>
      <c r="F520" s="40">
        <v>0</v>
      </c>
      <c r="G520" s="40">
        <v>0</v>
      </c>
      <c r="H520" s="40" t="s">
        <v>539</v>
      </c>
      <c r="I520" s="40" t="s">
        <v>3349</v>
      </c>
      <c r="J520" s="40" t="s">
        <v>552</v>
      </c>
      <c r="K520" s="40">
        <v>0</v>
      </c>
      <c r="L520" s="40" t="s">
        <v>539</v>
      </c>
      <c r="M520" s="40">
        <v>0</v>
      </c>
      <c r="N520" s="41">
        <v>449.9</v>
      </c>
      <c r="O520" s="42">
        <v>195.61</v>
      </c>
    </row>
    <row r="521" spans="1:15" x14ac:dyDescent="0.3">
      <c r="A521" s="39" t="s">
        <v>966</v>
      </c>
      <c r="B521" s="40" t="s">
        <v>3347</v>
      </c>
      <c r="C521" s="40" t="s">
        <v>818</v>
      </c>
      <c r="D521" s="40" t="s">
        <v>853</v>
      </c>
      <c r="E521" s="40" t="s">
        <v>3348</v>
      </c>
      <c r="F521" s="40">
        <v>0</v>
      </c>
      <c r="G521" s="40">
        <v>0</v>
      </c>
      <c r="H521" s="40" t="s">
        <v>539</v>
      </c>
      <c r="I521" s="40" t="s">
        <v>3349</v>
      </c>
      <c r="J521" s="40" t="s">
        <v>552</v>
      </c>
      <c r="K521" s="40">
        <v>0</v>
      </c>
      <c r="L521" s="40" t="s">
        <v>554</v>
      </c>
      <c r="M521" s="40">
        <v>0</v>
      </c>
      <c r="N521" s="41">
        <v>449.9</v>
      </c>
      <c r="O521" s="42">
        <v>195.61</v>
      </c>
    </row>
    <row r="522" spans="1:15" x14ac:dyDescent="0.3">
      <c r="A522" s="39" t="s">
        <v>967</v>
      </c>
      <c r="B522" s="40" t="s">
        <v>3347</v>
      </c>
      <c r="C522" s="40" t="s">
        <v>3390</v>
      </c>
      <c r="D522" s="40" t="s">
        <v>574</v>
      </c>
      <c r="E522" s="40" t="s">
        <v>3348</v>
      </c>
      <c r="F522" s="40">
        <v>0</v>
      </c>
      <c r="G522" s="40">
        <v>0</v>
      </c>
      <c r="H522" s="40" t="s">
        <v>539</v>
      </c>
      <c r="I522" s="40" t="s">
        <v>3349</v>
      </c>
      <c r="J522" s="40" t="s">
        <v>587</v>
      </c>
      <c r="K522" s="40">
        <v>0</v>
      </c>
      <c r="L522" s="40" t="s">
        <v>539</v>
      </c>
      <c r="M522" s="40">
        <v>0</v>
      </c>
      <c r="N522" s="41">
        <v>489.9</v>
      </c>
      <c r="O522" s="42">
        <v>204.11</v>
      </c>
    </row>
    <row r="523" spans="1:15" x14ac:dyDescent="0.3">
      <c r="A523" s="39" t="s">
        <v>4435</v>
      </c>
      <c r="B523" s="40" t="s">
        <v>3347</v>
      </c>
      <c r="C523" s="40" t="s">
        <v>3390</v>
      </c>
      <c r="D523" s="40" t="s">
        <v>574</v>
      </c>
      <c r="E523" s="40" t="s">
        <v>3359</v>
      </c>
      <c r="F523" s="40">
        <v>0</v>
      </c>
      <c r="G523" s="40">
        <v>0</v>
      </c>
      <c r="H523" s="40" t="s">
        <v>539</v>
      </c>
      <c r="I523" s="40" t="s">
        <v>3349</v>
      </c>
      <c r="J523" s="40" t="s">
        <v>587</v>
      </c>
      <c r="K523" s="40">
        <v>0</v>
      </c>
      <c r="L523" s="40" t="s">
        <v>539</v>
      </c>
      <c r="M523" s="40">
        <v>0</v>
      </c>
      <c r="N523" s="41">
        <v>449.9</v>
      </c>
      <c r="O523" s="42">
        <v>187.48</v>
      </c>
    </row>
    <row r="524" spans="1:15" x14ac:dyDescent="0.3">
      <c r="A524" s="39" t="s">
        <v>968</v>
      </c>
      <c r="B524" s="40" t="s">
        <v>3347</v>
      </c>
      <c r="C524" s="40" t="s">
        <v>3390</v>
      </c>
      <c r="D524" s="40" t="s">
        <v>574</v>
      </c>
      <c r="E524" s="40" t="s">
        <v>3350</v>
      </c>
      <c r="F524" s="40" t="s">
        <v>732</v>
      </c>
      <c r="G524" s="40" t="s">
        <v>93</v>
      </c>
      <c r="H524" s="40" t="s">
        <v>3360</v>
      </c>
      <c r="I524" s="40" t="s">
        <v>3349</v>
      </c>
      <c r="J524" s="40">
        <v>0</v>
      </c>
      <c r="K524" s="40">
        <v>0</v>
      </c>
      <c r="L524" s="40">
        <v>0</v>
      </c>
      <c r="M524" s="40" t="s">
        <v>4371</v>
      </c>
      <c r="N524" s="41">
        <v>329.9</v>
      </c>
      <c r="O524" s="42">
        <v>195.61</v>
      </c>
    </row>
    <row r="525" spans="1:15" x14ac:dyDescent="0.3">
      <c r="A525" s="39" t="s">
        <v>969</v>
      </c>
      <c r="B525" s="40" t="s">
        <v>3347</v>
      </c>
      <c r="C525" s="40" t="s">
        <v>3390</v>
      </c>
      <c r="D525" s="40" t="s">
        <v>574</v>
      </c>
      <c r="E525" s="40" t="s">
        <v>3350</v>
      </c>
      <c r="F525" s="40">
        <v>0</v>
      </c>
      <c r="G525" s="40">
        <v>0</v>
      </c>
      <c r="H525" s="40" t="s">
        <v>539</v>
      </c>
      <c r="I525" s="40" t="s">
        <v>3349</v>
      </c>
      <c r="J525" s="40" t="s">
        <v>587</v>
      </c>
      <c r="K525" s="40">
        <v>0</v>
      </c>
      <c r="L525" s="40" t="s">
        <v>539</v>
      </c>
      <c r="M525" s="40">
        <v>0</v>
      </c>
      <c r="N525" s="41">
        <v>349.9</v>
      </c>
      <c r="O525" s="42">
        <v>145.79</v>
      </c>
    </row>
    <row r="526" spans="1:15" x14ac:dyDescent="0.3">
      <c r="A526" s="39" t="s">
        <v>4436</v>
      </c>
      <c r="B526" s="40" t="s">
        <v>3347</v>
      </c>
      <c r="C526" s="40" t="s">
        <v>3390</v>
      </c>
      <c r="D526" s="40" t="s">
        <v>574</v>
      </c>
      <c r="E526" s="40" t="s">
        <v>3350</v>
      </c>
      <c r="F526" s="40" t="s">
        <v>628</v>
      </c>
      <c r="G526" s="40" t="s">
        <v>89</v>
      </c>
      <c r="H526" s="40">
        <v>0</v>
      </c>
      <c r="I526" s="40" t="s">
        <v>3349</v>
      </c>
      <c r="J526" s="40">
        <v>0</v>
      </c>
      <c r="K526" s="40">
        <v>0</v>
      </c>
      <c r="L526" s="40">
        <v>0</v>
      </c>
      <c r="M526" s="40" t="s">
        <v>4371</v>
      </c>
      <c r="N526" s="41">
        <v>349.9</v>
      </c>
      <c r="O526" s="42">
        <v>152.13</v>
      </c>
    </row>
    <row r="527" spans="1:15" x14ac:dyDescent="0.3">
      <c r="A527" s="39" t="s">
        <v>4437</v>
      </c>
      <c r="B527" s="40" t="s">
        <v>3347</v>
      </c>
      <c r="C527" s="40" t="s">
        <v>3390</v>
      </c>
      <c r="D527" s="40" t="s">
        <v>574</v>
      </c>
      <c r="E527" s="40" t="s">
        <v>3350</v>
      </c>
      <c r="F527" s="40">
        <v>0</v>
      </c>
      <c r="G527" s="40">
        <v>0</v>
      </c>
      <c r="H527" s="40" t="s">
        <v>539</v>
      </c>
      <c r="I527" s="40" t="s">
        <v>3349</v>
      </c>
      <c r="J527" s="40" t="s">
        <v>587</v>
      </c>
      <c r="K527" s="40">
        <v>0</v>
      </c>
      <c r="L527" s="40" t="s">
        <v>539</v>
      </c>
      <c r="M527" s="40">
        <v>0</v>
      </c>
      <c r="N527" s="41">
        <v>449.9</v>
      </c>
      <c r="O527" s="42">
        <v>195.61</v>
      </c>
    </row>
    <row r="528" spans="1:15" x14ac:dyDescent="0.3">
      <c r="A528" s="39" t="s">
        <v>4438</v>
      </c>
      <c r="B528" s="40" t="s">
        <v>3347</v>
      </c>
      <c r="C528" s="40" t="s">
        <v>3390</v>
      </c>
      <c r="D528" s="40" t="s">
        <v>574</v>
      </c>
      <c r="E528" s="40" t="s">
        <v>3348</v>
      </c>
      <c r="F528" s="40" t="s">
        <v>634</v>
      </c>
      <c r="G528" s="40" t="s">
        <v>93</v>
      </c>
      <c r="H528" s="40">
        <v>0</v>
      </c>
      <c r="I528" s="40" t="s">
        <v>3349</v>
      </c>
      <c r="J528" s="40">
        <v>0</v>
      </c>
      <c r="K528" s="40">
        <v>0</v>
      </c>
      <c r="L528" s="40">
        <v>0</v>
      </c>
      <c r="M528" s="40" t="s">
        <v>4371</v>
      </c>
      <c r="N528" s="41">
        <v>379.9</v>
      </c>
      <c r="O528" s="42">
        <v>189.6</v>
      </c>
    </row>
    <row r="529" spans="1:15" x14ac:dyDescent="0.3">
      <c r="A529" s="39" t="s">
        <v>970</v>
      </c>
      <c r="B529" s="40" t="s">
        <v>3347</v>
      </c>
      <c r="C529" s="40" t="s">
        <v>3390</v>
      </c>
      <c r="D529" s="40" t="s">
        <v>574</v>
      </c>
      <c r="E529" s="40" t="s">
        <v>3350</v>
      </c>
      <c r="F529" s="40" t="s">
        <v>634</v>
      </c>
      <c r="G529" s="40" t="s">
        <v>93</v>
      </c>
      <c r="H529" s="40" t="s">
        <v>3360</v>
      </c>
      <c r="I529" s="40" t="s">
        <v>3349</v>
      </c>
      <c r="J529" s="40">
        <v>0</v>
      </c>
      <c r="K529" s="40">
        <v>0</v>
      </c>
      <c r="L529" s="40">
        <v>0</v>
      </c>
      <c r="M529" s="40" t="s">
        <v>4371</v>
      </c>
      <c r="N529" s="41">
        <v>379.9</v>
      </c>
      <c r="O529" s="42">
        <v>158</v>
      </c>
    </row>
    <row r="530" spans="1:15" x14ac:dyDescent="0.3">
      <c r="A530" s="39" t="s">
        <v>4439</v>
      </c>
      <c r="B530" s="40" t="s">
        <v>3347</v>
      </c>
      <c r="C530" s="40" t="s">
        <v>3390</v>
      </c>
      <c r="D530" s="40" t="s">
        <v>574</v>
      </c>
      <c r="E530" s="40" t="s">
        <v>3350</v>
      </c>
      <c r="F530" s="40" t="s">
        <v>634</v>
      </c>
      <c r="G530" s="40" t="s">
        <v>89</v>
      </c>
      <c r="H530" s="40" t="s">
        <v>3360</v>
      </c>
      <c r="I530" s="40" t="s">
        <v>3349</v>
      </c>
      <c r="J530" s="40">
        <v>0</v>
      </c>
      <c r="K530" s="40">
        <v>0</v>
      </c>
      <c r="L530" s="40">
        <v>0</v>
      </c>
      <c r="M530" s="40" t="s">
        <v>4371</v>
      </c>
      <c r="N530" s="41">
        <v>379.9</v>
      </c>
      <c r="O530" s="42">
        <v>158</v>
      </c>
    </row>
    <row r="531" spans="1:15" x14ac:dyDescent="0.3">
      <c r="A531" s="39" t="s">
        <v>971</v>
      </c>
      <c r="B531" s="40" t="s">
        <v>3347</v>
      </c>
      <c r="C531" s="40" t="s">
        <v>3390</v>
      </c>
      <c r="D531" s="40" t="s">
        <v>574</v>
      </c>
      <c r="E531" s="40" t="s">
        <v>3350</v>
      </c>
      <c r="F531" s="40">
        <v>0</v>
      </c>
      <c r="G531" s="40">
        <v>0</v>
      </c>
      <c r="H531" s="40" t="s">
        <v>539</v>
      </c>
      <c r="I531" s="40" t="s">
        <v>3349</v>
      </c>
      <c r="J531" s="40" t="s">
        <v>587</v>
      </c>
      <c r="K531" s="40">
        <v>0</v>
      </c>
      <c r="L531" s="40" t="s">
        <v>554</v>
      </c>
      <c r="M531" s="40">
        <v>0</v>
      </c>
      <c r="N531" s="41">
        <v>379.9</v>
      </c>
      <c r="O531" s="42">
        <v>158</v>
      </c>
    </row>
    <row r="532" spans="1:15" x14ac:dyDescent="0.3">
      <c r="A532" s="39" t="s">
        <v>972</v>
      </c>
      <c r="B532" s="40" t="s">
        <v>3347</v>
      </c>
      <c r="C532" s="40" t="s">
        <v>3390</v>
      </c>
      <c r="D532" s="40" t="s">
        <v>569</v>
      </c>
      <c r="E532" s="40" t="s">
        <v>3350</v>
      </c>
      <c r="F532" s="40" t="s">
        <v>634</v>
      </c>
      <c r="G532" s="40" t="s">
        <v>93</v>
      </c>
      <c r="H532" s="40" t="s">
        <v>3360</v>
      </c>
      <c r="I532" s="40" t="s">
        <v>3349</v>
      </c>
      <c r="J532" s="40">
        <v>0</v>
      </c>
      <c r="K532" s="40">
        <v>0</v>
      </c>
      <c r="L532" s="40">
        <v>0</v>
      </c>
      <c r="M532" s="40" t="s">
        <v>4371</v>
      </c>
      <c r="N532" s="41">
        <v>499.9</v>
      </c>
      <c r="O532" s="42">
        <v>192</v>
      </c>
    </row>
    <row r="533" spans="1:15" x14ac:dyDescent="0.3">
      <c r="A533" s="39" t="s">
        <v>4440</v>
      </c>
      <c r="B533" s="40" t="s">
        <v>3347</v>
      </c>
      <c r="C533" s="40" t="s">
        <v>3390</v>
      </c>
      <c r="D533" s="40" t="s">
        <v>574</v>
      </c>
      <c r="E533" s="40" t="s">
        <v>3350</v>
      </c>
      <c r="F533" s="40" t="s">
        <v>566</v>
      </c>
      <c r="G533" s="40" t="s">
        <v>951</v>
      </c>
      <c r="H533" s="40">
        <v>0</v>
      </c>
      <c r="I533" s="40" t="s">
        <v>3349</v>
      </c>
      <c r="J533" s="40">
        <v>0</v>
      </c>
      <c r="K533" s="40">
        <v>0</v>
      </c>
      <c r="L533" s="40">
        <v>0</v>
      </c>
      <c r="M533" s="40" t="s">
        <v>4371</v>
      </c>
      <c r="N533" s="41">
        <v>349.9</v>
      </c>
      <c r="O533" s="42">
        <v>140</v>
      </c>
    </row>
    <row r="534" spans="1:15" x14ac:dyDescent="0.3">
      <c r="A534" s="39" t="s">
        <v>4441</v>
      </c>
      <c r="B534" s="40" t="s">
        <v>3347</v>
      </c>
      <c r="C534" s="40" t="s">
        <v>3390</v>
      </c>
      <c r="D534" s="40" t="s">
        <v>574</v>
      </c>
      <c r="E534" s="40" t="s">
        <v>3350</v>
      </c>
      <c r="F534" s="40" t="s">
        <v>566</v>
      </c>
      <c r="G534" s="40" t="s">
        <v>89</v>
      </c>
      <c r="H534" s="40">
        <v>0</v>
      </c>
      <c r="I534" s="40" t="s">
        <v>3349</v>
      </c>
      <c r="J534" s="40">
        <v>0</v>
      </c>
      <c r="K534" s="40">
        <v>0</v>
      </c>
      <c r="L534" s="40">
        <v>0</v>
      </c>
      <c r="M534" s="40" t="s">
        <v>4371</v>
      </c>
      <c r="N534" s="41">
        <v>349.9</v>
      </c>
      <c r="O534" s="42">
        <v>140</v>
      </c>
    </row>
    <row r="535" spans="1:15" x14ac:dyDescent="0.3">
      <c r="A535" s="39" t="s">
        <v>4442</v>
      </c>
      <c r="B535" s="40" t="s">
        <v>3347</v>
      </c>
      <c r="C535" s="40" t="s">
        <v>3390</v>
      </c>
      <c r="D535" s="40" t="s">
        <v>853</v>
      </c>
      <c r="E535" s="40" t="s">
        <v>3348</v>
      </c>
      <c r="F535" s="40">
        <v>0</v>
      </c>
      <c r="G535" s="40">
        <v>0</v>
      </c>
      <c r="H535" s="40" t="s">
        <v>539</v>
      </c>
      <c r="I535" s="40" t="s">
        <v>3349</v>
      </c>
      <c r="J535" s="40" t="s">
        <v>587</v>
      </c>
      <c r="K535" s="40">
        <v>0</v>
      </c>
      <c r="L535" s="40" t="s">
        <v>554</v>
      </c>
      <c r="M535" s="40">
        <v>0</v>
      </c>
      <c r="N535" s="41">
        <v>299.89999999999998</v>
      </c>
      <c r="O535" s="42">
        <v>195.27</v>
      </c>
    </row>
    <row r="536" spans="1:15" x14ac:dyDescent="0.3">
      <c r="A536" s="39" t="s">
        <v>973</v>
      </c>
      <c r="B536" s="40" t="s">
        <v>3347</v>
      </c>
      <c r="C536" s="40" t="s">
        <v>3390</v>
      </c>
      <c r="D536" s="40" t="s">
        <v>853</v>
      </c>
      <c r="E536" s="40" t="s">
        <v>3348</v>
      </c>
      <c r="F536" s="40">
        <v>0</v>
      </c>
      <c r="G536" s="40">
        <v>0</v>
      </c>
      <c r="H536" s="40" t="s">
        <v>539</v>
      </c>
      <c r="I536" s="40" t="s">
        <v>3349</v>
      </c>
      <c r="J536" s="40" t="s">
        <v>587</v>
      </c>
      <c r="K536" s="40">
        <v>0</v>
      </c>
      <c r="L536" s="40" t="s">
        <v>554</v>
      </c>
      <c r="M536" s="40">
        <v>0</v>
      </c>
      <c r="N536" s="41">
        <v>299.89999999999998</v>
      </c>
      <c r="O536" s="42">
        <v>195.27</v>
      </c>
    </row>
    <row r="537" spans="1:15" x14ac:dyDescent="0.3">
      <c r="A537" s="39" t="s">
        <v>4443</v>
      </c>
      <c r="B537" s="40" t="s">
        <v>3347</v>
      </c>
      <c r="C537" s="40" t="s">
        <v>3390</v>
      </c>
      <c r="D537" s="40" t="s">
        <v>853</v>
      </c>
      <c r="E537" s="40" t="s">
        <v>3348</v>
      </c>
      <c r="F537" s="40">
        <v>0</v>
      </c>
      <c r="G537" s="40">
        <v>0</v>
      </c>
      <c r="H537" s="40" t="s">
        <v>539</v>
      </c>
      <c r="I537" s="40" t="s">
        <v>3349</v>
      </c>
      <c r="J537" s="40" t="s">
        <v>587</v>
      </c>
      <c r="K537" s="40">
        <v>0</v>
      </c>
      <c r="L537" s="40" t="s">
        <v>554</v>
      </c>
      <c r="M537" s="40">
        <v>0</v>
      </c>
      <c r="N537" s="41">
        <v>299.89999999999998</v>
      </c>
      <c r="O537" s="42">
        <v>195.27</v>
      </c>
    </row>
    <row r="538" spans="1:15" x14ac:dyDescent="0.3">
      <c r="A538" s="39" t="s">
        <v>4444</v>
      </c>
      <c r="B538" s="40" t="s">
        <v>3347</v>
      </c>
      <c r="C538" s="40" t="s">
        <v>3390</v>
      </c>
      <c r="D538" s="40" t="s">
        <v>853</v>
      </c>
      <c r="E538" s="40" t="s">
        <v>3350</v>
      </c>
      <c r="F538" s="40">
        <v>0</v>
      </c>
      <c r="G538" s="40">
        <v>0</v>
      </c>
      <c r="H538" s="40" t="s">
        <v>539</v>
      </c>
      <c r="I538" s="40" t="s">
        <v>3349</v>
      </c>
      <c r="J538" s="40" t="s">
        <v>587</v>
      </c>
      <c r="K538" s="40">
        <v>0</v>
      </c>
      <c r="L538" s="40" t="s">
        <v>554</v>
      </c>
      <c r="M538" s="40">
        <v>0</v>
      </c>
      <c r="N538" s="41">
        <v>549.9</v>
      </c>
      <c r="O538" s="42">
        <v>214.8</v>
      </c>
    </row>
    <row r="539" spans="1:15" x14ac:dyDescent="0.3">
      <c r="A539" s="39" t="s">
        <v>974</v>
      </c>
      <c r="B539" s="40" t="s">
        <v>3347</v>
      </c>
      <c r="C539" s="40" t="s">
        <v>3390</v>
      </c>
      <c r="D539" s="40" t="s">
        <v>853</v>
      </c>
      <c r="E539" s="40" t="s">
        <v>3348</v>
      </c>
      <c r="F539" s="40" t="s">
        <v>652</v>
      </c>
      <c r="G539" s="40">
        <v>0</v>
      </c>
      <c r="H539" s="40" t="s">
        <v>3360</v>
      </c>
      <c r="I539" s="40" t="s">
        <v>3349</v>
      </c>
      <c r="J539" s="40">
        <v>0</v>
      </c>
      <c r="K539" s="40">
        <v>0</v>
      </c>
      <c r="L539" s="40">
        <v>0</v>
      </c>
      <c r="M539" s="40" t="s">
        <v>4371</v>
      </c>
      <c r="N539" s="41">
        <v>549.9</v>
      </c>
      <c r="O539" s="42">
        <v>214.8</v>
      </c>
    </row>
    <row r="540" spans="1:15" x14ac:dyDescent="0.3">
      <c r="A540" s="39" t="s">
        <v>975</v>
      </c>
      <c r="B540" s="40" t="s">
        <v>3347</v>
      </c>
      <c r="C540" s="40" t="s">
        <v>3390</v>
      </c>
      <c r="D540" s="40" t="s">
        <v>853</v>
      </c>
      <c r="E540" s="40" t="s">
        <v>3348</v>
      </c>
      <c r="F540" s="40" t="s">
        <v>618</v>
      </c>
      <c r="G540" s="40" t="s">
        <v>833</v>
      </c>
      <c r="H540" s="40" t="s">
        <v>3360</v>
      </c>
      <c r="I540" s="40" t="s">
        <v>3349</v>
      </c>
      <c r="J540" s="40">
        <v>0</v>
      </c>
      <c r="K540" s="40">
        <v>0</v>
      </c>
      <c r="L540" s="40">
        <v>0</v>
      </c>
      <c r="M540" s="40" t="s">
        <v>4371</v>
      </c>
      <c r="N540" s="41">
        <v>549.9</v>
      </c>
      <c r="O540" s="42">
        <v>214.8</v>
      </c>
    </row>
    <row r="541" spans="1:15" x14ac:dyDescent="0.3">
      <c r="A541" s="39" t="s">
        <v>4445</v>
      </c>
      <c r="B541" s="40" t="s">
        <v>3347</v>
      </c>
      <c r="C541" s="40" t="s">
        <v>3390</v>
      </c>
      <c r="D541" s="40" t="s">
        <v>574</v>
      </c>
      <c r="E541" s="40" t="s">
        <v>3350</v>
      </c>
      <c r="F541" s="40" t="s">
        <v>618</v>
      </c>
      <c r="G541" s="40" t="s">
        <v>95</v>
      </c>
      <c r="H541" s="40" t="s">
        <v>3360</v>
      </c>
      <c r="I541" s="40" t="s">
        <v>3349</v>
      </c>
      <c r="J541" s="40">
        <v>0</v>
      </c>
      <c r="K541" s="40">
        <v>0</v>
      </c>
      <c r="L541" s="40">
        <v>0</v>
      </c>
      <c r="M541" s="40" t="s">
        <v>4371</v>
      </c>
      <c r="N541" s="41">
        <v>499.9</v>
      </c>
      <c r="O541" s="42">
        <v>195.27</v>
      </c>
    </row>
    <row r="542" spans="1:15" x14ac:dyDescent="0.3">
      <c r="A542" s="39" t="s">
        <v>4446</v>
      </c>
      <c r="B542" s="40" t="s">
        <v>3347</v>
      </c>
      <c r="C542" s="40" t="s">
        <v>3390</v>
      </c>
      <c r="D542" s="40" t="s">
        <v>574</v>
      </c>
      <c r="E542" s="40" t="s">
        <v>3350</v>
      </c>
      <c r="F542" s="40">
        <v>0</v>
      </c>
      <c r="G542" s="40">
        <v>0</v>
      </c>
      <c r="H542" s="40" t="s">
        <v>539</v>
      </c>
      <c r="I542" s="40" t="s">
        <v>3349</v>
      </c>
      <c r="J542" s="40" t="s">
        <v>587</v>
      </c>
      <c r="K542" s="40">
        <v>0</v>
      </c>
      <c r="L542" s="40" t="s">
        <v>539</v>
      </c>
      <c r="M542" s="40">
        <v>0</v>
      </c>
      <c r="N542" s="41">
        <v>499.9</v>
      </c>
      <c r="O542" s="42">
        <v>195.27</v>
      </c>
    </row>
    <row r="543" spans="1:15" x14ac:dyDescent="0.3">
      <c r="A543" s="39" t="s">
        <v>976</v>
      </c>
      <c r="B543" s="40" t="s">
        <v>3347</v>
      </c>
      <c r="C543" s="40" t="s">
        <v>3390</v>
      </c>
      <c r="D543" s="40" t="s">
        <v>853</v>
      </c>
      <c r="E543" s="40" t="s">
        <v>3350</v>
      </c>
      <c r="F543" s="40" t="s">
        <v>609</v>
      </c>
      <c r="G543" s="40">
        <v>0</v>
      </c>
      <c r="H543" s="40" t="s">
        <v>3360</v>
      </c>
      <c r="I543" s="40" t="s">
        <v>3349</v>
      </c>
      <c r="J543" s="40">
        <v>0</v>
      </c>
      <c r="K543" s="40">
        <v>0</v>
      </c>
      <c r="L543" s="40">
        <v>0</v>
      </c>
      <c r="M543" s="40" t="s">
        <v>4371</v>
      </c>
      <c r="N543" s="41">
        <v>599.9</v>
      </c>
      <c r="O543" s="42">
        <v>234.34</v>
      </c>
    </row>
    <row r="544" spans="1:15" x14ac:dyDescent="0.3">
      <c r="A544" s="39" t="s">
        <v>977</v>
      </c>
      <c r="B544" s="40" t="s">
        <v>3347</v>
      </c>
      <c r="C544" s="40" t="s">
        <v>3390</v>
      </c>
      <c r="D544" s="40" t="s">
        <v>574</v>
      </c>
      <c r="E544" s="40" t="s">
        <v>3350</v>
      </c>
      <c r="F544" s="40">
        <v>0</v>
      </c>
      <c r="G544" s="40">
        <v>0</v>
      </c>
      <c r="H544" s="40" t="s">
        <v>539</v>
      </c>
      <c r="I544" s="40" t="s">
        <v>3349</v>
      </c>
      <c r="J544" s="40" t="s">
        <v>587</v>
      </c>
      <c r="K544" s="40">
        <v>0</v>
      </c>
      <c r="L544" s="40" t="s">
        <v>539</v>
      </c>
      <c r="M544" s="40">
        <v>0</v>
      </c>
      <c r="N544" s="41">
        <v>499.9</v>
      </c>
      <c r="O544" s="42">
        <v>195.27</v>
      </c>
    </row>
    <row r="545" spans="1:15" x14ac:dyDescent="0.3">
      <c r="A545" s="39" t="s">
        <v>978</v>
      </c>
      <c r="B545" s="40" t="s">
        <v>3347</v>
      </c>
      <c r="C545" s="40" t="s">
        <v>3390</v>
      </c>
      <c r="D545" s="40" t="s">
        <v>853</v>
      </c>
      <c r="E545" s="40" t="s">
        <v>3350</v>
      </c>
      <c r="F545" s="40">
        <v>0</v>
      </c>
      <c r="G545" s="40">
        <v>0</v>
      </c>
      <c r="H545" s="40" t="s">
        <v>539</v>
      </c>
      <c r="I545" s="40" t="s">
        <v>3349</v>
      </c>
      <c r="J545" s="40" t="s">
        <v>587</v>
      </c>
      <c r="K545" s="40">
        <v>0</v>
      </c>
      <c r="L545" s="40" t="s">
        <v>539</v>
      </c>
      <c r="M545" s="40">
        <v>0</v>
      </c>
      <c r="N545" s="41">
        <v>549.9</v>
      </c>
      <c r="O545" s="42">
        <v>214.8</v>
      </c>
    </row>
    <row r="546" spans="1:15" x14ac:dyDescent="0.3">
      <c r="A546" s="39" t="s">
        <v>979</v>
      </c>
      <c r="B546" s="40" t="s">
        <v>3347</v>
      </c>
      <c r="C546" s="40" t="s">
        <v>3390</v>
      </c>
      <c r="D546" s="40" t="s">
        <v>853</v>
      </c>
      <c r="E546" s="40" t="s">
        <v>3350</v>
      </c>
      <c r="F546" s="40" t="s">
        <v>652</v>
      </c>
      <c r="G546" s="40" t="s">
        <v>93</v>
      </c>
      <c r="H546" s="40" t="s">
        <v>3360</v>
      </c>
      <c r="I546" s="40" t="s">
        <v>3349</v>
      </c>
      <c r="J546" s="40">
        <v>0</v>
      </c>
      <c r="K546" s="40">
        <v>0</v>
      </c>
      <c r="L546" s="40">
        <v>0</v>
      </c>
      <c r="M546" s="40" t="s">
        <v>4371</v>
      </c>
      <c r="N546" s="41">
        <v>549.9</v>
      </c>
      <c r="O546" s="42">
        <v>211</v>
      </c>
    </row>
    <row r="547" spans="1:15" x14ac:dyDescent="0.3">
      <c r="A547" s="39" t="s">
        <v>4447</v>
      </c>
      <c r="B547" s="40" t="s">
        <v>3347</v>
      </c>
      <c r="C547" s="40" t="s">
        <v>3390</v>
      </c>
      <c r="D547" s="40" t="s">
        <v>853</v>
      </c>
      <c r="E547" s="40" t="s">
        <v>3359</v>
      </c>
      <c r="F547" s="40">
        <v>0</v>
      </c>
      <c r="G547" s="40">
        <v>0</v>
      </c>
      <c r="H547" s="40" t="s">
        <v>539</v>
      </c>
      <c r="I547" s="40" t="s">
        <v>3349</v>
      </c>
      <c r="J547" s="40" t="s">
        <v>587</v>
      </c>
      <c r="K547" s="40">
        <v>0</v>
      </c>
      <c r="L547" s="40" t="s">
        <v>539</v>
      </c>
      <c r="M547" s="40">
        <v>0</v>
      </c>
      <c r="N547" s="41">
        <v>549.9</v>
      </c>
      <c r="O547" s="42">
        <v>214.8</v>
      </c>
    </row>
    <row r="548" spans="1:15" x14ac:dyDescent="0.3">
      <c r="A548" s="39" t="s">
        <v>980</v>
      </c>
      <c r="B548" s="40" t="s">
        <v>3347</v>
      </c>
      <c r="C548" s="40" t="s">
        <v>3390</v>
      </c>
      <c r="D548" s="40" t="s">
        <v>853</v>
      </c>
      <c r="E548" s="40" t="s">
        <v>3348</v>
      </c>
      <c r="F548" s="40">
        <v>0</v>
      </c>
      <c r="G548" s="40">
        <v>0</v>
      </c>
      <c r="H548" s="40" t="s">
        <v>539</v>
      </c>
      <c r="I548" s="40" t="s">
        <v>3349</v>
      </c>
      <c r="J548" s="40" t="s">
        <v>587</v>
      </c>
      <c r="K548" s="40">
        <v>0</v>
      </c>
      <c r="L548" s="40" t="s">
        <v>539</v>
      </c>
      <c r="M548" s="40">
        <v>0</v>
      </c>
      <c r="N548" s="41">
        <v>579.9</v>
      </c>
      <c r="O548" s="42">
        <v>250</v>
      </c>
    </row>
    <row r="549" spans="1:15" x14ac:dyDescent="0.3">
      <c r="A549" s="39" t="s">
        <v>4448</v>
      </c>
      <c r="B549" s="40" t="s">
        <v>3347</v>
      </c>
      <c r="C549" s="40" t="s">
        <v>3390</v>
      </c>
      <c r="D549" s="40" t="s">
        <v>569</v>
      </c>
      <c r="E549" s="40" t="s">
        <v>3348</v>
      </c>
      <c r="F549" s="40">
        <v>0</v>
      </c>
      <c r="G549" s="40">
        <v>0</v>
      </c>
      <c r="H549" s="40" t="s">
        <v>539</v>
      </c>
      <c r="I549" s="40" t="s">
        <v>3349</v>
      </c>
      <c r="J549" s="40" t="s">
        <v>587</v>
      </c>
      <c r="K549" s="40">
        <v>0</v>
      </c>
      <c r="L549" s="40" t="s">
        <v>539</v>
      </c>
      <c r="M549" s="40">
        <v>0</v>
      </c>
      <c r="N549" s="41">
        <v>549.9</v>
      </c>
      <c r="O549" s="42">
        <v>211</v>
      </c>
    </row>
    <row r="550" spans="1:15" x14ac:dyDescent="0.3">
      <c r="A550" s="39" t="s">
        <v>981</v>
      </c>
      <c r="B550" s="40" t="s">
        <v>3347</v>
      </c>
      <c r="C550" s="40" t="s">
        <v>3390</v>
      </c>
      <c r="D550" s="40" t="s">
        <v>853</v>
      </c>
      <c r="E550" s="40" t="s">
        <v>3348</v>
      </c>
      <c r="F550" s="40" t="s">
        <v>752</v>
      </c>
      <c r="G550" s="40" t="s">
        <v>3391</v>
      </c>
      <c r="H550" s="40" t="s">
        <v>3360</v>
      </c>
      <c r="I550" s="40" t="s">
        <v>3349</v>
      </c>
      <c r="J550" s="40">
        <v>0</v>
      </c>
      <c r="K550" s="40">
        <v>0</v>
      </c>
      <c r="L550" s="40">
        <v>0</v>
      </c>
      <c r="M550" s="40" t="s">
        <v>4371</v>
      </c>
      <c r="N550" s="41">
        <v>599.9</v>
      </c>
      <c r="O550" s="42">
        <v>245</v>
      </c>
    </row>
    <row r="551" spans="1:15" x14ac:dyDescent="0.3">
      <c r="A551" s="39" t="s">
        <v>4449</v>
      </c>
      <c r="B551" s="40" t="s">
        <v>3347</v>
      </c>
      <c r="C551" s="40" t="s">
        <v>3390</v>
      </c>
      <c r="D551" s="40" t="s">
        <v>853</v>
      </c>
      <c r="E551" s="40" t="s">
        <v>3350</v>
      </c>
      <c r="F551" s="40">
        <v>0</v>
      </c>
      <c r="G551" s="40">
        <v>0</v>
      </c>
      <c r="H551" s="40" t="s">
        <v>539</v>
      </c>
      <c r="I551" s="40" t="s">
        <v>3349</v>
      </c>
      <c r="J551" s="40" t="s">
        <v>587</v>
      </c>
      <c r="K551" s="40">
        <v>0</v>
      </c>
      <c r="L551" s="40" t="s">
        <v>539</v>
      </c>
      <c r="M551" s="40">
        <v>0</v>
      </c>
      <c r="N551" s="41">
        <v>579.9</v>
      </c>
      <c r="O551" s="42">
        <v>250</v>
      </c>
    </row>
    <row r="552" spans="1:15" x14ac:dyDescent="0.3">
      <c r="A552" s="39" t="s">
        <v>13067</v>
      </c>
      <c r="B552" s="40" t="s">
        <v>3347</v>
      </c>
      <c r="C552" s="40" t="s">
        <v>3390</v>
      </c>
      <c r="D552" s="40" t="s">
        <v>578</v>
      </c>
      <c r="E552" s="40" t="s">
        <v>3350</v>
      </c>
      <c r="F552" s="40">
        <v>0</v>
      </c>
      <c r="G552" s="40" t="s">
        <v>13068</v>
      </c>
      <c r="H552" s="40" t="s">
        <v>539</v>
      </c>
      <c r="I552" s="40" t="s">
        <v>3349</v>
      </c>
      <c r="J552" s="40" t="s">
        <v>587</v>
      </c>
      <c r="K552" s="40">
        <v>0</v>
      </c>
      <c r="L552" s="40" t="s">
        <v>539</v>
      </c>
      <c r="M552" s="40">
        <v>0</v>
      </c>
      <c r="N552" s="41">
        <v>579.9</v>
      </c>
      <c r="O552" s="42">
        <v>222.21</v>
      </c>
    </row>
    <row r="553" spans="1:15" x14ac:dyDescent="0.3">
      <c r="A553" s="39" t="s">
        <v>4450</v>
      </c>
      <c r="B553" s="40" t="s">
        <v>3347</v>
      </c>
      <c r="C553" s="40" t="s">
        <v>3390</v>
      </c>
      <c r="D553" s="40" t="s">
        <v>853</v>
      </c>
      <c r="E553" s="40" t="s">
        <v>3350</v>
      </c>
      <c r="F553" s="40" t="s">
        <v>632</v>
      </c>
      <c r="G553" s="40" t="s">
        <v>623</v>
      </c>
      <c r="H553" s="40" t="s">
        <v>3360</v>
      </c>
      <c r="I553" s="40" t="s">
        <v>3349</v>
      </c>
      <c r="J553" s="40">
        <v>0</v>
      </c>
      <c r="K553" s="40">
        <v>0</v>
      </c>
      <c r="L553" s="40">
        <v>0</v>
      </c>
      <c r="M553" s="40" t="s">
        <v>4371</v>
      </c>
      <c r="N553" s="41">
        <v>579.9</v>
      </c>
      <c r="O553" s="42">
        <v>250</v>
      </c>
    </row>
    <row r="554" spans="1:15" x14ac:dyDescent="0.3">
      <c r="A554" s="39" t="s">
        <v>4451</v>
      </c>
      <c r="B554" s="40" t="s">
        <v>3347</v>
      </c>
      <c r="C554" s="40" t="s">
        <v>3390</v>
      </c>
      <c r="D554" s="40" t="s">
        <v>853</v>
      </c>
      <c r="E554" s="40" t="s">
        <v>3350</v>
      </c>
      <c r="F554" s="40" t="s">
        <v>718</v>
      </c>
      <c r="G554" s="40" t="s">
        <v>623</v>
      </c>
      <c r="H554" s="40">
        <v>0</v>
      </c>
      <c r="I554" s="40" t="s">
        <v>3349</v>
      </c>
      <c r="J554" s="40">
        <v>0</v>
      </c>
      <c r="K554" s="40">
        <v>0</v>
      </c>
      <c r="L554" s="40">
        <v>0</v>
      </c>
      <c r="M554" s="40" t="s">
        <v>4371</v>
      </c>
      <c r="N554" s="41">
        <v>579.9</v>
      </c>
      <c r="O554" s="42">
        <v>250</v>
      </c>
    </row>
    <row r="555" spans="1:15" x14ac:dyDescent="0.3">
      <c r="A555" s="39" t="s">
        <v>982</v>
      </c>
      <c r="B555" s="40" t="s">
        <v>3347</v>
      </c>
      <c r="C555" s="40" t="s">
        <v>3390</v>
      </c>
      <c r="D555" s="40" t="s">
        <v>853</v>
      </c>
      <c r="E555" s="40" t="s">
        <v>3350</v>
      </c>
      <c r="F555" s="40" t="s">
        <v>659</v>
      </c>
      <c r="G555" s="40" t="s">
        <v>97</v>
      </c>
      <c r="H555" s="40" t="s">
        <v>3360</v>
      </c>
      <c r="I555" s="40" t="s">
        <v>3349</v>
      </c>
      <c r="J555" s="40">
        <v>0</v>
      </c>
      <c r="K555" s="40">
        <v>0</v>
      </c>
      <c r="L555" s="40">
        <v>0</v>
      </c>
      <c r="M555" s="40" t="s">
        <v>4371</v>
      </c>
      <c r="N555" s="41">
        <v>399.9</v>
      </c>
      <c r="O555" s="42">
        <v>189</v>
      </c>
    </row>
    <row r="556" spans="1:15" x14ac:dyDescent="0.3">
      <c r="A556" s="39" t="s">
        <v>4452</v>
      </c>
      <c r="B556" s="40" t="s">
        <v>3347</v>
      </c>
      <c r="C556" s="40" t="s">
        <v>3390</v>
      </c>
      <c r="D556" s="40" t="s">
        <v>574</v>
      </c>
      <c r="E556" s="40" t="s">
        <v>3350</v>
      </c>
      <c r="F556" s="40" t="s">
        <v>636</v>
      </c>
      <c r="G556" s="40" t="s">
        <v>97</v>
      </c>
      <c r="H556" s="40" t="s">
        <v>3360</v>
      </c>
      <c r="I556" s="40" t="s">
        <v>3349</v>
      </c>
      <c r="J556" s="40">
        <v>0</v>
      </c>
      <c r="K556" s="40">
        <v>0</v>
      </c>
      <c r="L556" s="40">
        <v>0</v>
      </c>
      <c r="M556" s="40" t="s">
        <v>4371</v>
      </c>
      <c r="N556" s="41">
        <v>399.9</v>
      </c>
      <c r="O556" s="42">
        <v>150.94</v>
      </c>
    </row>
    <row r="557" spans="1:15" x14ac:dyDescent="0.3">
      <c r="A557" s="39" t="s">
        <v>4453</v>
      </c>
      <c r="B557" s="40" t="s">
        <v>3347</v>
      </c>
      <c r="C557" s="40" t="s">
        <v>3390</v>
      </c>
      <c r="D557" s="40" t="s">
        <v>569</v>
      </c>
      <c r="E557" s="40" t="s">
        <v>3350</v>
      </c>
      <c r="F557" s="40" t="s">
        <v>597</v>
      </c>
      <c r="G557" s="40" t="s">
        <v>99</v>
      </c>
      <c r="H557" s="40" t="s">
        <v>560</v>
      </c>
      <c r="I557" s="40" t="s">
        <v>3349</v>
      </c>
      <c r="J557" s="40">
        <v>0</v>
      </c>
      <c r="K557" s="40">
        <v>0</v>
      </c>
      <c r="L557" s="40">
        <v>0</v>
      </c>
      <c r="M557" s="40" t="s">
        <v>4371</v>
      </c>
      <c r="N557" s="41">
        <v>649.9</v>
      </c>
      <c r="O557" s="42">
        <v>250</v>
      </c>
    </row>
    <row r="558" spans="1:15" x14ac:dyDescent="0.3">
      <c r="A558" s="39" t="s">
        <v>983</v>
      </c>
      <c r="B558" s="40" t="s">
        <v>3347</v>
      </c>
      <c r="C558" s="40" t="s">
        <v>3390</v>
      </c>
      <c r="D558" s="40" t="s">
        <v>569</v>
      </c>
      <c r="E558" s="40" t="s">
        <v>3348</v>
      </c>
      <c r="F558" s="40" t="s">
        <v>667</v>
      </c>
      <c r="G558" s="40" t="s">
        <v>594</v>
      </c>
      <c r="H558" s="40" t="s">
        <v>560</v>
      </c>
      <c r="I558" s="40" t="s">
        <v>3349</v>
      </c>
      <c r="J558" s="40">
        <v>0</v>
      </c>
      <c r="K558" s="40">
        <v>0</v>
      </c>
      <c r="L558" s="40">
        <v>0</v>
      </c>
      <c r="M558" s="40" t="s">
        <v>4371</v>
      </c>
      <c r="N558" s="41">
        <v>549.9</v>
      </c>
      <c r="O558" s="42">
        <v>228</v>
      </c>
    </row>
    <row r="559" spans="1:15" x14ac:dyDescent="0.3">
      <c r="A559" s="39" t="s">
        <v>984</v>
      </c>
      <c r="B559" s="40" t="s">
        <v>3347</v>
      </c>
      <c r="C559" s="40" t="s">
        <v>3390</v>
      </c>
      <c r="D559" s="40" t="s">
        <v>569</v>
      </c>
      <c r="E559" s="40" t="s">
        <v>3348</v>
      </c>
      <c r="F559" s="40" t="s">
        <v>558</v>
      </c>
      <c r="G559" s="40" t="s">
        <v>594</v>
      </c>
      <c r="H559" s="40" t="s">
        <v>560</v>
      </c>
      <c r="I559" s="40" t="s">
        <v>3349</v>
      </c>
      <c r="J559" s="40">
        <v>0</v>
      </c>
      <c r="K559" s="40">
        <v>0</v>
      </c>
      <c r="L559" s="40">
        <v>0</v>
      </c>
      <c r="M559" s="40" t="s">
        <v>4371</v>
      </c>
      <c r="N559" s="41">
        <v>299.89999999999998</v>
      </c>
      <c r="O559" s="42">
        <v>234.34</v>
      </c>
    </row>
    <row r="560" spans="1:15" x14ac:dyDescent="0.3">
      <c r="A560" s="39" t="s">
        <v>985</v>
      </c>
      <c r="B560" s="40" t="s">
        <v>3347</v>
      </c>
      <c r="C560" s="40" t="s">
        <v>3390</v>
      </c>
      <c r="D560" s="40" t="s">
        <v>569</v>
      </c>
      <c r="E560" s="40" t="s">
        <v>3348</v>
      </c>
      <c r="F560" s="40" t="s">
        <v>583</v>
      </c>
      <c r="G560" s="40">
        <v>0</v>
      </c>
      <c r="H560" s="40" t="s">
        <v>560</v>
      </c>
      <c r="I560" s="40" t="s">
        <v>3349</v>
      </c>
      <c r="J560" s="40">
        <v>0</v>
      </c>
      <c r="K560" s="40" t="s">
        <v>593</v>
      </c>
      <c r="L560" s="40">
        <v>0</v>
      </c>
      <c r="M560" s="40" t="s">
        <v>4371</v>
      </c>
      <c r="N560" s="41">
        <v>549.9</v>
      </c>
      <c r="O560" s="42">
        <v>214.8</v>
      </c>
    </row>
    <row r="561" spans="1:15" x14ac:dyDescent="0.3">
      <c r="A561" s="39" t="s">
        <v>986</v>
      </c>
      <c r="B561" s="40" t="s">
        <v>3347</v>
      </c>
      <c r="C561" s="40" t="s">
        <v>3390</v>
      </c>
      <c r="D561" s="40" t="s">
        <v>574</v>
      </c>
      <c r="E561" s="40" t="s">
        <v>3350</v>
      </c>
      <c r="F561" s="40" t="s">
        <v>566</v>
      </c>
      <c r="G561" s="40" t="s">
        <v>97</v>
      </c>
      <c r="H561" s="40" t="s">
        <v>560</v>
      </c>
      <c r="I561" s="40" t="s">
        <v>3349</v>
      </c>
      <c r="J561" s="40">
        <v>0</v>
      </c>
      <c r="K561" s="40" t="s">
        <v>593</v>
      </c>
      <c r="L561" s="40">
        <v>0</v>
      </c>
      <c r="M561" s="40" t="s">
        <v>4371</v>
      </c>
      <c r="N561" s="41">
        <v>449.9</v>
      </c>
      <c r="O561" s="42">
        <v>204.6</v>
      </c>
    </row>
    <row r="562" spans="1:15" x14ac:dyDescent="0.3">
      <c r="A562" s="39" t="s">
        <v>987</v>
      </c>
      <c r="B562" s="40" t="s">
        <v>3347</v>
      </c>
      <c r="C562" s="40" t="s">
        <v>3390</v>
      </c>
      <c r="D562" s="40" t="s">
        <v>853</v>
      </c>
      <c r="E562" s="40" t="s">
        <v>3350</v>
      </c>
      <c r="F562" s="40" t="s">
        <v>566</v>
      </c>
      <c r="G562" s="40" t="s">
        <v>3383</v>
      </c>
      <c r="H562" s="40" t="s">
        <v>560</v>
      </c>
      <c r="I562" s="40" t="s">
        <v>3349</v>
      </c>
      <c r="J562" s="40">
        <v>0</v>
      </c>
      <c r="K562" s="40" t="s">
        <v>593</v>
      </c>
      <c r="L562" s="40">
        <v>0</v>
      </c>
      <c r="M562" s="40" t="s">
        <v>4371</v>
      </c>
      <c r="N562" s="41">
        <v>549.9</v>
      </c>
      <c r="O562" s="42">
        <v>253.27</v>
      </c>
    </row>
    <row r="563" spans="1:15" x14ac:dyDescent="0.3">
      <c r="A563" s="39" t="s">
        <v>988</v>
      </c>
      <c r="B563" s="40" t="s">
        <v>3347</v>
      </c>
      <c r="C563" s="40" t="s">
        <v>3390</v>
      </c>
      <c r="D563" s="40" t="s">
        <v>853</v>
      </c>
      <c r="E563" s="40" t="s">
        <v>3350</v>
      </c>
      <c r="F563" s="40" t="s">
        <v>685</v>
      </c>
      <c r="G563" s="40" t="s">
        <v>3383</v>
      </c>
      <c r="H563" s="40" t="s">
        <v>560</v>
      </c>
      <c r="I563" s="40" t="s">
        <v>3349</v>
      </c>
      <c r="J563" s="40">
        <v>0</v>
      </c>
      <c r="K563" s="40">
        <v>0</v>
      </c>
      <c r="L563" s="40">
        <v>0</v>
      </c>
      <c r="M563" s="40" t="s">
        <v>4371</v>
      </c>
      <c r="N563" s="41">
        <v>549.9</v>
      </c>
      <c r="O563" s="42">
        <v>258.64</v>
      </c>
    </row>
    <row r="564" spans="1:15" x14ac:dyDescent="0.3">
      <c r="A564" s="39" t="s">
        <v>989</v>
      </c>
      <c r="B564" s="40" t="s">
        <v>3347</v>
      </c>
      <c r="C564" s="40" t="s">
        <v>3390</v>
      </c>
      <c r="D564" s="40" t="s">
        <v>853</v>
      </c>
      <c r="E564" s="40" t="s">
        <v>3350</v>
      </c>
      <c r="F564" s="40" t="s">
        <v>620</v>
      </c>
      <c r="G564" s="40" t="s">
        <v>3383</v>
      </c>
      <c r="H564" s="40" t="s">
        <v>560</v>
      </c>
      <c r="I564" s="40" t="s">
        <v>3349</v>
      </c>
      <c r="J564" s="40">
        <v>0</v>
      </c>
      <c r="K564" s="40">
        <v>0</v>
      </c>
      <c r="L564" s="40">
        <v>0</v>
      </c>
      <c r="M564" s="40" t="s">
        <v>4371</v>
      </c>
      <c r="N564" s="41">
        <v>549.9</v>
      </c>
      <c r="O564" s="42">
        <v>214.8</v>
      </c>
    </row>
    <row r="565" spans="1:15" x14ac:dyDescent="0.3">
      <c r="A565" s="39" t="s">
        <v>387</v>
      </c>
      <c r="B565" s="40" t="s">
        <v>3347</v>
      </c>
      <c r="C565" s="40" t="s">
        <v>3390</v>
      </c>
      <c r="D565" s="40" t="s">
        <v>853</v>
      </c>
      <c r="E565" s="40" t="s">
        <v>3350</v>
      </c>
      <c r="F565" s="40" t="s">
        <v>612</v>
      </c>
      <c r="G565" s="40" t="s">
        <v>594</v>
      </c>
      <c r="H565" s="40" t="s">
        <v>560</v>
      </c>
      <c r="I565" s="40" t="s">
        <v>3349</v>
      </c>
      <c r="J565" s="40">
        <v>0</v>
      </c>
      <c r="K565" s="40">
        <v>0</v>
      </c>
      <c r="L565" s="40">
        <v>0</v>
      </c>
      <c r="M565" s="40" t="s">
        <v>4371</v>
      </c>
      <c r="N565" s="41">
        <v>549.9</v>
      </c>
      <c r="O565" s="42">
        <v>222.85</v>
      </c>
    </row>
    <row r="566" spans="1:15" x14ac:dyDescent="0.3">
      <c r="A566" s="39" t="s">
        <v>990</v>
      </c>
      <c r="B566" s="40" t="s">
        <v>3347</v>
      </c>
      <c r="C566" s="40" t="s">
        <v>3390</v>
      </c>
      <c r="D566" s="40" t="s">
        <v>574</v>
      </c>
      <c r="E566" s="40" t="s">
        <v>3348</v>
      </c>
      <c r="F566" s="40" t="s">
        <v>559</v>
      </c>
      <c r="G566" s="40">
        <v>0</v>
      </c>
      <c r="H566" s="40" t="s">
        <v>3360</v>
      </c>
      <c r="I566" s="40" t="s">
        <v>3349</v>
      </c>
      <c r="J566" s="40">
        <v>0</v>
      </c>
      <c r="K566" s="40">
        <v>0</v>
      </c>
      <c r="L566" s="40">
        <v>0</v>
      </c>
      <c r="M566" s="40" t="s">
        <v>4371</v>
      </c>
      <c r="N566" s="41">
        <v>449.9</v>
      </c>
      <c r="O566" s="42">
        <v>195.61</v>
      </c>
    </row>
    <row r="567" spans="1:15" x14ac:dyDescent="0.3">
      <c r="A567" s="39" t="s">
        <v>992</v>
      </c>
      <c r="B567" s="40" t="s">
        <v>3347</v>
      </c>
      <c r="C567" s="40" t="s">
        <v>541</v>
      </c>
      <c r="D567" s="40" t="s">
        <v>569</v>
      </c>
      <c r="E567" s="40" t="s">
        <v>3350</v>
      </c>
      <c r="F567" s="40">
        <v>0</v>
      </c>
      <c r="G567" s="40">
        <v>0</v>
      </c>
      <c r="H567" s="40" t="s">
        <v>614</v>
      </c>
      <c r="I567" s="40" t="s">
        <v>3349</v>
      </c>
      <c r="J567" s="40" t="s">
        <v>543</v>
      </c>
      <c r="K567" s="40">
        <v>0</v>
      </c>
      <c r="L567" s="40" t="s">
        <v>554</v>
      </c>
      <c r="M567" s="40">
        <v>0</v>
      </c>
      <c r="N567" s="41">
        <v>399.9</v>
      </c>
      <c r="O567" s="42">
        <v>157.66</v>
      </c>
    </row>
    <row r="568" spans="1:15" x14ac:dyDescent="0.3">
      <c r="A568" s="39" t="s">
        <v>13069</v>
      </c>
      <c r="B568" s="40" t="s">
        <v>3347</v>
      </c>
      <c r="C568" s="40" t="s">
        <v>541</v>
      </c>
      <c r="D568" s="40" t="s">
        <v>542</v>
      </c>
      <c r="E568" s="40" t="s">
        <v>3350</v>
      </c>
      <c r="F568" s="40">
        <v>0</v>
      </c>
      <c r="G568" s="40" t="s">
        <v>613</v>
      </c>
      <c r="H568" s="40" t="s">
        <v>610</v>
      </c>
      <c r="I568" s="40" t="s">
        <v>3349</v>
      </c>
      <c r="J568" s="40" t="s">
        <v>991</v>
      </c>
      <c r="K568" s="40">
        <v>0</v>
      </c>
      <c r="L568" s="40" t="s">
        <v>539</v>
      </c>
      <c r="M568" s="40">
        <v>0</v>
      </c>
      <c r="N568" s="41">
        <v>199.9</v>
      </c>
      <c r="O568" s="42">
        <v>49.98</v>
      </c>
    </row>
    <row r="569" spans="1:15" x14ac:dyDescent="0.3">
      <c r="A569" s="39" t="s">
        <v>4454</v>
      </c>
      <c r="B569" s="40" t="s">
        <v>3347</v>
      </c>
      <c r="C569" s="40" t="s">
        <v>541</v>
      </c>
      <c r="D569" s="40" t="s">
        <v>853</v>
      </c>
      <c r="E569" s="40" t="s">
        <v>3348</v>
      </c>
      <c r="F569" s="40" t="s">
        <v>565</v>
      </c>
      <c r="G569" s="40">
        <v>0</v>
      </c>
      <c r="H569" s="40" t="s">
        <v>610</v>
      </c>
      <c r="I569" s="40" t="s">
        <v>3349</v>
      </c>
      <c r="J569" s="40">
        <v>0</v>
      </c>
      <c r="K569" s="40">
        <v>0</v>
      </c>
      <c r="L569" s="40">
        <v>0</v>
      </c>
      <c r="M569" s="40" t="s">
        <v>4371</v>
      </c>
      <c r="N569" s="41">
        <v>199.9</v>
      </c>
      <c r="O569" s="42">
        <v>66.63</v>
      </c>
    </row>
    <row r="570" spans="1:15" x14ac:dyDescent="0.3">
      <c r="A570" s="39" t="s">
        <v>3245</v>
      </c>
      <c r="B570" s="40" t="s">
        <v>3347</v>
      </c>
      <c r="C570" s="40" t="s">
        <v>541</v>
      </c>
      <c r="D570" s="40" t="s">
        <v>853</v>
      </c>
      <c r="E570" s="40" t="s">
        <v>3348</v>
      </c>
      <c r="F570" s="40">
        <v>0</v>
      </c>
      <c r="G570" s="40">
        <v>0</v>
      </c>
      <c r="H570" s="40" t="s">
        <v>610</v>
      </c>
      <c r="I570" s="40" t="s">
        <v>3349</v>
      </c>
      <c r="J570" s="40" t="s">
        <v>991</v>
      </c>
      <c r="K570" s="40">
        <v>0</v>
      </c>
      <c r="L570" s="40" t="s">
        <v>554</v>
      </c>
      <c r="M570" s="40">
        <v>0</v>
      </c>
      <c r="N570" s="41">
        <v>199.9</v>
      </c>
      <c r="O570" s="42">
        <v>66.63</v>
      </c>
    </row>
    <row r="571" spans="1:15" x14ac:dyDescent="0.3">
      <c r="A571" s="39" t="s">
        <v>993</v>
      </c>
      <c r="B571" s="40" t="s">
        <v>3347</v>
      </c>
      <c r="C571" s="40" t="s">
        <v>541</v>
      </c>
      <c r="D571" s="40" t="s">
        <v>853</v>
      </c>
      <c r="E571" s="40" t="s">
        <v>3348</v>
      </c>
      <c r="F571" s="40" t="s">
        <v>581</v>
      </c>
      <c r="G571" s="40">
        <v>0</v>
      </c>
      <c r="H571" s="40" t="s">
        <v>610</v>
      </c>
      <c r="I571" s="40" t="s">
        <v>3349</v>
      </c>
      <c r="J571" s="40">
        <v>0</v>
      </c>
      <c r="K571" s="40">
        <v>0</v>
      </c>
      <c r="L571" s="40">
        <v>0</v>
      </c>
      <c r="M571" s="40" t="s">
        <v>4371</v>
      </c>
      <c r="N571" s="41">
        <v>79.900000000000006</v>
      </c>
      <c r="O571" s="42">
        <v>66.63</v>
      </c>
    </row>
    <row r="572" spans="1:15" x14ac:dyDescent="0.3">
      <c r="A572" s="39" t="s">
        <v>13070</v>
      </c>
      <c r="B572" s="40" t="s">
        <v>3347</v>
      </c>
      <c r="C572" s="40" t="s">
        <v>541</v>
      </c>
      <c r="D572" s="40" t="s">
        <v>578</v>
      </c>
      <c r="E572" s="40" t="s">
        <v>3348</v>
      </c>
      <c r="F572" s="40" t="s">
        <v>647</v>
      </c>
      <c r="G572" s="40">
        <v>0</v>
      </c>
      <c r="H572" s="40" t="s">
        <v>610</v>
      </c>
      <c r="I572" s="40" t="s">
        <v>3349</v>
      </c>
      <c r="J572" s="40">
        <v>0</v>
      </c>
      <c r="K572" s="40">
        <v>0</v>
      </c>
      <c r="L572" s="40">
        <v>0</v>
      </c>
      <c r="M572" s="40" t="s">
        <v>4371</v>
      </c>
      <c r="N572" s="41">
        <v>189.9</v>
      </c>
      <c r="O572" s="42">
        <v>74.180000000000007</v>
      </c>
    </row>
    <row r="573" spans="1:15" x14ac:dyDescent="0.3">
      <c r="A573" s="39" t="s">
        <v>13071</v>
      </c>
      <c r="B573" s="40" t="s">
        <v>3347</v>
      </c>
      <c r="C573" s="40" t="s">
        <v>541</v>
      </c>
      <c r="D573" s="40" t="s">
        <v>542</v>
      </c>
      <c r="E573" s="40" t="s">
        <v>3348</v>
      </c>
      <c r="F573" s="40">
        <v>0</v>
      </c>
      <c r="G573" s="40" t="s">
        <v>792</v>
      </c>
      <c r="H573" s="40" t="s">
        <v>610</v>
      </c>
      <c r="I573" s="40" t="s">
        <v>3349</v>
      </c>
      <c r="J573" s="40" t="s">
        <v>991</v>
      </c>
      <c r="K573" s="40">
        <v>0</v>
      </c>
      <c r="L573" s="40" t="s">
        <v>554</v>
      </c>
      <c r="M573" s="40">
        <v>0</v>
      </c>
      <c r="N573" s="41">
        <v>199.9</v>
      </c>
      <c r="O573" s="42">
        <v>78.09</v>
      </c>
    </row>
    <row r="574" spans="1:15" x14ac:dyDescent="0.3">
      <c r="A574" s="39" t="s">
        <v>995</v>
      </c>
      <c r="B574" s="40" t="s">
        <v>3347</v>
      </c>
      <c r="C574" s="40" t="s">
        <v>541</v>
      </c>
      <c r="D574" s="40" t="s">
        <v>853</v>
      </c>
      <c r="E574" s="40" t="s">
        <v>3350</v>
      </c>
      <c r="F574" s="40">
        <v>0</v>
      </c>
      <c r="G574" s="40">
        <v>0</v>
      </c>
      <c r="H574" s="40" t="s">
        <v>610</v>
      </c>
      <c r="I574" s="40" t="s">
        <v>3349</v>
      </c>
      <c r="J574" s="40" t="s">
        <v>991</v>
      </c>
      <c r="K574" s="40">
        <v>0</v>
      </c>
      <c r="L574" s="40" t="s">
        <v>626</v>
      </c>
      <c r="M574" s="40">
        <v>0</v>
      </c>
      <c r="N574" s="41">
        <v>199.9</v>
      </c>
      <c r="O574" s="42">
        <v>78.09</v>
      </c>
    </row>
    <row r="575" spans="1:15" x14ac:dyDescent="0.3">
      <c r="A575" s="39" t="s">
        <v>996</v>
      </c>
      <c r="B575" s="40" t="s">
        <v>3347</v>
      </c>
      <c r="C575" s="40" t="s">
        <v>541</v>
      </c>
      <c r="D575" s="40" t="s">
        <v>569</v>
      </c>
      <c r="E575" s="40" t="s">
        <v>3350</v>
      </c>
      <c r="F575" s="40" t="s">
        <v>636</v>
      </c>
      <c r="G575" s="40">
        <v>0</v>
      </c>
      <c r="H575" s="40" t="s">
        <v>610</v>
      </c>
      <c r="I575" s="40" t="s">
        <v>3349</v>
      </c>
      <c r="J575" s="40">
        <v>0</v>
      </c>
      <c r="K575" s="40">
        <v>0</v>
      </c>
      <c r="L575" s="40">
        <v>0</v>
      </c>
      <c r="M575" s="40" t="s">
        <v>4371</v>
      </c>
      <c r="N575" s="41">
        <v>229.9</v>
      </c>
      <c r="O575" s="42">
        <v>89.8</v>
      </c>
    </row>
    <row r="576" spans="1:15" x14ac:dyDescent="0.3">
      <c r="A576" s="39" t="s">
        <v>997</v>
      </c>
      <c r="B576" s="40" t="s">
        <v>3347</v>
      </c>
      <c r="C576" s="40" t="s">
        <v>541</v>
      </c>
      <c r="D576" s="40" t="s">
        <v>569</v>
      </c>
      <c r="E576" s="40" t="s">
        <v>3350</v>
      </c>
      <c r="F576" s="40" t="s">
        <v>622</v>
      </c>
      <c r="G576" s="40">
        <v>0</v>
      </c>
      <c r="H576" s="40" t="s">
        <v>614</v>
      </c>
      <c r="I576" s="40" t="s">
        <v>3349</v>
      </c>
      <c r="J576" s="40">
        <v>0</v>
      </c>
      <c r="K576" s="40">
        <v>0</v>
      </c>
      <c r="L576" s="40">
        <v>0</v>
      </c>
      <c r="M576" s="40" t="s">
        <v>4371</v>
      </c>
      <c r="N576" s="41">
        <v>349.9</v>
      </c>
      <c r="O576" s="42">
        <v>136.68</v>
      </c>
    </row>
    <row r="577" spans="1:15" x14ac:dyDescent="0.3">
      <c r="A577" s="39" t="s">
        <v>998</v>
      </c>
      <c r="B577" s="40" t="s">
        <v>3347</v>
      </c>
      <c r="C577" s="40" t="s">
        <v>541</v>
      </c>
      <c r="D577" s="40" t="s">
        <v>853</v>
      </c>
      <c r="E577" s="40" t="s">
        <v>3348</v>
      </c>
      <c r="F577" s="40" t="s">
        <v>551</v>
      </c>
      <c r="G577" s="40">
        <v>0</v>
      </c>
      <c r="H577" s="40" t="s">
        <v>614</v>
      </c>
      <c r="I577" s="40" t="s">
        <v>3349</v>
      </c>
      <c r="J577" s="40">
        <v>0</v>
      </c>
      <c r="K577" s="40">
        <v>0</v>
      </c>
      <c r="L577" s="40">
        <v>0</v>
      </c>
      <c r="M577" s="40" t="s">
        <v>4371</v>
      </c>
      <c r="N577" s="41">
        <v>229.9</v>
      </c>
      <c r="O577" s="42">
        <v>89.8</v>
      </c>
    </row>
    <row r="578" spans="1:15" x14ac:dyDescent="0.3">
      <c r="A578" s="39" t="s">
        <v>999</v>
      </c>
      <c r="B578" s="40" t="s">
        <v>3347</v>
      </c>
      <c r="C578" s="40" t="s">
        <v>541</v>
      </c>
      <c r="D578" s="40" t="s">
        <v>569</v>
      </c>
      <c r="E578" s="40" t="s">
        <v>3350</v>
      </c>
      <c r="F578" s="40" t="s">
        <v>628</v>
      </c>
      <c r="G578" s="40">
        <v>0</v>
      </c>
      <c r="H578" s="40" t="s">
        <v>610</v>
      </c>
      <c r="I578" s="40" t="s">
        <v>3349</v>
      </c>
      <c r="J578" s="40">
        <v>0</v>
      </c>
      <c r="K578" s="40">
        <v>0</v>
      </c>
      <c r="L578" s="40">
        <v>0</v>
      </c>
      <c r="M578" s="40" t="s">
        <v>4371</v>
      </c>
      <c r="N578" s="41">
        <v>289.89999999999998</v>
      </c>
      <c r="O578" s="42">
        <v>117.15</v>
      </c>
    </row>
    <row r="579" spans="1:15" x14ac:dyDescent="0.3">
      <c r="A579" s="39" t="s">
        <v>4455</v>
      </c>
      <c r="B579" s="40" t="s">
        <v>3347</v>
      </c>
      <c r="C579" s="40" t="s">
        <v>541</v>
      </c>
      <c r="D579" s="40" t="s">
        <v>569</v>
      </c>
      <c r="E579" s="40" t="s">
        <v>3350</v>
      </c>
      <c r="F579" s="40">
        <v>0</v>
      </c>
      <c r="G579" s="40">
        <v>0</v>
      </c>
      <c r="H579" s="40" t="s">
        <v>610</v>
      </c>
      <c r="I579" s="40" t="s">
        <v>3349</v>
      </c>
      <c r="J579" s="40" t="s">
        <v>991</v>
      </c>
      <c r="K579" s="40">
        <v>0</v>
      </c>
      <c r="L579" s="40" t="s">
        <v>539</v>
      </c>
      <c r="M579" s="40">
        <v>0</v>
      </c>
      <c r="N579" s="41">
        <v>229.9</v>
      </c>
      <c r="O579" s="42">
        <v>89.8</v>
      </c>
    </row>
    <row r="580" spans="1:15" x14ac:dyDescent="0.3">
      <c r="A580" s="39" t="s">
        <v>13072</v>
      </c>
      <c r="B580" s="40" t="s">
        <v>3347</v>
      </c>
      <c r="C580" s="40" t="s">
        <v>541</v>
      </c>
      <c r="D580" s="40" t="s">
        <v>574</v>
      </c>
      <c r="E580" s="40" t="s">
        <v>3350</v>
      </c>
      <c r="F580" s="40" t="s">
        <v>628</v>
      </c>
      <c r="G580" s="40">
        <v>0</v>
      </c>
      <c r="H580" s="40" t="s">
        <v>610</v>
      </c>
      <c r="I580" s="40" t="s">
        <v>3349</v>
      </c>
      <c r="J580" s="40">
        <v>0</v>
      </c>
      <c r="K580" s="40">
        <v>0</v>
      </c>
      <c r="L580" s="40">
        <v>0</v>
      </c>
      <c r="M580" s="40" t="s">
        <v>4371</v>
      </c>
      <c r="N580" s="41">
        <v>169.9</v>
      </c>
      <c r="O580" s="42">
        <v>66.37</v>
      </c>
    </row>
    <row r="581" spans="1:15" x14ac:dyDescent="0.3">
      <c r="A581" s="39" t="s">
        <v>1000</v>
      </c>
      <c r="B581" s="40" t="s">
        <v>3347</v>
      </c>
      <c r="C581" s="40" t="s">
        <v>541</v>
      </c>
      <c r="D581" s="40" t="s">
        <v>574</v>
      </c>
      <c r="E581" s="40" t="s">
        <v>3350</v>
      </c>
      <c r="F581" s="40">
        <v>0</v>
      </c>
      <c r="G581" s="40">
        <v>0</v>
      </c>
      <c r="H581" s="40" t="s">
        <v>610</v>
      </c>
      <c r="I581" s="40" t="s">
        <v>3349</v>
      </c>
      <c r="J581" s="40" t="s">
        <v>991</v>
      </c>
      <c r="K581" s="40">
        <v>0</v>
      </c>
      <c r="L581" s="40" t="s">
        <v>539</v>
      </c>
      <c r="M581" s="40">
        <v>0</v>
      </c>
      <c r="N581" s="41">
        <v>149.9</v>
      </c>
      <c r="O581" s="42">
        <v>58.55</v>
      </c>
    </row>
    <row r="582" spans="1:15" x14ac:dyDescent="0.3">
      <c r="A582" s="39" t="s">
        <v>3006</v>
      </c>
      <c r="B582" s="40" t="s">
        <v>3347</v>
      </c>
      <c r="C582" s="40" t="s">
        <v>541</v>
      </c>
      <c r="D582" s="40" t="s">
        <v>574</v>
      </c>
      <c r="E582" s="40" t="s">
        <v>3359</v>
      </c>
      <c r="F582" s="40">
        <v>0</v>
      </c>
      <c r="G582" s="40">
        <v>0</v>
      </c>
      <c r="H582" s="40" t="s">
        <v>610</v>
      </c>
      <c r="I582" s="40" t="s">
        <v>3349</v>
      </c>
      <c r="J582" s="40" t="s">
        <v>991</v>
      </c>
      <c r="K582" s="40">
        <v>0</v>
      </c>
      <c r="L582" s="40" t="s">
        <v>539</v>
      </c>
      <c r="M582" s="40">
        <v>0</v>
      </c>
      <c r="N582" s="41">
        <v>169.9</v>
      </c>
      <c r="O582" s="42">
        <v>66.37</v>
      </c>
    </row>
    <row r="583" spans="1:15" x14ac:dyDescent="0.3">
      <c r="A583" s="39" t="s">
        <v>1001</v>
      </c>
      <c r="B583" s="40" t="s">
        <v>3347</v>
      </c>
      <c r="C583" s="40" t="s">
        <v>541</v>
      </c>
      <c r="D583" s="40" t="s">
        <v>574</v>
      </c>
      <c r="E583" s="40" t="s">
        <v>3350</v>
      </c>
      <c r="F583" s="40" t="s">
        <v>652</v>
      </c>
      <c r="G583" s="40">
        <v>0</v>
      </c>
      <c r="H583" s="40" t="s">
        <v>610</v>
      </c>
      <c r="I583" s="40" t="s">
        <v>3349</v>
      </c>
      <c r="J583" s="40">
        <v>0</v>
      </c>
      <c r="K583" s="40">
        <v>0</v>
      </c>
      <c r="L583" s="40">
        <v>0</v>
      </c>
      <c r="M583" s="40" t="s">
        <v>4371</v>
      </c>
      <c r="N583" s="41">
        <v>169.9</v>
      </c>
      <c r="O583" s="42">
        <v>66.37</v>
      </c>
    </row>
    <row r="584" spans="1:15" x14ac:dyDescent="0.3">
      <c r="A584" s="39" t="s">
        <v>1002</v>
      </c>
      <c r="B584" s="40" t="s">
        <v>3347</v>
      </c>
      <c r="C584" s="40" t="s">
        <v>541</v>
      </c>
      <c r="D584" s="40" t="s">
        <v>853</v>
      </c>
      <c r="E584" s="40" t="s">
        <v>3348</v>
      </c>
      <c r="F584" s="40">
        <v>0</v>
      </c>
      <c r="G584" s="40">
        <v>0</v>
      </c>
      <c r="H584" s="40" t="s">
        <v>610</v>
      </c>
      <c r="I584" s="40" t="s">
        <v>3349</v>
      </c>
      <c r="J584" s="40" t="s">
        <v>991</v>
      </c>
      <c r="K584" s="40">
        <v>0</v>
      </c>
      <c r="L584" s="40" t="s">
        <v>539</v>
      </c>
      <c r="M584" s="40">
        <v>0</v>
      </c>
      <c r="N584" s="41">
        <v>199.9</v>
      </c>
      <c r="O584" s="42">
        <v>78.09</v>
      </c>
    </row>
    <row r="585" spans="1:15" x14ac:dyDescent="0.3">
      <c r="A585" s="39" t="s">
        <v>1003</v>
      </c>
      <c r="B585" s="40" t="s">
        <v>3347</v>
      </c>
      <c r="C585" s="40" t="s">
        <v>541</v>
      </c>
      <c r="D585" s="40" t="s">
        <v>853</v>
      </c>
      <c r="E585" s="40" t="s">
        <v>3348</v>
      </c>
      <c r="F585" s="40">
        <v>0</v>
      </c>
      <c r="G585" s="40">
        <v>0</v>
      </c>
      <c r="H585" s="40" t="s">
        <v>610</v>
      </c>
      <c r="I585" s="40" t="s">
        <v>3349</v>
      </c>
      <c r="J585" s="40" t="s">
        <v>991</v>
      </c>
      <c r="K585" s="40">
        <v>0</v>
      </c>
      <c r="L585" s="40" t="s">
        <v>539</v>
      </c>
      <c r="M585" s="40">
        <v>0</v>
      </c>
      <c r="N585" s="41">
        <v>199.9</v>
      </c>
      <c r="O585" s="42">
        <v>78.09</v>
      </c>
    </row>
    <row r="586" spans="1:15" x14ac:dyDescent="0.3">
      <c r="A586" s="39" t="s">
        <v>1004</v>
      </c>
      <c r="B586" s="40" t="s">
        <v>3347</v>
      </c>
      <c r="C586" s="40" t="s">
        <v>541</v>
      </c>
      <c r="D586" s="40" t="s">
        <v>569</v>
      </c>
      <c r="E586" s="40" t="s">
        <v>3350</v>
      </c>
      <c r="F586" s="40" t="s">
        <v>559</v>
      </c>
      <c r="G586" s="40">
        <v>0</v>
      </c>
      <c r="H586" s="40" t="s">
        <v>610</v>
      </c>
      <c r="I586" s="40" t="s">
        <v>3349</v>
      </c>
      <c r="J586" s="40">
        <v>0</v>
      </c>
      <c r="K586" s="40">
        <v>0</v>
      </c>
      <c r="L586" s="40">
        <v>0</v>
      </c>
      <c r="M586" s="40" t="s">
        <v>4371</v>
      </c>
      <c r="N586" s="41">
        <v>249.9</v>
      </c>
      <c r="O586" s="42">
        <v>97.62</v>
      </c>
    </row>
    <row r="587" spans="1:15" x14ac:dyDescent="0.3">
      <c r="A587" s="39" t="s">
        <v>1005</v>
      </c>
      <c r="B587" s="40" t="s">
        <v>3347</v>
      </c>
      <c r="C587" s="40" t="s">
        <v>541</v>
      </c>
      <c r="D587" s="40" t="s">
        <v>574</v>
      </c>
      <c r="E587" s="40" t="s">
        <v>3348</v>
      </c>
      <c r="F587" s="40">
        <v>0</v>
      </c>
      <c r="G587" s="40">
        <v>0</v>
      </c>
      <c r="H587" s="40" t="s">
        <v>610</v>
      </c>
      <c r="I587" s="40" t="s">
        <v>3349</v>
      </c>
      <c r="J587" s="40" t="s">
        <v>991</v>
      </c>
      <c r="K587" s="40">
        <v>0</v>
      </c>
      <c r="L587" s="40" t="s">
        <v>539</v>
      </c>
      <c r="M587" s="40">
        <v>0</v>
      </c>
      <c r="N587" s="41">
        <v>149.9</v>
      </c>
      <c r="O587" s="42">
        <v>58.55</v>
      </c>
    </row>
    <row r="588" spans="1:15" x14ac:dyDescent="0.3">
      <c r="A588" s="39" t="s">
        <v>1006</v>
      </c>
      <c r="B588" s="40" t="s">
        <v>3347</v>
      </c>
      <c r="C588" s="40" t="s">
        <v>541</v>
      </c>
      <c r="D588" s="40" t="s">
        <v>574</v>
      </c>
      <c r="E588" s="40" t="s">
        <v>3348</v>
      </c>
      <c r="F588" s="40">
        <v>0</v>
      </c>
      <c r="G588" s="40">
        <v>0</v>
      </c>
      <c r="H588" s="40" t="s">
        <v>610</v>
      </c>
      <c r="I588" s="40" t="s">
        <v>3349</v>
      </c>
      <c r="J588" s="40" t="s">
        <v>991</v>
      </c>
      <c r="K588" s="40">
        <v>0</v>
      </c>
      <c r="L588" s="40" t="s">
        <v>539</v>
      </c>
      <c r="M588" s="40">
        <v>0</v>
      </c>
      <c r="N588" s="41">
        <v>169.9</v>
      </c>
      <c r="O588" s="42">
        <v>66.37</v>
      </c>
    </row>
    <row r="589" spans="1:15" x14ac:dyDescent="0.3">
      <c r="A589" s="39" t="s">
        <v>13073</v>
      </c>
      <c r="B589" s="40" t="s">
        <v>3347</v>
      </c>
      <c r="C589" s="40" t="s">
        <v>541</v>
      </c>
      <c r="D589" s="40" t="s">
        <v>542</v>
      </c>
      <c r="E589" s="40" t="s">
        <v>3350</v>
      </c>
      <c r="F589" s="40">
        <v>0</v>
      </c>
      <c r="G589" s="40" t="s">
        <v>613</v>
      </c>
      <c r="H589" s="40" t="s">
        <v>610</v>
      </c>
      <c r="I589" s="40" t="s">
        <v>3349</v>
      </c>
      <c r="J589" s="40" t="s">
        <v>991</v>
      </c>
      <c r="K589" s="40">
        <v>0</v>
      </c>
      <c r="L589" s="40" t="s">
        <v>539</v>
      </c>
      <c r="M589" s="40">
        <v>0</v>
      </c>
      <c r="N589" s="41">
        <v>199.9</v>
      </c>
      <c r="O589" s="42">
        <v>78.09</v>
      </c>
    </row>
    <row r="590" spans="1:15" x14ac:dyDescent="0.3">
      <c r="A590" s="39" t="s">
        <v>1007</v>
      </c>
      <c r="B590" s="40" t="s">
        <v>3347</v>
      </c>
      <c r="C590" s="40" t="s">
        <v>541</v>
      </c>
      <c r="D590" s="40" t="s">
        <v>569</v>
      </c>
      <c r="E590" s="40" t="s">
        <v>3348</v>
      </c>
      <c r="F590" s="40" t="s">
        <v>585</v>
      </c>
      <c r="G590" s="40">
        <v>0</v>
      </c>
      <c r="H590" s="40" t="s">
        <v>610</v>
      </c>
      <c r="I590" s="40" t="s">
        <v>3349</v>
      </c>
      <c r="J590" s="40">
        <v>0</v>
      </c>
      <c r="K590" s="40">
        <v>0</v>
      </c>
      <c r="L590" s="40">
        <v>0</v>
      </c>
      <c r="M590" s="40" t="s">
        <v>4371</v>
      </c>
      <c r="N590" s="41">
        <v>229.9</v>
      </c>
      <c r="O590" s="42">
        <v>89.8</v>
      </c>
    </row>
    <row r="591" spans="1:15" x14ac:dyDescent="0.3">
      <c r="A591" s="39" t="s">
        <v>1008</v>
      </c>
      <c r="B591" s="40" t="s">
        <v>3347</v>
      </c>
      <c r="C591" s="40" t="s">
        <v>541</v>
      </c>
      <c r="D591" s="40" t="s">
        <v>853</v>
      </c>
      <c r="E591" s="40" t="s">
        <v>3348</v>
      </c>
      <c r="F591" s="40">
        <v>0</v>
      </c>
      <c r="G591" s="40">
        <v>0</v>
      </c>
      <c r="H591" s="40" t="s">
        <v>610</v>
      </c>
      <c r="I591" s="40" t="s">
        <v>3349</v>
      </c>
      <c r="J591" s="40" t="s">
        <v>991</v>
      </c>
      <c r="K591" s="40">
        <v>0</v>
      </c>
      <c r="L591" s="40" t="s">
        <v>539</v>
      </c>
      <c r="M591" s="40">
        <v>0</v>
      </c>
      <c r="N591" s="41">
        <v>199.9</v>
      </c>
      <c r="O591" s="42">
        <v>78.09</v>
      </c>
    </row>
    <row r="592" spans="1:15" x14ac:dyDescent="0.3">
      <c r="A592" s="39" t="s">
        <v>1009</v>
      </c>
      <c r="B592" s="40" t="s">
        <v>3347</v>
      </c>
      <c r="C592" s="40" t="s">
        <v>541</v>
      </c>
      <c r="D592" s="40" t="s">
        <v>569</v>
      </c>
      <c r="E592" s="40" t="s">
        <v>3348</v>
      </c>
      <c r="F592" s="40" t="s">
        <v>557</v>
      </c>
      <c r="G592" s="40">
        <v>0</v>
      </c>
      <c r="H592" s="40" t="s">
        <v>772</v>
      </c>
      <c r="I592" s="40" t="s">
        <v>3349</v>
      </c>
      <c r="J592" s="40">
        <v>0</v>
      </c>
      <c r="K592" s="40">
        <v>0</v>
      </c>
      <c r="L592" s="40">
        <v>0</v>
      </c>
      <c r="M592" s="40" t="s">
        <v>4371</v>
      </c>
      <c r="N592" s="41">
        <v>149.9</v>
      </c>
      <c r="O592" s="42">
        <v>58.55</v>
      </c>
    </row>
    <row r="593" spans="1:15" x14ac:dyDescent="0.3">
      <c r="A593" s="39" t="s">
        <v>4456</v>
      </c>
      <c r="B593" s="40" t="s">
        <v>3347</v>
      </c>
      <c r="C593" s="40" t="s">
        <v>541</v>
      </c>
      <c r="D593" s="40" t="s">
        <v>569</v>
      </c>
      <c r="E593" s="40" t="s">
        <v>3348</v>
      </c>
      <c r="F593" s="40">
        <v>0</v>
      </c>
      <c r="G593" s="40">
        <v>0</v>
      </c>
      <c r="H593" s="40" t="s">
        <v>610</v>
      </c>
      <c r="I593" s="40" t="s">
        <v>3349</v>
      </c>
      <c r="J593" s="40" t="s">
        <v>991</v>
      </c>
      <c r="K593" s="40">
        <v>0</v>
      </c>
      <c r="L593" s="40" t="s">
        <v>539</v>
      </c>
      <c r="M593" s="40">
        <v>0</v>
      </c>
      <c r="N593" s="41">
        <v>249.9</v>
      </c>
      <c r="O593" s="42">
        <v>97.62</v>
      </c>
    </row>
    <row r="594" spans="1:15" x14ac:dyDescent="0.3">
      <c r="A594" s="39" t="s">
        <v>1010</v>
      </c>
      <c r="B594" s="40" t="s">
        <v>3347</v>
      </c>
      <c r="C594" s="40" t="s">
        <v>541</v>
      </c>
      <c r="D594" s="40" t="s">
        <v>569</v>
      </c>
      <c r="E594" s="40" t="s">
        <v>3348</v>
      </c>
      <c r="F594" s="40">
        <v>0</v>
      </c>
      <c r="G594" s="40">
        <v>0</v>
      </c>
      <c r="H594" s="40" t="s">
        <v>610</v>
      </c>
      <c r="I594" s="40" t="s">
        <v>3349</v>
      </c>
      <c r="J594" s="40" t="s">
        <v>991</v>
      </c>
      <c r="K594" s="40">
        <v>0</v>
      </c>
      <c r="L594" s="40" t="s">
        <v>539</v>
      </c>
      <c r="M594" s="40">
        <v>0</v>
      </c>
      <c r="N594" s="41">
        <v>229.9</v>
      </c>
      <c r="O594" s="42">
        <v>89.8</v>
      </c>
    </row>
    <row r="595" spans="1:15" x14ac:dyDescent="0.3">
      <c r="A595" s="39" t="s">
        <v>1011</v>
      </c>
      <c r="B595" s="40" t="s">
        <v>3347</v>
      </c>
      <c r="C595" s="40" t="s">
        <v>541</v>
      </c>
      <c r="D595" s="40" t="s">
        <v>574</v>
      </c>
      <c r="E595" s="40" t="s">
        <v>3348</v>
      </c>
      <c r="F595" s="40">
        <v>0</v>
      </c>
      <c r="G595" s="40">
        <v>0</v>
      </c>
      <c r="H595" s="40" t="s">
        <v>772</v>
      </c>
      <c r="I595" s="40" t="s">
        <v>3349</v>
      </c>
      <c r="J595" s="40" t="s">
        <v>991</v>
      </c>
      <c r="K595" s="40">
        <v>0</v>
      </c>
      <c r="L595" s="40" t="s">
        <v>539</v>
      </c>
      <c r="M595" s="40">
        <v>0</v>
      </c>
      <c r="N595" s="41">
        <v>99.9</v>
      </c>
      <c r="O595" s="42">
        <v>35.119999999999997</v>
      </c>
    </row>
    <row r="596" spans="1:15" x14ac:dyDescent="0.3">
      <c r="A596" s="39" t="s">
        <v>1012</v>
      </c>
      <c r="B596" s="40" t="s">
        <v>3347</v>
      </c>
      <c r="C596" s="40" t="s">
        <v>541</v>
      </c>
      <c r="D596" s="40" t="s">
        <v>853</v>
      </c>
      <c r="E596" s="40" t="s">
        <v>3348</v>
      </c>
      <c r="F596" s="40">
        <v>0</v>
      </c>
      <c r="G596" s="40">
        <v>0</v>
      </c>
      <c r="H596" s="40" t="s">
        <v>610</v>
      </c>
      <c r="I596" s="40" t="s">
        <v>3349</v>
      </c>
      <c r="J596" s="40" t="s">
        <v>991</v>
      </c>
      <c r="K596" s="40">
        <v>0</v>
      </c>
      <c r="L596" s="40" t="s">
        <v>539</v>
      </c>
      <c r="M596" s="40">
        <v>0</v>
      </c>
      <c r="N596" s="41">
        <v>199.9</v>
      </c>
      <c r="O596" s="42">
        <v>78.09</v>
      </c>
    </row>
    <row r="597" spans="1:15" x14ac:dyDescent="0.3">
      <c r="A597" s="39" t="s">
        <v>13074</v>
      </c>
      <c r="B597" s="40" t="s">
        <v>3347</v>
      </c>
      <c r="C597" s="40" t="s">
        <v>541</v>
      </c>
      <c r="D597" s="40" t="s">
        <v>542</v>
      </c>
      <c r="E597" s="40" t="s">
        <v>3348</v>
      </c>
      <c r="F597" s="40">
        <v>0</v>
      </c>
      <c r="G597" s="40" t="s">
        <v>792</v>
      </c>
      <c r="H597" s="40" t="s">
        <v>610</v>
      </c>
      <c r="I597" s="40" t="s">
        <v>3349</v>
      </c>
      <c r="J597" s="40" t="s">
        <v>991</v>
      </c>
      <c r="K597" s="40">
        <v>0</v>
      </c>
      <c r="L597" s="40" t="s">
        <v>539</v>
      </c>
      <c r="M597" s="40">
        <v>0</v>
      </c>
      <c r="N597" s="41">
        <v>229.9</v>
      </c>
      <c r="O597" s="42">
        <v>89.8</v>
      </c>
    </row>
    <row r="598" spans="1:15" x14ac:dyDescent="0.3">
      <c r="A598" s="39" t="s">
        <v>1013</v>
      </c>
      <c r="B598" s="40" t="s">
        <v>3347</v>
      </c>
      <c r="C598" s="40" t="s">
        <v>541</v>
      </c>
      <c r="D598" s="40" t="s">
        <v>574</v>
      </c>
      <c r="E598" s="40" t="s">
        <v>3348</v>
      </c>
      <c r="F598" s="40" t="s">
        <v>557</v>
      </c>
      <c r="G598" s="40">
        <v>0</v>
      </c>
      <c r="H598" s="40" t="s">
        <v>610</v>
      </c>
      <c r="I598" s="40" t="s">
        <v>3349</v>
      </c>
      <c r="J598" s="40">
        <v>0</v>
      </c>
      <c r="K598" s="40">
        <v>0</v>
      </c>
      <c r="L598" s="40">
        <v>0</v>
      </c>
      <c r="M598" s="40" t="s">
        <v>4371</v>
      </c>
      <c r="N598" s="41">
        <v>169.9</v>
      </c>
      <c r="O598" s="42">
        <v>66.37</v>
      </c>
    </row>
    <row r="599" spans="1:15" x14ac:dyDescent="0.3">
      <c r="A599" s="39" t="s">
        <v>13075</v>
      </c>
      <c r="B599" s="40" t="s">
        <v>3347</v>
      </c>
      <c r="C599" s="40" t="s">
        <v>541</v>
      </c>
      <c r="D599" s="40" t="s">
        <v>542</v>
      </c>
      <c r="E599" s="40" t="s">
        <v>3348</v>
      </c>
      <c r="F599" s="40">
        <v>0</v>
      </c>
      <c r="G599" s="40" t="s">
        <v>792</v>
      </c>
      <c r="H599" s="40" t="s">
        <v>610</v>
      </c>
      <c r="I599" s="40" t="s">
        <v>3349</v>
      </c>
      <c r="J599" s="40" t="s">
        <v>991</v>
      </c>
      <c r="K599" s="40">
        <v>0</v>
      </c>
      <c r="L599" s="40" t="s">
        <v>539</v>
      </c>
      <c r="M599" s="40">
        <v>0</v>
      </c>
      <c r="N599" s="41">
        <v>199.9</v>
      </c>
      <c r="O599" s="42">
        <v>78.09</v>
      </c>
    </row>
    <row r="600" spans="1:15" x14ac:dyDescent="0.3">
      <c r="A600" s="39" t="s">
        <v>1014</v>
      </c>
      <c r="B600" s="40" t="s">
        <v>3347</v>
      </c>
      <c r="C600" s="40" t="s">
        <v>541</v>
      </c>
      <c r="D600" s="40" t="s">
        <v>853</v>
      </c>
      <c r="E600" s="40" t="s">
        <v>3348</v>
      </c>
      <c r="F600" s="40">
        <v>0</v>
      </c>
      <c r="G600" s="40">
        <v>0</v>
      </c>
      <c r="H600" s="40" t="s">
        <v>610</v>
      </c>
      <c r="I600" s="40" t="s">
        <v>3349</v>
      </c>
      <c r="J600" s="40" t="s">
        <v>991</v>
      </c>
      <c r="K600" s="40">
        <v>0</v>
      </c>
      <c r="L600" s="40" t="s">
        <v>539</v>
      </c>
      <c r="M600" s="40">
        <v>0</v>
      </c>
      <c r="N600" s="41">
        <v>199.9</v>
      </c>
      <c r="O600" s="42">
        <v>78.09</v>
      </c>
    </row>
    <row r="601" spans="1:15" x14ac:dyDescent="0.3">
      <c r="A601" s="39" t="s">
        <v>1015</v>
      </c>
      <c r="B601" s="40" t="s">
        <v>3347</v>
      </c>
      <c r="C601" s="40" t="s">
        <v>541</v>
      </c>
      <c r="D601" s="40" t="s">
        <v>853</v>
      </c>
      <c r="E601" s="40" t="s">
        <v>3350</v>
      </c>
      <c r="F601" s="40">
        <v>0</v>
      </c>
      <c r="G601" s="40">
        <v>0</v>
      </c>
      <c r="H601" s="40" t="s">
        <v>610</v>
      </c>
      <c r="I601" s="40" t="s">
        <v>3349</v>
      </c>
      <c r="J601" s="40" t="s">
        <v>991</v>
      </c>
      <c r="K601" s="40">
        <v>0</v>
      </c>
      <c r="L601" s="40" t="s">
        <v>539</v>
      </c>
      <c r="M601" s="40">
        <v>0</v>
      </c>
      <c r="N601" s="41">
        <v>199.9</v>
      </c>
      <c r="O601" s="42">
        <v>78.09</v>
      </c>
    </row>
    <row r="602" spans="1:15" x14ac:dyDescent="0.3">
      <c r="A602" s="39" t="s">
        <v>1016</v>
      </c>
      <c r="B602" s="40" t="s">
        <v>3347</v>
      </c>
      <c r="C602" s="40" t="s">
        <v>541</v>
      </c>
      <c r="D602" s="40" t="s">
        <v>569</v>
      </c>
      <c r="E602" s="40" t="s">
        <v>3348</v>
      </c>
      <c r="F602" s="40">
        <v>0</v>
      </c>
      <c r="G602" s="40">
        <v>0</v>
      </c>
      <c r="H602" s="40" t="s">
        <v>610</v>
      </c>
      <c r="I602" s="40" t="s">
        <v>3349</v>
      </c>
      <c r="J602" s="40" t="s">
        <v>991</v>
      </c>
      <c r="K602" s="40">
        <v>0</v>
      </c>
      <c r="L602" s="40" t="s">
        <v>539</v>
      </c>
      <c r="M602" s="40">
        <v>0</v>
      </c>
      <c r="N602" s="41">
        <v>229.9</v>
      </c>
      <c r="O602" s="42">
        <v>89.8</v>
      </c>
    </row>
    <row r="603" spans="1:15" x14ac:dyDescent="0.3">
      <c r="A603" s="39" t="s">
        <v>1017</v>
      </c>
      <c r="B603" s="40" t="s">
        <v>3347</v>
      </c>
      <c r="C603" s="40" t="s">
        <v>541</v>
      </c>
      <c r="D603" s="40" t="s">
        <v>569</v>
      </c>
      <c r="E603" s="40" t="s">
        <v>3348</v>
      </c>
      <c r="F603" s="40" t="s">
        <v>559</v>
      </c>
      <c r="G603" s="40">
        <v>0</v>
      </c>
      <c r="H603" s="40" t="s">
        <v>772</v>
      </c>
      <c r="I603" s="40" t="s">
        <v>3349</v>
      </c>
      <c r="J603" s="40">
        <v>0</v>
      </c>
      <c r="K603" s="40">
        <v>0</v>
      </c>
      <c r="L603" s="40">
        <v>0</v>
      </c>
      <c r="M603" s="40" t="s">
        <v>4371</v>
      </c>
      <c r="N603" s="41">
        <v>229.9</v>
      </c>
      <c r="O603" s="42">
        <v>89.8</v>
      </c>
    </row>
    <row r="604" spans="1:15" x14ac:dyDescent="0.3">
      <c r="A604" s="39" t="s">
        <v>1018</v>
      </c>
      <c r="B604" s="40" t="s">
        <v>3347</v>
      </c>
      <c r="C604" s="40" t="s">
        <v>541</v>
      </c>
      <c r="D604" s="40" t="s">
        <v>569</v>
      </c>
      <c r="E604" s="40" t="s">
        <v>3348</v>
      </c>
      <c r="F604" s="40">
        <v>0</v>
      </c>
      <c r="G604" s="40">
        <v>0</v>
      </c>
      <c r="H604" s="40" t="s">
        <v>610</v>
      </c>
      <c r="I604" s="40" t="s">
        <v>3349</v>
      </c>
      <c r="J604" s="40" t="s">
        <v>991</v>
      </c>
      <c r="K604" s="40">
        <v>0</v>
      </c>
      <c r="L604" s="40" t="s">
        <v>539</v>
      </c>
      <c r="M604" s="40">
        <v>0</v>
      </c>
      <c r="N604" s="41">
        <v>269.89999999999998</v>
      </c>
      <c r="O604" s="42">
        <v>105.43</v>
      </c>
    </row>
    <row r="605" spans="1:15" x14ac:dyDescent="0.3">
      <c r="A605" s="39" t="s">
        <v>1019</v>
      </c>
      <c r="B605" s="40" t="s">
        <v>3347</v>
      </c>
      <c r="C605" s="40" t="s">
        <v>541</v>
      </c>
      <c r="D605" s="40" t="s">
        <v>574</v>
      </c>
      <c r="E605" s="40" t="s">
        <v>3350</v>
      </c>
      <c r="F605" s="40" t="s">
        <v>652</v>
      </c>
      <c r="G605" s="40">
        <v>0</v>
      </c>
      <c r="H605" s="40" t="s">
        <v>610</v>
      </c>
      <c r="I605" s="40" t="s">
        <v>3349</v>
      </c>
      <c r="J605" s="40">
        <v>0</v>
      </c>
      <c r="K605" s="40">
        <v>0</v>
      </c>
      <c r="L605" s="40">
        <v>0</v>
      </c>
      <c r="M605" s="40" t="s">
        <v>4371</v>
      </c>
      <c r="N605" s="41">
        <v>169.9</v>
      </c>
      <c r="O605" s="42">
        <v>66.37</v>
      </c>
    </row>
    <row r="606" spans="1:15" x14ac:dyDescent="0.3">
      <c r="A606" s="39" t="s">
        <v>1020</v>
      </c>
      <c r="B606" s="40" t="s">
        <v>3347</v>
      </c>
      <c r="C606" s="40" t="s">
        <v>541</v>
      </c>
      <c r="D606" s="40" t="s">
        <v>574</v>
      </c>
      <c r="E606" s="40" t="s">
        <v>3348</v>
      </c>
      <c r="F606" s="40" t="s">
        <v>647</v>
      </c>
      <c r="G606" s="40">
        <v>0</v>
      </c>
      <c r="H606" s="40" t="s">
        <v>610</v>
      </c>
      <c r="I606" s="40" t="s">
        <v>3349</v>
      </c>
      <c r="J606" s="40">
        <v>0</v>
      </c>
      <c r="K606" s="40">
        <v>0</v>
      </c>
      <c r="L606" s="40">
        <v>0</v>
      </c>
      <c r="M606" s="40" t="s">
        <v>4371</v>
      </c>
      <c r="N606" s="41">
        <v>169.9</v>
      </c>
      <c r="O606" s="42">
        <v>66.37</v>
      </c>
    </row>
    <row r="607" spans="1:15" x14ac:dyDescent="0.3">
      <c r="A607" s="39" t="s">
        <v>1021</v>
      </c>
      <c r="B607" s="40" t="s">
        <v>3347</v>
      </c>
      <c r="C607" s="40" t="s">
        <v>541</v>
      </c>
      <c r="D607" s="40" t="s">
        <v>569</v>
      </c>
      <c r="E607" s="40" t="s">
        <v>3348</v>
      </c>
      <c r="F607" s="40">
        <v>0</v>
      </c>
      <c r="G607" s="40">
        <v>0</v>
      </c>
      <c r="H607" s="40" t="s">
        <v>610</v>
      </c>
      <c r="I607" s="40" t="s">
        <v>3349</v>
      </c>
      <c r="J607" s="40" t="s">
        <v>611</v>
      </c>
      <c r="K607" s="40">
        <v>0</v>
      </c>
      <c r="L607" s="40" t="s">
        <v>539</v>
      </c>
      <c r="M607" s="40">
        <v>0</v>
      </c>
      <c r="N607" s="41">
        <v>289.89999999999998</v>
      </c>
      <c r="O607" s="42">
        <v>158.4</v>
      </c>
    </row>
    <row r="608" spans="1:15" x14ac:dyDescent="0.3">
      <c r="A608" s="39" t="s">
        <v>1022</v>
      </c>
      <c r="B608" s="40" t="s">
        <v>3347</v>
      </c>
      <c r="C608" s="40" t="s">
        <v>541</v>
      </c>
      <c r="D608" s="40" t="s">
        <v>569</v>
      </c>
      <c r="E608" s="40" t="s">
        <v>3350</v>
      </c>
      <c r="F608" s="40">
        <v>0</v>
      </c>
      <c r="G608" s="40">
        <v>0</v>
      </c>
      <c r="H608" s="40" t="s">
        <v>610</v>
      </c>
      <c r="I608" s="40" t="s">
        <v>3349</v>
      </c>
      <c r="J608" s="40" t="s">
        <v>611</v>
      </c>
      <c r="K608" s="40">
        <v>0</v>
      </c>
      <c r="L608" s="40" t="s">
        <v>539</v>
      </c>
      <c r="M608" s="40">
        <v>0</v>
      </c>
      <c r="N608" s="41">
        <v>249.9</v>
      </c>
      <c r="O608" s="42">
        <v>97.62</v>
      </c>
    </row>
    <row r="609" spans="1:15" x14ac:dyDescent="0.3">
      <c r="A609" s="39" t="s">
        <v>3007</v>
      </c>
      <c r="B609" s="40" t="s">
        <v>3347</v>
      </c>
      <c r="C609" s="40" t="s">
        <v>541</v>
      </c>
      <c r="D609" s="40" t="s">
        <v>569</v>
      </c>
      <c r="E609" s="40" t="s">
        <v>3350</v>
      </c>
      <c r="F609" s="40">
        <v>0</v>
      </c>
      <c r="G609" s="40">
        <v>0</v>
      </c>
      <c r="H609" s="40" t="s">
        <v>610</v>
      </c>
      <c r="I609" s="40" t="s">
        <v>3349</v>
      </c>
      <c r="J609" s="40" t="s">
        <v>991</v>
      </c>
      <c r="K609" s="40">
        <v>0</v>
      </c>
      <c r="L609" s="40" t="s">
        <v>539</v>
      </c>
      <c r="M609" s="40">
        <v>0</v>
      </c>
      <c r="N609" s="41">
        <v>289.89999999999998</v>
      </c>
      <c r="O609" s="42">
        <v>117.15</v>
      </c>
    </row>
    <row r="610" spans="1:15" x14ac:dyDescent="0.3">
      <c r="A610" s="39" t="s">
        <v>1023</v>
      </c>
      <c r="B610" s="40" t="s">
        <v>3347</v>
      </c>
      <c r="C610" s="40" t="s">
        <v>541</v>
      </c>
      <c r="D610" s="40" t="s">
        <v>569</v>
      </c>
      <c r="E610" s="40" t="s">
        <v>3350</v>
      </c>
      <c r="F610" s="40">
        <v>0</v>
      </c>
      <c r="G610" s="40">
        <v>0</v>
      </c>
      <c r="H610" s="40" t="s">
        <v>610</v>
      </c>
      <c r="I610" s="40" t="s">
        <v>3349</v>
      </c>
      <c r="J610" s="40" t="s">
        <v>611</v>
      </c>
      <c r="K610" s="40">
        <v>0</v>
      </c>
      <c r="L610" s="40" t="s">
        <v>539</v>
      </c>
      <c r="M610" s="40">
        <v>0</v>
      </c>
      <c r="N610" s="41">
        <v>249.9</v>
      </c>
      <c r="O610" s="42">
        <v>97.62</v>
      </c>
    </row>
    <row r="611" spans="1:15" x14ac:dyDescent="0.3">
      <c r="A611" s="39" t="s">
        <v>1024</v>
      </c>
      <c r="B611" s="40" t="s">
        <v>3347</v>
      </c>
      <c r="C611" s="40" t="s">
        <v>541</v>
      </c>
      <c r="D611" s="40" t="s">
        <v>569</v>
      </c>
      <c r="E611" s="40" t="s">
        <v>3350</v>
      </c>
      <c r="F611" s="40">
        <v>0</v>
      </c>
      <c r="G611" s="40">
        <v>0</v>
      </c>
      <c r="H611" s="40" t="s">
        <v>610</v>
      </c>
      <c r="I611" s="40" t="s">
        <v>3349</v>
      </c>
      <c r="J611" s="40" t="s">
        <v>991</v>
      </c>
      <c r="K611" s="40">
        <v>0</v>
      </c>
      <c r="L611" s="40" t="s">
        <v>539</v>
      </c>
      <c r="M611" s="40">
        <v>0</v>
      </c>
      <c r="N611" s="41">
        <v>279.89999999999998</v>
      </c>
      <c r="O611" s="42">
        <v>109.33</v>
      </c>
    </row>
    <row r="612" spans="1:15" x14ac:dyDescent="0.3">
      <c r="A612" s="39" t="s">
        <v>1025</v>
      </c>
      <c r="B612" s="40" t="s">
        <v>3347</v>
      </c>
      <c r="C612" s="40" t="s">
        <v>541</v>
      </c>
      <c r="D612" s="40" t="s">
        <v>853</v>
      </c>
      <c r="E612" s="40" t="s">
        <v>3348</v>
      </c>
      <c r="F612" s="40">
        <v>0</v>
      </c>
      <c r="G612" s="40">
        <v>0</v>
      </c>
      <c r="H612" s="40" t="s">
        <v>610</v>
      </c>
      <c r="I612" s="40" t="s">
        <v>3349</v>
      </c>
      <c r="J612" s="40" t="s">
        <v>991</v>
      </c>
      <c r="K612" s="40">
        <v>0</v>
      </c>
      <c r="L612" s="40" t="s">
        <v>539</v>
      </c>
      <c r="M612" s="40">
        <v>0</v>
      </c>
      <c r="N612" s="41">
        <v>229.9</v>
      </c>
      <c r="O612" s="42">
        <v>89.8</v>
      </c>
    </row>
    <row r="613" spans="1:15" x14ac:dyDescent="0.3">
      <c r="A613" s="39" t="s">
        <v>13076</v>
      </c>
      <c r="B613" s="40" t="s">
        <v>3347</v>
      </c>
      <c r="C613" s="40" t="s">
        <v>541</v>
      </c>
      <c r="D613" s="40" t="s">
        <v>578</v>
      </c>
      <c r="E613" s="40" t="s">
        <v>3350</v>
      </c>
      <c r="F613" s="40" t="s">
        <v>754</v>
      </c>
      <c r="G613" s="40">
        <v>0</v>
      </c>
      <c r="H613" s="40" t="s">
        <v>610</v>
      </c>
      <c r="I613" s="40" t="s">
        <v>3349</v>
      </c>
      <c r="J613" s="40">
        <v>0</v>
      </c>
      <c r="K613" s="40">
        <v>0</v>
      </c>
      <c r="L613" s="40">
        <v>0</v>
      </c>
      <c r="M613" s="40" t="s">
        <v>4371</v>
      </c>
      <c r="N613" s="41">
        <v>229.9</v>
      </c>
      <c r="O613" s="42">
        <v>89.8</v>
      </c>
    </row>
    <row r="614" spans="1:15" x14ac:dyDescent="0.3">
      <c r="A614" s="39" t="s">
        <v>13077</v>
      </c>
      <c r="B614" s="40" t="s">
        <v>3347</v>
      </c>
      <c r="C614" s="40" t="s">
        <v>541</v>
      </c>
      <c r="D614" s="40" t="s">
        <v>542</v>
      </c>
      <c r="E614" s="40" t="s">
        <v>3350</v>
      </c>
      <c r="F614" s="40">
        <v>0</v>
      </c>
      <c r="G614" s="40" t="s">
        <v>792</v>
      </c>
      <c r="H614" s="40" t="s">
        <v>610</v>
      </c>
      <c r="I614" s="40" t="s">
        <v>3349</v>
      </c>
      <c r="J614" s="40" t="s">
        <v>991</v>
      </c>
      <c r="K614" s="40">
        <v>0</v>
      </c>
      <c r="L614" s="40" t="s">
        <v>539</v>
      </c>
      <c r="M614" s="40">
        <v>0</v>
      </c>
      <c r="N614" s="41">
        <v>229.9</v>
      </c>
      <c r="O614" s="42">
        <v>89.8</v>
      </c>
    </row>
    <row r="615" spans="1:15" x14ac:dyDescent="0.3">
      <c r="A615" s="39" t="s">
        <v>1026</v>
      </c>
      <c r="B615" s="40" t="s">
        <v>3347</v>
      </c>
      <c r="C615" s="40" t="s">
        <v>541</v>
      </c>
      <c r="D615" s="40" t="s">
        <v>853</v>
      </c>
      <c r="E615" s="40" t="s">
        <v>3350</v>
      </c>
      <c r="F615" s="40" t="s">
        <v>632</v>
      </c>
      <c r="G615" s="40">
        <v>0</v>
      </c>
      <c r="H615" s="40" t="s">
        <v>610</v>
      </c>
      <c r="I615" s="40" t="s">
        <v>3349</v>
      </c>
      <c r="J615" s="40">
        <v>0</v>
      </c>
      <c r="K615" s="40">
        <v>0</v>
      </c>
      <c r="L615" s="40">
        <v>0</v>
      </c>
      <c r="M615" s="40" t="s">
        <v>4371</v>
      </c>
      <c r="N615" s="41">
        <v>199.9</v>
      </c>
      <c r="O615" s="42">
        <v>78.09</v>
      </c>
    </row>
    <row r="616" spans="1:15" x14ac:dyDescent="0.3">
      <c r="A616" s="39" t="s">
        <v>13078</v>
      </c>
      <c r="B616" s="40" t="s">
        <v>3347</v>
      </c>
      <c r="C616" s="40" t="s">
        <v>541</v>
      </c>
      <c r="D616" s="40" t="s">
        <v>542</v>
      </c>
      <c r="E616" s="40" t="s">
        <v>3350</v>
      </c>
      <c r="F616" s="40">
        <v>0</v>
      </c>
      <c r="G616" s="40" t="s">
        <v>792</v>
      </c>
      <c r="H616" s="40" t="s">
        <v>610</v>
      </c>
      <c r="I616" s="40" t="s">
        <v>3349</v>
      </c>
      <c r="J616" s="40" t="s">
        <v>991</v>
      </c>
      <c r="K616" s="40">
        <v>0</v>
      </c>
      <c r="L616" s="40" t="s">
        <v>539</v>
      </c>
      <c r="M616" s="40">
        <v>0</v>
      </c>
      <c r="N616" s="41">
        <v>199.9</v>
      </c>
      <c r="O616" s="42">
        <v>78.09</v>
      </c>
    </row>
    <row r="617" spans="1:15" x14ac:dyDescent="0.3">
      <c r="A617" s="39" t="s">
        <v>1027</v>
      </c>
      <c r="B617" s="40" t="s">
        <v>3347</v>
      </c>
      <c r="C617" s="40" t="s">
        <v>541</v>
      </c>
      <c r="D617" s="40" t="s">
        <v>853</v>
      </c>
      <c r="E617" s="40" t="s">
        <v>3350</v>
      </c>
      <c r="F617" s="40">
        <v>0</v>
      </c>
      <c r="G617" s="40">
        <v>0</v>
      </c>
      <c r="H617" s="40" t="s">
        <v>610</v>
      </c>
      <c r="I617" s="40" t="s">
        <v>3349</v>
      </c>
      <c r="J617" s="40" t="s">
        <v>991</v>
      </c>
      <c r="K617" s="40">
        <v>0</v>
      </c>
      <c r="L617" s="40" t="s">
        <v>539</v>
      </c>
      <c r="M617" s="40">
        <v>0</v>
      </c>
      <c r="N617" s="41">
        <v>199.9</v>
      </c>
      <c r="O617" s="42">
        <v>78.09</v>
      </c>
    </row>
    <row r="618" spans="1:15" x14ac:dyDescent="0.3">
      <c r="A618" s="39" t="s">
        <v>1028</v>
      </c>
      <c r="B618" s="40" t="s">
        <v>3347</v>
      </c>
      <c r="C618" s="40" t="s">
        <v>541</v>
      </c>
      <c r="D618" s="40" t="s">
        <v>569</v>
      </c>
      <c r="E618" s="40" t="s">
        <v>3350</v>
      </c>
      <c r="F618" s="40">
        <v>0</v>
      </c>
      <c r="G618" s="40">
        <v>0</v>
      </c>
      <c r="H618" s="40" t="s">
        <v>610</v>
      </c>
      <c r="I618" s="40" t="s">
        <v>3349</v>
      </c>
      <c r="J618" s="40" t="s">
        <v>991</v>
      </c>
      <c r="K618" s="40">
        <v>0</v>
      </c>
      <c r="L618" s="40" t="s">
        <v>539</v>
      </c>
      <c r="M618" s="40">
        <v>0</v>
      </c>
      <c r="N618" s="41">
        <v>219.9</v>
      </c>
      <c r="O618" s="42">
        <v>89.8</v>
      </c>
    </row>
    <row r="619" spans="1:15" x14ac:dyDescent="0.3">
      <c r="A619" s="39" t="s">
        <v>13079</v>
      </c>
      <c r="B619" s="40" t="s">
        <v>3347</v>
      </c>
      <c r="C619" s="40" t="s">
        <v>541</v>
      </c>
      <c r="D619" s="40" t="s">
        <v>556</v>
      </c>
      <c r="E619" s="40" t="s">
        <v>3350</v>
      </c>
      <c r="F619" s="40">
        <v>0</v>
      </c>
      <c r="G619" s="40" t="s">
        <v>792</v>
      </c>
      <c r="H619" s="40" t="s">
        <v>610</v>
      </c>
      <c r="I619" s="40" t="s">
        <v>3349</v>
      </c>
      <c r="J619" s="40" t="s">
        <v>991</v>
      </c>
      <c r="K619" s="40">
        <v>0</v>
      </c>
      <c r="L619" s="40" t="s">
        <v>539</v>
      </c>
      <c r="M619" s="40">
        <v>0</v>
      </c>
      <c r="N619" s="41">
        <v>229.9</v>
      </c>
      <c r="O619" s="42">
        <v>89.8</v>
      </c>
    </row>
    <row r="620" spans="1:15" x14ac:dyDescent="0.3">
      <c r="A620" s="39" t="s">
        <v>1029</v>
      </c>
      <c r="B620" s="40" t="s">
        <v>3347</v>
      </c>
      <c r="C620" s="40" t="s">
        <v>541</v>
      </c>
      <c r="D620" s="40" t="s">
        <v>569</v>
      </c>
      <c r="E620" s="40" t="s">
        <v>3350</v>
      </c>
      <c r="F620" s="40" t="s">
        <v>685</v>
      </c>
      <c r="G620" s="40">
        <v>0</v>
      </c>
      <c r="H620" s="40" t="s">
        <v>610</v>
      </c>
      <c r="I620" s="40" t="s">
        <v>3349</v>
      </c>
      <c r="J620" s="40">
        <v>0</v>
      </c>
      <c r="K620" s="40">
        <v>0</v>
      </c>
      <c r="L620" s="40">
        <v>0</v>
      </c>
      <c r="M620" s="40" t="s">
        <v>4371</v>
      </c>
      <c r="N620" s="41">
        <v>249.9</v>
      </c>
      <c r="O620" s="42">
        <v>97.62</v>
      </c>
    </row>
    <row r="621" spans="1:15" x14ac:dyDescent="0.3">
      <c r="A621" s="39" t="s">
        <v>1030</v>
      </c>
      <c r="B621" s="40" t="s">
        <v>3347</v>
      </c>
      <c r="C621" s="40" t="s">
        <v>541</v>
      </c>
      <c r="D621" s="40" t="s">
        <v>853</v>
      </c>
      <c r="E621" s="40" t="s">
        <v>3350</v>
      </c>
      <c r="F621" s="40">
        <v>0</v>
      </c>
      <c r="G621" s="40">
        <v>0</v>
      </c>
      <c r="H621" s="40" t="s">
        <v>610</v>
      </c>
      <c r="I621" s="40" t="s">
        <v>3349</v>
      </c>
      <c r="J621" s="40" t="s">
        <v>991</v>
      </c>
      <c r="K621" s="40">
        <v>0</v>
      </c>
      <c r="L621" s="40" t="s">
        <v>539</v>
      </c>
      <c r="M621" s="40">
        <v>0</v>
      </c>
      <c r="N621" s="41">
        <v>199.9</v>
      </c>
      <c r="O621" s="42">
        <v>78.09</v>
      </c>
    </row>
    <row r="622" spans="1:15" x14ac:dyDescent="0.3">
      <c r="A622" s="39" t="s">
        <v>1031</v>
      </c>
      <c r="B622" s="40" t="s">
        <v>3347</v>
      </c>
      <c r="C622" s="40" t="s">
        <v>541</v>
      </c>
      <c r="D622" s="40" t="s">
        <v>569</v>
      </c>
      <c r="E622" s="40" t="s">
        <v>3350</v>
      </c>
      <c r="F622" s="40">
        <v>0</v>
      </c>
      <c r="G622" s="40">
        <v>0</v>
      </c>
      <c r="H622" s="40" t="s">
        <v>614</v>
      </c>
      <c r="I622" s="40" t="s">
        <v>3349</v>
      </c>
      <c r="J622" s="40" t="s">
        <v>991</v>
      </c>
      <c r="K622" s="40">
        <v>0</v>
      </c>
      <c r="L622" s="40" t="s">
        <v>539</v>
      </c>
      <c r="M622" s="40">
        <v>0</v>
      </c>
      <c r="N622" s="41">
        <v>199.9</v>
      </c>
      <c r="O622" s="42">
        <v>113.24</v>
      </c>
    </row>
    <row r="623" spans="1:15" x14ac:dyDescent="0.3">
      <c r="A623" s="39" t="s">
        <v>1032</v>
      </c>
      <c r="B623" s="40" t="s">
        <v>3347</v>
      </c>
      <c r="C623" s="40" t="s">
        <v>541</v>
      </c>
      <c r="D623" s="40" t="s">
        <v>569</v>
      </c>
      <c r="E623" s="40" t="s">
        <v>3350</v>
      </c>
      <c r="F623" s="40" t="s">
        <v>632</v>
      </c>
      <c r="G623" s="40">
        <v>0</v>
      </c>
      <c r="H623" s="40" t="s">
        <v>610</v>
      </c>
      <c r="I623" s="40" t="s">
        <v>3349</v>
      </c>
      <c r="J623" s="40">
        <v>0</v>
      </c>
      <c r="K623" s="40">
        <v>0</v>
      </c>
      <c r="L623" s="40">
        <v>0</v>
      </c>
      <c r="M623" s="40" t="s">
        <v>4371</v>
      </c>
      <c r="N623" s="41">
        <v>269.89999999999998</v>
      </c>
      <c r="O623" s="42">
        <v>105.43</v>
      </c>
    </row>
    <row r="624" spans="1:15" x14ac:dyDescent="0.3">
      <c r="A624" s="39" t="s">
        <v>3154</v>
      </c>
      <c r="B624" s="40" t="s">
        <v>3347</v>
      </c>
      <c r="C624" s="40" t="s">
        <v>541</v>
      </c>
      <c r="D624" s="40" t="s">
        <v>569</v>
      </c>
      <c r="E624" s="40" t="s">
        <v>3350</v>
      </c>
      <c r="F624" s="40">
        <v>0</v>
      </c>
      <c r="G624" s="40">
        <v>0</v>
      </c>
      <c r="H624" s="40" t="s">
        <v>614</v>
      </c>
      <c r="I624" s="40" t="s">
        <v>3349</v>
      </c>
      <c r="J624" s="40" t="s">
        <v>991</v>
      </c>
      <c r="K624" s="40">
        <v>0</v>
      </c>
      <c r="L624" s="40" t="s">
        <v>539</v>
      </c>
      <c r="M624" s="40">
        <v>0</v>
      </c>
      <c r="N624" s="41">
        <v>199.9</v>
      </c>
      <c r="O624" s="42">
        <v>113.24</v>
      </c>
    </row>
    <row r="625" spans="1:15" x14ac:dyDescent="0.3">
      <c r="A625" s="39" t="s">
        <v>4457</v>
      </c>
      <c r="B625" s="40" t="s">
        <v>3347</v>
      </c>
      <c r="C625" s="40" t="s">
        <v>541</v>
      </c>
      <c r="D625" s="40" t="s">
        <v>569</v>
      </c>
      <c r="E625" s="40" t="s">
        <v>3350</v>
      </c>
      <c r="F625" s="40">
        <v>0</v>
      </c>
      <c r="G625" s="40">
        <v>0</v>
      </c>
      <c r="H625" s="40" t="s">
        <v>610</v>
      </c>
      <c r="I625" s="40" t="s">
        <v>3349</v>
      </c>
      <c r="J625" s="40" t="s">
        <v>991</v>
      </c>
      <c r="K625" s="40">
        <v>0</v>
      </c>
      <c r="L625" s="40" t="s">
        <v>539</v>
      </c>
      <c r="M625" s="40">
        <v>0</v>
      </c>
      <c r="N625" s="41">
        <v>269.89999999999998</v>
      </c>
      <c r="O625" s="42">
        <v>105.43</v>
      </c>
    </row>
    <row r="626" spans="1:15" x14ac:dyDescent="0.3">
      <c r="A626" s="39" t="s">
        <v>3062</v>
      </c>
      <c r="B626" s="40" t="s">
        <v>3347</v>
      </c>
      <c r="C626" s="40" t="s">
        <v>541</v>
      </c>
      <c r="D626" s="40" t="s">
        <v>853</v>
      </c>
      <c r="E626" s="40" t="s">
        <v>3350</v>
      </c>
      <c r="F626" s="40">
        <v>0</v>
      </c>
      <c r="G626" s="40">
        <v>0</v>
      </c>
      <c r="H626" s="40" t="s">
        <v>610</v>
      </c>
      <c r="I626" s="40" t="s">
        <v>3349</v>
      </c>
      <c r="J626" s="40" t="s">
        <v>991</v>
      </c>
      <c r="K626" s="40">
        <v>0</v>
      </c>
      <c r="L626" s="40" t="s">
        <v>539</v>
      </c>
      <c r="M626" s="40">
        <v>0</v>
      </c>
      <c r="N626" s="41">
        <v>199.9</v>
      </c>
      <c r="O626" s="42">
        <v>78.09</v>
      </c>
    </row>
    <row r="627" spans="1:15" x14ac:dyDescent="0.3">
      <c r="A627" s="39" t="s">
        <v>13080</v>
      </c>
      <c r="B627" s="40" t="s">
        <v>3347</v>
      </c>
      <c r="C627" s="40" t="s">
        <v>541</v>
      </c>
      <c r="D627" s="40" t="s">
        <v>578</v>
      </c>
      <c r="E627" s="40" t="s">
        <v>3348</v>
      </c>
      <c r="F627" s="40" t="s">
        <v>815</v>
      </c>
      <c r="G627" s="40">
        <v>0</v>
      </c>
      <c r="H627" s="40" t="s">
        <v>610</v>
      </c>
      <c r="I627" s="40" t="s">
        <v>3349</v>
      </c>
      <c r="J627" s="40">
        <v>0</v>
      </c>
      <c r="K627" s="40">
        <v>0</v>
      </c>
      <c r="L627" s="40">
        <v>0</v>
      </c>
      <c r="M627" s="40" t="s">
        <v>4371</v>
      </c>
      <c r="N627" s="41">
        <v>129.9</v>
      </c>
      <c r="O627" s="42">
        <v>78.09</v>
      </c>
    </row>
    <row r="628" spans="1:15" x14ac:dyDescent="0.3">
      <c r="A628" s="39" t="s">
        <v>1033</v>
      </c>
      <c r="B628" s="40" t="s">
        <v>3347</v>
      </c>
      <c r="C628" s="40" t="s">
        <v>541</v>
      </c>
      <c r="D628" s="40" t="s">
        <v>853</v>
      </c>
      <c r="E628" s="40" t="s">
        <v>3348</v>
      </c>
      <c r="F628" s="40">
        <v>0</v>
      </c>
      <c r="G628" s="40">
        <v>0</v>
      </c>
      <c r="H628" s="40" t="s">
        <v>610</v>
      </c>
      <c r="I628" s="40" t="s">
        <v>3349</v>
      </c>
      <c r="J628" s="40" t="s">
        <v>991</v>
      </c>
      <c r="K628" s="40">
        <v>0</v>
      </c>
      <c r="L628" s="40" t="s">
        <v>539</v>
      </c>
      <c r="M628" s="40">
        <v>0</v>
      </c>
      <c r="N628" s="41">
        <v>129.9</v>
      </c>
      <c r="O628" s="42">
        <v>78.09</v>
      </c>
    </row>
    <row r="629" spans="1:15" x14ac:dyDescent="0.3">
      <c r="A629" s="39" t="s">
        <v>1034</v>
      </c>
      <c r="B629" s="40" t="s">
        <v>3347</v>
      </c>
      <c r="C629" s="40" t="s">
        <v>541</v>
      </c>
      <c r="D629" s="40" t="s">
        <v>853</v>
      </c>
      <c r="E629" s="40" t="s">
        <v>3348</v>
      </c>
      <c r="F629" s="40" t="s">
        <v>638</v>
      </c>
      <c r="G629" s="40">
        <v>0</v>
      </c>
      <c r="H629" s="40" t="s">
        <v>610</v>
      </c>
      <c r="I629" s="40" t="s">
        <v>3349</v>
      </c>
      <c r="J629" s="40">
        <v>0</v>
      </c>
      <c r="K629" s="40">
        <v>0</v>
      </c>
      <c r="L629" s="40">
        <v>0</v>
      </c>
      <c r="M629" s="40" t="s">
        <v>4371</v>
      </c>
      <c r="N629" s="41">
        <v>129.9</v>
      </c>
      <c r="O629" s="42">
        <v>78.09</v>
      </c>
    </row>
    <row r="630" spans="1:15" x14ac:dyDescent="0.3">
      <c r="A630" s="39" t="s">
        <v>1035</v>
      </c>
      <c r="B630" s="40" t="s">
        <v>3347</v>
      </c>
      <c r="C630" s="40" t="s">
        <v>541</v>
      </c>
      <c r="D630" s="40" t="s">
        <v>853</v>
      </c>
      <c r="E630" s="40" t="s">
        <v>3348</v>
      </c>
      <c r="F630" s="40" t="s">
        <v>612</v>
      </c>
      <c r="G630" s="40">
        <v>0</v>
      </c>
      <c r="H630" s="40" t="s">
        <v>610</v>
      </c>
      <c r="I630" s="40" t="s">
        <v>3349</v>
      </c>
      <c r="J630" s="40">
        <v>0</v>
      </c>
      <c r="K630" s="40">
        <v>0</v>
      </c>
      <c r="L630" s="40">
        <v>0</v>
      </c>
      <c r="M630" s="40" t="s">
        <v>4371</v>
      </c>
      <c r="N630" s="41">
        <v>199.9</v>
      </c>
      <c r="O630" s="42">
        <v>78.09</v>
      </c>
    </row>
    <row r="631" spans="1:15" x14ac:dyDescent="0.3">
      <c r="A631" s="39" t="s">
        <v>13081</v>
      </c>
      <c r="B631" s="40" t="s">
        <v>3347</v>
      </c>
      <c r="C631" s="40" t="s">
        <v>541</v>
      </c>
      <c r="D631" s="40" t="s">
        <v>578</v>
      </c>
      <c r="E631" s="40" t="s">
        <v>3348</v>
      </c>
      <c r="F631" s="40">
        <v>0</v>
      </c>
      <c r="G631" s="40" t="s">
        <v>792</v>
      </c>
      <c r="H631" s="40" t="s">
        <v>610</v>
      </c>
      <c r="I631" s="40" t="s">
        <v>3349</v>
      </c>
      <c r="J631" s="40" t="s">
        <v>991</v>
      </c>
      <c r="K631" s="40">
        <v>0</v>
      </c>
      <c r="L631" s="40" t="s">
        <v>539</v>
      </c>
      <c r="M631" s="40">
        <v>0</v>
      </c>
      <c r="N631" s="41">
        <v>199.9</v>
      </c>
      <c r="O631" s="42">
        <v>70</v>
      </c>
    </row>
    <row r="632" spans="1:15" x14ac:dyDescent="0.3">
      <c r="A632" s="39" t="s">
        <v>13082</v>
      </c>
      <c r="B632" s="40" t="s">
        <v>3347</v>
      </c>
      <c r="C632" s="40" t="s">
        <v>541</v>
      </c>
      <c r="D632" s="40" t="s">
        <v>578</v>
      </c>
      <c r="E632" s="40" t="s">
        <v>3348</v>
      </c>
      <c r="F632" s="40">
        <v>0</v>
      </c>
      <c r="G632" s="40" t="s">
        <v>613</v>
      </c>
      <c r="H632" s="40" t="s">
        <v>610</v>
      </c>
      <c r="I632" s="40" t="s">
        <v>3349</v>
      </c>
      <c r="J632" s="40" t="s">
        <v>991</v>
      </c>
      <c r="K632" s="40">
        <v>0</v>
      </c>
      <c r="L632" s="40" t="s">
        <v>539</v>
      </c>
      <c r="M632" s="40">
        <v>0</v>
      </c>
      <c r="N632" s="41">
        <v>199.9</v>
      </c>
      <c r="O632" s="42">
        <v>70</v>
      </c>
    </row>
    <row r="633" spans="1:15" x14ac:dyDescent="0.3">
      <c r="A633" s="39" t="s">
        <v>1036</v>
      </c>
      <c r="B633" s="40" t="s">
        <v>3347</v>
      </c>
      <c r="C633" s="40" t="s">
        <v>541</v>
      </c>
      <c r="D633" s="40" t="s">
        <v>853</v>
      </c>
      <c r="E633" s="40" t="s">
        <v>3348</v>
      </c>
      <c r="F633" s="40" t="s">
        <v>557</v>
      </c>
      <c r="G633" s="40">
        <v>0</v>
      </c>
      <c r="H633" s="40" t="s">
        <v>610</v>
      </c>
      <c r="I633" s="40" t="s">
        <v>3349</v>
      </c>
      <c r="J633" s="40">
        <v>0</v>
      </c>
      <c r="K633" s="40">
        <v>0</v>
      </c>
      <c r="L633" s="40">
        <v>0</v>
      </c>
      <c r="M633" s="40" t="s">
        <v>4371</v>
      </c>
      <c r="N633" s="41">
        <v>199.9</v>
      </c>
      <c r="O633" s="42">
        <v>70</v>
      </c>
    </row>
    <row r="634" spans="1:15" x14ac:dyDescent="0.3">
      <c r="A634" s="39" t="s">
        <v>1037</v>
      </c>
      <c r="B634" s="40" t="s">
        <v>3347</v>
      </c>
      <c r="C634" s="40" t="s">
        <v>541</v>
      </c>
      <c r="D634" s="40" t="s">
        <v>853</v>
      </c>
      <c r="E634" s="40" t="s">
        <v>3348</v>
      </c>
      <c r="F634" s="40">
        <v>0</v>
      </c>
      <c r="G634" s="40">
        <v>0</v>
      </c>
      <c r="H634" s="40" t="s">
        <v>610</v>
      </c>
      <c r="I634" s="40" t="s">
        <v>3349</v>
      </c>
      <c r="J634" s="40" t="s">
        <v>991</v>
      </c>
      <c r="K634" s="40">
        <v>0</v>
      </c>
      <c r="L634" s="40" t="s">
        <v>539</v>
      </c>
      <c r="M634" s="40">
        <v>0</v>
      </c>
      <c r="N634" s="41">
        <v>199.9</v>
      </c>
      <c r="O634" s="42">
        <v>70</v>
      </c>
    </row>
    <row r="635" spans="1:15" x14ac:dyDescent="0.3">
      <c r="A635" s="39" t="s">
        <v>13083</v>
      </c>
      <c r="B635" s="40" t="s">
        <v>3347</v>
      </c>
      <c r="C635" s="40" t="s">
        <v>541</v>
      </c>
      <c r="D635" s="40" t="s">
        <v>578</v>
      </c>
      <c r="E635" s="40" t="s">
        <v>3348</v>
      </c>
      <c r="F635" s="40">
        <v>0</v>
      </c>
      <c r="G635" s="40" t="s">
        <v>792</v>
      </c>
      <c r="H635" s="40" t="s">
        <v>610</v>
      </c>
      <c r="I635" s="40" t="s">
        <v>3349</v>
      </c>
      <c r="J635" s="40" t="s">
        <v>991</v>
      </c>
      <c r="K635" s="40">
        <v>0</v>
      </c>
      <c r="L635" s="40" t="s">
        <v>539</v>
      </c>
      <c r="M635" s="40">
        <v>0</v>
      </c>
      <c r="N635" s="41">
        <v>199.9</v>
      </c>
      <c r="O635" s="42">
        <v>70</v>
      </c>
    </row>
    <row r="636" spans="1:15" x14ac:dyDescent="0.3">
      <c r="A636" s="39" t="s">
        <v>1038</v>
      </c>
      <c r="B636" s="40" t="s">
        <v>3347</v>
      </c>
      <c r="C636" s="40" t="s">
        <v>541</v>
      </c>
      <c r="D636" s="40" t="s">
        <v>853</v>
      </c>
      <c r="E636" s="40" t="s">
        <v>3348</v>
      </c>
      <c r="F636" s="40" t="s">
        <v>557</v>
      </c>
      <c r="G636" s="40">
        <v>0</v>
      </c>
      <c r="H636" s="40" t="s">
        <v>610</v>
      </c>
      <c r="I636" s="40" t="s">
        <v>3349</v>
      </c>
      <c r="J636" s="40">
        <v>0</v>
      </c>
      <c r="K636" s="40">
        <v>0</v>
      </c>
      <c r="L636" s="40">
        <v>0</v>
      </c>
      <c r="M636" s="40" t="s">
        <v>4371</v>
      </c>
      <c r="N636" s="41">
        <v>129.9</v>
      </c>
      <c r="O636" s="42">
        <v>70</v>
      </c>
    </row>
    <row r="637" spans="1:15" x14ac:dyDescent="0.3">
      <c r="A637" s="39" t="s">
        <v>3155</v>
      </c>
      <c r="B637" s="40" t="s">
        <v>3347</v>
      </c>
      <c r="C637" s="40" t="s">
        <v>541</v>
      </c>
      <c r="D637" s="40" t="s">
        <v>853</v>
      </c>
      <c r="E637" s="40" t="s">
        <v>3348</v>
      </c>
      <c r="F637" s="40">
        <v>0</v>
      </c>
      <c r="G637" s="40">
        <v>0</v>
      </c>
      <c r="H637" s="40" t="s">
        <v>610</v>
      </c>
      <c r="I637" s="40" t="s">
        <v>3349</v>
      </c>
      <c r="J637" s="40" t="s">
        <v>991</v>
      </c>
      <c r="K637" s="40">
        <v>0</v>
      </c>
      <c r="L637" s="40" t="s">
        <v>539</v>
      </c>
      <c r="M637" s="40">
        <v>0</v>
      </c>
      <c r="N637" s="41">
        <v>129.9</v>
      </c>
      <c r="O637" s="42">
        <v>70</v>
      </c>
    </row>
    <row r="638" spans="1:15" x14ac:dyDescent="0.3">
      <c r="A638" s="39" t="s">
        <v>1039</v>
      </c>
      <c r="B638" s="40" t="s">
        <v>3347</v>
      </c>
      <c r="C638" s="40" t="s">
        <v>541</v>
      </c>
      <c r="D638" s="40" t="s">
        <v>853</v>
      </c>
      <c r="E638" s="40" t="s">
        <v>3348</v>
      </c>
      <c r="F638" s="40">
        <v>0</v>
      </c>
      <c r="G638" s="40">
        <v>0</v>
      </c>
      <c r="H638" s="40" t="s">
        <v>610</v>
      </c>
      <c r="I638" s="40" t="s">
        <v>3349</v>
      </c>
      <c r="J638" s="40" t="s">
        <v>991</v>
      </c>
      <c r="K638" s="40">
        <v>0</v>
      </c>
      <c r="L638" s="40" t="s">
        <v>539</v>
      </c>
      <c r="M638" s="40">
        <v>0</v>
      </c>
      <c r="N638" s="41">
        <v>129.9</v>
      </c>
      <c r="O638" s="42">
        <v>70</v>
      </c>
    </row>
    <row r="639" spans="1:15" x14ac:dyDescent="0.3">
      <c r="A639" s="39" t="s">
        <v>3246</v>
      </c>
      <c r="B639" s="40" t="s">
        <v>3347</v>
      </c>
      <c r="C639" s="40" t="s">
        <v>541</v>
      </c>
      <c r="D639" s="40" t="s">
        <v>853</v>
      </c>
      <c r="E639" s="40" t="s">
        <v>3348</v>
      </c>
      <c r="F639" s="40">
        <v>0</v>
      </c>
      <c r="G639" s="40">
        <v>0</v>
      </c>
      <c r="H639" s="40" t="s">
        <v>610</v>
      </c>
      <c r="I639" s="40" t="s">
        <v>3349</v>
      </c>
      <c r="J639" s="40" t="s">
        <v>543</v>
      </c>
      <c r="K639" s="40">
        <v>0</v>
      </c>
      <c r="L639" s="40" t="s">
        <v>539</v>
      </c>
      <c r="M639" s="40">
        <v>0</v>
      </c>
      <c r="N639" s="41">
        <v>129.9</v>
      </c>
      <c r="O639" s="42">
        <v>78.09</v>
      </c>
    </row>
    <row r="640" spans="1:15" x14ac:dyDescent="0.3">
      <c r="A640" s="39" t="s">
        <v>13084</v>
      </c>
      <c r="B640" s="40" t="s">
        <v>3347</v>
      </c>
      <c r="C640" s="40" t="s">
        <v>541</v>
      </c>
      <c r="D640" s="40" t="s">
        <v>578</v>
      </c>
      <c r="E640" s="40" t="s">
        <v>3348</v>
      </c>
      <c r="F640" s="40" t="s">
        <v>576</v>
      </c>
      <c r="G640" s="40">
        <v>0</v>
      </c>
      <c r="H640" s="40" t="s">
        <v>610</v>
      </c>
      <c r="I640" s="40" t="s">
        <v>3349</v>
      </c>
      <c r="J640" s="40" t="s">
        <v>3352</v>
      </c>
      <c r="K640" s="40">
        <v>0</v>
      </c>
      <c r="L640" s="40">
        <v>0</v>
      </c>
      <c r="M640" s="40" t="s">
        <v>4371</v>
      </c>
      <c r="N640" s="41">
        <v>199.9</v>
      </c>
      <c r="O640" s="42">
        <v>78.09</v>
      </c>
    </row>
    <row r="641" spans="1:15" x14ac:dyDescent="0.3">
      <c r="A641" s="39" t="s">
        <v>1040</v>
      </c>
      <c r="B641" s="40" t="s">
        <v>3347</v>
      </c>
      <c r="C641" s="40" t="s">
        <v>541</v>
      </c>
      <c r="D641" s="40" t="s">
        <v>853</v>
      </c>
      <c r="E641" s="40" t="s">
        <v>3348</v>
      </c>
      <c r="F641" s="40" t="s">
        <v>576</v>
      </c>
      <c r="G641" s="40">
        <v>0</v>
      </c>
      <c r="H641" s="40" t="s">
        <v>610</v>
      </c>
      <c r="I641" s="40" t="s">
        <v>3349</v>
      </c>
      <c r="J641" s="40" t="s">
        <v>3352</v>
      </c>
      <c r="K641" s="40">
        <v>0</v>
      </c>
      <c r="L641" s="40">
        <v>0</v>
      </c>
      <c r="M641" s="40" t="s">
        <v>4371</v>
      </c>
      <c r="N641" s="41">
        <v>199.9</v>
      </c>
      <c r="O641" s="42">
        <v>78.09</v>
      </c>
    </row>
    <row r="642" spans="1:15" x14ac:dyDescent="0.3">
      <c r="A642" s="39" t="s">
        <v>1041</v>
      </c>
      <c r="B642" s="40" t="s">
        <v>3347</v>
      </c>
      <c r="C642" s="40" t="s">
        <v>541</v>
      </c>
      <c r="D642" s="40" t="s">
        <v>853</v>
      </c>
      <c r="E642" s="40" t="s">
        <v>3348</v>
      </c>
      <c r="F642" s="40" t="s">
        <v>557</v>
      </c>
      <c r="G642" s="40">
        <v>0</v>
      </c>
      <c r="H642" s="40" t="s">
        <v>772</v>
      </c>
      <c r="I642" s="40" t="s">
        <v>3349</v>
      </c>
      <c r="J642" s="40">
        <v>0</v>
      </c>
      <c r="K642" s="40">
        <v>0</v>
      </c>
      <c r="L642" s="40">
        <v>0</v>
      </c>
      <c r="M642" s="40" t="s">
        <v>4371</v>
      </c>
      <c r="N642" s="41">
        <v>169.9</v>
      </c>
      <c r="O642" s="42">
        <v>70</v>
      </c>
    </row>
    <row r="643" spans="1:15" x14ac:dyDescent="0.3">
      <c r="A643" s="39" t="s">
        <v>1042</v>
      </c>
      <c r="B643" s="40" t="s">
        <v>3347</v>
      </c>
      <c r="C643" s="40" t="s">
        <v>541</v>
      </c>
      <c r="D643" s="40" t="s">
        <v>853</v>
      </c>
      <c r="E643" s="40" t="s">
        <v>3348</v>
      </c>
      <c r="F643" s="40" t="s">
        <v>561</v>
      </c>
      <c r="G643" s="40">
        <v>0</v>
      </c>
      <c r="H643" s="40" t="s">
        <v>772</v>
      </c>
      <c r="I643" s="40" t="s">
        <v>3349</v>
      </c>
      <c r="J643" s="40">
        <v>0</v>
      </c>
      <c r="K643" s="40">
        <v>0</v>
      </c>
      <c r="L643" s="40">
        <v>0</v>
      </c>
      <c r="M643" s="40" t="s">
        <v>4371</v>
      </c>
      <c r="N643" s="41">
        <v>129.9</v>
      </c>
      <c r="O643" s="42">
        <v>70</v>
      </c>
    </row>
    <row r="644" spans="1:15" x14ac:dyDescent="0.3">
      <c r="A644" s="39" t="s">
        <v>1043</v>
      </c>
      <c r="B644" s="40" t="s">
        <v>3347</v>
      </c>
      <c r="C644" s="40" t="s">
        <v>541</v>
      </c>
      <c r="D644" s="40" t="s">
        <v>853</v>
      </c>
      <c r="E644" s="40" t="s">
        <v>3348</v>
      </c>
      <c r="F644" s="40" t="s">
        <v>553</v>
      </c>
      <c r="G644" s="40">
        <v>0</v>
      </c>
      <c r="H644" s="40" t="s">
        <v>610</v>
      </c>
      <c r="I644" s="40" t="s">
        <v>3349</v>
      </c>
      <c r="J644" s="40">
        <v>0</v>
      </c>
      <c r="K644" s="40">
        <v>0</v>
      </c>
      <c r="L644" s="40">
        <v>0</v>
      </c>
      <c r="M644" s="40" t="s">
        <v>4371</v>
      </c>
      <c r="N644" s="41">
        <v>199.9</v>
      </c>
      <c r="O644" s="42">
        <v>70</v>
      </c>
    </row>
    <row r="645" spans="1:15" x14ac:dyDescent="0.3">
      <c r="A645" s="39" t="s">
        <v>13085</v>
      </c>
      <c r="B645" s="40" t="s">
        <v>3347</v>
      </c>
      <c r="C645" s="40" t="s">
        <v>541</v>
      </c>
      <c r="D645" s="40" t="s">
        <v>578</v>
      </c>
      <c r="E645" s="40" t="s">
        <v>3348</v>
      </c>
      <c r="F645" s="40">
        <v>0</v>
      </c>
      <c r="G645" s="40" t="s">
        <v>792</v>
      </c>
      <c r="H645" s="40" t="s">
        <v>610</v>
      </c>
      <c r="I645" s="40" t="s">
        <v>3349</v>
      </c>
      <c r="J645" s="40" t="s">
        <v>991</v>
      </c>
      <c r="K645" s="40">
        <v>0</v>
      </c>
      <c r="L645" s="40" t="s">
        <v>539</v>
      </c>
      <c r="M645" s="40">
        <v>0</v>
      </c>
      <c r="N645" s="41">
        <v>199.9</v>
      </c>
      <c r="O645" s="42">
        <v>70</v>
      </c>
    </row>
    <row r="646" spans="1:15" x14ac:dyDescent="0.3">
      <c r="A646" s="39" t="s">
        <v>13086</v>
      </c>
      <c r="B646" s="40" t="s">
        <v>3347</v>
      </c>
      <c r="C646" s="40" t="s">
        <v>541</v>
      </c>
      <c r="D646" s="40" t="s">
        <v>578</v>
      </c>
      <c r="E646" s="40" t="s">
        <v>3348</v>
      </c>
      <c r="F646" s="40" t="s">
        <v>559</v>
      </c>
      <c r="G646" s="40">
        <v>0</v>
      </c>
      <c r="H646" s="40" t="s">
        <v>772</v>
      </c>
      <c r="I646" s="40" t="s">
        <v>3349</v>
      </c>
      <c r="J646" s="40">
        <v>0</v>
      </c>
      <c r="K646" s="40">
        <v>0</v>
      </c>
      <c r="L646" s="40">
        <v>0</v>
      </c>
      <c r="M646" s="40" t="s">
        <v>4371</v>
      </c>
      <c r="N646" s="41">
        <v>169.9</v>
      </c>
      <c r="O646" s="42">
        <v>70</v>
      </c>
    </row>
    <row r="647" spans="1:15" x14ac:dyDescent="0.3">
      <c r="A647" s="39" t="s">
        <v>1044</v>
      </c>
      <c r="B647" s="40" t="s">
        <v>3347</v>
      </c>
      <c r="C647" s="40" t="s">
        <v>541</v>
      </c>
      <c r="D647" s="40" t="s">
        <v>569</v>
      </c>
      <c r="E647" s="40" t="s">
        <v>3348</v>
      </c>
      <c r="F647" s="40">
        <v>0</v>
      </c>
      <c r="G647" s="40">
        <v>0</v>
      </c>
      <c r="H647" s="40" t="s">
        <v>610</v>
      </c>
      <c r="I647" s="40" t="s">
        <v>3349</v>
      </c>
      <c r="J647" s="40" t="s">
        <v>991</v>
      </c>
      <c r="K647" s="40">
        <v>0</v>
      </c>
      <c r="L647" s="40" t="s">
        <v>539</v>
      </c>
      <c r="M647" s="40">
        <v>0</v>
      </c>
      <c r="N647" s="41">
        <v>289.89999999999998</v>
      </c>
      <c r="O647" s="42">
        <v>117.15</v>
      </c>
    </row>
    <row r="648" spans="1:15" x14ac:dyDescent="0.3">
      <c r="A648" s="39" t="s">
        <v>1045</v>
      </c>
      <c r="B648" s="40" t="s">
        <v>3347</v>
      </c>
      <c r="C648" s="40" t="s">
        <v>541</v>
      </c>
      <c r="D648" s="40" t="s">
        <v>569</v>
      </c>
      <c r="E648" s="40" t="s">
        <v>3348</v>
      </c>
      <c r="F648" s="40" t="s">
        <v>636</v>
      </c>
      <c r="G648" s="40">
        <v>0</v>
      </c>
      <c r="H648" s="40" t="s">
        <v>610</v>
      </c>
      <c r="I648" s="40" t="s">
        <v>3349</v>
      </c>
      <c r="J648" s="40" t="s">
        <v>3351</v>
      </c>
      <c r="K648" s="40">
        <v>0</v>
      </c>
      <c r="L648" s="40">
        <v>0</v>
      </c>
      <c r="M648" s="40" t="s">
        <v>4371</v>
      </c>
      <c r="N648" s="41">
        <v>279.89999999999998</v>
      </c>
      <c r="O648" s="42">
        <v>90</v>
      </c>
    </row>
    <row r="649" spans="1:15" x14ac:dyDescent="0.3">
      <c r="A649" s="39" t="s">
        <v>1046</v>
      </c>
      <c r="B649" s="40" t="s">
        <v>3347</v>
      </c>
      <c r="C649" s="40" t="s">
        <v>541</v>
      </c>
      <c r="D649" s="40" t="s">
        <v>569</v>
      </c>
      <c r="E649" s="40" t="s">
        <v>3348</v>
      </c>
      <c r="F649" s="40" t="s">
        <v>551</v>
      </c>
      <c r="G649" s="40">
        <v>0</v>
      </c>
      <c r="H649" s="40" t="s">
        <v>772</v>
      </c>
      <c r="I649" s="40" t="s">
        <v>3349</v>
      </c>
      <c r="J649" s="40" t="s">
        <v>3351</v>
      </c>
      <c r="K649" s="40">
        <v>0</v>
      </c>
      <c r="L649" s="40">
        <v>0</v>
      </c>
      <c r="M649" s="40" t="s">
        <v>4371</v>
      </c>
      <c r="N649" s="41">
        <v>129.9</v>
      </c>
      <c r="O649" s="42">
        <v>90</v>
      </c>
    </row>
    <row r="650" spans="1:15" x14ac:dyDescent="0.3">
      <c r="A650" s="39" t="s">
        <v>1047</v>
      </c>
      <c r="B650" s="40" t="s">
        <v>3347</v>
      </c>
      <c r="C650" s="40" t="s">
        <v>541</v>
      </c>
      <c r="D650" s="40" t="s">
        <v>569</v>
      </c>
      <c r="E650" s="40" t="s">
        <v>3348</v>
      </c>
      <c r="F650" s="40">
        <v>0</v>
      </c>
      <c r="G650" s="40">
        <v>0</v>
      </c>
      <c r="H650" s="40" t="s">
        <v>610</v>
      </c>
      <c r="I650" s="40" t="s">
        <v>3349</v>
      </c>
      <c r="J650" s="40" t="s">
        <v>991</v>
      </c>
      <c r="K650" s="40">
        <v>0</v>
      </c>
      <c r="L650" s="40" t="s">
        <v>539</v>
      </c>
      <c r="M650" s="40">
        <v>0</v>
      </c>
      <c r="N650" s="41">
        <v>229.9</v>
      </c>
      <c r="O650" s="42">
        <v>89.8</v>
      </c>
    </row>
    <row r="651" spans="1:15" x14ac:dyDescent="0.3">
      <c r="A651" s="39" t="s">
        <v>13087</v>
      </c>
      <c r="B651" s="40" t="s">
        <v>3347</v>
      </c>
      <c r="C651" s="40" t="s">
        <v>541</v>
      </c>
      <c r="D651" s="40" t="s">
        <v>569</v>
      </c>
      <c r="E651" s="40" t="s">
        <v>3348</v>
      </c>
      <c r="F651" s="40">
        <v>0</v>
      </c>
      <c r="G651" s="40" t="s">
        <v>539</v>
      </c>
      <c r="H651" s="40" t="s">
        <v>610</v>
      </c>
      <c r="I651" s="40" t="s">
        <v>3349</v>
      </c>
      <c r="J651" s="40" t="s">
        <v>755</v>
      </c>
      <c r="K651" s="40">
        <v>0</v>
      </c>
      <c r="L651" s="40" t="s">
        <v>539</v>
      </c>
      <c r="M651" s="40">
        <v>0</v>
      </c>
      <c r="N651" s="41">
        <v>249.9</v>
      </c>
      <c r="O651" s="42">
        <v>90</v>
      </c>
    </row>
    <row r="652" spans="1:15" x14ac:dyDescent="0.3">
      <c r="A652" s="39" t="s">
        <v>1048</v>
      </c>
      <c r="B652" s="40" t="s">
        <v>3347</v>
      </c>
      <c r="C652" s="40" t="s">
        <v>541</v>
      </c>
      <c r="D652" s="40" t="s">
        <v>569</v>
      </c>
      <c r="E652" s="40" t="s">
        <v>3348</v>
      </c>
      <c r="F652" s="40" t="s">
        <v>563</v>
      </c>
      <c r="G652" s="40">
        <v>0</v>
      </c>
      <c r="H652" s="40" t="s">
        <v>772</v>
      </c>
      <c r="I652" s="40" t="s">
        <v>3349</v>
      </c>
      <c r="J652" s="40" t="s">
        <v>3351</v>
      </c>
      <c r="K652" s="40">
        <v>0</v>
      </c>
      <c r="L652" s="40">
        <v>0</v>
      </c>
      <c r="M652" s="40" t="s">
        <v>4371</v>
      </c>
      <c r="N652" s="41">
        <v>199.9</v>
      </c>
      <c r="O652" s="42">
        <v>90</v>
      </c>
    </row>
    <row r="653" spans="1:15" x14ac:dyDescent="0.3">
      <c r="A653" s="39" t="s">
        <v>1049</v>
      </c>
      <c r="B653" s="40" t="s">
        <v>3347</v>
      </c>
      <c r="C653" s="40" t="s">
        <v>541</v>
      </c>
      <c r="D653" s="40" t="s">
        <v>569</v>
      </c>
      <c r="E653" s="40" t="s">
        <v>3348</v>
      </c>
      <c r="F653" s="40" t="s">
        <v>551</v>
      </c>
      <c r="G653" s="40">
        <v>0</v>
      </c>
      <c r="H653" s="40" t="s">
        <v>772</v>
      </c>
      <c r="I653" s="40" t="s">
        <v>3349</v>
      </c>
      <c r="J653" s="40" t="s">
        <v>3351</v>
      </c>
      <c r="K653" s="40">
        <v>0</v>
      </c>
      <c r="L653" s="40">
        <v>0</v>
      </c>
      <c r="M653" s="40" t="s">
        <v>4371</v>
      </c>
      <c r="N653" s="41">
        <v>189.9</v>
      </c>
      <c r="O653" s="42">
        <v>90</v>
      </c>
    </row>
    <row r="654" spans="1:15" x14ac:dyDescent="0.3">
      <c r="A654" s="39" t="s">
        <v>1050</v>
      </c>
      <c r="B654" s="40" t="s">
        <v>3347</v>
      </c>
      <c r="C654" s="40" t="s">
        <v>541</v>
      </c>
      <c r="D654" s="40" t="s">
        <v>569</v>
      </c>
      <c r="E654" s="40" t="s">
        <v>3348</v>
      </c>
      <c r="F654" s="40" t="s">
        <v>585</v>
      </c>
      <c r="G654" s="40">
        <v>0</v>
      </c>
      <c r="H654" s="40" t="s">
        <v>610</v>
      </c>
      <c r="I654" s="40" t="s">
        <v>3349</v>
      </c>
      <c r="J654" s="40">
        <v>0</v>
      </c>
      <c r="K654" s="40" t="s">
        <v>579</v>
      </c>
      <c r="L654" s="40">
        <v>0</v>
      </c>
      <c r="M654" s="40" t="s">
        <v>4371</v>
      </c>
      <c r="N654" s="41">
        <v>129.9</v>
      </c>
      <c r="O654" s="42">
        <v>90</v>
      </c>
    </row>
    <row r="655" spans="1:15" x14ac:dyDescent="0.3">
      <c r="A655" s="39" t="s">
        <v>1051</v>
      </c>
      <c r="B655" s="40" t="s">
        <v>3347</v>
      </c>
      <c r="C655" s="40" t="s">
        <v>541</v>
      </c>
      <c r="D655" s="40" t="s">
        <v>569</v>
      </c>
      <c r="E655" s="40" t="s">
        <v>3348</v>
      </c>
      <c r="F655" s="40" t="s">
        <v>636</v>
      </c>
      <c r="G655" s="40">
        <v>0</v>
      </c>
      <c r="H655" s="40" t="s">
        <v>610</v>
      </c>
      <c r="I655" s="40" t="s">
        <v>3349</v>
      </c>
      <c r="J655" s="40">
        <v>0</v>
      </c>
      <c r="K655" s="40">
        <v>0</v>
      </c>
      <c r="L655" s="40">
        <v>0</v>
      </c>
      <c r="M655" s="40" t="s">
        <v>4371</v>
      </c>
      <c r="N655" s="41">
        <v>249.9</v>
      </c>
      <c r="O655" s="42">
        <v>90</v>
      </c>
    </row>
    <row r="656" spans="1:15" x14ac:dyDescent="0.3">
      <c r="A656" s="39" t="s">
        <v>1052</v>
      </c>
      <c r="B656" s="40" t="s">
        <v>3347</v>
      </c>
      <c r="C656" s="40" t="s">
        <v>541</v>
      </c>
      <c r="D656" s="40" t="s">
        <v>569</v>
      </c>
      <c r="E656" s="40" t="s">
        <v>3348</v>
      </c>
      <c r="F656" s="40" t="s">
        <v>557</v>
      </c>
      <c r="G656" s="40">
        <v>0</v>
      </c>
      <c r="H656" s="40" t="s">
        <v>772</v>
      </c>
      <c r="I656" s="40" t="s">
        <v>3349</v>
      </c>
      <c r="J656" s="40">
        <v>0</v>
      </c>
      <c r="K656" s="40">
        <v>0</v>
      </c>
      <c r="L656" s="40">
        <v>0</v>
      </c>
      <c r="M656" s="40" t="s">
        <v>4371</v>
      </c>
      <c r="N656" s="41">
        <v>199.9</v>
      </c>
      <c r="O656" s="42">
        <v>90</v>
      </c>
    </row>
    <row r="657" spans="1:15" x14ac:dyDescent="0.3">
      <c r="A657" s="39" t="s">
        <v>13088</v>
      </c>
      <c r="B657" s="40" t="s">
        <v>3347</v>
      </c>
      <c r="C657" s="40" t="s">
        <v>541</v>
      </c>
      <c r="D657" s="40" t="s">
        <v>569</v>
      </c>
      <c r="E657" s="40" t="s">
        <v>3348</v>
      </c>
      <c r="F657" s="40" t="s">
        <v>563</v>
      </c>
      <c r="G657" s="40">
        <v>0</v>
      </c>
      <c r="H657" s="40" t="s">
        <v>772</v>
      </c>
      <c r="I657" s="40" t="s">
        <v>3349</v>
      </c>
      <c r="J657" s="40">
        <v>0</v>
      </c>
      <c r="K657" s="40">
        <v>0</v>
      </c>
      <c r="L657" s="40">
        <v>0</v>
      </c>
      <c r="M657" s="40" t="s">
        <v>4371</v>
      </c>
      <c r="N657" s="41">
        <v>199.9</v>
      </c>
      <c r="O657" s="42">
        <v>90</v>
      </c>
    </row>
    <row r="658" spans="1:15" x14ac:dyDescent="0.3">
      <c r="A658" s="39" t="s">
        <v>1053</v>
      </c>
      <c r="B658" s="40" t="s">
        <v>3347</v>
      </c>
      <c r="C658" s="40" t="s">
        <v>541</v>
      </c>
      <c r="D658" s="40" t="s">
        <v>569</v>
      </c>
      <c r="E658" s="40" t="s">
        <v>3348</v>
      </c>
      <c r="F658" s="40" t="s">
        <v>651</v>
      </c>
      <c r="G658" s="40">
        <v>0</v>
      </c>
      <c r="H658" s="40" t="s">
        <v>772</v>
      </c>
      <c r="I658" s="40" t="s">
        <v>3349</v>
      </c>
      <c r="J658" s="40">
        <v>0</v>
      </c>
      <c r="K658" s="40">
        <v>0</v>
      </c>
      <c r="L658" s="40">
        <v>0</v>
      </c>
      <c r="M658" s="40" t="s">
        <v>4371</v>
      </c>
      <c r="N658" s="41">
        <v>169.9</v>
      </c>
      <c r="O658" s="42">
        <v>90</v>
      </c>
    </row>
    <row r="659" spans="1:15" x14ac:dyDescent="0.3">
      <c r="A659" s="39" t="s">
        <v>13089</v>
      </c>
      <c r="B659" s="40" t="s">
        <v>3347</v>
      </c>
      <c r="C659" s="40" t="s">
        <v>541</v>
      </c>
      <c r="D659" s="40" t="s">
        <v>569</v>
      </c>
      <c r="E659" s="40" t="s">
        <v>3348</v>
      </c>
      <c r="F659" s="40">
        <v>0</v>
      </c>
      <c r="G659" s="40" t="s">
        <v>792</v>
      </c>
      <c r="H659" s="40" t="s">
        <v>772</v>
      </c>
      <c r="I659" s="40" t="s">
        <v>3349</v>
      </c>
      <c r="J659" s="40" t="s">
        <v>991</v>
      </c>
      <c r="K659" s="40">
        <v>0</v>
      </c>
      <c r="L659" s="40" t="s">
        <v>539</v>
      </c>
      <c r="M659" s="40">
        <v>0</v>
      </c>
      <c r="N659" s="41">
        <v>199.9</v>
      </c>
      <c r="O659" s="42">
        <v>90</v>
      </c>
    </row>
    <row r="660" spans="1:15" x14ac:dyDescent="0.3">
      <c r="A660" s="39" t="s">
        <v>13090</v>
      </c>
      <c r="B660" s="40" t="s">
        <v>3347</v>
      </c>
      <c r="C660" s="40" t="s">
        <v>541</v>
      </c>
      <c r="D660" s="40" t="s">
        <v>569</v>
      </c>
      <c r="E660" s="40" t="s">
        <v>3348</v>
      </c>
      <c r="F660" s="40">
        <v>0</v>
      </c>
      <c r="G660" s="40" t="s">
        <v>792</v>
      </c>
      <c r="H660" s="40" t="s">
        <v>610</v>
      </c>
      <c r="I660" s="40" t="s">
        <v>3349</v>
      </c>
      <c r="J660" s="40" t="s">
        <v>991</v>
      </c>
      <c r="K660" s="40">
        <v>0</v>
      </c>
      <c r="L660" s="40" t="s">
        <v>539</v>
      </c>
      <c r="M660" s="40">
        <v>0</v>
      </c>
      <c r="N660" s="41">
        <v>269.89999999999998</v>
      </c>
      <c r="O660" s="42">
        <v>90</v>
      </c>
    </row>
    <row r="661" spans="1:15" x14ac:dyDescent="0.3">
      <c r="A661" s="39" t="s">
        <v>13091</v>
      </c>
      <c r="B661" s="40" t="s">
        <v>3347</v>
      </c>
      <c r="C661" s="40" t="s">
        <v>541</v>
      </c>
      <c r="D661" s="40" t="s">
        <v>569</v>
      </c>
      <c r="E661" s="40" t="s">
        <v>3348</v>
      </c>
      <c r="F661" s="40" t="s">
        <v>557</v>
      </c>
      <c r="G661" s="40">
        <v>0</v>
      </c>
      <c r="H661" s="40" t="s">
        <v>772</v>
      </c>
      <c r="I661" s="40" t="s">
        <v>3349</v>
      </c>
      <c r="J661" s="40">
        <v>0</v>
      </c>
      <c r="K661" s="40">
        <v>0</v>
      </c>
      <c r="L661" s="40">
        <v>0</v>
      </c>
      <c r="M661" s="40" t="s">
        <v>4371</v>
      </c>
      <c r="N661" s="41">
        <v>199.9</v>
      </c>
      <c r="O661" s="42">
        <v>90</v>
      </c>
    </row>
    <row r="662" spans="1:15" x14ac:dyDescent="0.3">
      <c r="A662" s="39" t="s">
        <v>1054</v>
      </c>
      <c r="B662" s="40" t="s">
        <v>3347</v>
      </c>
      <c r="C662" s="40" t="s">
        <v>541</v>
      </c>
      <c r="D662" s="40" t="s">
        <v>569</v>
      </c>
      <c r="E662" s="40" t="s">
        <v>3348</v>
      </c>
      <c r="F662" s="40" t="s">
        <v>558</v>
      </c>
      <c r="G662" s="40">
        <v>0</v>
      </c>
      <c r="H662" s="40" t="s">
        <v>772</v>
      </c>
      <c r="I662" s="40" t="s">
        <v>3349</v>
      </c>
      <c r="J662" s="40">
        <v>0</v>
      </c>
      <c r="K662" s="40" t="s">
        <v>579</v>
      </c>
      <c r="L662" s="40">
        <v>0</v>
      </c>
      <c r="M662" s="40" t="s">
        <v>4371</v>
      </c>
      <c r="N662" s="41">
        <v>249.9</v>
      </c>
      <c r="O662" s="42">
        <v>90</v>
      </c>
    </row>
    <row r="663" spans="1:15" x14ac:dyDescent="0.3">
      <c r="A663" s="39" t="s">
        <v>1055</v>
      </c>
      <c r="B663" s="40" t="s">
        <v>3347</v>
      </c>
      <c r="C663" s="40" t="s">
        <v>541</v>
      </c>
      <c r="D663" s="40" t="s">
        <v>569</v>
      </c>
      <c r="E663" s="40" t="s">
        <v>3350</v>
      </c>
      <c r="F663" s="40" t="s">
        <v>634</v>
      </c>
      <c r="G663" s="40">
        <v>0</v>
      </c>
      <c r="H663" s="40" t="s">
        <v>610</v>
      </c>
      <c r="I663" s="40" t="s">
        <v>3349</v>
      </c>
      <c r="J663" s="40">
        <v>0</v>
      </c>
      <c r="K663" s="40" t="s">
        <v>579</v>
      </c>
      <c r="L663" s="40">
        <v>0</v>
      </c>
      <c r="M663" s="40" t="s">
        <v>4371</v>
      </c>
      <c r="N663" s="41">
        <v>349.9</v>
      </c>
      <c r="O663" s="42">
        <v>135</v>
      </c>
    </row>
    <row r="664" spans="1:15" x14ac:dyDescent="0.3">
      <c r="A664" s="39" t="s">
        <v>1056</v>
      </c>
      <c r="B664" s="40" t="s">
        <v>3347</v>
      </c>
      <c r="C664" s="40" t="s">
        <v>541</v>
      </c>
      <c r="D664" s="40" t="s">
        <v>569</v>
      </c>
      <c r="E664" s="40" t="s">
        <v>3348</v>
      </c>
      <c r="F664" s="40">
        <v>0</v>
      </c>
      <c r="G664" s="40">
        <v>0</v>
      </c>
      <c r="H664" s="40" t="s">
        <v>610</v>
      </c>
      <c r="I664" s="40" t="s">
        <v>3349</v>
      </c>
      <c r="J664" s="40" t="s">
        <v>991</v>
      </c>
      <c r="K664" s="40">
        <v>0</v>
      </c>
      <c r="L664" s="40" t="s">
        <v>539</v>
      </c>
      <c r="M664" s="40">
        <v>0</v>
      </c>
      <c r="N664" s="41">
        <v>279.89999999999998</v>
      </c>
      <c r="O664" s="42">
        <v>90</v>
      </c>
    </row>
    <row r="665" spans="1:15" x14ac:dyDescent="0.3">
      <c r="A665" s="39" t="s">
        <v>1057</v>
      </c>
      <c r="B665" s="40" t="s">
        <v>3347</v>
      </c>
      <c r="C665" s="40" t="s">
        <v>541</v>
      </c>
      <c r="D665" s="40" t="s">
        <v>853</v>
      </c>
      <c r="E665" s="40" t="s">
        <v>3348</v>
      </c>
      <c r="F665" s="40" t="s">
        <v>553</v>
      </c>
      <c r="G665" s="40">
        <v>0</v>
      </c>
      <c r="H665" s="40" t="s">
        <v>610</v>
      </c>
      <c r="I665" s="40" t="s">
        <v>3349</v>
      </c>
      <c r="J665" s="40">
        <v>0</v>
      </c>
      <c r="K665" s="40">
        <v>0</v>
      </c>
      <c r="L665" s="40">
        <v>0</v>
      </c>
      <c r="M665" s="40" t="s">
        <v>4371</v>
      </c>
      <c r="N665" s="41">
        <v>199.9</v>
      </c>
      <c r="O665" s="42">
        <v>70</v>
      </c>
    </row>
    <row r="666" spans="1:15" x14ac:dyDescent="0.3">
      <c r="A666" s="39" t="s">
        <v>1058</v>
      </c>
      <c r="B666" s="40" t="s">
        <v>3347</v>
      </c>
      <c r="C666" s="40" t="s">
        <v>541</v>
      </c>
      <c r="D666" s="40" t="s">
        <v>569</v>
      </c>
      <c r="E666" s="40" t="s">
        <v>3348</v>
      </c>
      <c r="F666" s="40" t="s">
        <v>655</v>
      </c>
      <c r="G666" s="40">
        <v>0</v>
      </c>
      <c r="H666" s="40" t="s">
        <v>610</v>
      </c>
      <c r="I666" s="40" t="s">
        <v>3349</v>
      </c>
      <c r="J666" s="40">
        <v>0</v>
      </c>
      <c r="K666" s="40">
        <v>0</v>
      </c>
      <c r="L666" s="40">
        <v>0</v>
      </c>
      <c r="M666" s="40" t="s">
        <v>4371</v>
      </c>
      <c r="N666" s="41">
        <v>279.89999999999998</v>
      </c>
      <c r="O666" s="42">
        <v>99</v>
      </c>
    </row>
    <row r="667" spans="1:15" x14ac:dyDescent="0.3">
      <c r="A667" s="39" t="s">
        <v>13092</v>
      </c>
      <c r="B667" s="40" t="s">
        <v>3347</v>
      </c>
      <c r="C667" s="40" t="s">
        <v>541</v>
      </c>
      <c r="D667" s="40" t="s">
        <v>569</v>
      </c>
      <c r="E667" s="40" t="s">
        <v>3348</v>
      </c>
      <c r="F667" s="40">
        <v>0</v>
      </c>
      <c r="G667" s="40" t="s">
        <v>792</v>
      </c>
      <c r="H667" s="40" t="s">
        <v>610</v>
      </c>
      <c r="I667" s="40" t="s">
        <v>3349</v>
      </c>
      <c r="J667" s="40" t="s">
        <v>991</v>
      </c>
      <c r="K667" s="40">
        <v>0</v>
      </c>
      <c r="L667" s="40" t="s">
        <v>539</v>
      </c>
      <c r="M667" s="40">
        <v>0</v>
      </c>
      <c r="N667" s="41">
        <v>249.9</v>
      </c>
      <c r="O667" s="42">
        <v>90</v>
      </c>
    </row>
    <row r="668" spans="1:15" x14ac:dyDescent="0.3">
      <c r="A668" s="39" t="s">
        <v>1059</v>
      </c>
      <c r="B668" s="40" t="s">
        <v>3347</v>
      </c>
      <c r="C668" s="40" t="s">
        <v>541</v>
      </c>
      <c r="D668" s="40" t="s">
        <v>853</v>
      </c>
      <c r="E668" s="40" t="s">
        <v>3348</v>
      </c>
      <c r="F668" s="40">
        <v>0</v>
      </c>
      <c r="G668" s="40">
        <v>0</v>
      </c>
      <c r="H668" s="40" t="s">
        <v>610</v>
      </c>
      <c r="I668" s="40" t="s">
        <v>3349</v>
      </c>
      <c r="J668" s="40" t="s">
        <v>991</v>
      </c>
      <c r="K668" s="40">
        <v>0</v>
      </c>
      <c r="L668" s="40" t="s">
        <v>539</v>
      </c>
      <c r="M668" s="40">
        <v>0</v>
      </c>
      <c r="N668" s="41">
        <v>199.9</v>
      </c>
      <c r="O668" s="42">
        <v>70</v>
      </c>
    </row>
    <row r="669" spans="1:15" x14ac:dyDescent="0.3">
      <c r="A669" s="39" t="s">
        <v>1060</v>
      </c>
      <c r="B669" s="40" t="s">
        <v>3347</v>
      </c>
      <c r="C669" s="40" t="s">
        <v>541</v>
      </c>
      <c r="D669" s="40" t="s">
        <v>853</v>
      </c>
      <c r="E669" s="40" t="s">
        <v>3348</v>
      </c>
      <c r="F669" s="40">
        <v>0</v>
      </c>
      <c r="G669" s="40">
        <v>0</v>
      </c>
      <c r="H669" s="40" t="s">
        <v>610</v>
      </c>
      <c r="I669" s="40" t="s">
        <v>3349</v>
      </c>
      <c r="J669" s="40" t="s">
        <v>991</v>
      </c>
      <c r="K669" s="40">
        <v>0</v>
      </c>
      <c r="L669" s="40" t="s">
        <v>539</v>
      </c>
      <c r="M669" s="40">
        <v>0</v>
      </c>
      <c r="N669" s="41">
        <v>199.9</v>
      </c>
      <c r="O669" s="42">
        <v>70</v>
      </c>
    </row>
    <row r="670" spans="1:15" x14ac:dyDescent="0.3">
      <c r="A670" s="39" t="s">
        <v>1061</v>
      </c>
      <c r="B670" s="40" t="s">
        <v>3347</v>
      </c>
      <c r="C670" s="40" t="s">
        <v>541</v>
      </c>
      <c r="D670" s="40" t="s">
        <v>853</v>
      </c>
      <c r="E670" s="40" t="s">
        <v>3348</v>
      </c>
      <c r="F670" s="40">
        <v>0</v>
      </c>
      <c r="G670" s="40">
        <v>0</v>
      </c>
      <c r="H670" s="40" t="s">
        <v>610</v>
      </c>
      <c r="I670" s="40" t="s">
        <v>3349</v>
      </c>
      <c r="J670" s="40" t="s">
        <v>991</v>
      </c>
      <c r="K670" s="40">
        <v>0</v>
      </c>
      <c r="L670" s="40" t="s">
        <v>539</v>
      </c>
      <c r="M670" s="40">
        <v>0</v>
      </c>
      <c r="N670" s="41">
        <v>199.9</v>
      </c>
      <c r="O670" s="42">
        <v>70</v>
      </c>
    </row>
    <row r="671" spans="1:15" x14ac:dyDescent="0.3">
      <c r="A671" s="39" t="s">
        <v>1062</v>
      </c>
      <c r="B671" s="40" t="s">
        <v>3347</v>
      </c>
      <c r="C671" s="40" t="s">
        <v>541</v>
      </c>
      <c r="D671" s="40" t="s">
        <v>853</v>
      </c>
      <c r="E671" s="40" t="s">
        <v>3348</v>
      </c>
      <c r="F671" s="40">
        <v>0</v>
      </c>
      <c r="G671" s="40">
        <v>0</v>
      </c>
      <c r="H671" s="40" t="s">
        <v>610</v>
      </c>
      <c r="I671" s="40" t="s">
        <v>3349</v>
      </c>
      <c r="J671" s="40" t="s">
        <v>991</v>
      </c>
      <c r="K671" s="40">
        <v>0</v>
      </c>
      <c r="L671" s="40" t="s">
        <v>539</v>
      </c>
      <c r="M671" s="40">
        <v>0</v>
      </c>
      <c r="N671" s="41">
        <v>199.9</v>
      </c>
      <c r="O671" s="42">
        <v>70</v>
      </c>
    </row>
    <row r="672" spans="1:15" x14ac:dyDescent="0.3">
      <c r="A672" s="39" t="s">
        <v>1063</v>
      </c>
      <c r="B672" s="40" t="s">
        <v>3347</v>
      </c>
      <c r="C672" s="40" t="s">
        <v>541</v>
      </c>
      <c r="D672" s="40" t="s">
        <v>853</v>
      </c>
      <c r="E672" s="40" t="s">
        <v>3348</v>
      </c>
      <c r="F672" s="40">
        <v>0</v>
      </c>
      <c r="G672" s="40">
        <v>0</v>
      </c>
      <c r="H672" s="40" t="s">
        <v>610</v>
      </c>
      <c r="I672" s="40" t="s">
        <v>3349</v>
      </c>
      <c r="J672" s="40" t="s">
        <v>991</v>
      </c>
      <c r="K672" s="40">
        <v>0</v>
      </c>
      <c r="L672" s="40" t="s">
        <v>539</v>
      </c>
      <c r="M672" s="40">
        <v>0</v>
      </c>
      <c r="N672" s="41">
        <v>199.9</v>
      </c>
      <c r="O672" s="42">
        <v>70</v>
      </c>
    </row>
    <row r="673" spans="1:15" x14ac:dyDescent="0.3">
      <c r="A673" s="39" t="s">
        <v>1064</v>
      </c>
      <c r="B673" s="40" t="s">
        <v>3347</v>
      </c>
      <c r="C673" s="40" t="s">
        <v>541</v>
      </c>
      <c r="D673" s="40" t="s">
        <v>569</v>
      </c>
      <c r="E673" s="40" t="s">
        <v>3348</v>
      </c>
      <c r="F673" s="40" t="s">
        <v>586</v>
      </c>
      <c r="G673" s="40">
        <v>0</v>
      </c>
      <c r="H673" s="40" t="s">
        <v>610</v>
      </c>
      <c r="I673" s="40" t="s">
        <v>3349</v>
      </c>
      <c r="J673" s="40">
        <v>0</v>
      </c>
      <c r="K673" s="40">
        <v>0</v>
      </c>
      <c r="L673" s="40">
        <v>0</v>
      </c>
      <c r="M673" s="40" t="s">
        <v>4371</v>
      </c>
      <c r="N673" s="41">
        <v>229.9</v>
      </c>
      <c r="O673" s="42">
        <v>90</v>
      </c>
    </row>
    <row r="674" spans="1:15" x14ac:dyDescent="0.3">
      <c r="A674" s="39" t="s">
        <v>1065</v>
      </c>
      <c r="B674" s="40" t="s">
        <v>3347</v>
      </c>
      <c r="C674" s="40" t="s">
        <v>541</v>
      </c>
      <c r="D674" s="40" t="s">
        <v>569</v>
      </c>
      <c r="E674" s="40" t="s">
        <v>3348</v>
      </c>
      <c r="F674" s="40" t="s">
        <v>696</v>
      </c>
      <c r="G674" s="40">
        <v>0</v>
      </c>
      <c r="H674" s="40" t="s">
        <v>610</v>
      </c>
      <c r="I674" s="40" t="s">
        <v>3349</v>
      </c>
      <c r="J674" s="40">
        <v>0</v>
      </c>
      <c r="K674" s="40">
        <v>0</v>
      </c>
      <c r="L674" s="40">
        <v>0</v>
      </c>
      <c r="M674" s="40" t="s">
        <v>4371</v>
      </c>
      <c r="N674" s="41">
        <v>229.9</v>
      </c>
      <c r="O674" s="42">
        <v>90</v>
      </c>
    </row>
    <row r="675" spans="1:15" x14ac:dyDescent="0.3">
      <c r="A675" s="39" t="s">
        <v>13093</v>
      </c>
      <c r="B675" s="40" t="s">
        <v>3347</v>
      </c>
      <c r="C675" s="40" t="s">
        <v>541</v>
      </c>
      <c r="D675" s="40" t="s">
        <v>569</v>
      </c>
      <c r="E675" s="40" t="s">
        <v>3348</v>
      </c>
      <c r="F675" s="40">
        <v>0</v>
      </c>
      <c r="G675" s="40" t="s">
        <v>792</v>
      </c>
      <c r="H675" s="40" t="s">
        <v>610</v>
      </c>
      <c r="I675" s="40" t="s">
        <v>3349</v>
      </c>
      <c r="J675" s="40" t="s">
        <v>991</v>
      </c>
      <c r="K675" s="40">
        <v>0</v>
      </c>
      <c r="L675" s="40" t="s">
        <v>539</v>
      </c>
      <c r="M675" s="40">
        <v>0</v>
      </c>
      <c r="N675" s="41">
        <v>229.9</v>
      </c>
      <c r="O675" s="42">
        <v>90</v>
      </c>
    </row>
    <row r="676" spans="1:15" x14ac:dyDescent="0.3">
      <c r="A676" s="39" t="s">
        <v>13094</v>
      </c>
      <c r="B676" s="40" t="s">
        <v>3347</v>
      </c>
      <c r="C676" s="40" t="s">
        <v>541</v>
      </c>
      <c r="D676" s="40" t="s">
        <v>578</v>
      </c>
      <c r="E676" s="40" t="s">
        <v>3350</v>
      </c>
      <c r="F676" s="40">
        <v>0</v>
      </c>
      <c r="G676" s="40" t="s">
        <v>613</v>
      </c>
      <c r="H676" s="40" t="s">
        <v>610</v>
      </c>
      <c r="I676" s="40" t="s">
        <v>3349</v>
      </c>
      <c r="J676" s="40" t="s">
        <v>991</v>
      </c>
      <c r="K676" s="40">
        <v>0</v>
      </c>
      <c r="L676" s="40" t="s">
        <v>539</v>
      </c>
      <c r="M676" s="40">
        <v>0</v>
      </c>
      <c r="N676" s="41">
        <v>199.9</v>
      </c>
      <c r="O676" s="42">
        <v>70</v>
      </c>
    </row>
    <row r="677" spans="1:15" x14ac:dyDescent="0.3">
      <c r="A677" s="39" t="s">
        <v>1066</v>
      </c>
      <c r="B677" s="40" t="s">
        <v>3347</v>
      </c>
      <c r="C677" s="40" t="s">
        <v>541</v>
      </c>
      <c r="D677" s="40" t="s">
        <v>853</v>
      </c>
      <c r="E677" s="40" t="s">
        <v>3350</v>
      </c>
      <c r="F677" s="40">
        <v>0</v>
      </c>
      <c r="G677" s="40">
        <v>0</v>
      </c>
      <c r="H677" s="40" t="s">
        <v>610</v>
      </c>
      <c r="I677" s="40" t="s">
        <v>3349</v>
      </c>
      <c r="J677" s="40" t="s">
        <v>991</v>
      </c>
      <c r="K677" s="40">
        <v>0</v>
      </c>
      <c r="L677" s="40" t="s">
        <v>539</v>
      </c>
      <c r="M677" s="40">
        <v>0</v>
      </c>
      <c r="N677" s="41">
        <v>199.9</v>
      </c>
      <c r="O677" s="42">
        <v>70</v>
      </c>
    </row>
    <row r="678" spans="1:15" x14ac:dyDescent="0.3">
      <c r="A678" s="39" t="s">
        <v>1067</v>
      </c>
      <c r="B678" s="40" t="s">
        <v>3347</v>
      </c>
      <c r="C678" s="40" t="s">
        <v>541</v>
      </c>
      <c r="D678" s="40" t="s">
        <v>853</v>
      </c>
      <c r="E678" s="40" t="s">
        <v>3350</v>
      </c>
      <c r="F678" s="40">
        <v>0</v>
      </c>
      <c r="G678" s="40">
        <v>0</v>
      </c>
      <c r="H678" s="40" t="s">
        <v>610</v>
      </c>
      <c r="I678" s="40" t="s">
        <v>3349</v>
      </c>
      <c r="J678" s="40" t="s">
        <v>991</v>
      </c>
      <c r="K678" s="40">
        <v>0</v>
      </c>
      <c r="L678" s="40" t="s">
        <v>539</v>
      </c>
      <c r="M678" s="40">
        <v>0</v>
      </c>
      <c r="N678" s="41">
        <v>199.9</v>
      </c>
      <c r="O678" s="42">
        <v>70</v>
      </c>
    </row>
    <row r="679" spans="1:15" x14ac:dyDescent="0.3">
      <c r="A679" s="39" t="s">
        <v>1068</v>
      </c>
      <c r="B679" s="40" t="s">
        <v>3347</v>
      </c>
      <c r="C679" s="40" t="s">
        <v>541</v>
      </c>
      <c r="D679" s="40" t="s">
        <v>853</v>
      </c>
      <c r="E679" s="40" t="s">
        <v>3350</v>
      </c>
      <c r="F679" s="40">
        <v>0</v>
      </c>
      <c r="G679" s="40">
        <v>0</v>
      </c>
      <c r="H679" s="40" t="s">
        <v>610</v>
      </c>
      <c r="I679" s="40" t="s">
        <v>3349</v>
      </c>
      <c r="J679" s="40" t="s">
        <v>991</v>
      </c>
      <c r="K679" s="40">
        <v>0</v>
      </c>
      <c r="L679" s="40" t="s">
        <v>539</v>
      </c>
      <c r="M679" s="40">
        <v>0</v>
      </c>
      <c r="N679" s="41">
        <v>199.9</v>
      </c>
      <c r="O679" s="42">
        <v>70</v>
      </c>
    </row>
    <row r="680" spans="1:15" x14ac:dyDescent="0.3">
      <c r="A680" s="39" t="s">
        <v>1069</v>
      </c>
      <c r="B680" s="40" t="s">
        <v>3347</v>
      </c>
      <c r="C680" s="40" t="s">
        <v>541</v>
      </c>
      <c r="D680" s="40" t="s">
        <v>853</v>
      </c>
      <c r="E680" s="40" t="s">
        <v>3350</v>
      </c>
      <c r="F680" s="40" t="s">
        <v>696</v>
      </c>
      <c r="G680" s="40">
        <v>0</v>
      </c>
      <c r="H680" s="40" t="s">
        <v>610</v>
      </c>
      <c r="I680" s="40" t="s">
        <v>3349</v>
      </c>
      <c r="J680" s="40">
        <v>0</v>
      </c>
      <c r="K680" s="40">
        <v>0</v>
      </c>
      <c r="L680" s="40">
        <v>0</v>
      </c>
      <c r="M680" s="40" t="s">
        <v>4371</v>
      </c>
      <c r="N680" s="41">
        <v>199.9</v>
      </c>
      <c r="O680" s="42">
        <v>70</v>
      </c>
    </row>
    <row r="681" spans="1:15" x14ac:dyDescent="0.3">
      <c r="A681" s="39" t="s">
        <v>1070</v>
      </c>
      <c r="B681" s="40" t="s">
        <v>3347</v>
      </c>
      <c r="C681" s="40" t="s">
        <v>541</v>
      </c>
      <c r="D681" s="40" t="s">
        <v>853</v>
      </c>
      <c r="E681" s="40" t="s">
        <v>3350</v>
      </c>
      <c r="F681" s="40">
        <v>0</v>
      </c>
      <c r="G681" s="40">
        <v>0</v>
      </c>
      <c r="H681" s="40" t="s">
        <v>610</v>
      </c>
      <c r="I681" s="40" t="s">
        <v>3349</v>
      </c>
      <c r="J681" s="40" t="s">
        <v>991</v>
      </c>
      <c r="K681" s="40">
        <v>0</v>
      </c>
      <c r="L681" s="40" t="s">
        <v>539</v>
      </c>
      <c r="M681" s="40">
        <v>0</v>
      </c>
      <c r="N681" s="41">
        <v>199.9</v>
      </c>
      <c r="O681" s="42">
        <v>62.12</v>
      </c>
    </row>
    <row r="682" spans="1:15" x14ac:dyDescent="0.3">
      <c r="A682" s="39" t="s">
        <v>13095</v>
      </c>
      <c r="B682" s="40" t="s">
        <v>3347</v>
      </c>
      <c r="C682" s="40" t="s">
        <v>541</v>
      </c>
      <c r="D682" s="40" t="s">
        <v>578</v>
      </c>
      <c r="E682" s="40" t="s">
        <v>3350</v>
      </c>
      <c r="F682" s="40" t="s">
        <v>583</v>
      </c>
      <c r="G682" s="40">
        <v>0</v>
      </c>
      <c r="H682" s="40" t="s">
        <v>610</v>
      </c>
      <c r="I682" s="40" t="s">
        <v>3349</v>
      </c>
      <c r="J682" s="40">
        <v>0</v>
      </c>
      <c r="K682" s="40">
        <v>0</v>
      </c>
      <c r="L682" s="40">
        <v>0</v>
      </c>
      <c r="M682" s="40" t="s">
        <v>4371</v>
      </c>
      <c r="N682" s="41">
        <v>229.9</v>
      </c>
      <c r="O682" s="42">
        <v>66.64</v>
      </c>
    </row>
    <row r="683" spans="1:15" x14ac:dyDescent="0.3">
      <c r="A683" s="39" t="s">
        <v>13096</v>
      </c>
      <c r="B683" s="40" t="s">
        <v>3347</v>
      </c>
      <c r="C683" s="40" t="s">
        <v>541</v>
      </c>
      <c r="D683" s="40" t="s">
        <v>578</v>
      </c>
      <c r="E683" s="40" t="s">
        <v>3350</v>
      </c>
      <c r="F683" s="40">
        <v>0</v>
      </c>
      <c r="G683" s="40" t="s">
        <v>792</v>
      </c>
      <c r="H683" s="40" t="s">
        <v>610</v>
      </c>
      <c r="I683" s="40" t="s">
        <v>3349</v>
      </c>
      <c r="J683" s="40" t="s">
        <v>991</v>
      </c>
      <c r="K683" s="40">
        <v>0</v>
      </c>
      <c r="L683" s="40" t="s">
        <v>539</v>
      </c>
      <c r="M683" s="40">
        <v>0</v>
      </c>
      <c r="N683" s="41">
        <v>199.9</v>
      </c>
      <c r="O683" s="42">
        <v>70</v>
      </c>
    </row>
    <row r="684" spans="1:15" x14ac:dyDescent="0.3">
      <c r="A684" s="39" t="s">
        <v>13097</v>
      </c>
      <c r="B684" s="40" t="s">
        <v>3347</v>
      </c>
      <c r="C684" s="40" t="s">
        <v>541</v>
      </c>
      <c r="D684" s="40" t="s">
        <v>578</v>
      </c>
      <c r="E684" s="40" t="s">
        <v>3350</v>
      </c>
      <c r="F684" s="40" t="s">
        <v>683</v>
      </c>
      <c r="G684" s="40">
        <v>0</v>
      </c>
      <c r="H684" s="40" t="s">
        <v>610</v>
      </c>
      <c r="I684" s="40" t="s">
        <v>3349</v>
      </c>
      <c r="J684" s="40">
        <v>0</v>
      </c>
      <c r="K684" s="40">
        <v>0</v>
      </c>
      <c r="L684" s="40">
        <v>0</v>
      </c>
      <c r="M684" s="40" t="s">
        <v>4371</v>
      </c>
      <c r="N684" s="41">
        <v>199.9</v>
      </c>
      <c r="O684" s="42">
        <v>60.8</v>
      </c>
    </row>
    <row r="685" spans="1:15" x14ac:dyDescent="0.3">
      <c r="A685" s="39" t="s">
        <v>13098</v>
      </c>
      <c r="B685" s="40" t="s">
        <v>3347</v>
      </c>
      <c r="C685" s="40" t="s">
        <v>541</v>
      </c>
      <c r="D685" s="40" t="s">
        <v>578</v>
      </c>
      <c r="E685" s="40" t="s">
        <v>3350</v>
      </c>
      <c r="F685" s="40">
        <v>0</v>
      </c>
      <c r="G685" s="40" t="s">
        <v>792</v>
      </c>
      <c r="H685" s="40" t="s">
        <v>610</v>
      </c>
      <c r="I685" s="40" t="s">
        <v>3349</v>
      </c>
      <c r="J685" s="40" t="s">
        <v>991</v>
      </c>
      <c r="K685" s="40">
        <v>0</v>
      </c>
      <c r="L685" s="40" t="s">
        <v>539</v>
      </c>
      <c r="M685" s="40">
        <v>0</v>
      </c>
      <c r="N685" s="41">
        <v>199.9</v>
      </c>
      <c r="O685" s="42">
        <v>63.12</v>
      </c>
    </row>
    <row r="686" spans="1:15" x14ac:dyDescent="0.3">
      <c r="A686" s="39" t="s">
        <v>1071</v>
      </c>
      <c r="B686" s="40" t="s">
        <v>3347</v>
      </c>
      <c r="C686" s="40" t="s">
        <v>541</v>
      </c>
      <c r="D686" s="40" t="s">
        <v>853</v>
      </c>
      <c r="E686" s="40" t="s">
        <v>3350</v>
      </c>
      <c r="F686" s="40" t="s">
        <v>685</v>
      </c>
      <c r="G686" s="40">
        <v>0</v>
      </c>
      <c r="H686" s="40" t="s">
        <v>610</v>
      </c>
      <c r="I686" s="40" t="s">
        <v>3349</v>
      </c>
      <c r="J686" s="40">
        <v>0</v>
      </c>
      <c r="K686" s="40">
        <v>0</v>
      </c>
      <c r="L686" s="40">
        <v>0</v>
      </c>
      <c r="M686" s="40" t="s">
        <v>4371</v>
      </c>
      <c r="N686" s="41">
        <v>199.9</v>
      </c>
      <c r="O686" s="42">
        <v>61.4</v>
      </c>
    </row>
    <row r="687" spans="1:15" x14ac:dyDescent="0.3">
      <c r="A687" s="39" t="s">
        <v>13099</v>
      </c>
      <c r="B687" s="40" t="s">
        <v>3347</v>
      </c>
      <c r="C687" s="40" t="s">
        <v>541</v>
      </c>
      <c r="D687" s="40" t="s">
        <v>578</v>
      </c>
      <c r="E687" s="40" t="s">
        <v>3350</v>
      </c>
      <c r="F687" s="40">
        <v>0</v>
      </c>
      <c r="G687" s="40" t="s">
        <v>792</v>
      </c>
      <c r="H687" s="40" t="s">
        <v>610</v>
      </c>
      <c r="I687" s="40" t="s">
        <v>3349</v>
      </c>
      <c r="J687" s="40" t="s">
        <v>991</v>
      </c>
      <c r="K687" s="40">
        <v>0</v>
      </c>
      <c r="L687" s="40" t="s">
        <v>539</v>
      </c>
      <c r="M687" s="40">
        <v>0</v>
      </c>
      <c r="N687" s="41">
        <v>199.9</v>
      </c>
      <c r="O687" s="42">
        <v>64.03</v>
      </c>
    </row>
    <row r="688" spans="1:15" x14ac:dyDescent="0.3">
      <c r="A688" s="39" t="s">
        <v>13100</v>
      </c>
      <c r="B688" s="40" t="s">
        <v>3347</v>
      </c>
      <c r="C688" s="40" t="s">
        <v>541</v>
      </c>
      <c r="D688" s="40" t="s">
        <v>578</v>
      </c>
      <c r="E688" s="40" t="s">
        <v>3350</v>
      </c>
      <c r="F688" s="40" t="s">
        <v>566</v>
      </c>
      <c r="G688" s="40">
        <v>0</v>
      </c>
      <c r="H688" s="40" t="s">
        <v>610</v>
      </c>
      <c r="I688" s="40" t="s">
        <v>3349</v>
      </c>
      <c r="J688" s="40">
        <v>0</v>
      </c>
      <c r="K688" s="40">
        <v>0</v>
      </c>
      <c r="L688" s="40">
        <v>0</v>
      </c>
      <c r="M688" s="40" t="s">
        <v>4371</v>
      </c>
      <c r="N688" s="41">
        <v>199.9</v>
      </c>
      <c r="O688" s="42">
        <v>63.93</v>
      </c>
    </row>
    <row r="689" spans="1:15" x14ac:dyDescent="0.3">
      <c r="A689" s="39" t="s">
        <v>13101</v>
      </c>
      <c r="B689" s="40" t="s">
        <v>3347</v>
      </c>
      <c r="C689" s="40" t="s">
        <v>541</v>
      </c>
      <c r="D689" s="40" t="s">
        <v>578</v>
      </c>
      <c r="E689" s="40" t="s">
        <v>3350</v>
      </c>
      <c r="F689" s="40" t="s">
        <v>685</v>
      </c>
      <c r="G689" s="40">
        <v>0</v>
      </c>
      <c r="H689" s="40" t="s">
        <v>610</v>
      </c>
      <c r="I689" s="40" t="s">
        <v>3349</v>
      </c>
      <c r="J689" s="40">
        <v>0</v>
      </c>
      <c r="K689" s="40">
        <v>0</v>
      </c>
      <c r="L689" s="40">
        <v>0</v>
      </c>
      <c r="M689" s="40" t="s">
        <v>4371</v>
      </c>
      <c r="N689" s="41">
        <v>199.9</v>
      </c>
      <c r="O689" s="42">
        <v>60.86</v>
      </c>
    </row>
    <row r="690" spans="1:15" x14ac:dyDescent="0.3">
      <c r="A690" s="39" t="s">
        <v>13102</v>
      </c>
      <c r="B690" s="40" t="s">
        <v>3347</v>
      </c>
      <c r="C690" s="40" t="s">
        <v>541</v>
      </c>
      <c r="D690" s="40" t="s">
        <v>578</v>
      </c>
      <c r="E690" s="40" t="s">
        <v>3350</v>
      </c>
      <c r="F690" s="40" t="s">
        <v>609</v>
      </c>
      <c r="G690" s="40">
        <v>0</v>
      </c>
      <c r="H690" s="40" t="s">
        <v>610</v>
      </c>
      <c r="I690" s="40" t="s">
        <v>3349</v>
      </c>
      <c r="J690" s="40">
        <v>0</v>
      </c>
      <c r="K690" s="40">
        <v>0</v>
      </c>
      <c r="L690" s="40">
        <v>0</v>
      </c>
      <c r="M690" s="40" t="s">
        <v>4371</v>
      </c>
      <c r="N690" s="41">
        <v>199.9</v>
      </c>
      <c r="O690" s="42">
        <v>61.78</v>
      </c>
    </row>
    <row r="691" spans="1:15" x14ac:dyDescent="0.3">
      <c r="A691" s="39" t="s">
        <v>1072</v>
      </c>
      <c r="B691" s="40" t="s">
        <v>3347</v>
      </c>
      <c r="C691" s="40" t="s">
        <v>541</v>
      </c>
      <c r="D691" s="40" t="s">
        <v>853</v>
      </c>
      <c r="E691" s="40" t="s">
        <v>3350</v>
      </c>
      <c r="F691" s="40">
        <v>0</v>
      </c>
      <c r="G691" s="40">
        <v>0</v>
      </c>
      <c r="H691" s="40" t="s">
        <v>610</v>
      </c>
      <c r="I691" s="40" t="s">
        <v>3349</v>
      </c>
      <c r="J691" s="40" t="s">
        <v>991</v>
      </c>
      <c r="K691" s="40">
        <v>0</v>
      </c>
      <c r="L691" s="40" t="s">
        <v>539</v>
      </c>
      <c r="M691" s="40">
        <v>0</v>
      </c>
      <c r="N691" s="41">
        <v>199.9</v>
      </c>
      <c r="O691" s="42">
        <v>64.14</v>
      </c>
    </row>
    <row r="692" spans="1:15" x14ac:dyDescent="0.3">
      <c r="A692" s="39" t="s">
        <v>1073</v>
      </c>
      <c r="B692" s="40" t="s">
        <v>3347</v>
      </c>
      <c r="C692" s="40" t="s">
        <v>541</v>
      </c>
      <c r="D692" s="40" t="s">
        <v>853</v>
      </c>
      <c r="E692" s="40" t="s">
        <v>3350</v>
      </c>
      <c r="F692" s="40" t="s">
        <v>662</v>
      </c>
      <c r="G692" s="40">
        <v>0</v>
      </c>
      <c r="H692" s="40" t="s">
        <v>610</v>
      </c>
      <c r="I692" s="40" t="s">
        <v>3349</v>
      </c>
      <c r="J692" s="40">
        <v>0</v>
      </c>
      <c r="K692" s="40">
        <v>0</v>
      </c>
      <c r="L692" s="40">
        <v>0</v>
      </c>
      <c r="M692" s="40" t="s">
        <v>4371</v>
      </c>
      <c r="N692" s="41">
        <v>199.9</v>
      </c>
      <c r="O692" s="42">
        <v>70</v>
      </c>
    </row>
    <row r="693" spans="1:15" x14ac:dyDescent="0.3">
      <c r="A693" s="39" t="s">
        <v>1074</v>
      </c>
      <c r="B693" s="40" t="s">
        <v>3347</v>
      </c>
      <c r="C693" s="40" t="s">
        <v>541</v>
      </c>
      <c r="D693" s="40" t="s">
        <v>853</v>
      </c>
      <c r="E693" s="40" t="s">
        <v>3350</v>
      </c>
      <c r="F693" s="40" t="s">
        <v>632</v>
      </c>
      <c r="G693" s="40">
        <v>0</v>
      </c>
      <c r="H693" s="40" t="s">
        <v>610</v>
      </c>
      <c r="I693" s="40" t="s">
        <v>3349</v>
      </c>
      <c r="J693" s="40">
        <v>0</v>
      </c>
      <c r="K693" s="40">
        <v>0</v>
      </c>
      <c r="L693" s="40">
        <v>0</v>
      </c>
      <c r="M693" s="40" t="s">
        <v>4371</v>
      </c>
      <c r="N693" s="41">
        <v>199.9</v>
      </c>
      <c r="O693" s="42">
        <v>64.739999999999995</v>
      </c>
    </row>
    <row r="694" spans="1:15" x14ac:dyDescent="0.3">
      <c r="A694" s="39" t="s">
        <v>1075</v>
      </c>
      <c r="B694" s="40" t="s">
        <v>3347</v>
      </c>
      <c r="C694" s="40" t="s">
        <v>541</v>
      </c>
      <c r="D694" s="40" t="s">
        <v>853</v>
      </c>
      <c r="E694" s="40" t="s">
        <v>3348</v>
      </c>
      <c r="F694" s="40" t="s">
        <v>576</v>
      </c>
      <c r="G694" s="40">
        <v>0</v>
      </c>
      <c r="H694" s="40" t="s">
        <v>610</v>
      </c>
      <c r="I694" s="40" t="s">
        <v>3349</v>
      </c>
      <c r="J694" s="40">
        <v>0</v>
      </c>
      <c r="K694" s="40">
        <v>0</v>
      </c>
      <c r="L694" s="40">
        <v>0</v>
      </c>
      <c r="M694" s="40" t="s">
        <v>4371</v>
      </c>
      <c r="N694" s="41">
        <v>199.9</v>
      </c>
      <c r="O694" s="42">
        <v>78</v>
      </c>
    </row>
    <row r="695" spans="1:15" x14ac:dyDescent="0.3">
      <c r="A695" s="39" t="s">
        <v>13103</v>
      </c>
      <c r="B695" s="40" t="s">
        <v>3347</v>
      </c>
      <c r="C695" s="40" t="s">
        <v>541</v>
      </c>
      <c r="D695" s="40" t="s">
        <v>578</v>
      </c>
      <c r="E695" s="40" t="s">
        <v>3350</v>
      </c>
      <c r="F695" s="40">
        <v>0</v>
      </c>
      <c r="G695" s="40" t="s">
        <v>792</v>
      </c>
      <c r="H695" s="40" t="s">
        <v>610</v>
      </c>
      <c r="I695" s="40" t="s">
        <v>3349</v>
      </c>
      <c r="J695" s="40" t="s">
        <v>991</v>
      </c>
      <c r="K695" s="40">
        <v>0</v>
      </c>
      <c r="L695" s="40" t="s">
        <v>539</v>
      </c>
      <c r="M695" s="40">
        <v>0</v>
      </c>
      <c r="N695" s="41">
        <v>199.9</v>
      </c>
      <c r="O695" s="42">
        <v>70</v>
      </c>
    </row>
    <row r="696" spans="1:15" x14ac:dyDescent="0.3">
      <c r="A696" s="39" t="s">
        <v>13104</v>
      </c>
      <c r="B696" s="40" t="s">
        <v>3347</v>
      </c>
      <c r="C696" s="40" t="s">
        <v>541</v>
      </c>
      <c r="D696" s="40" t="s">
        <v>578</v>
      </c>
      <c r="E696" s="40" t="s">
        <v>3350</v>
      </c>
      <c r="F696" s="40">
        <v>0</v>
      </c>
      <c r="G696" s="40" t="s">
        <v>792</v>
      </c>
      <c r="H696" s="40" t="s">
        <v>610</v>
      </c>
      <c r="I696" s="40" t="s">
        <v>3349</v>
      </c>
      <c r="J696" s="40" t="s">
        <v>991</v>
      </c>
      <c r="K696" s="40">
        <v>0</v>
      </c>
      <c r="L696" s="40" t="s">
        <v>539</v>
      </c>
      <c r="M696" s="40">
        <v>0</v>
      </c>
      <c r="N696" s="41">
        <v>199.9</v>
      </c>
      <c r="O696" s="42">
        <v>70</v>
      </c>
    </row>
    <row r="697" spans="1:15" x14ac:dyDescent="0.3">
      <c r="A697" s="39" t="s">
        <v>1076</v>
      </c>
      <c r="B697" s="40" t="s">
        <v>3347</v>
      </c>
      <c r="C697" s="40" t="s">
        <v>541</v>
      </c>
      <c r="D697" s="40" t="s">
        <v>853</v>
      </c>
      <c r="E697" s="40" t="s">
        <v>3350</v>
      </c>
      <c r="F697" s="40">
        <v>0</v>
      </c>
      <c r="G697" s="40">
        <v>0</v>
      </c>
      <c r="H697" s="40" t="s">
        <v>610</v>
      </c>
      <c r="I697" s="40" t="s">
        <v>3349</v>
      </c>
      <c r="J697" s="40" t="s">
        <v>991</v>
      </c>
      <c r="K697" s="40">
        <v>0</v>
      </c>
      <c r="L697" s="40" t="s">
        <v>539</v>
      </c>
      <c r="M697" s="40">
        <v>0</v>
      </c>
      <c r="N697" s="41">
        <v>199.9</v>
      </c>
      <c r="O697" s="42">
        <v>70</v>
      </c>
    </row>
    <row r="698" spans="1:15" x14ac:dyDescent="0.3">
      <c r="A698" s="39" t="s">
        <v>1077</v>
      </c>
      <c r="B698" s="40" t="s">
        <v>3347</v>
      </c>
      <c r="C698" s="40" t="s">
        <v>541</v>
      </c>
      <c r="D698" s="40" t="s">
        <v>853</v>
      </c>
      <c r="E698" s="40" t="s">
        <v>3350</v>
      </c>
      <c r="F698" s="40" t="s">
        <v>622</v>
      </c>
      <c r="G698" s="40">
        <v>0</v>
      </c>
      <c r="H698" s="40" t="s">
        <v>610</v>
      </c>
      <c r="I698" s="40" t="s">
        <v>3349</v>
      </c>
      <c r="J698" s="40">
        <v>0</v>
      </c>
      <c r="K698" s="40">
        <v>0</v>
      </c>
      <c r="L698" s="40">
        <v>0</v>
      </c>
      <c r="M698" s="40" t="s">
        <v>4371</v>
      </c>
      <c r="N698" s="41">
        <v>199.9</v>
      </c>
      <c r="O698" s="42">
        <v>70</v>
      </c>
    </row>
    <row r="699" spans="1:15" x14ac:dyDescent="0.3">
      <c r="A699" s="39" t="s">
        <v>1078</v>
      </c>
      <c r="B699" s="40" t="s">
        <v>3347</v>
      </c>
      <c r="C699" s="40" t="s">
        <v>541</v>
      </c>
      <c r="D699" s="40" t="s">
        <v>853</v>
      </c>
      <c r="E699" s="40" t="s">
        <v>3350</v>
      </c>
      <c r="F699" s="40">
        <v>0</v>
      </c>
      <c r="G699" s="40">
        <v>0</v>
      </c>
      <c r="H699" s="40" t="s">
        <v>610</v>
      </c>
      <c r="I699" s="40" t="s">
        <v>3349</v>
      </c>
      <c r="J699" s="40" t="s">
        <v>991</v>
      </c>
      <c r="K699" s="40">
        <v>0</v>
      </c>
      <c r="L699" s="40" t="s">
        <v>539</v>
      </c>
      <c r="M699" s="40">
        <v>0</v>
      </c>
      <c r="N699" s="41">
        <v>199.9</v>
      </c>
      <c r="O699" s="42">
        <v>70</v>
      </c>
    </row>
    <row r="700" spans="1:15" x14ac:dyDescent="0.3">
      <c r="A700" s="39" t="s">
        <v>1079</v>
      </c>
      <c r="B700" s="40" t="s">
        <v>3347</v>
      </c>
      <c r="C700" s="40" t="s">
        <v>541</v>
      </c>
      <c r="D700" s="40" t="s">
        <v>853</v>
      </c>
      <c r="E700" s="40" t="s">
        <v>3350</v>
      </c>
      <c r="F700" s="40">
        <v>0</v>
      </c>
      <c r="G700" s="40">
        <v>0</v>
      </c>
      <c r="H700" s="40" t="s">
        <v>610</v>
      </c>
      <c r="I700" s="40" t="s">
        <v>3349</v>
      </c>
      <c r="J700" s="40" t="s">
        <v>991</v>
      </c>
      <c r="K700" s="40">
        <v>0</v>
      </c>
      <c r="L700" s="40" t="s">
        <v>539</v>
      </c>
      <c r="M700" s="40">
        <v>0</v>
      </c>
      <c r="N700" s="41">
        <v>199.9</v>
      </c>
      <c r="O700" s="42">
        <v>70</v>
      </c>
    </row>
    <row r="701" spans="1:15" x14ac:dyDescent="0.3">
      <c r="A701" s="39" t="s">
        <v>1080</v>
      </c>
      <c r="B701" s="40" t="s">
        <v>3347</v>
      </c>
      <c r="C701" s="40" t="s">
        <v>541</v>
      </c>
      <c r="D701" s="40" t="s">
        <v>853</v>
      </c>
      <c r="E701" s="40" t="s">
        <v>3350</v>
      </c>
      <c r="F701" s="40" t="s">
        <v>662</v>
      </c>
      <c r="G701" s="40">
        <v>0</v>
      </c>
      <c r="H701" s="40" t="s">
        <v>610</v>
      </c>
      <c r="I701" s="40" t="s">
        <v>3349</v>
      </c>
      <c r="J701" s="40">
        <v>0</v>
      </c>
      <c r="K701" s="40">
        <v>0</v>
      </c>
      <c r="L701" s="40">
        <v>0</v>
      </c>
      <c r="M701" s="40" t="s">
        <v>4371</v>
      </c>
      <c r="N701" s="41">
        <v>199.9</v>
      </c>
      <c r="O701" s="42">
        <v>70</v>
      </c>
    </row>
    <row r="702" spans="1:15" x14ac:dyDescent="0.3">
      <c r="A702" s="39" t="s">
        <v>1081</v>
      </c>
      <c r="B702" s="40" t="s">
        <v>3347</v>
      </c>
      <c r="C702" s="40" t="s">
        <v>541</v>
      </c>
      <c r="D702" s="40" t="s">
        <v>853</v>
      </c>
      <c r="E702" s="40" t="s">
        <v>3350</v>
      </c>
      <c r="F702" s="40" t="s">
        <v>662</v>
      </c>
      <c r="G702" s="40">
        <v>0</v>
      </c>
      <c r="H702" s="40" t="s">
        <v>610</v>
      </c>
      <c r="I702" s="40" t="s">
        <v>3349</v>
      </c>
      <c r="J702" s="40">
        <v>0</v>
      </c>
      <c r="K702" s="40">
        <v>0</v>
      </c>
      <c r="L702" s="40">
        <v>0</v>
      </c>
      <c r="M702" s="40" t="s">
        <v>4371</v>
      </c>
      <c r="N702" s="41">
        <v>199.9</v>
      </c>
      <c r="O702" s="42">
        <v>70</v>
      </c>
    </row>
    <row r="703" spans="1:15" x14ac:dyDescent="0.3">
      <c r="A703" s="39" t="s">
        <v>1082</v>
      </c>
      <c r="B703" s="40" t="s">
        <v>3347</v>
      </c>
      <c r="C703" s="40" t="s">
        <v>541</v>
      </c>
      <c r="D703" s="40" t="s">
        <v>853</v>
      </c>
      <c r="E703" s="40" t="s">
        <v>3350</v>
      </c>
      <c r="F703" s="40">
        <v>0</v>
      </c>
      <c r="G703" s="40">
        <v>0</v>
      </c>
      <c r="H703" s="40" t="s">
        <v>610</v>
      </c>
      <c r="I703" s="40" t="s">
        <v>3349</v>
      </c>
      <c r="J703" s="40" t="s">
        <v>991</v>
      </c>
      <c r="K703" s="40">
        <v>0</v>
      </c>
      <c r="L703" s="40" t="s">
        <v>539</v>
      </c>
      <c r="M703" s="40">
        <v>0</v>
      </c>
      <c r="N703" s="41">
        <v>199.9</v>
      </c>
      <c r="O703" s="42">
        <v>70</v>
      </c>
    </row>
    <row r="704" spans="1:15" x14ac:dyDescent="0.3">
      <c r="A704" s="39" t="s">
        <v>1083</v>
      </c>
      <c r="B704" s="40" t="s">
        <v>3347</v>
      </c>
      <c r="C704" s="40" t="s">
        <v>541</v>
      </c>
      <c r="D704" s="40" t="s">
        <v>853</v>
      </c>
      <c r="E704" s="40" t="s">
        <v>3350</v>
      </c>
      <c r="F704" s="40" t="s">
        <v>815</v>
      </c>
      <c r="G704" s="40">
        <v>0</v>
      </c>
      <c r="H704" s="40" t="s">
        <v>610</v>
      </c>
      <c r="I704" s="40" t="s">
        <v>3349</v>
      </c>
      <c r="J704" s="40">
        <v>0</v>
      </c>
      <c r="K704" s="40">
        <v>0</v>
      </c>
      <c r="L704" s="40">
        <v>0</v>
      </c>
      <c r="M704" s="40" t="s">
        <v>4371</v>
      </c>
      <c r="N704" s="41">
        <v>199.9</v>
      </c>
      <c r="O704" s="42">
        <v>70</v>
      </c>
    </row>
    <row r="705" spans="1:15" x14ac:dyDescent="0.3">
      <c r="A705" s="39" t="s">
        <v>13105</v>
      </c>
      <c r="B705" s="40" t="s">
        <v>3347</v>
      </c>
      <c r="C705" s="40" t="s">
        <v>541</v>
      </c>
      <c r="D705" s="40" t="s">
        <v>578</v>
      </c>
      <c r="E705" s="40" t="s">
        <v>3350</v>
      </c>
      <c r="F705" s="40" t="s">
        <v>815</v>
      </c>
      <c r="G705" s="40">
        <v>0</v>
      </c>
      <c r="H705" s="40" t="s">
        <v>610</v>
      </c>
      <c r="I705" s="40" t="s">
        <v>3349</v>
      </c>
      <c r="J705" s="40">
        <v>0</v>
      </c>
      <c r="K705" s="40">
        <v>0</v>
      </c>
      <c r="L705" s="40">
        <v>0</v>
      </c>
      <c r="M705" s="40" t="s">
        <v>4371</v>
      </c>
      <c r="N705" s="41">
        <v>199.9</v>
      </c>
      <c r="O705" s="42">
        <v>70</v>
      </c>
    </row>
    <row r="706" spans="1:15" x14ac:dyDescent="0.3">
      <c r="A706" s="39" t="s">
        <v>13106</v>
      </c>
      <c r="B706" s="40" t="s">
        <v>3347</v>
      </c>
      <c r="C706" s="40" t="s">
        <v>541</v>
      </c>
      <c r="D706" s="40" t="s">
        <v>578</v>
      </c>
      <c r="E706" s="40" t="s">
        <v>3350</v>
      </c>
      <c r="F706" s="40" t="s">
        <v>597</v>
      </c>
      <c r="G706" s="40">
        <v>0</v>
      </c>
      <c r="H706" s="40" t="s">
        <v>610</v>
      </c>
      <c r="I706" s="40" t="s">
        <v>3349</v>
      </c>
      <c r="J706" s="40">
        <v>0</v>
      </c>
      <c r="K706" s="40">
        <v>0</v>
      </c>
      <c r="L706" s="40">
        <v>0</v>
      </c>
      <c r="M706" s="40" t="s">
        <v>4371</v>
      </c>
      <c r="N706" s="41">
        <v>199.9</v>
      </c>
      <c r="O706" s="42">
        <v>70</v>
      </c>
    </row>
    <row r="707" spans="1:15" x14ac:dyDescent="0.3">
      <c r="A707" s="39" t="s">
        <v>1084</v>
      </c>
      <c r="B707" s="40" t="s">
        <v>3347</v>
      </c>
      <c r="C707" s="40" t="s">
        <v>541</v>
      </c>
      <c r="D707" s="40" t="s">
        <v>853</v>
      </c>
      <c r="E707" s="40" t="s">
        <v>3350</v>
      </c>
      <c r="F707" s="40" t="s">
        <v>597</v>
      </c>
      <c r="G707" s="40">
        <v>0</v>
      </c>
      <c r="H707" s="40" t="s">
        <v>610</v>
      </c>
      <c r="I707" s="40" t="s">
        <v>3349</v>
      </c>
      <c r="J707" s="40">
        <v>0</v>
      </c>
      <c r="K707" s="40">
        <v>0</v>
      </c>
      <c r="L707" s="40">
        <v>0</v>
      </c>
      <c r="M707" s="40" t="s">
        <v>4371</v>
      </c>
      <c r="N707" s="41">
        <v>199.9</v>
      </c>
      <c r="O707" s="42">
        <v>70</v>
      </c>
    </row>
    <row r="708" spans="1:15" x14ac:dyDescent="0.3">
      <c r="A708" s="39" t="s">
        <v>1085</v>
      </c>
      <c r="B708" s="40" t="s">
        <v>3347</v>
      </c>
      <c r="C708" s="40" t="s">
        <v>541</v>
      </c>
      <c r="D708" s="40" t="s">
        <v>575</v>
      </c>
      <c r="E708" s="40" t="s">
        <v>3348</v>
      </c>
      <c r="F708" s="40" t="s">
        <v>581</v>
      </c>
      <c r="G708" s="40">
        <v>0</v>
      </c>
      <c r="H708" s="40" t="s">
        <v>772</v>
      </c>
      <c r="I708" s="40" t="s">
        <v>3349</v>
      </c>
      <c r="J708" s="40">
        <v>0</v>
      </c>
      <c r="K708" s="40">
        <v>0</v>
      </c>
      <c r="L708" s="40">
        <v>0</v>
      </c>
      <c r="M708" s="40" t="s">
        <v>4371</v>
      </c>
      <c r="N708" s="41">
        <v>119.9</v>
      </c>
      <c r="O708" s="42">
        <v>69.44</v>
      </c>
    </row>
    <row r="709" spans="1:15" x14ac:dyDescent="0.3">
      <c r="A709" s="39" t="s">
        <v>1086</v>
      </c>
      <c r="B709" s="40" t="s">
        <v>3347</v>
      </c>
      <c r="C709" s="40" t="s">
        <v>541</v>
      </c>
      <c r="D709" s="40" t="s">
        <v>574</v>
      </c>
      <c r="E709" s="40" t="s">
        <v>3350</v>
      </c>
      <c r="F709" s="40">
        <v>0</v>
      </c>
      <c r="G709" s="40">
        <v>0</v>
      </c>
      <c r="H709" s="40" t="s">
        <v>610</v>
      </c>
      <c r="I709" s="40" t="s">
        <v>3349</v>
      </c>
      <c r="J709" s="40" t="s">
        <v>991</v>
      </c>
      <c r="K709" s="40">
        <v>0</v>
      </c>
      <c r="L709" s="40" t="s">
        <v>539</v>
      </c>
      <c r="M709" s="40">
        <v>0</v>
      </c>
      <c r="N709" s="41">
        <v>149.9</v>
      </c>
      <c r="O709" s="42">
        <v>58.55</v>
      </c>
    </row>
    <row r="710" spans="1:15" x14ac:dyDescent="0.3">
      <c r="A710" s="39" t="s">
        <v>1087</v>
      </c>
      <c r="B710" s="40" t="s">
        <v>3347</v>
      </c>
      <c r="C710" s="40" t="s">
        <v>541</v>
      </c>
      <c r="D710" s="40" t="s">
        <v>574</v>
      </c>
      <c r="E710" s="40" t="s">
        <v>3350</v>
      </c>
      <c r="F710" s="40">
        <v>0</v>
      </c>
      <c r="G710" s="40">
        <v>0</v>
      </c>
      <c r="H710" s="40" t="s">
        <v>610</v>
      </c>
      <c r="I710" s="40" t="s">
        <v>3349</v>
      </c>
      <c r="J710" s="40" t="s">
        <v>991</v>
      </c>
      <c r="K710" s="40">
        <v>0</v>
      </c>
      <c r="L710" s="40" t="s">
        <v>539</v>
      </c>
      <c r="M710" s="40">
        <v>0</v>
      </c>
      <c r="N710" s="41">
        <v>169.9</v>
      </c>
      <c r="O710" s="42">
        <v>66.37</v>
      </c>
    </row>
    <row r="711" spans="1:15" x14ac:dyDescent="0.3">
      <c r="A711" s="39" t="s">
        <v>1088</v>
      </c>
      <c r="B711" s="40" t="s">
        <v>3347</v>
      </c>
      <c r="C711" s="40" t="s">
        <v>541</v>
      </c>
      <c r="D711" s="40" t="s">
        <v>574</v>
      </c>
      <c r="E711" s="40" t="s">
        <v>3348</v>
      </c>
      <c r="F711" s="40" t="s">
        <v>585</v>
      </c>
      <c r="G711" s="40">
        <v>0</v>
      </c>
      <c r="H711" s="40" t="s">
        <v>614</v>
      </c>
      <c r="I711" s="40" t="s">
        <v>3349</v>
      </c>
      <c r="J711" s="40">
        <v>0</v>
      </c>
      <c r="K711" s="40">
        <v>0</v>
      </c>
      <c r="L711" s="40">
        <v>0</v>
      </c>
      <c r="M711" s="40" t="s">
        <v>4371</v>
      </c>
      <c r="N711" s="41">
        <v>169.9</v>
      </c>
      <c r="O711" s="42">
        <v>65</v>
      </c>
    </row>
    <row r="712" spans="1:15" x14ac:dyDescent="0.3">
      <c r="A712" s="39" t="s">
        <v>1089</v>
      </c>
      <c r="B712" s="40" t="s">
        <v>3347</v>
      </c>
      <c r="C712" s="40" t="s">
        <v>541</v>
      </c>
      <c r="D712" s="40" t="s">
        <v>574</v>
      </c>
      <c r="E712" s="40" t="s">
        <v>3348</v>
      </c>
      <c r="F712" s="40" t="s">
        <v>561</v>
      </c>
      <c r="G712" s="40">
        <v>0</v>
      </c>
      <c r="H712" s="40" t="s">
        <v>772</v>
      </c>
      <c r="I712" s="40" t="s">
        <v>3349</v>
      </c>
      <c r="J712" s="40">
        <v>0</v>
      </c>
      <c r="K712" s="40">
        <v>0</v>
      </c>
      <c r="L712" s="40">
        <v>0</v>
      </c>
      <c r="M712" s="40" t="s">
        <v>4371</v>
      </c>
      <c r="N712" s="41">
        <v>119.9</v>
      </c>
      <c r="O712" s="42">
        <v>65</v>
      </c>
    </row>
    <row r="713" spans="1:15" x14ac:dyDescent="0.3">
      <c r="A713" s="39" t="s">
        <v>13107</v>
      </c>
      <c r="B713" s="40" t="s">
        <v>3347</v>
      </c>
      <c r="C713" s="40" t="s">
        <v>541</v>
      </c>
      <c r="D713" s="40" t="s">
        <v>574</v>
      </c>
      <c r="E713" s="40" t="s">
        <v>3348</v>
      </c>
      <c r="F713" s="40">
        <v>0</v>
      </c>
      <c r="G713" s="40" t="s">
        <v>792</v>
      </c>
      <c r="H713" s="40" t="s">
        <v>610</v>
      </c>
      <c r="I713" s="40" t="s">
        <v>3349</v>
      </c>
      <c r="J713" s="40" t="s">
        <v>991</v>
      </c>
      <c r="K713" s="40">
        <v>0</v>
      </c>
      <c r="L713" s="40" t="s">
        <v>539</v>
      </c>
      <c r="M713" s="40">
        <v>0</v>
      </c>
      <c r="N713" s="41">
        <v>149.9</v>
      </c>
      <c r="O713" s="42">
        <v>65</v>
      </c>
    </row>
    <row r="714" spans="1:15" x14ac:dyDescent="0.3">
      <c r="A714" s="39" t="s">
        <v>4458</v>
      </c>
      <c r="B714" s="40" t="s">
        <v>3347</v>
      </c>
      <c r="C714" s="40" t="s">
        <v>541</v>
      </c>
      <c r="D714" s="40" t="s">
        <v>574</v>
      </c>
      <c r="E714" s="40" t="s">
        <v>3350</v>
      </c>
      <c r="F714" s="40">
        <v>0</v>
      </c>
      <c r="G714" s="40">
        <v>0</v>
      </c>
      <c r="H714" s="40" t="s">
        <v>610</v>
      </c>
      <c r="I714" s="40" t="s">
        <v>3349</v>
      </c>
      <c r="J714" s="40" t="s">
        <v>991</v>
      </c>
      <c r="K714" s="40">
        <v>0</v>
      </c>
      <c r="L714" s="40" t="s">
        <v>539</v>
      </c>
      <c r="M714" s="40">
        <v>0</v>
      </c>
      <c r="N714" s="41">
        <v>199.9</v>
      </c>
      <c r="O714" s="42">
        <v>76</v>
      </c>
    </row>
    <row r="715" spans="1:15" x14ac:dyDescent="0.3">
      <c r="A715" s="39" t="s">
        <v>13108</v>
      </c>
      <c r="B715" s="40" t="s">
        <v>3347</v>
      </c>
      <c r="C715" s="40" t="s">
        <v>541</v>
      </c>
      <c r="D715" s="40" t="s">
        <v>574</v>
      </c>
      <c r="E715" s="40" t="s">
        <v>3350</v>
      </c>
      <c r="F715" s="40">
        <v>0</v>
      </c>
      <c r="G715" s="40" t="s">
        <v>539</v>
      </c>
      <c r="H715" s="40" t="s">
        <v>610</v>
      </c>
      <c r="I715" s="40" t="s">
        <v>3349</v>
      </c>
      <c r="J715" s="40" t="s">
        <v>991</v>
      </c>
      <c r="K715" s="40">
        <v>0</v>
      </c>
      <c r="L715" s="40" t="s">
        <v>539</v>
      </c>
      <c r="M715" s="40">
        <v>0</v>
      </c>
      <c r="N715" s="41">
        <v>149.9</v>
      </c>
      <c r="O715" s="42">
        <v>54.71</v>
      </c>
    </row>
    <row r="716" spans="1:15" x14ac:dyDescent="0.3">
      <c r="A716" s="39" t="s">
        <v>4459</v>
      </c>
      <c r="B716" s="40" t="s">
        <v>3347</v>
      </c>
      <c r="C716" s="40" t="s">
        <v>541</v>
      </c>
      <c r="D716" s="40" t="s">
        <v>574</v>
      </c>
      <c r="E716" s="40" t="s">
        <v>3350</v>
      </c>
      <c r="F716" s="40" t="s">
        <v>685</v>
      </c>
      <c r="G716" s="40">
        <v>0</v>
      </c>
      <c r="H716" s="40" t="s">
        <v>614</v>
      </c>
      <c r="I716" s="40" t="s">
        <v>3349</v>
      </c>
      <c r="J716" s="40">
        <v>0</v>
      </c>
      <c r="K716" s="40">
        <v>0</v>
      </c>
      <c r="L716" s="40">
        <v>0</v>
      </c>
      <c r="M716" s="40" t="s">
        <v>4371</v>
      </c>
      <c r="N716" s="41">
        <v>169.9</v>
      </c>
      <c r="O716" s="42">
        <v>59.4</v>
      </c>
    </row>
    <row r="717" spans="1:15" x14ac:dyDescent="0.3">
      <c r="A717" s="39" t="s">
        <v>1090</v>
      </c>
      <c r="B717" s="40" t="s">
        <v>3347</v>
      </c>
      <c r="C717" s="40" t="s">
        <v>541</v>
      </c>
      <c r="D717" s="40" t="s">
        <v>574</v>
      </c>
      <c r="E717" s="40" t="s">
        <v>3348</v>
      </c>
      <c r="F717" s="40" t="s">
        <v>565</v>
      </c>
      <c r="G717" s="40">
        <v>0</v>
      </c>
      <c r="H717" s="40" t="s">
        <v>610</v>
      </c>
      <c r="I717" s="40" t="s">
        <v>3349</v>
      </c>
      <c r="J717" s="40">
        <v>0</v>
      </c>
      <c r="K717" s="40">
        <v>0</v>
      </c>
      <c r="L717" s="40">
        <v>0</v>
      </c>
      <c r="M717" s="40" t="s">
        <v>4371</v>
      </c>
      <c r="N717" s="41">
        <v>169.9</v>
      </c>
      <c r="O717" s="42">
        <v>66.37</v>
      </c>
    </row>
    <row r="718" spans="1:15" x14ac:dyDescent="0.3">
      <c r="A718" s="39" t="s">
        <v>1091</v>
      </c>
      <c r="B718" s="40" t="s">
        <v>3347</v>
      </c>
      <c r="C718" s="40" t="s">
        <v>541</v>
      </c>
      <c r="D718" s="40" t="s">
        <v>574</v>
      </c>
      <c r="E718" s="40" t="s">
        <v>3348</v>
      </c>
      <c r="F718" s="40" t="s">
        <v>655</v>
      </c>
      <c r="G718" s="40">
        <v>0</v>
      </c>
      <c r="H718" s="40" t="s">
        <v>610</v>
      </c>
      <c r="I718" s="40" t="s">
        <v>3349</v>
      </c>
      <c r="J718" s="40">
        <v>0</v>
      </c>
      <c r="K718" s="40">
        <v>0</v>
      </c>
      <c r="L718" s="40">
        <v>0</v>
      </c>
      <c r="M718" s="40" t="s">
        <v>4371</v>
      </c>
      <c r="N718" s="41">
        <v>169.9</v>
      </c>
      <c r="O718" s="42">
        <v>66.37</v>
      </c>
    </row>
    <row r="719" spans="1:15" x14ac:dyDescent="0.3">
      <c r="A719" s="39" t="s">
        <v>1092</v>
      </c>
      <c r="B719" s="40" t="s">
        <v>3347</v>
      </c>
      <c r="C719" s="40" t="s">
        <v>541</v>
      </c>
      <c r="D719" s="40" t="s">
        <v>574</v>
      </c>
      <c r="E719" s="40" t="s">
        <v>3348</v>
      </c>
      <c r="F719" s="40" t="s">
        <v>576</v>
      </c>
      <c r="G719" s="40">
        <v>0</v>
      </c>
      <c r="H719" s="40" t="s">
        <v>610</v>
      </c>
      <c r="I719" s="40" t="s">
        <v>3349</v>
      </c>
      <c r="J719" s="40">
        <v>0</v>
      </c>
      <c r="K719" s="40">
        <v>0</v>
      </c>
      <c r="L719" s="40">
        <v>0</v>
      </c>
      <c r="M719" s="40" t="s">
        <v>4371</v>
      </c>
      <c r="N719" s="41">
        <v>149.9</v>
      </c>
      <c r="O719" s="42">
        <v>65</v>
      </c>
    </row>
    <row r="720" spans="1:15" x14ac:dyDescent="0.3">
      <c r="A720" s="39" t="s">
        <v>13109</v>
      </c>
      <c r="B720" s="40" t="s">
        <v>3347</v>
      </c>
      <c r="C720" s="40" t="s">
        <v>541</v>
      </c>
      <c r="D720" s="40" t="s">
        <v>578</v>
      </c>
      <c r="E720" s="40" t="s">
        <v>3348</v>
      </c>
      <c r="F720" s="40">
        <v>0</v>
      </c>
      <c r="G720" s="40" t="s">
        <v>792</v>
      </c>
      <c r="H720" s="40" t="s">
        <v>610</v>
      </c>
      <c r="I720" s="40" t="s">
        <v>3349</v>
      </c>
      <c r="J720" s="40" t="s">
        <v>991</v>
      </c>
      <c r="K720" s="40">
        <v>0</v>
      </c>
      <c r="L720" s="40" t="s">
        <v>539</v>
      </c>
      <c r="M720" s="40">
        <v>0</v>
      </c>
      <c r="N720" s="41">
        <v>189.9</v>
      </c>
      <c r="O720" s="42">
        <v>70</v>
      </c>
    </row>
    <row r="721" spans="1:15" x14ac:dyDescent="0.3">
      <c r="A721" s="39" t="s">
        <v>13110</v>
      </c>
      <c r="B721" s="40" t="s">
        <v>3347</v>
      </c>
      <c r="C721" s="40" t="s">
        <v>541</v>
      </c>
      <c r="D721" s="40" t="s">
        <v>578</v>
      </c>
      <c r="E721" s="40" t="s">
        <v>3348</v>
      </c>
      <c r="F721" s="40">
        <v>0</v>
      </c>
      <c r="G721" s="40" t="s">
        <v>792</v>
      </c>
      <c r="H721" s="40" t="s">
        <v>610</v>
      </c>
      <c r="I721" s="40" t="s">
        <v>3349</v>
      </c>
      <c r="J721" s="40" t="s">
        <v>991</v>
      </c>
      <c r="K721" s="40">
        <v>0</v>
      </c>
      <c r="L721" s="40" t="s">
        <v>539</v>
      </c>
      <c r="M721" s="40">
        <v>0</v>
      </c>
      <c r="N721" s="41">
        <v>189.9</v>
      </c>
      <c r="O721" s="42">
        <v>70</v>
      </c>
    </row>
    <row r="722" spans="1:15" x14ac:dyDescent="0.3">
      <c r="A722" s="39" t="s">
        <v>1093</v>
      </c>
      <c r="B722" s="40" t="s">
        <v>3347</v>
      </c>
      <c r="C722" s="40" t="s">
        <v>541</v>
      </c>
      <c r="D722" s="40" t="s">
        <v>853</v>
      </c>
      <c r="E722" s="40" t="s">
        <v>3348</v>
      </c>
      <c r="F722" s="40">
        <v>0</v>
      </c>
      <c r="G722" s="40">
        <v>0</v>
      </c>
      <c r="H722" s="40" t="s">
        <v>610</v>
      </c>
      <c r="I722" s="40" t="s">
        <v>3349</v>
      </c>
      <c r="J722" s="40" t="s">
        <v>991</v>
      </c>
      <c r="K722" s="40">
        <v>0</v>
      </c>
      <c r="L722" s="40" t="s">
        <v>539</v>
      </c>
      <c r="M722" s="40">
        <v>0</v>
      </c>
      <c r="N722" s="41">
        <v>189.9</v>
      </c>
      <c r="O722" s="42">
        <v>70</v>
      </c>
    </row>
    <row r="723" spans="1:15" x14ac:dyDescent="0.3">
      <c r="A723" s="39" t="s">
        <v>1094</v>
      </c>
      <c r="B723" s="40" t="s">
        <v>3347</v>
      </c>
      <c r="C723" s="40" t="s">
        <v>541</v>
      </c>
      <c r="D723" s="40" t="s">
        <v>853</v>
      </c>
      <c r="E723" s="40" t="s">
        <v>3348</v>
      </c>
      <c r="F723" s="40" t="s">
        <v>576</v>
      </c>
      <c r="G723" s="40">
        <v>0</v>
      </c>
      <c r="H723" s="40" t="s">
        <v>610</v>
      </c>
      <c r="I723" s="40" t="s">
        <v>3349</v>
      </c>
      <c r="J723" s="40">
        <v>0</v>
      </c>
      <c r="K723" s="40">
        <v>0</v>
      </c>
      <c r="L723" s="40">
        <v>0</v>
      </c>
      <c r="M723" s="40" t="s">
        <v>4371</v>
      </c>
      <c r="N723" s="41">
        <v>189.9</v>
      </c>
      <c r="O723" s="42">
        <v>70</v>
      </c>
    </row>
    <row r="724" spans="1:15" x14ac:dyDescent="0.3">
      <c r="A724" s="39" t="s">
        <v>13111</v>
      </c>
      <c r="B724" s="40" t="s">
        <v>3347</v>
      </c>
      <c r="C724" s="40" t="s">
        <v>541</v>
      </c>
      <c r="D724" s="40" t="s">
        <v>578</v>
      </c>
      <c r="E724" s="40" t="s">
        <v>3348</v>
      </c>
      <c r="F724" s="40" t="s">
        <v>576</v>
      </c>
      <c r="G724" s="40">
        <v>0</v>
      </c>
      <c r="H724" s="40" t="s">
        <v>610</v>
      </c>
      <c r="I724" s="40" t="s">
        <v>3349</v>
      </c>
      <c r="J724" s="40">
        <v>0</v>
      </c>
      <c r="K724" s="40">
        <v>0</v>
      </c>
      <c r="L724" s="40">
        <v>0</v>
      </c>
      <c r="M724" s="40" t="s">
        <v>4371</v>
      </c>
      <c r="N724" s="41">
        <v>189.9</v>
      </c>
      <c r="O724" s="42">
        <v>74.180000000000007</v>
      </c>
    </row>
    <row r="725" spans="1:15" x14ac:dyDescent="0.3">
      <c r="A725" s="39" t="s">
        <v>13112</v>
      </c>
      <c r="B725" s="40" t="s">
        <v>3347</v>
      </c>
      <c r="C725" s="40" t="s">
        <v>541</v>
      </c>
      <c r="D725" s="40" t="s">
        <v>578</v>
      </c>
      <c r="E725" s="40" t="s">
        <v>3348</v>
      </c>
      <c r="F725" s="40" t="s">
        <v>551</v>
      </c>
      <c r="G725" s="40">
        <v>0</v>
      </c>
      <c r="H725" s="40" t="s">
        <v>610</v>
      </c>
      <c r="I725" s="40" t="s">
        <v>3349</v>
      </c>
      <c r="J725" s="40">
        <v>0</v>
      </c>
      <c r="K725" s="40">
        <v>0</v>
      </c>
      <c r="L725" s="40">
        <v>0</v>
      </c>
      <c r="M725" s="40" t="s">
        <v>4371</v>
      </c>
      <c r="N725" s="41">
        <v>189.9</v>
      </c>
      <c r="O725" s="42">
        <v>88</v>
      </c>
    </row>
    <row r="726" spans="1:15" x14ac:dyDescent="0.3">
      <c r="A726" s="39" t="s">
        <v>1095</v>
      </c>
      <c r="B726" s="40" t="s">
        <v>3347</v>
      </c>
      <c r="C726" s="40" t="s">
        <v>541</v>
      </c>
      <c r="D726" s="40" t="s">
        <v>853</v>
      </c>
      <c r="E726" s="40" t="s">
        <v>3348</v>
      </c>
      <c r="F726" s="40" t="s">
        <v>576</v>
      </c>
      <c r="G726" s="40">
        <v>0</v>
      </c>
      <c r="H726" s="40" t="s">
        <v>610</v>
      </c>
      <c r="I726" s="40" t="s">
        <v>3349</v>
      </c>
      <c r="J726" s="40">
        <v>0</v>
      </c>
      <c r="K726" s="40">
        <v>0</v>
      </c>
      <c r="L726" s="40">
        <v>0</v>
      </c>
      <c r="M726" s="40" t="s">
        <v>4371</v>
      </c>
      <c r="N726" s="41">
        <v>189.9</v>
      </c>
      <c r="O726" s="42">
        <v>74.180000000000007</v>
      </c>
    </row>
    <row r="727" spans="1:15" x14ac:dyDescent="0.3">
      <c r="A727" s="39" t="s">
        <v>1096</v>
      </c>
      <c r="B727" s="40" t="s">
        <v>3347</v>
      </c>
      <c r="C727" s="40" t="s">
        <v>541</v>
      </c>
      <c r="D727" s="40" t="s">
        <v>853</v>
      </c>
      <c r="E727" s="40" t="s">
        <v>3350</v>
      </c>
      <c r="F727" s="40" t="s">
        <v>754</v>
      </c>
      <c r="G727" s="40">
        <v>0</v>
      </c>
      <c r="H727" s="40" t="s">
        <v>772</v>
      </c>
      <c r="I727" s="40" t="s">
        <v>3349</v>
      </c>
      <c r="J727" s="40">
        <v>0</v>
      </c>
      <c r="K727" s="40">
        <v>0</v>
      </c>
      <c r="L727" s="40">
        <v>0</v>
      </c>
      <c r="M727" s="40" t="s">
        <v>4371</v>
      </c>
      <c r="N727" s="41">
        <v>99.9</v>
      </c>
      <c r="O727" s="42">
        <v>59.58</v>
      </c>
    </row>
    <row r="728" spans="1:15" x14ac:dyDescent="0.3">
      <c r="A728" s="39" t="s">
        <v>1097</v>
      </c>
      <c r="B728" s="40" t="s">
        <v>3347</v>
      </c>
      <c r="C728" s="40" t="s">
        <v>541</v>
      </c>
      <c r="D728" s="40" t="s">
        <v>853</v>
      </c>
      <c r="E728" s="40" t="s">
        <v>3348</v>
      </c>
      <c r="F728" s="40" t="s">
        <v>651</v>
      </c>
      <c r="G728" s="40">
        <v>0</v>
      </c>
      <c r="H728" s="40" t="s">
        <v>610</v>
      </c>
      <c r="I728" s="40" t="s">
        <v>3349</v>
      </c>
      <c r="J728" s="40">
        <v>0</v>
      </c>
      <c r="K728" s="40">
        <v>0</v>
      </c>
      <c r="L728" s="40">
        <v>0</v>
      </c>
      <c r="M728" s="40" t="s">
        <v>4371</v>
      </c>
      <c r="N728" s="41">
        <v>189.9</v>
      </c>
      <c r="O728" s="42">
        <v>74.180000000000007</v>
      </c>
    </row>
    <row r="729" spans="1:15" x14ac:dyDescent="0.3">
      <c r="A729" s="39" t="s">
        <v>13113</v>
      </c>
      <c r="B729" s="40" t="s">
        <v>3347</v>
      </c>
      <c r="C729" s="40" t="s">
        <v>541</v>
      </c>
      <c r="D729" s="40" t="s">
        <v>569</v>
      </c>
      <c r="E729" s="40" t="s">
        <v>3348</v>
      </c>
      <c r="F729" s="40" t="s">
        <v>559</v>
      </c>
      <c r="G729" s="40">
        <v>0</v>
      </c>
      <c r="H729" s="40" t="s">
        <v>610</v>
      </c>
      <c r="I729" s="40" t="s">
        <v>3349</v>
      </c>
      <c r="J729" s="40">
        <v>0</v>
      </c>
      <c r="K729" s="40">
        <v>0</v>
      </c>
      <c r="L729" s="40">
        <v>0</v>
      </c>
      <c r="M729" s="40" t="s">
        <v>4371</v>
      </c>
      <c r="N729" s="41">
        <v>229.9</v>
      </c>
      <c r="O729" s="42">
        <v>89.8</v>
      </c>
    </row>
    <row r="730" spans="1:15" x14ac:dyDescent="0.3">
      <c r="A730" s="39" t="s">
        <v>13114</v>
      </c>
      <c r="B730" s="40" t="s">
        <v>3347</v>
      </c>
      <c r="C730" s="40" t="s">
        <v>541</v>
      </c>
      <c r="D730" s="40" t="s">
        <v>578</v>
      </c>
      <c r="E730" s="40" t="s">
        <v>3348</v>
      </c>
      <c r="F730" s="40" t="s">
        <v>563</v>
      </c>
      <c r="G730" s="40">
        <v>0</v>
      </c>
      <c r="H730" s="40" t="s">
        <v>610</v>
      </c>
      <c r="I730" s="40" t="s">
        <v>3349</v>
      </c>
      <c r="J730" s="40">
        <v>0</v>
      </c>
      <c r="K730" s="40">
        <v>0</v>
      </c>
      <c r="L730" s="40">
        <v>0</v>
      </c>
      <c r="M730" s="40" t="s">
        <v>4371</v>
      </c>
      <c r="N730" s="41">
        <v>189.9</v>
      </c>
      <c r="O730" s="42">
        <v>74.180000000000007</v>
      </c>
    </row>
    <row r="731" spans="1:15" x14ac:dyDescent="0.3">
      <c r="A731" s="39" t="s">
        <v>1098</v>
      </c>
      <c r="B731" s="40" t="s">
        <v>3347</v>
      </c>
      <c r="C731" s="40" t="s">
        <v>541</v>
      </c>
      <c r="D731" s="40" t="s">
        <v>853</v>
      </c>
      <c r="E731" s="40" t="s">
        <v>3348</v>
      </c>
      <c r="F731" s="40" t="s">
        <v>563</v>
      </c>
      <c r="G731" s="40">
        <v>0</v>
      </c>
      <c r="H731" s="40" t="s">
        <v>610</v>
      </c>
      <c r="I731" s="40" t="s">
        <v>3349</v>
      </c>
      <c r="J731" s="40">
        <v>0</v>
      </c>
      <c r="K731" s="40">
        <v>0</v>
      </c>
      <c r="L731" s="40">
        <v>0</v>
      </c>
      <c r="M731" s="40" t="s">
        <v>4371</v>
      </c>
      <c r="N731" s="41">
        <v>189.9</v>
      </c>
      <c r="O731" s="42">
        <v>88</v>
      </c>
    </row>
    <row r="732" spans="1:15" x14ac:dyDescent="0.3">
      <c r="A732" s="39" t="s">
        <v>13115</v>
      </c>
      <c r="B732" s="40" t="s">
        <v>3347</v>
      </c>
      <c r="C732" s="40" t="s">
        <v>541</v>
      </c>
      <c r="D732" s="40" t="s">
        <v>578</v>
      </c>
      <c r="E732" s="40" t="s">
        <v>3348</v>
      </c>
      <c r="F732" s="40" t="s">
        <v>563</v>
      </c>
      <c r="G732" s="40">
        <v>0</v>
      </c>
      <c r="H732" s="40" t="s">
        <v>610</v>
      </c>
      <c r="I732" s="40" t="s">
        <v>3349</v>
      </c>
      <c r="J732" s="40">
        <v>0</v>
      </c>
      <c r="K732" s="40">
        <v>0</v>
      </c>
      <c r="L732" s="40">
        <v>0</v>
      </c>
      <c r="M732" s="40" t="s">
        <v>4371</v>
      </c>
      <c r="N732" s="41">
        <v>189.9</v>
      </c>
      <c r="O732" s="42">
        <v>74.180000000000007</v>
      </c>
    </row>
    <row r="733" spans="1:15" x14ac:dyDescent="0.3">
      <c r="A733" s="39" t="s">
        <v>1099</v>
      </c>
      <c r="B733" s="40" t="s">
        <v>3347</v>
      </c>
      <c r="C733" s="40" t="s">
        <v>541</v>
      </c>
      <c r="D733" s="40" t="s">
        <v>853</v>
      </c>
      <c r="E733" s="40" t="s">
        <v>3348</v>
      </c>
      <c r="F733" s="40" t="s">
        <v>553</v>
      </c>
      <c r="G733" s="40">
        <v>0</v>
      </c>
      <c r="H733" s="40" t="s">
        <v>610</v>
      </c>
      <c r="I733" s="40" t="s">
        <v>3349</v>
      </c>
      <c r="J733" s="40">
        <v>0</v>
      </c>
      <c r="K733" s="40">
        <v>0</v>
      </c>
      <c r="L733" s="40">
        <v>0</v>
      </c>
      <c r="M733" s="40" t="s">
        <v>4371</v>
      </c>
      <c r="N733" s="41">
        <v>189.9</v>
      </c>
      <c r="O733" s="42">
        <v>74.180000000000007</v>
      </c>
    </row>
    <row r="734" spans="1:15" x14ac:dyDescent="0.3">
      <c r="A734" s="39" t="s">
        <v>13116</v>
      </c>
      <c r="B734" s="40" t="s">
        <v>3347</v>
      </c>
      <c r="C734" s="40" t="s">
        <v>541</v>
      </c>
      <c r="D734" s="40" t="s">
        <v>578</v>
      </c>
      <c r="E734" s="40" t="s">
        <v>3348</v>
      </c>
      <c r="F734" s="40" t="s">
        <v>553</v>
      </c>
      <c r="G734" s="40">
        <v>0</v>
      </c>
      <c r="H734" s="40" t="s">
        <v>610</v>
      </c>
      <c r="I734" s="40" t="s">
        <v>3349</v>
      </c>
      <c r="J734" s="40">
        <v>0</v>
      </c>
      <c r="K734" s="40">
        <v>0</v>
      </c>
      <c r="L734" s="40">
        <v>0</v>
      </c>
      <c r="M734" s="40" t="s">
        <v>4371</v>
      </c>
      <c r="N734" s="41">
        <v>189.9</v>
      </c>
      <c r="O734" s="42">
        <v>74.180000000000007</v>
      </c>
    </row>
    <row r="735" spans="1:15" x14ac:dyDescent="0.3">
      <c r="A735" s="39" t="s">
        <v>1100</v>
      </c>
      <c r="B735" s="40" t="s">
        <v>3347</v>
      </c>
      <c r="C735" s="40" t="s">
        <v>541</v>
      </c>
      <c r="D735" s="40" t="s">
        <v>853</v>
      </c>
      <c r="E735" s="40" t="s">
        <v>3348</v>
      </c>
      <c r="F735" s="40" t="s">
        <v>667</v>
      </c>
      <c r="G735" s="40">
        <v>0</v>
      </c>
      <c r="H735" s="40" t="s">
        <v>610</v>
      </c>
      <c r="I735" s="40" t="s">
        <v>3349</v>
      </c>
      <c r="J735" s="40">
        <v>0</v>
      </c>
      <c r="K735" s="40">
        <v>0</v>
      </c>
      <c r="L735" s="40">
        <v>0</v>
      </c>
      <c r="M735" s="40" t="s">
        <v>4371</v>
      </c>
      <c r="N735" s="41">
        <v>189.9</v>
      </c>
      <c r="O735" s="42">
        <v>74.180000000000007</v>
      </c>
    </row>
    <row r="736" spans="1:15" x14ac:dyDescent="0.3">
      <c r="A736" s="39" t="s">
        <v>1101</v>
      </c>
      <c r="B736" s="40" t="s">
        <v>3347</v>
      </c>
      <c r="C736" s="40" t="s">
        <v>541</v>
      </c>
      <c r="D736" s="40" t="s">
        <v>853</v>
      </c>
      <c r="E736" s="40" t="s">
        <v>3348</v>
      </c>
      <c r="F736" s="40" t="s">
        <v>667</v>
      </c>
      <c r="G736" s="40">
        <v>0</v>
      </c>
      <c r="H736" s="40" t="s">
        <v>610</v>
      </c>
      <c r="I736" s="40" t="s">
        <v>3349</v>
      </c>
      <c r="J736" s="40">
        <v>0</v>
      </c>
      <c r="K736" s="40">
        <v>0</v>
      </c>
      <c r="L736" s="40">
        <v>0</v>
      </c>
      <c r="M736" s="40" t="s">
        <v>4371</v>
      </c>
      <c r="N736" s="41">
        <v>189.9</v>
      </c>
      <c r="O736" s="42">
        <v>74.180000000000007</v>
      </c>
    </row>
    <row r="737" spans="1:15" x14ac:dyDescent="0.3">
      <c r="A737" s="39" t="s">
        <v>1102</v>
      </c>
      <c r="B737" s="40" t="s">
        <v>3347</v>
      </c>
      <c r="C737" s="40" t="s">
        <v>541</v>
      </c>
      <c r="D737" s="40" t="s">
        <v>574</v>
      </c>
      <c r="E737" s="40" t="s">
        <v>3348</v>
      </c>
      <c r="F737" s="40" t="s">
        <v>581</v>
      </c>
      <c r="G737" s="40">
        <v>0</v>
      </c>
      <c r="H737" s="40" t="s">
        <v>610</v>
      </c>
      <c r="I737" s="40" t="s">
        <v>3349</v>
      </c>
      <c r="J737" s="40">
        <v>0</v>
      </c>
      <c r="K737" s="40">
        <v>0</v>
      </c>
      <c r="L737" s="40">
        <v>0</v>
      </c>
      <c r="M737" s="40" t="s">
        <v>4371</v>
      </c>
      <c r="N737" s="41">
        <v>169.9</v>
      </c>
      <c r="O737" s="42">
        <v>66.37</v>
      </c>
    </row>
    <row r="738" spans="1:15" x14ac:dyDescent="0.3">
      <c r="A738" s="39" t="s">
        <v>13117</v>
      </c>
      <c r="B738" s="40" t="s">
        <v>3347</v>
      </c>
      <c r="C738" s="40" t="s">
        <v>541</v>
      </c>
      <c r="D738" s="40" t="s">
        <v>578</v>
      </c>
      <c r="E738" s="40" t="s">
        <v>3348</v>
      </c>
      <c r="F738" s="40" t="s">
        <v>565</v>
      </c>
      <c r="G738" s="40">
        <v>0</v>
      </c>
      <c r="H738" s="40" t="s">
        <v>610</v>
      </c>
      <c r="I738" s="40" t="s">
        <v>3349</v>
      </c>
      <c r="J738" s="40">
        <v>0</v>
      </c>
      <c r="K738" s="40">
        <v>0</v>
      </c>
      <c r="L738" s="40">
        <v>0</v>
      </c>
      <c r="M738" s="40" t="s">
        <v>4371</v>
      </c>
      <c r="N738" s="41">
        <v>189.9</v>
      </c>
      <c r="O738" s="42">
        <v>74.180000000000007</v>
      </c>
    </row>
    <row r="739" spans="1:15" x14ac:dyDescent="0.3">
      <c r="A739" s="39" t="s">
        <v>13118</v>
      </c>
      <c r="B739" s="40" t="s">
        <v>3347</v>
      </c>
      <c r="C739" s="40" t="s">
        <v>541</v>
      </c>
      <c r="D739" s="40" t="s">
        <v>578</v>
      </c>
      <c r="E739" s="40" t="s">
        <v>3348</v>
      </c>
      <c r="F739" s="40" t="s">
        <v>551</v>
      </c>
      <c r="G739" s="40">
        <v>0</v>
      </c>
      <c r="H739" s="40" t="s">
        <v>610</v>
      </c>
      <c r="I739" s="40" t="s">
        <v>3349</v>
      </c>
      <c r="J739" s="40">
        <v>0</v>
      </c>
      <c r="K739" s="40">
        <v>0</v>
      </c>
      <c r="L739" s="40">
        <v>0</v>
      </c>
      <c r="M739" s="40" t="s">
        <v>4371</v>
      </c>
      <c r="N739" s="41">
        <v>189.9</v>
      </c>
      <c r="O739" s="42">
        <v>74.180000000000007</v>
      </c>
    </row>
    <row r="740" spans="1:15" x14ac:dyDescent="0.3">
      <c r="A740" s="39" t="s">
        <v>13119</v>
      </c>
      <c r="B740" s="40" t="s">
        <v>3347</v>
      </c>
      <c r="C740" s="40" t="s">
        <v>541</v>
      </c>
      <c r="D740" s="40" t="s">
        <v>578</v>
      </c>
      <c r="E740" s="40" t="s">
        <v>3348</v>
      </c>
      <c r="F740" s="40" t="s">
        <v>647</v>
      </c>
      <c r="G740" s="40">
        <v>0</v>
      </c>
      <c r="H740" s="40" t="s">
        <v>610</v>
      </c>
      <c r="I740" s="40" t="s">
        <v>3349</v>
      </c>
      <c r="J740" s="40">
        <v>0</v>
      </c>
      <c r="K740" s="40">
        <v>0</v>
      </c>
      <c r="L740" s="40">
        <v>0</v>
      </c>
      <c r="M740" s="40" t="s">
        <v>4371</v>
      </c>
      <c r="N740" s="41">
        <v>189.9</v>
      </c>
      <c r="O740" s="42">
        <v>74.180000000000007</v>
      </c>
    </row>
    <row r="741" spans="1:15" x14ac:dyDescent="0.3">
      <c r="A741" s="39" t="s">
        <v>1103</v>
      </c>
      <c r="B741" s="40" t="s">
        <v>3347</v>
      </c>
      <c r="C741" s="40" t="s">
        <v>541</v>
      </c>
      <c r="D741" s="40" t="s">
        <v>575</v>
      </c>
      <c r="E741" s="40" t="s">
        <v>3348</v>
      </c>
      <c r="F741" s="40" t="s">
        <v>557</v>
      </c>
      <c r="G741" s="40">
        <v>0</v>
      </c>
      <c r="H741" s="40" t="s">
        <v>610</v>
      </c>
      <c r="I741" s="40" t="s">
        <v>3349</v>
      </c>
      <c r="J741" s="40">
        <v>0</v>
      </c>
      <c r="K741" s="40">
        <v>0</v>
      </c>
      <c r="L741" s="40">
        <v>0</v>
      </c>
      <c r="M741" s="40" t="s">
        <v>4371</v>
      </c>
      <c r="N741" s="41">
        <v>99.9</v>
      </c>
      <c r="O741" s="42">
        <v>43.13</v>
      </c>
    </row>
    <row r="742" spans="1:15" x14ac:dyDescent="0.3">
      <c r="A742" s="39" t="s">
        <v>1104</v>
      </c>
      <c r="B742" s="40" t="s">
        <v>3347</v>
      </c>
      <c r="C742" s="40" t="s">
        <v>541</v>
      </c>
      <c r="D742" s="40" t="s">
        <v>853</v>
      </c>
      <c r="E742" s="40" t="s">
        <v>3348</v>
      </c>
      <c r="F742" s="40" t="s">
        <v>559</v>
      </c>
      <c r="G742" s="40">
        <v>0</v>
      </c>
      <c r="H742" s="40" t="s">
        <v>610</v>
      </c>
      <c r="I742" s="40" t="s">
        <v>3349</v>
      </c>
      <c r="J742" s="40">
        <v>0</v>
      </c>
      <c r="K742" s="40">
        <v>0</v>
      </c>
      <c r="L742" s="40">
        <v>0</v>
      </c>
      <c r="M742" s="40" t="s">
        <v>4371</v>
      </c>
      <c r="N742" s="41">
        <v>189.9</v>
      </c>
      <c r="O742" s="42">
        <v>78.180000000000007</v>
      </c>
    </row>
    <row r="743" spans="1:15" x14ac:dyDescent="0.3">
      <c r="A743" s="39" t="s">
        <v>13120</v>
      </c>
      <c r="B743" s="40" t="s">
        <v>3347</v>
      </c>
      <c r="C743" s="40" t="s">
        <v>541</v>
      </c>
      <c r="D743" s="40" t="s">
        <v>578</v>
      </c>
      <c r="E743" s="40" t="s">
        <v>3350</v>
      </c>
      <c r="F743" s="40" t="s">
        <v>583</v>
      </c>
      <c r="G743" s="40">
        <v>0</v>
      </c>
      <c r="H743" s="40" t="s">
        <v>610</v>
      </c>
      <c r="I743" s="40" t="s">
        <v>3349</v>
      </c>
      <c r="J743" s="40">
        <v>0</v>
      </c>
      <c r="K743" s="40">
        <v>0</v>
      </c>
      <c r="L743" s="40">
        <v>0</v>
      </c>
      <c r="M743" s="40" t="s">
        <v>4371</v>
      </c>
      <c r="N743" s="41">
        <v>169.9</v>
      </c>
      <c r="O743" s="42">
        <v>66.37</v>
      </c>
    </row>
    <row r="744" spans="1:15" x14ac:dyDescent="0.3">
      <c r="A744" s="39" t="s">
        <v>1105</v>
      </c>
      <c r="B744" s="40" t="s">
        <v>3347</v>
      </c>
      <c r="C744" s="40" t="s">
        <v>541</v>
      </c>
      <c r="D744" s="40" t="s">
        <v>853</v>
      </c>
      <c r="E744" s="40" t="s">
        <v>3348</v>
      </c>
      <c r="F744" s="40" t="s">
        <v>592</v>
      </c>
      <c r="G744" s="40">
        <v>0</v>
      </c>
      <c r="H744" s="40" t="s">
        <v>610</v>
      </c>
      <c r="I744" s="40" t="s">
        <v>3349</v>
      </c>
      <c r="J744" s="40">
        <v>0</v>
      </c>
      <c r="K744" s="40">
        <v>0</v>
      </c>
      <c r="L744" s="40">
        <v>0</v>
      </c>
      <c r="M744" s="40" t="s">
        <v>4371</v>
      </c>
      <c r="N744" s="41">
        <v>149.9</v>
      </c>
      <c r="O744" s="42">
        <v>58.55</v>
      </c>
    </row>
    <row r="745" spans="1:15" x14ac:dyDescent="0.3">
      <c r="A745" s="39" t="s">
        <v>1106</v>
      </c>
      <c r="B745" s="40" t="s">
        <v>3347</v>
      </c>
      <c r="C745" s="40" t="s">
        <v>541</v>
      </c>
      <c r="D745" s="40" t="s">
        <v>853</v>
      </c>
      <c r="E745" s="40" t="s">
        <v>3350</v>
      </c>
      <c r="F745" s="40" t="s">
        <v>581</v>
      </c>
      <c r="G745" s="40">
        <v>0</v>
      </c>
      <c r="H745" s="40" t="s">
        <v>610</v>
      </c>
      <c r="I745" s="40" t="s">
        <v>3349</v>
      </c>
      <c r="J745" s="40">
        <v>0</v>
      </c>
      <c r="K745" s="40">
        <v>0</v>
      </c>
      <c r="L745" s="40">
        <v>0</v>
      </c>
      <c r="M745" s="40" t="s">
        <v>4371</v>
      </c>
      <c r="N745" s="41">
        <v>189.9</v>
      </c>
      <c r="O745" s="42">
        <v>74.180000000000007</v>
      </c>
    </row>
    <row r="746" spans="1:15" x14ac:dyDescent="0.3">
      <c r="A746" s="39" t="s">
        <v>1107</v>
      </c>
      <c r="B746" s="40" t="s">
        <v>3347</v>
      </c>
      <c r="C746" s="40" t="s">
        <v>541</v>
      </c>
      <c r="D746" s="40" t="s">
        <v>853</v>
      </c>
      <c r="E746" s="40" t="s">
        <v>3350</v>
      </c>
      <c r="F746" s="40" t="s">
        <v>652</v>
      </c>
      <c r="G746" s="40">
        <v>0</v>
      </c>
      <c r="H746" s="40" t="s">
        <v>610</v>
      </c>
      <c r="I746" s="40" t="s">
        <v>3349</v>
      </c>
      <c r="J746" s="40">
        <v>0</v>
      </c>
      <c r="K746" s="40">
        <v>0</v>
      </c>
      <c r="L746" s="40">
        <v>0</v>
      </c>
      <c r="M746" s="40" t="s">
        <v>4371</v>
      </c>
      <c r="N746" s="41">
        <v>189.9</v>
      </c>
      <c r="O746" s="42">
        <v>74.180000000000007</v>
      </c>
    </row>
    <row r="747" spans="1:15" x14ac:dyDescent="0.3">
      <c r="A747" s="39" t="s">
        <v>13121</v>
      </c>
      <c r="B747" s="40" t="s">
        <v>3347</v>
      </c>
      <c r="C747" s="40" t="s">
        <v>541</v>
      </c>
      <c r="D747" s="40" t="s">
        <v>578</v>
      </c>
      <c r="E747" s="40" t="s">
        <v>3350</v>
      </c>
      <c r="F747" s="40" t="s">
        <v>635</v>
      </c>
      <c r="G747" s="40">
        <v>0</v>
      </c>
      <c r="H747" s="40" t="s">
        <v>610</v>
      </c>
      <c r="I747" s="40" t="s">
        <v>3349</v>
      </c>
      <c r="J747" s="40">
        <v>0</v>
      </c>
      <c r="K747" s="40">
        <v>0</v>
      </c>
      <c r="L747" s="40">
        <v>0</v>
      </c>
      <c r="M747" s="40" t="s">
        <v>4371</v>
      </c>
      <c r="N747" s="41">
        <v>189.9</v>
      </c>
      <c r="O747" s="42">
        <v>74.180000000000007</v>
      </c>
    </row>
    <row r="748" spans="1:15" x14ac:dyDescent="0.3">
      <c r="A748" s="39" t="s">
        <v>1108</v>
      </c>
      <c r="B748" s="40" t="s">
        <v>3347</v>
      </c>
      <c r="C748" s="40" t="s">
        <v>541</v>
      </c>
      <c r="D748" s="40" t="s">
        <v>574</v>
      </c>
      <c r="E748" s="40" t="s">
        <v>3350</v>
      </c>
      <c r="F748" s="40" t="s">
        <v>609</v>
      </c>
      <c r="G748" s="40">
        <v>0</v>
      </c>
      <c r="H748" s="40" t="s">
        <v>610</v>
      </c>
      <c r="I748" s="40" t="s">
        <v>3349</v>
      </c>
      <c r="J748" s="40">
        <v>0</v>
      </c>
      <c r="K748" s="40">
        <v>0</v>
      </c>
      <c r="L748" s="40">
        <v>0</v>
      </c>
      <c r="M748" s="40" t="s">
        <v>4371</v>
      </c>
      <c r="N748" s="41">
        <v>169.9</v>
      </c>
      <c r="O748" s="42">
        <v>79.8</v>
      </c>
    </row>
    <row r="749" spans="1:15" x14ac:dyDescent="0.3">
      <c r="A749" s="39" t="s">
        <v>13122</v>
      </c>
      <c r="B749" s="40" t="s">
        <v>3347</v>
      </c>
      <c r="C749" s="40" t="s">
        <v>541</v>
      </c>
      <c r="D749" s="40" t="s">
        <v>578</v>
      </c>
      <c r="E749" s="40" t="s">
        <v>3350</v>
      </c>
      <c r="F749" s="40" t="s">
        <v>635</v>
      </c>
      <c r="G749" s="40">
        <v>0</v>
      </c>
      <c r="H749" s="40" t="s">
        <v>610</v>
      </c>
      <c r="I749" s="40" t="s">
        <v>3349</v>
      </c>
      <c r="J749" s="40">
        <v>0</v>
      </c>
      <c r="K749" s="40">
        <v>0</v>
      </c>
      <c r="L749" s="40">
        <v>0</v>
      </c>
      <c r="M749" s="40" t="s">
        <v>4371</v>
      </c>
      <c r="N749" s="41">
        <v>199.9</v>
      </c>
      <c r="O749" s="42">
        <v>75.849999999999994</v>
      </c>
    </row>
    <row r="750" spans="1:15" x14ac:dyDescent="0.3">
      <c r="A750" s="39" t="s">
        <v>13123</v>
      </c>
      <c r="B750" s="40" t="s">
        <v>3347</v>
      </c>
      <c r="C750" s="40" t="s">
        <v>541</v>
      </c>
      <c r="D750" s="40" t="s">
        <v>578</v>
      </c>
      <c r="E750" s="40" t="s">
        <v>3350</v>
      </c>
      <c r="F750" s="40" t="s">
        <v>635</v>
      </c>
      <c r="G750" s="40">
        <v>0</v>
      </c>
      <c r="H750" s="40" t="s">
        <v>610</v>
      </c>
      <c r="I750" s="40" t="s">
        <v>3349</v>
      </c>
      <c r="J750" s="40">
        <v>0</v>
      </c>
      <c r="K750" s="40">
        <v>0</v>
      </c>
      <c r="L750" s="40">
        <v>0</v>
      </c>
      <c r="M750" s="40" t="s">
        <v>4371</v>
      </c>
      <c r="N750" s="41">
        <v>199.9</v>
      </c>
      <c r="O750" s="42">
        <v>81.900000000000006</v>
      </c>
    </row>
    <row r="751" spans="1:15" x14ac:dyDescent="0.3">
      <c r="A751" s="39" t="s">
        <v>1109</v>
      </c>
      <c r="B751" s="40" t="s">
        <v>3347</v>
      </c>
      <c r="C751" s="40" t="s">
        <v>541</v>
      </c>
      <c r="D751" s="40" t="s">
        <v>853</v>
      </c>
      <c r="E751" s="40" t="s">
        <v>3350</v>
      </c>
      <c r="F751" s="40" t="s">
        <v>752</v>
      </c>
      <c r="G751" s="40">
        <v>0</v>
      </c>
      <c r="H751" s="40" t="s">
        <v>610</v>
      </c>
      <c r="I751" s="40" t="s">
        <v>3349</v>
      </c>
      <c r="J751" s="40">
        <v>0</v>
      </c>
      <c r="K751" s="40">
        <v>0</v>
      </c>
      <c r="L751" s="40">
        <v>0</v>
      </c>
      <c r="M751" s="40" t="s">
        <v>4371</v>
      </c>
      <c r="N751" s="41">
        <v>169.9</v>
      </c>
      <c r="O751" s="42">
        <v>66.37</v>
      </c>
    </row>
    <row r="752" spans="1:15" x14ac:dyDescent="0.3">
      <c r="A752" s="39" t="s">
        <v>1110</v>
      </c>
      <c r="B752" s="40" t="s">
        <v>3347</v>
      </c>
      <c r="C752" s="40" t="s">
        <v>541</v>
      </c>
      <c r="D752" s="40" t="s">
        <v>853</v>
      </c>
      <c r="E752" s="40" t="s">
        <v>3350</v>
      </c>
      <c r="F752" s="40" t="s">
        <v>752</v>
      </c>
      <c r="G752" s="40">
        <v>0</v>
      </c>
      <c r="H752" s="40" t="s">
        <v>610</v>
      </c>
      <c r="I752" s="40" t="s">
        <v>3349</v>
      </c>
      <c r="J752" s="40">
        <v>0</v>
      </c>
      <c r="K752" s="40">
        <v>0</v>
      </c>
      <c r="L752" s="40">
        <v>0</v>
      </c>
      <c r="M752" s="40" t="s">
        <v>4371</v>
      </c>
      <c r="N752" s="41">
        <v>169.9</v>
      </c>
      <c r="O752" s="42">
        <v>66.37</v>
      </c>
    </row>
    <row r="753" spans="1:15" x14ac:dyDescent="0.3">
      <c r="A753" s="39" t="s">
        <v>13124</v>
      </c>
      <c r="B753" s="40" t="s">
        <v>3347</v>
      </c>
      <c r="C753" s="40" t="s">
        <v>541</v>
      </c>
      <c r="D753" s="40" t="s">
        <v>578</v>
      </c>
      <c r="E753" s="40" t="s">
        <v>3350</v>
      </c>
      <c r="F753" s="40" t="s">
        <v>652</v>
      </c>
      <c r="G753" s="40">
        <v>0</v>
      </c>
      <c r="H753" s="40" t="s">
        <v>610</v>
      </c>
      <c r="I753" s="40" t="s">
        <v>3349</v>
      </c>
      <c r="J753" s="40">
        <v>0</v>
      </c>
      <c r="K753" s="40">
        <v>0</v>
      </c>
      <c r="L753" s="40">
        <v>0</v>
      </c>
      <c r="M753" s="40" t="s">
        <v>4371</v>
      </c>
      <c r="N753" s="41">
        <v>169.9</v>
      </c>
      <c r="O753" s="42">
        <v>66.37</v>
      </c>
    </row>
    <row r="754" spans="1:15" x14ac:dyDescent="0.3">
      <c r="A754" s="39" t="s">
        <v>13125</v>
      </c>
      <c r="B754" s="40" t="s">
        <v>3347</v>
      </c>
      <c r="C754" s="40" t="s">
        <v>541</v>
      </c>
      <c r="D754" s="40" t="s">
        <v>578</v>
      </c>
      <c r="E754" s="40" t="s">
        <v>3350</v>
      </c>
      <c r="F754" s="40" t="s">
        <v>652</v>
      </c>
      <c r="G754" s="40">
        <v>0</v>
      </c>
      <c r="H754" s="40" t="s">
        <v>610</v>
      </c>
      <c r="I754" s="40" t="s">
        <v>3349</v>
      </c>
      <c r="J754" s="40">
        <v>0</v>
      </c>
      <c r="K754" s="40">
        <v>0</v>
      </c>
      <c r="L754" s="40">
        <v>0</v>
      </c>
      <c r="M754" s="40" t="s">
        <v>4371</v>
      </c>
      <c r="N754" s="41">
        <v>169.9</v>
      </c>
      <c r="O754" s="42">
        <v>66.37</v>
      </c>
    </row>
    <row r="755" spans="1:15" x14ac:dyDescent="0.3">
      <c r="A755" s="39" t="s">
        <v>1111</v>
      </c>
      <c r="B755" s="40" t="s">
        <v>3347</v>
      </c>
      <c r="C755" s="40" t="s">
        <v>541</v>
      </c>
      <c r="D755" s="40" t="s">
        <v>853</v>
      </c>
      <c r="E755" s="40" t="s">
        <v>3348</v>
      </c>
      <c r="F755" s="40" t="s">
        <v>571</v>
      </c>
      <c r="G755" s="40">
        <v>0</v>
      </c>
      <c r="H755" s="40" t="s">
        <v>610</v>
      </c>
      <c r="I755" s="40" t="s">
        <v>3349</v>
      </c>
      <c r="J755" s="40">
        <v>0</v>
      </c>
      <c r="K755" s="40">
        <v>0</v>
      </c>
      <c r="L755" s="40">
        <v>0</v>
      </c>
      <c r="M755" s="40" t="s">
        <v>4371</v>
      </c>
      <c r="N755" s="41">
        <v>189.9</v>
      </c>
      <c r="O755" s="42">
        <v>74.180000000000007</v>
      </c>
    </row>
    <row r="756" spans="1:15" x14ac:dyDescent="0.3">
      <c r="A756" s="39" t="s">
        <v>1112</v>
      </c>
      <c r="B756" s="40" t="s">
        <v>3347</v>
      </c>
      <c r="C756" s="40" t="s">
        <v>541</v>
      </c>
      <c r="D756" s="40" t="s">
        <v>853</v>
      </c>
      <c r="E756" s="40" t="s">
        <v>3350</v>
      </c>
      <c r="F756" s="40" t="s">
        <v>636</v>
      </c>
      <c r="G756" s="40">
        <v>0</v>
      </c>
      <c r="H756" s="40" t="s">
        <v>610</v>
      </c>
      <c r="I756" s="40" t="s">
        <v>3349</v>
      </c>
      <c r="J756" s="40">
        <v>0</v>
      </c>
      <c r="K756" s="40">
        <v>0</v>
      </c>
      <c r="L756" s="40">
        <v>0</v>
      </c>
      <c r="M756" s="40" t="s">
        <v>4371</v>
      </c>
      <c r="N756" s="41">
        <v>199.9</v>
      </c>
      <c r="O756" s="42">
        <v>81.19</v>
      </c>
    </row>
    <row r="757" spans="1:15" x14ac:dyDescent="0.3">
      <c r="A757" s="39" t="s">
        <v>1113</v>
      </c>
      <c r="B757" s="40" t="s">
        <v>3347</v>
      </c>
      <c r="C757" s="40" t="s">
        <v>541</v>
      </c>
      <c r="D757" s="40" t="s">
        <v>853</v>
      </c>
      <c r="E757" s="40" t="s">
        <v>3350</v>
      </c>
      <c r="F757" s="40" t="s">
        <v>636</v>
      </c>
      <c r="G757" s="40">
        <v>0</v>
      </c>
      <c r="H757" s="40" t="s">
        <v>610</v>
      </c>
      <c r="I757" s="40" t="s">
        <v>3349</v>
      </c>
      <c r="J757" s="40">
        <v>0</v>
      </c>
      <c r="K757" s="40">
        <v>0</v>
      </c>
      <c r="L757" s="40">
        <v>0</v>
      </c>
      <c r="M757" s="40" t="s">
        <v>4371</v>
      </c>
      <c r="N757" s="41">
        <v>199.9</v>
      </c>
      <c r="O757" s="42">
        <v>75.33</v>
      </c>
    </row>
    <row r="758" spans="1:15" x14ac:dyDescent="0.3">
      <c r="A758" s="39" t="s">
        <v>13126</v>
      </c>
      <c r="B758" s="40" t="s">
        <v>3347</v>
      </c>
      <c r="C758" s="40" t="s">
        <v>541</v>
      </c>
      <c r="D758" s="40" t="s">
        <v>578</v>
      </c>
      <c r="E758" s="40" t="s">
        <v>3350</v>
      </c>
      <c r="F758" s="40" t="s">
        <v>636</v>
      </c>
      <c r="G758" s="40">
        <v>0</v>
      </c>
      <c r="H758" s="40" t="s">
        <v>610</v>
      </c>
      <c r="I758" s="40" t="s">
        <v>3349</v>
      </c>
      <c r="J758" s="40">
        <v>0</v>
      </c>
      <c r="K758" s="40">
        <v>0</v>
      </c>
      <c r="L758" s="40">
        <v>0</v>
      </c>
      <c r="M758" s="40" t="s">
        <v>4371</v>
      </c>
      <c r="N758" s="41">
        <v>199.9</v>
      </c>
      <c r="O758" s="42">
        <v>81.19</v>
      </c>
    </row>
    <row r="759" spans="1:15" x14ac:dyDescent="0.3">
      <c r="A759" s="39" t="s">
        <v>1114</v>
      </c>
      <c r="B759" s="40" t="s">
        <v>3347</v>
      </c>
      <c r="C759" s="40" t="s">
        <v>541</v>
      </c>
      <c r="D759" s="40" t="s">
        <v>853</v>
      </c>
      <c r="E759" s="40" t="s">
        <v>3350</v>
      </c>
      <c r="F759" s="40" t="s">
        <v>635</v>
      </c>
      <c r="G759" s="40">
        <v>0</v>
      </c>
      <c r="H759" s="40" t="s">
        <v>610</v>
      </c>
      <c r="I759" s="40" t="s">
        <v>3349</v>
      </c>
      <c r="J759" s="40">
        <v>0</v>
      </c>
      <c r="K759" s="40">
        <v>0</v>
      </c>
      <c r="L759" s="40">
        <v>0</v>
      </c>
      <c r="M759" s="40" t="s">
        <v>4371</v>
      </c>
      <c r="N759" s="41">
        <v>199.9</v>
      </c>
      <c r="O759" s="42">
        <v>77.61</v>
      </c>
    </row>
    <row r="760" spans="1:15" x14ac:dyDescent="0.3">
      <c r="A760" s="39" t="s">
        <v>13127</v>
      </c>
      <c r="B760" s="40" t="s">
        <v>3347</v>
      </c>
      <c r="C760" s="40" t="s">
        <v>541</v>
      </c>
      <c r="D760" s="40" t="s">
        <v>578</v>
      </c>
      <c r="E760" s="40" t="s">
        <v>3350</v>
      </c>
      <c r="F760" s="40" t="s">
        <v>566</v>
      </c>
      <c r="G760" s="40">
        <v>0</v>
      </c>
      <c r="H760" s="40" t="s">
        <v>610</v>
      </c>
      <c r="I760" s="40" t="s">
        <v>3349</v>
      </c>
      <c r="J760" s="40">
        <v>0</v>
      </c>
      <c r="K760" s="40">
        <v>0</v>
      </c>
      <c r="L760" s="40">
        <v>0</v>
      </c>
      <c r="M760" s="40" t="s">
        <v>4371</v>
      </c>
      <c r="N760" s="41">
        <v>189.9</v>
      </c>
      <c r="O760" s="42">
        <v>76.75</v>
      </c>
    </row>
    <row r="761" spans="1:15" x14ac:dyDescent="0.3">
      <c r="A761" s="39" t="s">
        <v>1115</v>
      </c>
      <c r="B761" s="40" t="s">
        <v>3347</v>
      </c>
      <c r="C761" s="40" t="s">
        <v>541</v>
      </c>
      <c r="D761" s="40" t="s">
        <v>853</v>
      </c>
      <c r="E761" s="40" t="s">
        <v>3350</v>
      </c>
      <c r="F761" s="40" t="s">
        <v>685</v>
      </c>
      <c r="G761" s="40">
        <v>0</v>
      </c>
      <c r="H761" s="40" t="s">
        <v>610</v>
      </c>
      <c r="I761" s="40" t="s">
        <v>3349</v>
      </c>
      <c r="J761" s="40">
        <v>0</v>
      </c>
      <c r="K761" s="40">
        <v>0</v>
      </c>
      <c r="L761" s="40">
        <v>0</v>
      </c>
      <c r="M761" s="40" t="s">
        <v>4371</v>
      </c>
      <c r="N761" s="41">
        <v>189.9</v>
      </c>
      <c r="O761" s="42">
        <v>84.67</v>
      </c>
    </row>
    <row r="762" spans="1:15" x14ac:dyDescent="0.3">
      <c r="A762" s="39" t="s">
        <v>1116</v>
      </c>
      <c r="B762" s="40" t="s">
        <v>3347</v>
      </c>
      <c r="C762" s="40" t="s">
        <v>541</v>
      </c>
      <c r="D762" s="40" t="s">
        <v>853</v>
      </c>
      <c r="E762" s="40" t="s">
        <v>3350</v>
      </c>
      <c r="F762" s="40" t="s">
        <v>685</v>
      </c>
      <c r="G762" s="40">
        <v>0</v>
      </c>
      <c r="H762" s="40" t="s">
        <v>610</v>
      </c>
      <c r="I762" s="40" t="s">
        <v>3349</v>
      </c>
      <c r="J762" s="40">
        <v>0</v>
      </c>
      <c r="K762" s="40">
        <v>0</v>
      </c>
      <c r="L762" s="40">
        <v>0</v>
      </c>
      <c r="M762" s="40" t="s">
        <v>4371</v>
      </c>
      <c r="N762" s="41">
        <v>199.9</v>
      </c>
      <c r="O762" s="42">
        <v>79</v>
      </c>
    </row>
    <row r="763" spans="1:15" x14ac:dyDescent="0.3">
      <c r="A763" s="39" t="s">
        <v>1117</v>
      </c>
      <c r="B763" s="40" t="s">
        <v>3347</v>
      </c>
      <c r="C763" s="40" t="s">
        <v>541</v>
      </c>
      <c r="D763" s="40" t="s">
        <v>853</v>
      </c>
      <c r="E763" s="40" t="s">
        <v>3350</v>
      </c>
      <c r="F763" s="40" t="s">
        <v>685</v>
      </c>
      <c r="G763" s="40">
        <v>0</v>
      </c>
      <c r="H763" s="40" t="s">
        <v>610</v>
      </c>
      <c r="I763" s="40" t="s">
        <v>3349</v>
      </c>
      <c r="J763" s="40">
        <v>0</v>
      </c>
      <c r="K763" s="40">
        <v>0</v>
      </c>
      <c r="L763" s="40">
        <v>0</v>
      </c>
      <c r="M763" s="40" t="s">
        <v>4371</v>
      </c>
      <c r="N763" s="41">
        <v>199.9</v>
      </c>
      <c r="O763" s="42">
        <v>77.239999999999995</v>
      </c>
    </row>
    <row r="764" spans="1:15" x14ac:dyDescent="0.3">
      <c r="A764" s="39" t="s">
        <v>1118</v>
      </c>
      <c r="B764" s="40" t="s">
        <v>3347</v>
      </c>
      <c r="C764" s="40" t="s">
        <v>541</v>
      </c>
      <c r="D764" s="40" t="s">
        <v>853</v>
      </c>
      <c r="E764" s="40" t="s">
        <v>3350</v>
      </c>
      <c r="F764" s="40" t="s">
        <v>685</v>
      </c>
      <c r="G764" s="40">
        <v>0</v>
      </c>
      <c r="H764" s="40" t="s">
        <v>610</v>
      </c>
      <c r="I764" s="40" t="s">
        <v>3349</v>
      </c>
      <c r="J764" s="40">
        <v>0</v>
      </c>
      <c r="K764" s="40">
        <v>0</v>
      </c>
      <c r="L764" s="40">
        <v>0</v>
      </c>
      <c r="M764" s="40" t="s">
        <v>4371</v>
      </c>
      <c r="N764" s="41">
        <v>199.9</v>
      </c>
      <c r="O764" s="42">
        <v>79</v>
      </c>
    </row>
    <row r="765" spans="1:15" x14ac:dyDescent="0.3">
      <c r="A765" s="39" t="s">
        <v>1119</v>
      </c>
      <c r="B765" s="40" t="s">
        <v>3347</v>
      </c>
      <c r="C765" s="40" t="s">
        <v>541</v>
      </c>
      <c r="D765" s="40" t="s">
        <v>853</v>
      </c>
      <c r="E765" s="40" t="s">
        <v>3350</v>
      </c>
      <c r="F765" s="40" t="s">
        <v>652</v>
      </c>
      <c r="G765" s="40">
        <v>0</v>
      </c>
      <c r="H765" s="40" t="s">
        <v>610</v>
      </c>
      <c r="I765" s="40" t="s">
        <v>3349</v>
      </c>
      <c r="J765" s="40">
        <v>0</v>
      </c>
      <c r="K765" s="40">
        <v>0</v>
      </c>
      <c r="L765" s="40">
        <v>0</v>
      </c>
      <c r="M765" s="40" t="s">
        <v>4371</v>
      </c>
      <c r="N765" s="41">
        <v>189.9</v>
      </c>
      <c r="O765" s="42">
        <v>74.180000000000007</v>
      </c>
    </row>
    <row r="766" spans="1:15" x14ac:dyDescent="0.3">
      <c r="A766" s="39" t="s">
        <v>1120</v>
      </c>
      <c r="B766" s="40" t="s">
        <v>3347</v>
      </c>
      <c r="C766" s="40" t="s">
        <v>541</v>
      </c>
      <c r="D766" s="40" t="s">
        <v>853</v>
      </c>
      <c r="E766" s="40" t="s">
        <v>3350</v>
      </c>
      <c r="F766" s="40" t="s">
        <v>752</v>
      </c>
      <c r="G766" s="40">
        <v>0</v>
      </c>
      <c r="H766" s="40" t="s">
        <v>610</v>
      </c>
      <c r="I766" s="40" t="s">
        <v>3349</v>
      </c>
      <c r="J766" s="40">
        <v>0</v>
      </c>
      <c r="K766" s="40">
        <v>0</v>
      </c>
      <c r="L766" s="40">
        <v>0</v>
      </c>
      <c r="M766" s="40" t="s">
        <v>4371</v>
      </c>
      <c r="N766" s="41">
        <v>189.9</v>
      </c>
      <c r="O766" s="42">
        <v>74.180000000000007</v>
      </c>
    </row>
    <row r="767" spans="1:15" x14ac:dyDescent="0.3">
      <c r="A767" s="39" t="s">
        <v>13128</v>
      </c>
      <c r="B767" s="40" t="s">
        <v>3347</v>
      </c>
      <c r="C767" s="40" t="s">
        <v>541</v>
      </c>
      <c r="D767" s="40" t="s">
        <v>578</v>
      </c>
      <c r="E767" s="40" t="s">
        <v>3350</v>
      </c>
      <c r="F767" s="40" t="s">
        <v>752</v>
      </c>
      <c r="G767" s="40">
        <v>0</v>
      </c>
      <c r="H767" s="40" t="s">
        <v>610</v>
      </c>
      <c r="I767" s="40" t="s">
        <v>3349</v>
      </c>
      <c r="J767" s="40">
        <v>0</v>
      </c>
      <c r="K767" s="40">
        <v>0</v>
      </c>
      <c r="L767" s="40">
        <v>0</v>
      </c>
      <c r="M767" s="40" t="s">
        <v>4371</v>
      </c>
      <c r="N767" s="41">
        <v>189.9</v>
      </c>
      <c r="O767" s="42">
        <v>74.180000000000007</v>
      </c>
    </row>
    <row r="768" spans="1:15" x14ac:dyDescent="0.3">
      <c r="A768" s="39" t="s">
        <v>1121</v>
      </c>
      <c r="B768" s="40" t="s">
        <v>3347</v>
      </c>
      <c r="C768" s="40" t="s">
        <v>541</v>
      </c>
      <c r="D768" s="40" t="s">
        <v>853</v>
      </c>
      <c r="E768" s="40" t="s">
        <v>3350</v>
      </c>
      <c r="F768" s="40" t="s">
        <v>618</v>
      </c>
      <c r="G768" s="40">
        <v>0</v>
      </c>
      <c r="H768" s="40" t="s">
        <v>610</v>
      </c>
      <c r="I768" s="40" t="s">
        <v>3349</v>
      </c>
      <c r="J768" s="40">
        <v>0</v>
      </c>
      <c r="K768" s="40">
        <v>0</v>
      </c>
      <c r="L768" s="40">
        <v>0</v>
      </c>
      <c r="M768" s="40" t="s">
        <v>4371</v>
      </c>
      <c r="N768" s="41">
        <v>169.9</v>
      </c>
      <c r="O768" s="42">
        <v>66.37</v>
      </c>
    </row>
    <row r="769" spans="1:15" x14ac:dyDescent="0.3">
      <c r="A769" s="39" t="s">
        <v>1122</v>
      </c>
      <c r="B769" s="40" t="s">
        <v>3347</v>
      </c>
      <c r="C769" s="40" t="s">
        <v>541</v>
      </c>
      <c r="D769" s="40" t="s">
        <v>853</v>
      </c>
      <c r="E769" s="40" t="s">
        <v>3350</v>
      </c>
      <c r="F769" s="40" t="s">
        <v>618</v>
      </c>
      <c r="G769" s="40">
        <v>0</v>
      </c>
      <c r="H769" s="40" t="s">
        <v>610</v>
      </c>
      <c r="I769" s="40" t="s">
        <v>3349</v>
      </c>
      <c r="J769" s="40">
        <v>0</v>
      </c>
      <c r="K769" s="40">
        <v>0</v>
      </c>
      <c r="L769" s="40">
        <v>0</v>
      </c>
      <c r="M769" s="40" t="s">
        <v>4371</v>
      </c>
      <c r="N769" s="41">
        <v>169.9</v>
      </c>
      <c r="O769" s="42">
        <v>66.37</v>
      </c>
    </row>
    <row r="770" spans="1:15" x14ac:dyDescent="0.3">
      <c r="A770" s="39" t="s">
        <v>1123</v>
      </c>
      <c r="B770" s="40" t="s">
        <v>3347</v>
      </c>
      <c r="C770" s="40" t="s">
        <v>541</v>
      </c>
      <c r="D770" s="40" t="s">
        <v>853</v>
      </c>
      <c r="E770" s="40" t="s">
        <v>3350</v>
      </c>
      <c r="F770" s="40" t="s">
        <v>618</v>
      </c>
      <c r="G770" s="40">
        <v>0</v>
      </c>
      <c r="H770" s="40" t="s">
        <v>610</v>
      </c>
      <c r="I770" s="40" t="s">
        <v>3349</v>
      </c>
      <c r="J770" s="40">
        <v>0</v>
      </c>
      <c r="K770" s="40">
        <v>0</v>
      </c>
      <c r="L770" s="40">
        <v>0</v>
      </c>
      <c r="M770" s="40" t="s">
        <v>4371</v>
      </c>
      <c r="N770" s="41">
        <v>169.9</v>
      </c>
      <c r="O770" s="42">
        <v>66.37</v>
      </c>
    </row>
    <row r="771" spans="1:15" x14ac:dyDescent="0.3">
      <c r="A771" s="39" t="s">
        <v>1124</v>
      </c>
      <c r="B771" s="40" t="s">
        <v>3347</v>
      </c>
      <c r="C771" s="40" t="s">
        <v>541</v>
      </c>
      <c r="D771" s="40" t="s">
        <v>853</v>
      </c>
      <c r="E771" s="40" t="s">
        <v>3350</v>
      </c>
      <c r="F771" s="40" t="s">
        <v>583</v>
      </c>
      <c r="G771" s="40">
        <v>0</v>
      </c>
      <c r="H771" s="40" t="s">
        <v>610</v>
      </c>
      <c r="I771" s="40" t="s">
        <v>3349</v>
      </c>
      <c r="J771" s="40">
        <v>0</v>
      </c>
      <c r="K771" s="40">
        <v>0</v>
      </c>
      <c r="L771" s="40">
        <v>0</v>
      </c>
      <c r="M771" s="40" t="s">
        <v>4371</v>
      </c>
      <c r="N771" s="41">
        <v>189.9</v>
      </c>
      <c r="O771" s="42">
        <v>74.180000000000007</v>
      </c>
    </row>
    <row r="772" spans="1:15" x14ac:dyDescent="0.3">
      <c r="A772" s="39" t="s">
        <v>1125</v>
      </c>
      <c r="B772" s="40" t="s">
        <v>3347</v>
      </c>
      <c r="C772" s="40" t="s">
        <v>541</v>
      </c>
      <c r="D772" s="40" t="s">
        <v>853</v>
      </c>
      <c r="E772" s="40" t="s">
        <v>3350</v>
      </c>
      <c r="F772" s="40" t="s">
        <v>583</v>
      </c>
      <c r="G772" s="40">
        <v>0</v>
      </c>
      <c r="H772" s="40" t="s">
        <v>610</v>
      </c>
      <c r="I772" s="40" t="s">
        <v>3349</v>
      </c>
      <c r="J772" s="40">
        <v>0</v>
      </c>
      <c r="K772" s="40">
        <v>0</v>
      </c>
      <c r="L772" s="40">
        <v>0</v>
      </c>
      <c r="M772" s="40" t="s">
        <v>4371</v>
      </c>
      <c r="N772" s="41">
        <v>189.9</v>
      </c>
      <c r="O772" s="42">
        <v>74.180000000000007</v>
      </c>
    </row>
    <row r="773" spans="1:15" x14ac:dyDescent="0.3">
      <c r="A773" s="39" t="s">
        <v>1126</v>
      </c>
      <c r="B773" s="40" t="s">
        <v>3347</v>
      </c>
      <c r="C773" s="40" t="s">
        <v>541</v>
      </c>
      <c r="D773" s="40" t="s">
        <v>853</v>
      </c>
      <c r="E773" s="40" t="s">
        <v>3348</v>
      </c>
      <c r="F773" s="40" t="s">
        <v>683</v>
      </c>
      <c r="G773" s="40">
        <v>0</v>
      </c>
      <c r="H773" s="40" t="s">
        <v>610</v>
      </c>
      <c r="I773" s="40" t="s">
        <v>3349</v>
      </c>
      <c r="J773" s="40">
        <v>0</v>
      </c>
      <c r="K773" s="40">
        <v>0</v>
      </c>
      <c r="L773" s="40">
        <v>0</v>
      </c>
      <c r="M773" s="40" t="s">
        <v>4371</v>
      </c>
      <c r="N773" s="41">
        <v>169.9</v>
      </c>
      <c r="O773" s="42">
        <v>69.75</v>
      </c>
    </row>
    <row r="774" spans="1:15" x14ac:dyDescent="0.3">
      <c r="A774" s="39" t="s">
        <v>1127</v>
      </c>
      <c r="B774" s="40" t="s">
        <v>3347</v>
      </c>
      <c r="C774" s="40" t="s">
        <v>541</v>
      </c>
      <c r="D774" s="40" t="s">
        <v>853</v>
      </c>
      <c r="E774" s="40" t="s">
        <v>3348</v>
      </c>
      <c r="F774" s="40" t="s">
        <v>683</v>
      </c>
      <c r="G774" s="40">
        <v>0</v>
      </c>
      <c r="H774" s="40" t="s">
        <v>610</v>
      </c>
      <c r="I774" s="40" t="s">
        <v>3349</v>
      </c>
      <c r="J774" s="40">
        <v>0</v>
      </c>
      <c r="K774" s="40">
        <v>0</v>
      </c>
      <c r="L774" s="40">
        <v>0</v>
      </c>
      <c r="M774" s="40" t="s">
        <v>4371</v>
      </c>
      <c r="N774" s="41">
        <v>169.9</v>
      </c>
      <c r="O774" s="42">
        <v>77.67</v>
      </c>
    </row>
    <row r="775" spans="1:15" x14ac:dyDescent="0.3">
      <c r="A775" s="39" t="s">
        <v>1128</v>
      </c>
      <c r="B775" s="40" t="s">
        <v>3347</v>
      </c>
      <c r="C775" s="40" t="s">
        <v>541</v>
      </c>
      <c r="D775" s="40" t="s">
        <v>853</v>
      </c>
      <c r="E775" s="40" t="s">
        <v>3348</v>
      </c>
      <c r="F775" s="40" t="s">
        <v>683</v>
      </c>
      <c r="G775" s="40">
        <v>0</v>
      </c>
      <c r="H775" s="40" t="s">
        <v>610</v>
      </c>
      <c r="I775" s="40" t="s">
        <v>3349</v>
      </c>
      <c r="J775" s="40">
        <v>0</v>
      </c>
      <c r="K775" s="40">
        <v>0</v>
      </c>
      <c r="L775" s="40">
        <v>0</v>
      </c>
      <c r="M775" s="40" t="s">
        <v>4371</v>
      </c>
      <c r="N775" s="41">
        <v>169.9</v>
      </c>
      <c r="O775" s="42">
        <v>69.75</v>
      </c>
    </row>
    <row r="776" spans="1:15" x14ac:dyDescent="0.3">
      <c r="A776" s="39" t="s">
        <v>13129</v>
      </c>
      <c r="B776" s="40" t="s">
        <v>3347</v>
      </c>
      <c r="C776" s="40" t="s">
        <v>541</v>
      </c>
      <c r="D776" s="40" t="s">
        <v>578</v>
      </c>
      <c r="E776" s="40" t="s">
        <v>3350</v>
      </c>
      <c r="F776" s="40" t="s">
        <v>581</v>
      </c>
      <c r="G776" s="40">
        <v>0</v>
      </c>
      <c r="H776" s="40" t="s">
        <v>610</v>
      </c>
      <c r="I776" s="40" t="s">
        <v>3349</v>
      </c>
      <c r="J776" s="40">
        <v>0</v>
      </c>
      <c r="K776" s="40">
        <v>0</v>
      </c>
      <c r="L776" s="40">
        <v>0</v>
      </c>
      <c r="M776" s="40" t="s">
        <v>4371</v>
      </c>
      <c r="N776" s="41">
        <v>189.9</v>
      </c>
      <c r="O776" s="42">
        <v>74.180000000000007</v>
      </c>
    </row>
    <row r="777" spans="1:15" x14ac:dyDescent="0.3">
      <c r="A777" s="39" t="s">
        <v>13130</v>
      </c>
      <c r="B777" s="40" t="s">
        <v>3347</v>
      </c>
      <c r="C777" s="40" t="s">
        <v>541</v>
      </c>
      <c r="D777" s="40" t="s">
        <v>578</v>
      </c>
      <c r="E777" s="40" t="s">
        <v>3350</v>
      </c>
      <c r="F777" s="40" t="s">
        <v>581</v>
      </c>
      <c r="G777" s="40">
        <v>0</v>
      </c>
      <c r="H777" s="40" t="s">
        <v>610</v>
      </c>
      <c r="I777" s="40" t="s">
        <v>3349</v>
      </c>
      <c r="J777" s="40">
        <v>0</v>
      </c>
      <c r="K777" s="40">
        <v>0</v>
      </c>
      <c r="L777" s="40">
        <v>0</v>
      </c>
      <c r="M777" s="40" t="s">
        <v>4371</v>
      </c>
      <c r="N777" s="41">
        <v>189.9</v>
      </c>
      <c r="O777" s="42">
        <v>74.180000000000007</v>
      </c>
    </row>
    <row r="778" spans="1:15" x14ac:dyDescent="0.3">
      <c r="A778" s="39" t="s">
        <v>1129</v>
      </c>
      <c r="B778" s="40" t="s">
        <v>3347</v>
      </c>
      <c r="C778" s="40" t="s">
        <v>541</v>
      </c>
      <c r="D778" s="40" t="s">
        <v>853</v>
      </c>
      <c r="E778" s="40" t="s">
        <v>3350</v>
      </c>
      <c r="F778" s="40" t="s">
        <v>634</v>
      </c>
      <c r="G778" s="40">
        <v>0</v>
      </c>
      <c r="H778" s="40" t="s">
        <v>610</v>
      </c>
      <c r="I778" s="40" t="s">
        <v>3349</v>
      </c>
      <c r="J778" s="40">
        <v>0</v>
      </c>
      <c r="K778" s="40">
        <v>0</v>
      </c>
      <c r="L778" s="40">
        <v>0</v>
      </c>
      <c r="M778" s="40" t="s">
        <v>4372</v>
      </c>
      <c r="N778" s="41">
        <v>189.9</v>
      </c>
      <c r="O778" s="42">
        <v>74.180000000000007</v>
      </c>
    </row>
    <row r="779" spans="1:15" x14ac:dyDescent="0.3">
      <c r="A779" s="39" t="s">
        <v>1130</v>
      </c>
      <c r="B779" s="40" t="s">
        <v>3347</v>
      </c>
      <c r="C779" s="40" t="s">
        <v>541</v>
      </c>
      <c r="D779" s="40" t="s">
        <v>853</v>
      </c>
      <c r="E779" s="40" t="s">
        <v>3350</v>
      </c>
      <c r="F779" s="40" t="s">
        <v>683</v>
      </c>
      <c r="G779" s="40">
        <v>0</v>
      </c>
      <c r="H779" s="40" t="s">
        <v>610</v>
      </c>
      <c r="I779" s="40" t="s">
        <v>3349</v>
      </c>
      <c r="J779" s="40">
        <v>0</v>
      </c>
      <c r="K779" s="40">
        <v>0</v>
      </c>
      <c r="L779" s="40">
        <v>0</v>
      </c>
      <c r="M779" s="40" t="s">
        <v>4371</v>
      </c>
      <c r="N779" s="41">
        <v>189.9</v>
      </c>
      <c r="O779" s="42">
        <v>74.180000000000007</v>
      </c>
    </row>
    <row r="780" spans="1:15" x14ac:dyDescent="0.3">
      <c r="A780" s="39" t="s">
        <v>13131</v>
      </c>
      <c r="B780" s="40" t="s">
        <v>3347</v>
      </c>
      <c r="C780" s="40" t="s">
        <v>541</v>
      </c>
      <c r="D780" s="40" t="s">
        <v>578</v>
      </c>
      <c r="E780" s="40" t="s">
        <v>3350</v>
      </c>
      <c r="F780" s="40" t="s">
        <v>718</v>
      </c>
      <c r="G780" s="40">
        <v>0</v>
      </c>
      <c r="H780" s="40" t="s">
        <v>610</v>
      </c>
      <c r="I780" s="40" t="s">
        <v>3349</v>
      </c>
      <c r="J780" s="40">
        <v>0</v>
      </c>
      <c r="K780" s="40">
        <v>0</v>
      </c>
      <c r="L780" s="40">
        <v>0</v>
      </c>
      <c r="M780" s="40" t="s">
        <v>4371</v>
      </c>
      <c r="N780" s="41">
        <v>199.9</v>
      </c>
      <c r="O780" s="42">
        <v>71.75</v>
      </c>
    </row>
    <row r="781" spans="1:15" x14ac:dyDescent="0.3">
      <c r="A781" s="39" t="s">
        <v>1131</v>
      </c>
      <c r="B781" s="40" t="s">
        <v>3347</v>
      </c>
      <c r="C781" s="40" t="s">
        <v>541</v>
      </c>
      <c r="D781" s="40" t="s">
        <v>853</v>
      </c>
      <c r="E781" s="40" t="s">
        <v>3350</v>
      </c>
      <c r="F781" s="40" t="s">
        <v>718</v>
      </c>
      <c r="G781" s="40">
        <v>0</v>
      </c>
      <c r="H781" s="40" t="s">
        <v>610</v>
      </c>
      <c r="I781" s="40" t="s">
        <v>3349</v>
      </c>
      <c r="J781" s="40">
        <v>0</v>
      </c>
      <c r="K781" s="40">
        <v>0</v>
      </c>
      <c r="L781" s="40">
        <v>0</v>
      </c>
      <c r="M781" s="40" t="s">
        <v>4371</v>
      </c>
      <c r="N781" s="41">
        <v>199.9</v>
      </c>
      <c r="O781" s="42">
        <v>81.900000000000006</v>
      </c>
    </row>
    <row r="782" spans="1:15" x14ac:dyDescent="0.3">
      <c r="A782" s="39" t="s">
        <v>13132</v>
      </c>
      <c r="B782" s="40" t="s">
        <v>3347</v>
      </c>
      <c r="C782" s="40" t="s">
        <v>541</v>
      </c>
      <c r="D782" s="40" t="s">
        <v>578</v>
      </c>
      <c r="E782" s="40" t="s">
        <v>3350</v>
      </c>
      <c r="F782" s="40" t="s">
        <v>599</v>
      </c>
      <c r="G782" s="40">
        <v>0</v>
      </c>
      <c r="H782" s="40" t="s">
        <v>610</v>
      </c>
      <c r="I782" s="40" t="s">
        <v>3349</v>
      </c>
      <c r="J782" s="40">
        <v>0</v>
      </c>
      <c r="K782" s="40">
        <v>0</v>
      </c>
      <c r="L782" s="40">
        <v>0</v>
      </c>
      <c r="M782" s="40" t="s">
        <v>4371</v>
      </c>
      <c r="N782" s="41">
        <v>199.9</v>
      </c>
      <c r="O782" s="42">
        <v>75.849999999999994</v>
      </c>
    </row>
    <row r="783" spans="1:15" x14ac:dyDescent="0.3">
      <c r="A783" s="39" t="s">
        <v>1132</v>
      </c>
      <c r="B783" s="40" t="s">
        <v>3347</v>
      </c>
      <c r="C783" s="40" t="s">
        <v>541</v>
      </c>
      <c r="D783" s="40" t="s">
        <v>853</v>
      </c>
      <c r="E783" s="40" t="s">
        <v>3350</v>
      </c>
      <c r="F783" s="40" t="s">
        <v>599</v>
      </c>
      <c r="G783" s="40">
        <v>0</v>
      </c>
      <c r="H783" s="40" t="s">
        <v>610</v>
      </c>
      <c r="I783" s="40" t="s">
        <v>3349</v>
      </c>
      <c r="J783" s="40">
        <v>0</v>
      </c>
      <c r="K783" s="40">
        <v>0</v>
      </c>
      <c r="L783" s="40">
        <v>0</v>
      </c>
      <c r="M783" s="40" t="s">
        <v>4371</v>
      </c>
      <c r="N783" s="41">
        <v>199.9</v>
      </c>
      <c r="O783" s="42">
        <v>83.32</v>
      </c>
    </row>
    <row r="784" spans="1:15" x14ac:dyDescent="0.3">
      <c r="A784" s="39" t="s">
        <v>1133</v>
      </c>
      <c r="B784" s="40" t="s">
        <v>3347</v>
      </c>
      <c r="C784" s="40" t="s">
        <v>541</v>
      </c>
      <c r="D784" s="40" t="s">
        <v>853</v>
      </c>
      <c r="E784" s="40" t="s">
        <v>3350</v>
      </c>
      <c r="F784" s="40" t="s">
        <v>685</v>
      </c>
      <c r="G784" s="40">
        <v>0</v>
      </c>
      <c r="H784" s="40" t="s">
        <v>610</v>
      </c>
      <c r="I784" s="40" t="s">
        <v>3349</v>
      </c>
      <c r="J784" s="40">
        <v>0</v>
      </c>
      <c r="K784" s="40">
        <v>0</v>
      </c>
      <c r="L784" s="40">
        <v>0</v>
      </c>
      <c r="M784" s="40" t="s">
        <v>4371</v>
      </c>
      <c r="N784" s="41">
        <v>199.9</v>
      </c>
      <c r="O784" s="42">
        <v>67.319999999999993</v>
      </c>
    </row>
    <row r="785" spans="1:15" x14ac:dyDescent="0.3">
      <c r="A785" s="39" t="s">
        <v>1134</v>
      </c>
      <c r="B785" s="40" t="s">
        <v>3347</v>
      </c>
      <c r="C785" s="40" t="s">
        <v>541</v>
      </c>
      <c r="D785" s="40" t="s">
        <v>853</v>
      </c>
      <c r="E785" s="40" t="s">
        <v>3350</v>
      </c>
      <c r="F785" s="40" t="s">
        <v>685</v>
      </c>
      <c r="G785" s="40">
        <v>0</v>
      </c>
      <c r="H785" s="40" t="s">
        <v>610</v>
      </c>
      <c r="I785" s="40" t="s">
        <v>3349</v>
      </c>
      <c r="J785" s="40">
        <v>0</v>
      </c>
      <c r="K785" s="40">
        <v>0</v>
      </c>
      <c r="L785" s="40">
        <v>0</v>
      </c>
      <c r="M785" s="40" t="s">
        <v>4371</v>
      </c>
      <c r="N785" s="41">
        <v>199.9</v>
      </c>
      <c r="O785" s="42">
        <v>76.040000000000006</v>
      </c>
    </row>
    <row r="786" spans="1:15" x14ac:dyDescent="0.3">
      <c r="A786" s="39" t="s">
        <v>1135</v>
      </c>
      <c r="B786" s="40" t="s">
        <v>3347</v>
      </c>
      <c r="C786" s="40" t="s">
        <v>541</v>
      </c>
      <c r="D786" s="40" t="s">
        <v>853</v>
      </c>
      <c r="E786" s="40" t="s">
        <v>3350</v>
      </c>
      <c r="F786" s="40" t="s">
        <v>632</v>
      </c>
      <c r="G786" s="40">
        <v>0</v>
      </c>
      <c r="H786" s="40" t="s">
        <v>610</v>
      </c>
      <c r="I786" s="40" t="s">
        <v>3349</v>
      </c>
      <c r="J786" s="40">
        <v>0</v>
      </c>
      <c r="K786" s="40">
        <v>0</v>
      </c>
      <c r="L786" s="40">
        <v>0</v>
      </c>
      <c r="M786" s="40" t="s">
        <v>4371</v>
      </c>
      <c r="N786" s="41">
        <v>199.9</v>
      </c>
      <c r="O786" s="42">
        <v>72.48</v>
      </c>
    </row>
    <row r="787" spans="1:15" x14ac:dyDescent="0.3">
      <c r="A787" s="39" t="s">
        <v>1136</v>
      </c>
      <c r="B787" s="40" t="s">
        <v>3347</v>
      </c>
      <c r="C787" s="40" t="s">
        <v>541</v>
      </c>
      <c r="D787" s="40" t="s">
        <v>853</v>
      </c>
      <c r="E787" s="40" t="s">
        <v>3350</v>
      </c>
      <c r="F787" s="40" t="s">
        <v>632</v>
      </c>
      <c r="G787" s="40">
        <v>0</v>
      </c>
      <c r="H787" s="40" t="s">
        <v>610</v>
      </c>
      <c r="I787" s="40" t="s">
        <v>3349</v>
      </c>
      <c r="J787" s="40">
        <v>0</v>
      </c>
      <c r="K787" s="40">
        <v>0</v>
      </c>
      <c r="L787" s="40">
        <v>0</v>
      </c>
      <c r="M787" s="40" t="s">
        <v>4371</v>
      </c>
      <c r="N787" s="41">
        <v>199.9</v>
      </c>
      <c r="O787" s="42">
        <v>79.760000000000005</v>
      </c>
    </row>
    <row r="788" spans="1:15" x14ac:dyDescent="0.3">
      <c r="A788" s="39" t="s">
        <v>1137</v>
      </c>
      <c r="B788" s="40" t="s">
        <v>3347</v>
      </c>
      <c r="C788" s="40" t="s">
        <v>541</v>
      </c>
      <c r="D788" s="40" t="s">
        <v>853</v>
      </c>
      <c r="E788" s="40" t="s">
        <v>3350</v>
      </c>
      <c r="F788" s="40" t="s">
        <v>632</v>
      </c>
      <c r="G788" s="40">
        <v>0</v>
      </c>
      <c r="H788" s="40" t="s">
        <v>610</v>
      </c>
      <c r="I788" s="40" t="s">
        <v>3349</v>
      </c>
      <c r="J788" s="40">
        <v>0</v>
      </c>
      <c r="K788" s="40">
        <v>0</v>
      </c>
      <c r="L788" s="40">
        <v>0</v>
      </c>
      <c r="M788" s="40" t="s">
        <v>4371</v>
      </c>
      <c r="N788" s="41">
        <v>199.9</v>
      </c>
      <c r="O788" s="42">
        <v>79.760000000000005</v>
      </c>
    </row>
    <row r="789" spans="1:15" x14ac:dyDescent="0.3">
      <c r="A789" s="39" t="s">
        <v>1138</v>
      </c>
      <c r="B789" s="40" t="s">
        <v>3347</v>
      </c>
      <c r="C789" s="40" t="s">
        <v>541</v>
      </c>
      <c r="D789" s="40" t="s">
        <v>853</v>
      </c>
      <c r="E789" s="40" t="s">
        <v>3350</v>
      </c>
      <c r="F789" s="40" t="s">
        <v>685</v>
      </c>
      <c r="G789" s="40">
        <v>0</v>
      </c>
      <c r="H789" s="40" t="s">
        <v>610</v>
      </c>
      <c r="I789" s="40" t="s">
        <v>3349</v>
      </c>
      <c r="J789" s="40">
        <v>0</v>
      </c>
      <c r="K789" s="40">
        <v>0</v>
      </c>
      <c r="L789" s="40">
        <v>0</v>
      </c>
      <c r="M789" s="40" t="s">
        <v>4371</v>
      </c>
      <c r="N789" s="41">
        <v>199.9</v>
      </c>
      <c r="O789" s="42">
        <v>78</v>
      </c>
    </row>
    <row r="790" spans="1:15" x14ac:dyDescent="0.3">
      <c r="A790" s="39" t="s">
        <v>1139</v>
      </c>
      <c r="B790" s="40" t="s">
        <v>3347</v>
      </c>
      <c r="C790" s="40" t="s">
        <v>541</v>
      </c>
      <c r="D790" s="40" t="s">
        <v>853</v>
      </c>
      <c r="E790" s="40" t="s">
        <v>3350</v>
      </c>
      <c r="F790" s="40" t="s">
        <v>685</v>
      </c>
      <c r="G790" s="40">
        <v>0</v>
      </c>
      <c r="H790" s="40" t="s">
        <v>610</v>
      </c>
      <c r="I790" s="40" t="s">
        <v>3349</v>
      </c>
      <c r="J790" s="40">
        <v>0</v>
      </c>
      <c r="K790" s="40">
        <v>0</v>
      </c>
      <c r="L790" s="40">
        <v>0</v>
      </c>
      <c r="M790" s="40" t="s">
        <v>4371</v>
      </c>
      <c r="N790" s="41">
        <v>199.9</v>
      </c>
      <c r="O790" s="42">
        <v>73.900000000000006</v>
      </c>
    </row>
    <row r="791" spans="1:15" x14ac:dyDescent="0.3">
      <c r="A791" s="39" t="s">
        <v>1140</v>
      </c>
      <c r="B791" s="40" t="s">
        <v>3347</v>
      </c>
      <c r="C791" s="40" t="s">
        <v>541</v>
      </c>
      <c r="D791" s="40" t="s">
        <v>853</v>
      </c>
      <c r="E791" s="40" t="s">
        <v>3350</v>
      </c>
      <c r="F791" s="40" t="s">
        <v>685</v>
      </c>
      <c r="G791" s="40">
        <v>0</v>
      </c>
      <c r="H791" s="40" t="s">
        <v>610</v>
      </c>
      <c r="I791" s="40" t="s">
        <v>3349</v>
      </c>
      <c r="J791" s="40">
        <v>0</v>
      </c>
      <c r="K791" s="40">
        <v>0</v>
      </c>
      <c r="L791" s="40">
        <v>0</v>
      </c>
      <c r="M791" s="40" t="s">
        <v>4371</v>
      </c>
      <c r="N791" s="41">
        <v>199.9</v>
      </c>
      <c r="O791" s="42">
        <v>79.75</v>
      </c>
    </row>
    <row r="792" spans="1:15" x14ac:dyDescent="0.3">
      <c r="A792" s="39" t="s">
        <v>1141</v>
      </c>
      <c r="B792" s="40" t="s">
        <v>3347</v>
      </c>
      <c r="C792" s="40" t="s">
        <v>541</v>
      </c>
      <c r="D792" s="40" t="s">
        <v>853</v>
      </c>
      <c r="E792" s="40" t="s">
        <v>3350</v>
      </c>
      <c r="F792" s="40" t="s">
        <v>566</v>
      </c>
      <c r="G792" s="40">
        <v>0</v>
      </c>
      <c r="H792" s="40" t="s">
        <v>610</v>
      </c>
      <c r="I792" s="40" t="s">
        <v>3349</v>
      </c>
      <c r="J792" s="40">
        <v>0</v>
      </c>
      <c r="K792" s="40">
        <v>0</v>
      </c>
      <c r="L792" s="40">
        <v>0</v>
      </c>
      <c r="M792" s="40" t="s">
        <v>4371</v>
      </c>
      <c r="N792" s="41">
        <v>199.9</v>
      </c>
      <c r="O792" s="42">
        <v>63.9</v>
      </c>
    </row>
    <row r="793" spans="1:15" x14ac:dyDescent="0.3">
      <c r="A793" s="39" t="s">
        <v>1142</v>
      </c>
      <c r="B793" s="40" t="s">
        <v>3347</v>
      </c>
      <c r="C793" s="40" t="s">
        <v>541</v>
      </c>
      <c r="D793" s="40" t="s">
        <v>853</v>
      </c>
      <c r="E793" s="40" t="s">
        <v>3350</v>
      </c>
      <c r="F793" s="40" t="s">
        <v>566</v>
      </c>
      <c r="G793" s="40">
        <v>0</v>
      </c>
      <c r="H793" s="40" t="s">
        <v>610</v>
      </c>
      <c r="I793" s="40" t="s">
        <v>3349</v>
      </c>
      <c r="J793" s="40">
        <v>0</v>
      </c>
      <c r="K793" s="40">
        <v>0</v>
      </c>
      <c r="L793" s="40">
        <v>0</v>
      </c>
      <c r="M793" s="40" t="s">
        <v>4371</v>
      </c>
      <c r="N793" s="41">
        <v>199.9</v>
      </c>
      <c r="O793" s="42">
        <v>69.760000000000005</v>
      </c>
    </row>
    <row r="794" spans="1:15" x14ac:dyDescent="0.3">
      <c r="A794" s="39" t="s">
        <v>388</v>
      </c>
      <c r="B794" s="40" t="s">
        <v>3347</v>
      </c>
      <c r="C794" s="40" t="s">
        <v>541</v>
      </c>
      <c r="D794" s="40" t="s">
        <v>853</v>
      </c>
      <c r="E794" s="40" t="s">
        <v>3348</v>
      </c>
      <c r="F794" s="40" t="s">
        <v>553</v>
      </c>
      <c r="G794" s="40">
        <v>0</v>
      </c>
      <c r="H794" s="40" t="s">
        <v>610</v>
      </c>
      <c r="I794" s="40" t="s">
        <v>3349</v>
      </c>
      <c r="J794" s="40">
        <v>0</v>
      </c>
      <c r="K794" s="40">
        <v>0</v>
      </c>
      <c r="L794" s="40">
        <v>0</v>
      </c>
      <c r="M794" s="40" t="s">
        <v>4371</v>
      </c>
      <c r="N794" s="41">
        <v>199.9</v>
      </c>
      <c r="O794" s="42">
        <v>69.3</v>
      </c>
    </row>
    <row r="795" spans="1:15" x14ac:dyDescent="0.3">
      <c r="A795" s="39" t="s">
        <v>3129</v>
      </c>
      <c r="B795" s="40" t="s">
        <v>3347</v>
      </c>
      <c r="C795" s="40" t="s">
        <v>541</v>
      </c>
      <c r="D795" s="40" t="s">
        <v>853</v>
      </c>
      <c r="E795" s="40" t="s">
        <v>3348</v>
      </c>
      <c r="F795" s="40" t="s">
        <v>706</v>
      </c>
      <c r="G795" s="40">
        <v>0</v>
      </c>
      <c r="H795" s="40" t="s">
        <v>610</v>
      </c>
      <c r="I795" s="40" t="s">
        <v>3349</v>
      </c>
      <c r="J795" s="40">
        <v>0</v>
      </c>
      <c r="K795" s="40">
        <v>0</v>
      </c>
      <c r="L795" s="40">
        <v>0</v>
      </c>
      <c r="M795" s="40" t="s">
        <v>4371</v>
      </c>
      <c r="N795" s="41">
        <v>199.9</v>
      </c>
      <c r="O795" s="42">
        <v>73.59</v>
      </c>
    </row>
    <row r="796" spans="1:15" x14ac:dyDescent="0.3">
      <c r="A796" s="39" t="s">
        <v>1143</v>
      </c>
      <c r="B796" s="40" t="s">
        <v>3347</v>
      </c>
      <c r="C796" s="40" t="s">
        <v>541</v>
      </c>
      <c r="D796" s="40" t="s">
        <v>853</v>
      </c>
      <c r="E796" s="40" t="s">
        <v>3348</v>
      </c>
      <c r="F796" s="40" t="s">
        <v>1144</v>
      </c>
      <c r="G796" s="40">
        <v>0</v>
      </c>
      <c r="H796" s="40" t="s">
        <v>610</v>
      </c>
      <c r="I796" s="40" t="s">
        <v>3349</v>
      </c>
      <c r="J796" s="40">
        <v>0</v>
      </c>
      <c r="K796" s="40">
        <v>0</v>
      </c>
      <c r="L796" s="40">
        <v>0</v>
      </c>
      <c r="M796" s="40" t="s">
        <v>4371</v>
      </c>
      <c r="N796" s="41">
        <v>189.9</v>
      </c>
      <c r="O796" s="42">
        <v>77.44</v>
      </c>
    </row>
    <row r="797" spans="1:15" x14ac:dyDescent="0.3">
      <c r="A797" s="39" t="s">
        <v>1145</v>
      </c>
      <c r="B797" s="40" t="s">
        <v>3347</v>
      </c>
      <c r="C797" s="40" t="s">
        <v>541</v>
      </c>
      <c r="D797" s="40" t="s">
        <v>853</v>
      </c>
      <c r="E797" s="40" t="s">
        <v>3348</v>
      </c>
      <c r="F797" s="40" t="s">
        <v>1144</v>
      </c>
      <c r="G797" s="40">
        <v>0</v>
      </c>
      <c r="H797" s="40" t="s">
        <v>610</v>
      </c>
      <c r="I797" s="40" t="s">
        <v>3349</v>
      </c>
      <c r="J797" s="40">
        <v>0</v>
      </c>
      <c r="K797" s="40">
        <v>0</v>
      </c>
      <c r="L797" s="40">
        <v>0</v>
      </c>
      <c r="M797" s="40" t="s">
        <v>4371</v>
      </c>
      <c r="N797" s="41">
        <v>189.9</v>
      </c>
      <c r="O797" s="42">
        <v>76.72</v>
      </c>
    </row>
    <row r="798" spans="1:15" x14ac:dyDescent="0.3">
      <c r="A798" s="39" t="s">
        <v>1146</v>
      </c>
      <c r="B798" s="40" t="s">
        <v>3347</v>
      </c>
      <c r="C798" s="40" t="s">
        <v>541</v>
      </c>
      <c r="D798" s="40" t="s">
        <v>853</v>
      </c>
      <c r="E798" s="40" t="s">
        <v>3348</v>
      </c>
      <c r="F798" s="40" t="s">
        <v>1144</v>
      </c>
      <c r="G798" s="40">
        <v>0</v>
      </c>
      <c r="H798" s="40" t="s">
        <v>610</v>
      </c>
      <c r="I798" s="40" t="s">
        <v>3349</v>
      </c>
      <c r="J798" s="40">
        <v>0</v>
      </c>
      <c r="K798" s="40">
        <v>0</v>
      </c>
      <c r="L798" s="40">
        <v>0</v>
      </c>
      <c r="M798" s="40" t="s">
        <v>4371</v>
      </c>
      <c r="N798" s="41">
        <v>189.9</v>
      </c>
      <c r="O798" s="42">
        <v>74.3</v>
      </c>
    </row>
    <row r="799" spans="1:15" x14ac:dyDescent="0.3">
      <c r="A799" s="39" t="s">
        <v>1147</v>
      </c>
      <c r="B799" s="40" t="s">
        <v>3347</v>
      </c>
      <c r="C799" s="40" t="s">
        <v>541</v>
      </c>
      <c r="D799" s="40" t="s">
        <v>853</v>
      </c>
      <c r="E799" s="40" t="s">
        <v>3348</v>
      </c>
      <c r="F799" s="40" t="s">
        <v>555</v>
      </c>
      <c r="G799" s="40">
        <v>0</v>
      </c>
      <c r="H799" s="40" t="s">
        <v>610</v>
      </c>
      <c r="I799" s="40" t="s">
        <v>3349</v>
      </c>
      <c r="J799" s="40">
        <v>0</v>
      </c>
      <c r="K799" s="40">
        <v>0</v>
      </c>
      <c r="L799" s="40">
        <v>0</v>
      </c>
      <c r="M799" s="40" t="s">
        <v>4371</v>
      </c>
      <c r="N799" s="41">
        <v>189.9</v>
      </c>
      <c r="O799" s="42">
        <v>76.010000000000005</v>
      </c>
    </row>
    <row r="800" spans="1:15" x14ac:dyDescent="0.3">
      <c r="A800" s="39" t="s">
        <v>1148</v>
      </c>
      <c r="B800" s="40" t="s">
        <v>3347</v>
      </c>
      <c r="C800" s="40" t="s">
        <v>541</v>
      </c>
      <c r="D800" s="40" t="s">
        <v>853</v>
      </c>
      <c r="E800" s="40" t="s">
        <v>3348</v>
      </c>
      <c r="F800" s="40" t="s">
        <v>1144</v>
      </c>
      <c r="G800" s="40">
        <v>0</v>
      </c>
      <c r="H800" s="40" t="s">
        <v>610</v>
      </c>
      <c r="I800" s="40" t="s">
        <v>3349</v>
      </c>
      <c r="J800" s="40">
        <v>0</v>
      </c>
      <c r="K800" s="40">
        <v>0</v>
      </c>
      <c r="L800" s="40">
        <v>0</v>
      </c>
      <c r="M800" s="40" t="s">
        <v>4371</v>
      </c>
      <c r="N800" s="41">
        <v>189.9</v>
      </c>
      <c r="O800" s="42">
        <v>80.301000000000002</v>
      </c>
    </row>
    <row r="801" spans="1:15" x14ac:dyDescent="0.3">
      <c r="A801" s="39" t="s">
        <v>1149</v>
      </c>
      <c r="B801" s="40" t="s">
        <v>3347</v>
      </c>
      <c r="C801" s="40" t="s">
        <v>541</v>
      </c>
      <c r="D801" s="40" t="s">
        <v>853</v>
      </c>
      <c r="E801" s="40" t="s">
        <v>3348</v>
      </c>
      <c r="F801" s="40" t="s">
        <v>1144</v>
      </c>
      <c r="G801" s="40">
        <v>0</v>
      </c>
      <c r="H801" s="40" t="s">
        <v>610</v>
      </c>
      <c r="I801" s="40" t="s">
        <v>3349</v>
      </c>
      <c r="J801" s="40">
        <v>0</v>
      </c>
      <c r="K801" s="40">
        <v>0</v>
      </c>
      <c r="L801" s="40">
        <v>0</v>
      </c>
      <c r="M801" s="40" t="s">
        <v>4371</v>
      </c>
      <c r="N801" s="41">
        <v>189.9</v>
      </c>
      <c r="O801" s="42">
        <v>75.301000000000002</v>
      </c>
    </row>
    <row r="802" spans="1:15" x14ac:dyDescent="0.3">
      <c r="A802" s="39" t="s">
        <v>1150</v>
      </c>
      <c r="B802" s="40" t="s">
        <v>3347</v>
      </c>
      <c r="C802" s="40" t="s">
        <v>541</v>
      </c>
      <c r="D802" s="40" t="s">
        <v>853</v>
      </c>
      <c r="E802" s="40" t="s">
        <v>3348</v>
      </c>
      <c r="F802" s="40" t="s">
        <v>555</v>
      </c>
      <c r="G802" s="40">
        <v>0</v>
      </c>
      <c r="H802" s="40" t="s">
        <v>610</v>
      </c>
      <c r="I802" s="40" t="s">
        <v>3349</v>
      </c>
      <c r="J802" s="40">
        <v>0</v>
      </c>
      <c r="K802" s="40">
        <v>0</v>
      </c>
      <c r="L802" s="40">
        <v>0</v>
      </c>
      <c r="M802" s="40" t="s">
        <v>4371</v>
      </c>
      <c r="N802" s="41">
        <v>189.9</v>
      </c>
      <c r="O802" s="42">
        <v>76.72</v>
      </c>
    </row>
    <row r="803" spans="1:15" x14ac:dyDescent="0.3">
      <c r="A803" s="39" t="s">
        <v>1151</v>
      </c>
      <c r="B803" s="40" t="s">
        <v>3347</v>
      </c>
      <c r="C803" s="40" t="s">
        <v>541</v>
      </c>
      <c r="D803" s="40" t="s">
        <v>853</v>
      </c>
      <c r="E803" s="40" t="s">
        <v>3348</v>
      </c>
      <c r="F803" s="40" t="s">
        <v>576</v>
      </c>
      <c r="G803" s="40">
        <v>0</v>
      </c>
      <c r="H803" s="40" t="s">
        <v>610</v>
      </c>
      <c r="I803" s="40" t="s">
        <v>3349</v>
      </c>
      <c r="J803" s="40" t="s">
        <v>3351</v>
      </c>
      <c r="K803" s="40">
        <v>0</v>
      </c>
      <c r="L803" s="40">
        <v>0</v>
      </c>
      <c r="M803" s="40" t="s">
        <v>4371</v>
      </c>
      <c r="N803" s="41">
        <v>189.9</v>
      </c>
      <c r="O803" s="42">
        <v>74.150000000000006</v>
      </c>
    </row>
    <row r="804" spans="1:15" x14ac:dyDescent="0.3">
      <c r="A804" s="39" t="s">
        <v>1152</v>
      </c>
      <c r="B804" s="40" t="s">
        <v>3347</v>
      </c>
      <c r="C804" s="40" t="s">
        <v>541</v>
      </c>
      <c r="D804" s="40" t="s">
        <v>853</v>
      </c>
      <c r="E804" s="40" t="s">
        <v>3348</v>
      </c>
      <c r="F804" s="40" t="s">
        <v>576</v>
      </c>
      <c r="G804" s="40">
        <v>0</v>
      </c>
      <c r="H804" s="40" t="s">
        <v>610</v>
      </c>
      <c r="I804" s="40" t="s">
        <v>3349</v>
      </c>
      <c r="J804" s="40" t="s">
        <v>3351</v>
      </c>
      <c r="K804" s="40">
        <v>0</v>
      </c>
      <c r="L804" s="40">
        <v>0</v>
      </c>
      <c r="M804" s="40" t="s">
        <v>4371</v>
      </c>
      <c r="N804" s="41">
        <v>189.9</v>
      </c>
      <c r="O804" s="42">
        <v>74.150000000000006</v>
      </c>
    </row>
    <row r="805" spans="1:15" x14ac:dyDescent="0.3">
      <c r="A805" s="39" t="s">
        <v>13133</v>
      </c>
      <c r="B805" s="40" t="s">
        <v>3347</v>
      </c>
      <c r="C805" s="40" t="s">
        <v>541</v>
      </c>
      <c r="D805" s="40" t="s">
        <v>578</v>
      </c>
      <c r="E805" s="40" t="s">
        <v>3350</v>
      </c>
      <c r="F805" s="40" t="s">
        <v>837</v>
      </c>
      <c r="G805" s="40">
        <v>0</v>
      </c>
      <c r="H805" s="40" t="s">
        <v>614</v>
      </c>
      <c r="I805" s="40" t="s">
        <v>3349</v>
      </c>
      <c r="J805" s="40">
        <v>0</v>
      </c>
      <c r="K805" s="40">
        <v>0</v>
      </c>
      <c r="L805" s="40">
        <v>0</v>
      </c>
      <c r="M805" s="40" t="s">
        <v>4371</v>
      </c>
      <c r="N805" s="41">
        <v>199.9</v>
      </c>
      <c r="O805" s="42">
        <v>77</v>
      </c>
    </row>
    <row r="806" spans="1:15" x14ac:dyDescent="0.3">
      <c r="A806" s="39" t="s">
        <v>1153</v>
      </c>
      <c r="B806" s="40" t="s">
        <v>3347</v>
      </c>
      <c r="C806" s="40" t="s">
        <v>541</v>
      </c>
      <c r="D806" s="40" t="s">
        <v>853</v>
      </c>
      <c r="E806" s="40" t="s">
        <v>3348</v>
      </c>
      <c r="F806" s="40" t="s">
        <v>576</v>
      </c>
      <c r="G806" s="40">
        <v>0</v>
      </c>
      <c r="H806" s="40" t="s">
        <v>610</v>
      </c>
      <c r="I806" s="40" t="s">
        <v>3349</v>
      </c>
      <c r="J806" s="40" t="s">
        <v>3351</v>
      </c>
      <c r="K806" s="40">
        <v>0</v>
      </c>
      <c r="L806" s="40">
        <v>0</v>
      </c>
      <c r="M806" s="40" t="s">
        <v>4371</v>
      </c>
      <c r="N806" s="41">
        <v>189.9</v>
      </c>
      <c r="O806" s="42">
        <v>74.16</v>
      </c>
    </row>
    <row r="807" spans="1:15" x14ac:dyDescent="0.3">
      <c r="A807" s="39" t="s">
        <v>1154</v>
      </c>
      <c r="B807" s="40" t="s">
        <v>3347</v>
      </c>
      <c r="C807" s="40" t="s">
        <v>541</v>
      </c>
      <c r="D807" s="40" t="s">
        <v>853</v>
      </c>
      <c r="E807" s="40" t="s">
        <v>3348</v>
      </c>
      <c r="F807" s="40" t="s">
        <v>576</v>
      </c>
      <c r="G807" s="40">
        <v>0</v>
      </c>
      <c r="H807" s="40" t="s">
        <v>610</v>
      </c>
      <c r="I807" s="40" t="s">
        <v>3349</v>
      </c>
      <c r="J807" s="40" t="s">
        <v>3351</v>
      </c>
      <c r="K807" s="40">
        <v>0</v>
      </c>
      <c r="L807" s="40">
        <v>0</v>
      </c>
      <c r="M807" s="40" t="s">
        <v>4371</v>
      </c>
      <c r="N807" s="41">
        <v>189.9</v>
      </c>
      <c r="O807" s="42">
        <v>74.16</v>
      </c>
    </row>
    <row r="808" spans="1:15" x14ac:dyDescent="0.3">
      <c r="A808" s="39" t="s">
        <v>1155</v>
      </c>
      <c r="B808" s="40" t="s">
        <v>3347</v>
      </c>
      <c r="C808" s="40" t="s">
        <v>541</v>
      </c>
      <c r="D808" s="40" t="s">
        <v>853</v>
      </c>
      <c r="E808" s="40" t="s">
        <v>3348</v>
      </c>
      <c r="F808" s="40" t="s">
        <v>565</v>
      </c>
      <c r="G808" s="40">
        <v>0</v>
      </c>
      <c r="H808" s="40" t="s">
        <v>610</v>
      </c>
      <c r="I808" s="40" t="s">
        <v>3349</v>
      </c>
      <c r="J808" s="40" t="s">
        <v>3351</v>
      </c>
      <c r="K808" s="40">
        <v>0</v>
      </c>
      <c r="L808" s="40">
        <v>0</v>
      </c>
      <c r="M808" s="40" t="s">
        <v>4371</v>
      </c>
      <c r="N808" s="41">
        <v>189.9</v>
      </c>
      <c r="O808" s="42">
        <v>69</v>
      </c>
    </row>
    <row r="809" spans="1:15" x14ac:dyDescent="0.3">
      <c r="A809" s="39" t="s">
        <v>3144</v>
      </c>
      <c r="B809" s="40" t="s">
        <v>3347</v>
      </c>
      <c r="C809" s="40" t="s">
        <v>541</v>
      </c>
      <c r="D809" s="40" t="s">
        <v>853</v>
      </c>
      <c r="E809" s="40" t="s">
        <v>3348</v>
      </c>
      <c r="F809" s="40" t="s">
        <v>706</v>
      </c>
      <c r="G809" s="40">
        <v>0</v>
      </c>
      <c r="H809" s="40" t="s">
        <v>610</v>
      </c>
      <c r="I809" s="40" t="s">
        <v>3349</v>
      </c>
      <c r="J809" s="40">
        <v>0</v>
      </c>
      <c r="K809" s="40">
        <v>0</v>
      </c>
      <c r="L809" s="40">
        <v>0</v>
      </c>
      <c r="M809" s="40" t="s">
        <v>4371</v>
      </c>
      <c r="N809" s="41">
        <v>199.9</v>
      </c>
      <c r="O809" s="42">
        <v>73.59</v>
      </c>
    </row>
    <row r="810" spans="1:15" x14ac:dyDescent="0.3">
      <c r="A810" s="39" t="s">
        <v>3126</v>
      </c>
      <c r="B810" s="40" t="s">
        <v>540</v>
      </c>
      <c r="C810" s="40" t="s">
        <v>541</v>
      </c>
      <c r="D810" s="40" t="s">
        <v>853</v>
      </c>
      <c r="E810" s="40" t="s">
        <v>3348</v>
      </c>
      <c r="F810" s="40" t="s">
        <v>647</v>
      </c>
      <c r="G810" s="40">
        <v>0</v>
      </c>
      <c r="H810" s="40" t="s">
        <v>610</v>
      </c>
      <c r="I810" s="40" t="s">
        <v>3349</v>
      </c>
      <c r="J810" s="40">
        <v>0</v>
      </c>
      <c r="K810" s="40">
        <v>0</v>
      </c>
      <c r="L810" s="40">
        <v>0</v>
      </c>
      <c r="M810" s="40" t="s">
        <v>4371</v>
      </c>
      <c r="N810" s="41">
        <v>199.9</v>
      </c>
      <c r="O810" s="42">
        <v>73.59</v>
      </c>
    </row>
    <row r="811" spans="1:15" x14ac:dyDescent="0.3">
      <c r="A811" s="39" t="s">
        <v>389</v>
      </c>
      <c r="B811" s="40" t="s">
        <v>3347</v>
      </c>
      <c r="C811" s="40" t="s">
        <v>541</v>
      </c>
      <c r="D811" s="40" t="s">
        <v>853</v>
      </c>
      <c r="E811" s="40" t="s">
        <v>3348</v>
      </c>
      <c r="F811" s="40" t="s">
        <v>647</v>
      </c>
      <c r="G811" s="40">
        <v>0</v>
      </c>
      <c r="H811" s="40" t="s">
        <v>610</v>
      </c>
      <c r="I811" s="40" t="s">
        <v>3349</v>
      </c>
      <c r="J811" s="40">
        <v>0</v>
      </c>
      <c r="K811" s="40">
        <v>0</v>
      </c>
      <c r="L811" s="40">
        <v>0</v>
      </c>
      <c r="M811" s="40" t="s">
        <v>4371</v>
      </c>
      <c r="N811" s="41">
        <v>199.9</v>
      </c>
      <c r="O811" s="42">
        <v>73.59</v>
      </c>
    </row>
    <row r="812" spans="1:15" x14ac:dyDescent="0.3">
      <c r="A812" s="39" t="s">
        <v>1156</v>
      </c>
      <c r="B812" s="40" t="s">
        <v>3347</v>
      </c>
      <c r="C812" s="40" t="s">
        <v>541</v>
      </c>
      <c r="D812" s="40" t="s">
        <v>853</v>
      </c>
      <c r="E812" s="40" t="s">
        <v>3348</v>
      </c>
      <c r="F812" s="40" t="s">
        <v>576</v>
      </c>
      <c r="G812" s="40">
        <v>0</v>
      </c>
      <c r="H812" s="40" t="s">
        <v>614</v>
      </c>
      <c r="I812" s="40" t="s">
        <v>3349</v>
      </c>
      <c r="J812" s="40">
        <v>0</v>
      </c>
      <c r="K812" s="40">
        <v>0</v>
      </c>
      <c r="L812" s="40">
        <v>0</v>
      </c>
      <c r="M812" s="40" t="s">
        <v>4371</v>
      </c>
      <c r="N812" s="41">
        <v>199.9</v>
      </c>
      <c r="O812" s="42">
        <v>76.94</v>
      </c>
    </row>
    <row r="813" spans="1:15" x14ac:dyDescent="0.3">
      <c r="A813" s="39" t="s">
        <v>390</v>
      </c>
      <c r="B813" s="40" t="s">
        <v>3347</v>
      </c>
      <c r="C813" s="40" t="s">
        <v>541</v>
      </c>
      <c r="D813" s="40" t="s">
        <v>853</v>
      </c>
      <c r="E813" s="40" t="s">
        <v>3348</v>
      </c>
      <c r="F813" s="40" t="s">
        <v>553</v>
      </c>
      <c r="G813" s="40">
        <v>0</v>
      </c>
      <c r="H813" s="40" t="s">
        <v>610</v>
      </c>
      <c r="I813" s="40" t="s">
        <v>3349</v>
      </c>
      <c r="J813" s="40">
        <v>0</v>
      </c>
      <c r="K813" s="40">
        <v>0</v>
      </c>
      <c r="L813" s="40">
        <v>0</v>
      </c>
      <c r="M813" s="40" t="s">
        <v>4371</v>
      </c>
      <c r="N813" s="41">
        <v>199.9</v>
      </c>
      <c r="O813" s="42">
        <v>76.510000000000005</v>
      </c>
    </row>
    <row r="814" spans="1:15" x14ac:dyDescent="0.3">
      <c r="A814" s="39" t="s">
        <v>3139</v>
      </c>
      <c r="B814" s="40" t="s">
        <v>3347</v>
      </c>
      <c r="C814" s="40" t="s">
        <v>541</v>
      </c>
      <c r="D814" s="40" t="s">
        <v>853</v>
      </c>
      <c r="E814" s="40" t="s">
        <v>3348</v>
      </c>
      <c r="F814" s="40" t="s">
        <v>706</v>
      </c>
      <c r="G814" s="40">
        <v>0</v>
      </c>
      <c r="H814" s="40" t="s">
        <v>610</v>
      </c>
      <c r="I814" s="40" t="s">
        <v>3349</v>
      </c>
      <c r="J814" s="40">
        <v>0</v>
      </c>
      <c r="K814" s="40">
        <v>0</v>
      </c>
      <c r="L814" s="40">
        <v>0</v>
      </c>
      <c r="M814" s="40" t="s">
        <v>4371</v>
      </c>
      <c r="N814" s="41">
        <v>199.9</v>
      </c>
      <c r="O814" s="42">
        <v>59.37</v>
      </c>
    </row>
    <row r="815" spans="1:15" x14ac:dyDescent="0.3">
      <c r="A815" s="39" t="s">
        <v>3140</v>
      </c>
      <c r="B815" s="40" t="s">
        <v>3347</v>
      </c>
      <c r="C815" s="40" t="s">
        <v>541</v>
      </c>
      <c r="D815" s="40" t="s">
        <v>853</v>
      </c>
      <c r="E815" s="40" t="s">
        <v>3348</v>
      </c>
      <c r="F815" s="40" t="s">
        <v>655</v>
      </c>
      <c r="G815" s="40">
        <v>0</v>
      </c>
      <c r="H815" s="40" t="s">
        <v>610</v>
      </c>
      <c r="I815" s="40" t="s">
        <v>3349</v>
      </c>
      <c r="J815" s="40">
        <v>0</v>
      </c>
      <c r="K815" s="40">
        <v>0</v>
      </c>
      <c r="L815" s="40">
        <v>0</v>
      </c>
      <c r="M815" s="40" t="s">
        <v>4371</v>
      </c>
      <c r="N815" s="41">
        <v>199.9</v>
      </c>
      <c r="O815" s="42">
        <v>77.94</v>
      </c>
    </row>
    <row r="816" spans="1:15" x14ac:dyDescent="0.3">
      <c r="A816" s="39" t="s">
        <v>391</v>
      </c>
      <c r="B816" s="40" t="s">
        <v>3347</v>
      </c>
      <c r="C816" s="40" t="s">
        <v>541</v>
      </c>
      <c r="D816" s="40" t="s">
        <v>853</v>
      </c>
      <c r="E816" s="40" t="s">
        <v>3348</v>
      </c>
      <c r="F816" s="40" t="s">
        <v>553</v>
      </c>
      <c r="G816" s="40">
        <v>0</v>
      </c>
      <c r="H816" s="40" t="s">
        <v>610</v>
      </c>
      <c r="I816" s="40" t="s">
        <v>3349</v>
      </c>
      <c r="J816" s="40" t="s">
        <v>3351</v>
      </c>
      <c r="K816" s="40">
        <v>0</v>
      </c>
      <c r="L816" s="40">
        <v>0</v>
      </c>
      <c r="M816" s="40" t="s">
        <v>4371</v>
      </c>
      <c r="N816" s="41">
        <v>199.9</v>
      </c>
      <c r="O816" s="42">
        <v>70.73</v>
      </c>
    </row>
    <row r="817" spans="1:15" x14ac:dyDescent="0.3">
      <c r="A817" s="39" t="s">
        <v>392</v>
      </c>
      <c r="B817" s="40" t="s">
        <v>3347</v>
      </c>
      <c r="C817" s="40" t="s">
        <v>541</v>
      </c>
      <c r="D817" s="40" t="s">
        <v>853</v>
      </c>
      <c r="E817" s="40" t="s">
        <v>3348</v>
      </c>
      <c r="F817" s="40" t="s">
        <v>553</v>
      </c>
      <c r="G817" s="40">
        <v>0</v>
      </c>
      <c r="H817" s="40" t="s">
        <v>610</v>
      </c>
      <c r="I817" s="40" t="s">
        <v>3349</v>
      </c>
      <c r="J817" s="40" t="s">
        <v>3351</v>
      </c>
      <c r="K817" s="40">
        <v>0</v>
      </c>
      <c r="L817" s="40">
        <v>0</v>
      </c>
      <c r="M817" s="40" t="s">
        <v>4371</v>
      </c>
      <c r="N817" s="41">
        <v>199.9</v>
      </c>
      <c r="O817" s="42">
        <v>71.44</v>
      </c>
    </row>
    <row r="818" spans="1:15" x14ac:dyDescent="0.3">
      <c r="A818" s="39" t="s">
        <v>393</v>
      </c>
      <c r="B818" s="40" t="s">
        <v>3347</v>
      </c>
      <c r="C818" s="40" t="s">
        <v>541</v>
      </c>
      <c r="D818" s="40" t="s">
        <v>853</v>
      </c>
      <c r="E818" s="40" t="s">
        <v>3348</v>
      </c>
      <c r="F818" s="40" t="s">
        <v>553</v>
      </c>
      <c r="G818" s="40">
        <v>0</v>
      </c>
      <c r="H818" s="40" t="s">
        <v>610</v>
      </c>
      <c r="I818" s="40" t="s">
        <v>3349</v>
      </c>
      <c r="J818" s="40" t="s">
        <v>3351</v>
      </c>
      <c r="K818" s="40">
        <v>0</v>
      </c>
      <c r="L818" s="40">
        <v>0</v>
      </c>
      <c r="M818" s="40" t="s">
        <v>4371</v>
      </c>
      <c r="N818" s="41">
        <v>199.9</v>
      </c>
      <c r="O818" s="42">
        <v>70.73</v>
      </c>
    </row>
    <row r="819" spans="1:15" x14ac:dyDescent="0.3">
      <c r="A819" s="39" t="s">
        <v>394</v>
      </c>
      <c r="B819" s="40" t="s">
        <v>3347</v>
      </c>
      <c r="C819" s="40" t="s">
        <v>541</v>
      </c>
      <c r="D819" s="40" t="s">
        <v>853</v>
      </c>
      <c r="E819" s="40" t="s">
        <v>3348</v>
      </c>
      <c r="F819" s="40" t="s">
        <v>667</v>
      </c>
      <c r="G819" s="40">
        <v>0</v>
      </c>
      <c r="H819" s="40" t="s">
        <v>610</v>
      </c>
      <c r="I819" s="40" t="s">
        <v>3349</v>
      </c>
      <c r="J819" s="40">
        <v>0</v>
      </c>
      <c r="K819" s="40">
        <v>0</v>
      </c>
      <c r="L819" s="40">
        <v>0</v>
      </c>
      <c r="M819" s="40" t="s">
        <v>4371</v>
      </c>
      <c r="N819" s="41">
        <v>199.9</v>
      </c>
      <c r="O819" s="42">
        <v>69.5</v>
      </c>
    </row>
    <row r="820" spans="1:15" x14ac:dyDescent="0.3">
      <c r="A820" s="39" t="s">
        <v>337</v>
      </c>
      <c r="B820" s="40" t="s">
        <v>3347</v>
      </c>
      <c r="C820" s="40" t="s">
        <v>541</v>
      </c>
      <c r="D820" s="40" t="s">
        <v>853</v>
      </c>
      <c r="E820" s="40" t="s">
        <v>3348</v>
      </c>
      <c r="F820" s="40" t="s">
        <v>667</v>
      </c>
      <c r="G820" s="40">
        <v>0</v>
      </c>
      <c r="H820" s="40" t="s">
        <v>610</v>
      </c>
      <c r="I820" s="40" t="s">
        <v>3349</v>
      </c>
      <c r="J820" s="40">
        <v>0</v>
      </c>
      <c r="K820" s="40">
        <v>0</v>
      </c>
      <c r="L820" s="40">
        <v>0</v>
      </c>
      <c r="M820" s="40" t="s">
        <v>4371</v>
      </c>
      <c r="N820" s="41">
        <v>199.9</v>
      </c>
      <c r="O820" s="42">
        <v>70.63</v>
      </c>
    </row>
    <row r="821" spans="1:15" x14ac:dyDescent="0.3">
      <c r="A821" s="39" t="s">
        <v>303</v>
      </c>
      <c r="B821" s="40" t="s">
        <v>3347</v>
      </c>
      <c r="C821" s="40" t="s">
        <v>541</v>
      </c>
      <c r="D821" s="40" t="s">
        <v>853</v>
      </c>
      <c r="E821" s="40" t="s">
        <v>3348</v>
      </c>
      <c r="F821" s="40" t="s">
        <v>563</v>
      </c>
      <c r="G821" s="40">
        <v>0</v>
      </c>
      <c r="H821" s="40" t="s">
        <v>610</v>
      </c>
      <c r="I821" s="40" t="s">
        <v>3349</v>
      </c>
      <c r="J821" s="40" t="s">
        <v>3351</v>
      </c>
      <c r="K821" s="40">
        <v>0</v>
      </c>
      <c r="L821" s="40">
        <v>0</v>
      </c>
      <c r="M821" s="40" t="s">
        <v>4371</v>
      </c>
      <c r="N821" s="41">
        <v>199.9</v>
      </c>
      <c r="O821" s="42">
        <v>70.599999999999994</v>
      </c>
    </row>
    <row r="822" spans="1:15" x14ac:dyDescent="0.3">
      <c r="A822" s="39" t="s">
        <v>338</v>
      </c>
      <c r="B822" s="40" t="s">
        <v>3347</v>
      </c>
      <c r="C822" s="40" t="s">
        <v>541</v>
      </c>
      <c r="D822" s="40" t="s">
        <v>853</v>
      </c>
      <c r="E822" s="40" t="s">
        <v>3348</v>
      </c>
      <c r="F822" s="40" t="s">
        <v>667</v>
      </c>
      <c r="G822" s="40">
        <v>0</v>
      </c>
      <c r="H822" s="40" t="s">
        <v>610</v>
      </c>
      <c r="I822" s="40" t="s">
        <v>3349</v>
      </c>
      <c r="J822" s="40" t="s">
        <v>3351</v>
      </c>
      <c r="K822" s="40">
        <v>0</v>
      </c>
      <c r="L822" s="40">
        <v>0</v>
      </c>
      <c r="M822" s="40" t="s">
        <v>4371</v>
      </c>
      <c r="N822" s="41">
        <v>199.9</v>
      </c>
      <c r="O822" s="42">
        <v>70.63</v>
      </c>
    </row>
    <row r="823" spans="1:15" x14ac:dyDescent="0.3">
      <c r="A823" s="39" t="s">
        <v>304</v>
      </c>
      <c r="B823" s="40" t="s">
        <v>3347</v>
      </c>
      <c r="C823" s="40" t="s">
        <v>541</v>
      </c>
      <c r="D823" s="40" t="s">
        <v>853</v>
      </c>
      <c r="E823" s="40" t="s">
        <v>3348</v>
      </c>
      <c r="F823" s="40" t="s">
        <v>563</v>
      </c>
      <c r="G823" s="40">
        <v>0</v>
      </c>
      <c r="H823" s="40" t="s">
        <v>610</v>
      </c>
      <c r="I823" s="40" t="s">
        <v>3349</v>
      </c>
      <c r="J823" s="40" t="s">
        <v>3351</v>
      </c>
      <c r="K823" s="40">
        <v>0</v>
      </c>
      <c r="L823" s="40">
        <v>0</v>
      </c>
      <c r="M823" s="40" t="s">
        <v>4371</v>
      </c>
      <c r="N823" s="41">
        <v>199.9</v>
      </c>
      <c r="O823" s="42">
        <v>70.599999999999994</v>
      </c>
    </row>
    <row r="824" spans="1:15" x14ac:dyDescent="0.3">
      <c r="A824" s="39" t="s">
        <v>1157</v>
      </c>
      <c r="B824" s="40" t="s">
        <v>3347</v>
      </c>
      <c r="C824" s="40" t="s">
        <v>541</v>
      </c>
      <c r="D824" s="40" t="s">
        <v>853</v>
      </c>
      <c r="E824" s="40" t="s">
        <v>3348</v>
      </c>
      <c r="F824" s="40" t="s">
        <v>590</v>
      </c>
      <c r="G824" s="40">
        <v>0</v>
      </c>
      <c r="H824" s="40" t="s">
        <v>610</v>
      </c>
      <c r="I824" s="40" t="s">
        <v>3349</v>
      </c>
      <c r="J824" s="40">
        <v>0</v>
      </c>
      <c r="K824" s="40">
        <v>0</v>
      </c>
      <c r="L824" s="40">
        <v>0</v>
      </c>
      <c r="M824" s="40" t="s">
        <v>4371</v>
      </c>
      <c r="N824" s="41">
        <v>199.9</v>
      </c>
      <c r="O824" s="42">
        <v>57.46</v>
      </c>
    </row>
    <row r="825" spans="1:15" x14ac:dyDescent="0.3">
      <c r="A825" s="39" t="s">
        <v>1158</v>
      </c>
      <c r="B825" s="40" t="s">
        <v>3347</v>
      </c>
      <c r="C825" s="40" t="s">
        <v>541</v>
      </c>
      <c r="D825" s="40" t="s">
        <v>853</v>
      </c>
      <c r="E825" s="40" t="s">
        <v>3348</v>
      </c>
      <c r="F825" s="40" t="s">
        <v>590</v>
      </c>
      <c r="G825" s="40">
        <v>0</v>
      </c>
      <c r="H825" s="40" t="s">
        <v>610</v>
      </c>
      <c r="I825" s="40" t="s">
        <v>3349</v>
      </c>
      <c r="J825" s="40">
        <v>0</v>
      </c>
      <c r="K825" s="40">
        <v>0</v>
      </c>
      <c r="L825" s="40">
        <v>0</v>
      </c>
      <c r="M825" s="40" t="s">
        <v>4371</v>
      </c>
      <c r="N825" s="41">
        <v>199.9</v>
      </c>
      <c r="O825" s="42">
        <v>77.459999999999994</v>
      </c>
    </row>
    <row r="826" spans="1:15" x14ac:dyDescent="0.3">
      <c r="A826" s="39" t="s">
        <v>1159</v>
      </c>
      <c r="B826" s="40" t="s">
        <v>3347</v>
      </c>
      <c r="C826" s="40" t="s">
        <v>541</v>
      </c>
      <c r="D826" s="40" t="s">
        <v>853</v>
      </c>
      <c r="E826" s="40" t="s">
        <v>3348</v>
      </c>
      <c r="F826" s="40" t="s">
        <v>590</v>
      </c>
      <c r="G826" s="40">
        <v>0</v>
      </c>
      <c r="H826" s="40" t="s">
        <v>610</v>
      </c>
      <c r="I826" s="40" t="s">
        <v>3349</v>
      </c>
      <c r="J826" s="40">
        <v>0</v>
      </c>
      <c r="K826" s="40">
        <v>0</v>
      </c>
      <c r="L826" s="40">
        <v>0</v>
      </c>
      <c r="M826" s="40" t="s">
        <v>4371</v>
      </c>
      <c r="N826" s="41">
        <v>199.9</v>
      </c>
      <c r="O826" s="42">
        <v>76.31</v>
      </c>
    </row>
    <row r="827" spans="1:15" x14ac:dyDescent="0.3">
      <c r="A827" s="39" t="s">
        <v>305</v>
      </c>
      <c r="B827" s="40" t="s">
        <v>3347</v>
      </c>
      <c r="C827" s="40" t="s">
        <v>541</v>
      </c>
      <c r="D827" s="40" t="s">
        <v>574</v>
      </c>
      <c r="E827" s="40" t="s">
        <v>3348</v>
      </c>
      <c r="F827" s="40" t="s">
        <v>563</v>
      </c>
      <c r="G827" s="40">
        <v>0</v>
      </c>
      <c r="H827" s="40" t="s">
        <v>610</v>
      </c>
      <c r="I827" s="40" t="s">
        <v>3349</v>
      </c>
      <c r="J827" s="40">
        <v>0</v>
      </c>
      <c r="K827" s="40">
        <v>0</v>
      </c>
      <c r="L827" s="40">
        <v>0</v>
      </c>
      <c r="M827" s="40" t="s">
        <v>4371</v>
      </c>
      <c r="N827" s="41">
        <v>99.9</v>
      </c>
      <c r="O827" s="42">
        <v>63.67</v>
      </c>
    </row>
    <row r="828" spans="1:15" x14ac:dyDescent="0.3">
      <c r="A828" s="39" t="s">
        <v>306</v>
      </c>
      <c r="B828" s="40" t="s">
        <v>3347</v>
      </c>
      <c r="C828" s="40" t="s">
        <v>541</v>
      </c>
      <c r="D828" s="40" t="s">
        <v>574</v>
      </c>
      <c r="E828" s="40" t="s">
        <v>3348</v>
      </c>
      <c r="F828" s="40" t="s">
        <v>563</v>
      </c>
      <c r="G828" s="40">
        <v>0</v>
      </c>
      <c r="H828" s="40" t="s">
        <v>610</v>
      </c>
      <c r="I828" s="40" t="s">
        <v>3349</v>
      </c>
      <c r="J828" s="40">
        <v>0</v>
      </c>
      <c r="K828" s="40">
        <v>0</v>
      </c>
      <c r="L828" s="40">
        <v>0</v>
      </c>
      <c r="M828" s="40" t="s">
        <v>4371</v>
      </c>
      <c r="N828" s="41">
        <v>99.9</v>
      </c>
      <c r="O828" s="42">
        <v>62.23</v>
      </c>
    </row>
    <row r="829" spans="1:15" x14ac:dyDescent="0.3">
      <c r="A829" s="39" t="s">
        <v>1160</v>
      </c>
      <c r="B829" s="40" t="s">
        <v>3347</v>
      </c>
      <c r="C829" s="40" t="s">
        <v>541</v>
      </c>
      <c r="D829" s="40" t="s">
        <v>853</v>
      </c>
      <c r="E829" s="40" t="s">
        <v>3348</v>
      </c>
      <c r="F829" s="40" t="s">
        <v>555</v>
      </c>
      <c r="G829" s="40">
        <v>0</v>
      </c>
      <c r="H829" s="40" t="s">
        <v>610</v>
      </c>
      <c r="I829" s="40" t="s">
        <v>3349</v>
      </c>
      <c r="J829" s="40" t="s">
        <v>3351</v>
      </c>
      <c r="K829" s="40">
        <v>0</v>
      </c>
      <c r="L829" s="40">
        <v>0</v>
      </c>
      <c r="M829" s="40" t="s">
        <v>4371</v>
      </c>
      <c r="N829" s="41">
        <v>149.9</v>
      </c>
      <c r="O829" s="42">
        <v>63.09</v>
      </c>
    </row>
    <row r="830" spans="1:15" x14ac:dyDescent="0.3">
      <c r="A830" s="39" t="s">
        <v>395</v>
      </c>
      <c r="B830" s="40" t="s">
        <v>3347</v>
      </c>
      <c r="C830" s="40" t="s">
        <v>541</v>
      </c>
      <c r="D830" s="40" t="s">
        <v>853</v>
      </c>
      <c r="E830" s="40" t="s">
        <v>3348</v>
      </c>
      <c r="F830" s="40" t="s">
        <v>647</v>
      </c>
      <c r="G830" s="40">
        <v>0</v>
      </c>
      <c r="H830" s="40" t="s">
        <v>610</v>
      </c>
      <c r="I830" s="40" t="s">
        <v>3349</v>
      </c>
      <c r="J830" s="40">
        <v>0</v>
      </c>
      <c r="K830" s="40">
        <v>0</v>
      </c>
      <c r="L830" s="40">
        <v>0</v>
      </c>
      <c r="M830" s="40" t="s">
        <v>4371</v>
      </c>
      <c r="N830" s="41">
        <v>199.9</v>
      </c>
      <c r="O830" s="42">
        <v>74.3</v>
      </c>
    </row>
    <row r="831" spans="1:15" x14ac:dyDescent="0.3">
      <c r="A831" s="39" t="s">
        <v>1161</v>
      </c>
      <c r="B831" s="40" t="s">
        <v>3347</v>
      </c>
      <c r="C831" s="40" t="s">
        <v>541</v>
      </c>
      <c r="D831" s="40" t="s">
        <v>853</v>
      </c>
      <c r="E831" s="40" t="s">
        <v>3348</v>
      </c>
      <c r="F831" s="40" t="s">
        <v>559</v>
      </c>
      <c r="G831" s="40">
        <v>0</v>
      </c>
      <c r="H831" s="40" t="s">
        <v>610</v>
      </c>
      <c r="I831" s="40" t="s">
        <v>3349</v>
      </c>
      <c r="J831" s="40">
        <v>0</v>
      </c>
      <c r="K831" s="40">
        <v>0</v>
      </c>
      <c r="L831" s="40">
        <v>0</v>
      </c>
      <c r="M831" s="40" t="s">
        <v>4371</v>
      </c>
      <c r="N831" s="41">
        <v>189.9</v>
      </c>
      <c r="O831" s="42">
        <v>76.3</v>
      </c>
    </row>
    <row r="832" spans="1:15" x14ac:dyDescent="0.3">
      <c r="A832" s="39" t="s">
        <v>307</v>
      </c>
      <c r="B832" s="40" t="s">
        <v>3347</v>
      </c>
      <c r="C832" s="40" t="s">
        <v>541</v>
      </c>
      <c r="D832" s="40" t="s">
        <v>853</v>
      </c>
      <c r="E832" s="40" t="s">
        <v>3348</v>
      </c>
      <c r="F832" s="40" t="s">
        <v>551</v>
      </c>
      <c r="G832" s="40">
        <v>0</v>
      </c>
      <c r="H832" s="40" t="s">
        <v>610</v>
      </c>
      <c r="I832" s="40" t="s">
        <v>3349</v>
      </c>
      <c r="J832" s="40" t="s">
        <v>3351</v>
      </c>
      <c r="K832" s="40">
        <v>0</v>
      </c>
      <c r="L832" s="40">
        <v>0</v>
      </c>
      <c r="M832" s="40" t="s">
        <v>4371</v>
      </c>
      <c r="N832" s="41">
        <v>189.9</v>
      </c>
      <c r="O832" s="42">
        <v>71.8</v>
      </c>
    </row>
    <row r="833" spans="1:15" x14ac:dyDescent="0.3">
      <c r="A833" s="39" t="s">
        <v>1162</v>
      </c>
      <c r="B833" s="40" t="s">
        <v>3347</v>
      </c>
      <c r="C833" s="40" t="s">
        <v>541</v>
      </c>
      <c r="D833" s="40" t="s">
        <v>853</v>
      </c>
      <c r="E833" s="40" t="s">
        <v>3348</v>
      </c>
      <c r="F833" s="40" t="s">
        <v>551</v>
      </c>
      <c r="G833" s="40">
        <v>0</v>
      </c>
      <c r="H833" s="40" t="s">
        <v>610</v>
      </c>
      <c r="I833" s="40" t="s">
        <v>3349</v>
      </c>
      <c r="J833" s="40" t="s">
        <v>3351</v>
      </c>
      <c r="K833" s="40">
        <v>0</v>
      </c>
      <c r="L833" s="40">
        <v>0</v>
      </c>
      <c r="M833" s="40" t="s">
        <v>4371</v>
      </c>
      <c r="N833" s="41">
        <v>189.9</v>
      </c>
      <c r="O833" s="42">
        <v>73.22</v>
      </c>
    </row>
    <row r="834" spans="1:15" x14ac:dyDescent="0.3">
      <c r="A834" s="39" t="s">
        <v>1163</v>
      </c>
      <c r="B834" s="40" t="s">
        <v>3347</v>
      </c>
      <c r="C834" s="40" t="s">
        <v>541</v>
      </c>
      <c r="D834" s="40" t="s">
        <v>853</v>
      </c>
      <c r="E834" s="40" t="s">
        <v>3348</v>
      </c>
      <c r="F834" s="40" t="s">
        <v>559</v>
      </c>
      <c r="G834" s="40">
        <v>0</v>
      </c>
      <c r="H834" s="40" t="s">
        <v>610</v>
      </c>
      <c r="I834" s="40" t="s">
        <v>3349</v>
      </c>
      <c r="J834" s="40" t="s">
        <v>3351</v>
      </c>
      <c r="K834" s="40">
        <v>0</v>
      </c>
      <c r="L834" s="40">
        <v>0</v>
      </c>
      <c r="M834" s="40" t="s">
        <v>4371</v>
      </c>
      <c r="N834" s="41">
        <v>189.9</v>
      </c>
      <c r="O834" s="42">
        <v>73.900000000000006</v>
      </c>
    </row>
    <row r="835" spans="1:15" x14ac:dyDescent="0.3">
      <c r="A835" s="39" t="s">
        <v>1164</v>
      </c>
      <c r="B835" s="40" t="s">
        <v>3347</v>
      </c>
      <c r="C835" s="40" t="s">
        <v>541</v>
      </c>
      <c r="D835" s="40" t="s">
        <v>853</v>
      </c>
      <c r="E835" s="40" t="s">
        <v>3348</v>
      </c>
      <c r="F835" s="40" t="s">
        <v>559</v>
      </c>
      <c r="G835" s="40">
        <v>0</v>
      </c>
      <c r="H835" s="40" t="s">
        <v>610</v>
      </c>
      <c r="I835" s="40" t="s">
        <v>3349</v>
      </c>
      <c r="J835" s="40" t="s">
        <v>3351</v>
      </c>
      <c r="K835" s="40">
        <v>0</v>
      </c>
      <c r="L835" s="40">
        <v>0</v>
      </c>
      <c r="M835" s="40" t="s">
        <v>4371</v>
      </c>
      <c r="N835" s="41">
        <v>189.9</v>
      </c>
      <c r="O835" s="42">
        <v>73.599999999999994</v>
      </c>
    </row>
    <row r="836" spans="1:15" x14ac:dyDescent="0.3">
      <c r="A836" s="39" t="s">
        <v>1165</v>
      </c>
      <c r="B836" s="40" t="s">
        <v>3347</v>
      </c>
      <c r="C836" s="40" t="s">
        <v>541</v>
      </c>
      <c r="D836" s="40" t="s">
        <v>853</v>
      </c>
      <c r="E836" s="40" t="s">
        <v>3348</v>
      </c>
      <c r="F836" s="40" t="s">
        <v>557</v>
      </c>
      <c r="G836" s="40">
        <v>0</v>
      </c>
      <c r="H836" s="40" t="s">
        <v>610</v>
      </c>
      <c r="I836" s="40" t="s">
        <v>3349</v>
      </c>
      <c r="J836" s="40" t="s">
        <v>3351</v>
      </c>
      <c r="K836" s="40">
        <v>0</v>
      </c>
      <c r="L836" s="40">
        <v>0</v>
      </c>
      <c r="M836" s="40" t="s">
        <v>4371</v>
      </c>
      <c r="N836" s="41">
        <v>189.9</v>
      </c>
      <c r="O836" s="42">
        <v>76.44</v>
      </c>
    </row>
    <row r="837" spans="1:15" x14ac:dyDescent="0.3">
      <c r="A837" s="39" t="s">
        <v>396</v>
      </c>
      <c r="B837" s="40" t="s">
        <v>3347</v>
      </c>
      <c r="C837" s="40" t="s">
        <v>541</v>
      </c>
      <c r="D837" s="40" t="s">
        <v>853</v>
      </c>
      <c r="E837" s="40" t="s">
        <v>3348</v>
      </c>
      <c r="F837" s="40" t="s">
        <v>647</v>
      </c>
      <c r="G837" s="40">
        <v>0</v>
      </c>
      <c r="H837" s="40" t="s">
        <v>610</v>
      </c>
      <c r="I837" s="40" t="s">
        <v>3349</v>
      </c>
      <c r="J837" s="40" t="s">
        <v>3351</v>
      </c>
      <c r="K837" s="40">
        <v>0</v>
      </c>
      <c r="L837" s="40">
        <v>0</v>
      </c>
      <c r="M837" s="40" t="s">
        <v>4371</v>
      </c>
      <c r="N837" s="41">
        <v>199.9</v>
      </c>
      <c r="O837" s="42">
        <v>71.430000000000007</v>
      </c>
    </row>
    <row r="838" spans="1:15" x14ac:dyDescent="0.3">
      <c r="A838" s="39" t="s">
        <v>397</v>
      </c>
      <c r="B838" s="40" t="s">
        <v>3347</v>
      </c>
      <c r="C838" s="40" t="s">
        <v>541</v>
      </c>
      <c r="D838" s="40" t="s">
        <v>853</v>
      </c>
      <c r="E838" s="40" t="s">
        <v>3348</v>
      </c>
      <c r="F838" s="40" t="s">
        <v>590</v>
      </c>
      <c r="G838" s="40">
        <v>0</v>
      </c>
      <c r="H838" s="40" t="s">
        <v>610</v>
      </c>
      <c r="I838" s="40" t="s">
        <v>3349</v>
      </c>
      <c r="J838" s="40">
        <v>0</v>
      </c>
      <c r="K838" s="40">
        <v>0</v>
      </c>
      <c r="L838" s="40">
        <v>0</v>
      </c>
      <c r="M838" s="40" t="s">
        <v>4371</v>
      </c>
      <c r="N838" s="41">
        <v>199.9</v>
      </c>
      <c r="O838" s="42">
        <v>41.23</v>
      </c>
    </row>
    <row r="839" spans="1:15" x14ac:dyDescent="0.3">
      <c r="A839" s="39" t="s">
        <v>1166</v>
      </c>
      <c r="B839" s="40" t="s">
        <v>3347</v>
      </c>
      <c r="C839" s="40" t="s">
        <v>541</v>
      </c>
      <c r="D839" s="40" t="s">
        <v>853</v>
      </c>
      <c r="E839" s="40" t="s">
        <v>3348</v>
      </c>
      <c r="F839" s="40" t="s">
        <v>561</v>
      </c>
      <c r="G839" s="40">
        <v>0</v>
      </c>
      <c r="H839" s="40" t="s">
        <v>610</v>
      </c>
      <c r="I839" s="40" t="s">
        <v>3349</v>
      </c>
      <c r="J839" s="40">
        <v>0</v>
      </c>
      <c r="K839" s="40">
        <v>0</v>
      </c>
      <c r="L839" s="40">
        <v>0</v>
      </c>
      <c r="M839" s="40" t="s">
        <v>4371</v>
      </c>
      <c r="N839" s="41">
        <v>199.9</v>
      </c>
      <c r="O839" s="42">
        <v>59.44</v>
      </c>
    </row>
    <row r="840" spans="1:15" x14ac:dyDescent="0.3">
      <c r="A840" s="39" t="s">
        <v>1167</v>
      </c>
      <c r="B840" s="40" t="s">
        <v>3347</v>
      </c>
      <c r="C840" s="40" t="s">
        <v>541</v>
      </c>
      <c r="D840" s="40" t="s">
        <v>853</v>
      </c>
      <c r="E840" s="40" t="s">
        <v>3348</v>
      </c>
      <c r="F840" s="40" t="s">
        <v>590</v>
      </c>
      <c r="G840" s="40">
        <v>0</v>
      </c>
      <c r="H840" s="40" t="s">
        <v>610</v>
      </c>
      <c r="I840" s="40" t="s">
        <v>3349</v>
      </c>
      <c r="J840" s="40">
        <v>0</v>
      </c>
      <c r="K840" s="40">
        <v>0</v>
      </c>
      <c r="L840" s="40">
        <v>0</v>
      </c>
      <c r="M840" s="40" t="s">
        <v>4371</v>
      </c>
      <c r="N840" s="41">
        <v>199.9</v>
      </c>
      <c r="O840" s="42">
        <v>64.069999999999993</v>
      </c>
    </row>
    <row r="841" spans="1:15" x14ac:dyDescent="0.3">
      <c r="A841" s="39" t="s">
        <v>1168</v>
      </c>
      <c r="B841" s="40" t="s">
        <v>3347</v>
      </c>
      <c r="C841" s="40" t="s">
        <v>541</v>
      </c>
      <c r="D841" s="40" t="s">
        <v>853</v>
      </c>
      <c r="E841" s="40" t="s">
        <v>3348</v>
      </c>
      <c r="F841" s="40" t="s">
        <v>590</v>
      </c>
      <c r="G841" s="40">
        <v>0</v>
      </c>
      <c r="H841" s="40" t="s">
        <v>610</v>
      </c>
      <c r="I841" s="40" t="s">
        <v>3349</v>
      </c>
      <c r="J841" s="40">
        <v>0</v>
      </c>
      <c r="K841" s="40">
        <v>0</v>
      </c>
      <c r="L841" s="40">
        <v>0</v>
      </c>
      <c r="M841" s="40" t="s">
        <v>4371</v>
      </c>
      <c r="N841" s="41">
        <v>199.9</v>
      </c>
      <c r="O841" s="42">
        <v>65.44</v>
      </c>
    </row>
    <row r="842" spans="1:15" x14ac:dyDescent="0.3">
      <c r="A842" s="39" t="s">
        <v>1169</v>
      </c>
      <c r="B842" s="40" t="s">
        <v>3347</v>
      </c>
      <c r="C842" s="40" t="s">
        <v>541</v>
      </c>
      <c r="D842" s="40" t="s">
        <v>853</v>
      </c>
      <c r="E842" s="40" t="s">
        <v>3348</v>
      </c>
      <c r="F842" s="40" t="s">
        <v>561</v>
      </c>
      <c r="G842" s="40">
        <v>0</v>
      </c>
      <c r="H842" s="40" t="s">
        <v>610</v>
      </c>
      <c r="I842" s="40" t="s">
        <v>3349</v>
      </c>
      <c r="J842" s="40" t="s">
        <v>3352</v>
      </c>
      <c r="K842" s="40">
        <v>0</v>
      </c>
      <c r="L842" s="40">
        <v>0</v>
      </c>
      <c r="M842" s="40" t="s">
        <v>4371</v>
      </c>
      <c r="N842" s="41">
        <v>199.9</v>
      </c>
      <c r="O842" s="42">
        <v>108.09</v>
      </c>
    </row>
    <row r="843" spans="1:15" x14ac:dyDescent="0.3">
      <c r="A843" s="39" t="s">
        <v>1170</v>
      </c>
      <c r="B843" s="40" t="s">
        <v>3347</v>
      </c>
      <c r="C843" s="40" t="s">
        <v>541</v>
      </c>
      <c r="D843" s="40" t="s">
        <v>853</v>
      </c>
      <c r="E843" s="40" t="s">
        <v>3348</v>
      </c>
      <c r="F843" s="40" t="s">
        <v>561</v>
      </c>
      <c r="G843" s="40">
        <v>0</v>
      </c>
      <c r="H843" s="40" t="s">
        <v>610</v>
      </c>
      <c r="I843" s="40" t="s">
        <v>3349</v>
      </c>
      <c r="J843" s="40" t="s">
        <v>3352</v>
      </c>
      <c r="K843" s="40">
        <v>0</v>
      </c>
      <c r="L843" s="40">
        <v>0</v>
      </c>
      <c r="M843" s="40" t="s">
        <v>4371</v>
      </c>
      <c r="N843" s="41">
        <v>199.9</v>
      </c>
      <c r="O843" s="42">
        <v>108.09</v>
      </c>
    </row>
    <row r="844" spans="1:15" x14ac:dyDescent="0.3">
      <c r="A844" s="39" t="s">
        <v>1171</v>
      </c>
      <c r="B844" s="40" t="s">
        <v>3347</v>
      </c>
      <c r="C844" s="40" t="s">
        <v>541</v>
      </c>
      <c r="D844" s="40" t="s">
        <v>853</v>
      </c>
      <c r="E844" s="40" t="s">
        <v>3348</v>
      </c>
      <c r="F844" s="40" t="s">
        <v>561</v>
      </c>
      <c r="G844" s="40">
        <v>0</v>
      </c>
      <c r="H844" s="40" t="s">
        <v>610</v>
      </c>
      <c r="I844" s="40" t="s">
        <v>3349</v>
      </c>
      <c r="J844" s="40" t="s">
        <v>3352</v>
      </c>
      <c r="K844" s="40">
        <v>0</v>
      </c>
      <c r="L844" s="40">
        <v>0</v>
      </c>
      <c r="M844" s="40" t="s">
        <v>4371</v>
      </c>
      <c r="N844" s="41">
        <v>199.9</v>
      </c>
      <c r="O844" s="42">
        <v>108.09</v>
      </c>
    </row>
    <row r="845" spans="1:15" x14ac:dyDescent="0.3">
      <c r="A845" s="39" t="s">
        <v>339</v>
      </c>
      <c r="B845" s="40" t="s">
        <v>3347</v>
      </c>
      <c r="C845" s="40" t="s">
        <v>541</v>
      </c>
      <c r="D845" s="40" t="s">
        <v>853</v>
      </c>
      <c r="E845" s="40" t="s">
        <v>3348</v>
      </c>
      <c r="F845" s="40" t="s">
        <v>561</v>
      </c>
      <c r="G845" s="40">
        <v>0</v>
      </c>
      <c r="H845" s="40" t="s">
        <v>610</v>
      </c>
      <c r="I845" s="40" t="s">
        <v>3349</v>
      </c>
      <c r="J845" s="40" t="s">
        <v>3352</v>
      </c>
      <c r="K845" s="40">
        <v>0</v>
      </c>
      <c r="L845" s="40">
        <v>0</v>
      </c>
      <c r="M845" s="40" t="s">
        <v>4371</v>
      </c>
      <c r="N845" s="41">
        <v>199.9</v>
      </c>
      <c r="O845" s="42">
        <v>108.08</v>
      </c>
    </row>
    <row r="846" spans="1:15" x14ac:dyDescent="0.3">
      <c r="A846" s="39" t="s">
        <v>354</v>
      </c>
      <c r="B846" s="40" t="s">
        <v>3347</v>
      </c>
      <c r="C846" s="40" t="s">
        <v>541</v>
      </c>
      <c r="D846" s="40" t="s">
        <v>853</v>
      </c>
      <c r="E846" s="40" t="s">
        <v>3348</v>
      </c>
      <c r="F846" s="40" t="s">
        <v>561</v>
      </c>
      <c r="G846" s="40">
        <v>0</v>
      </c>
      <c r="H846" s="40" t="s">
        <v>610</v>
      </c>
      <c r="I846" s="40" t="s">
        <v>3349</v>
      </c>
      <c r="J846" s="40" t="s">
        <v>3352</v>
      </c>
      <c r="K846" s="40">
        <v>0</v>
      </c>
      <c r="L846" s="40">
        <v>0</v>
      </c>
      <c r="M846" s="40" t="s">
        <v>4371</v>
      </c>
      <c r="N846" s="41">
        <v>199.9</v>
      </c>
      <c r="O846" s="42">
        <v>108.09</v>
      </c>
    </row>
    <row r="847" spans="1:15" x14ac:dyDescent="0.3">
      <c r="A847" s="39" t="s">
        <v>1172</v>
      </c>
      <c r="B847" s="40" t="s">
        <v>3347</v>
      </c>
      <c r="C847" s="40" t="s">
        <v>541</v>
      </c>
      <c r="D847" s="40" t="s">
        <v>853</v>
      </c>
      <c r="E847" s="40" t="s">
        <v>3348</v>
      </c>
      <c r="F847" s="40" t="s">
        <v>563</v>
      </c>
      <c r="G847" s="40">
        <v>0</v>
      </c>
      <c r="H847" s="40" t="s">
        <v>1173</v>
      </c>
      <c r="I847" s="40" t="s">
        <v>3349</v>
      </c>
      <c r="J847" s="40" t="s">
        <v>3352</v>
      </c>
      <c r="K847" s="40">
        <v>0</v>
      </c>
      <c r="L847" s="40">
        <v>0</v>
      </c>
      <c r="M847" s="40" t="s">
        <v>4371</v>
      </c>
      <c r="N847" s="41">
        <v>199.9</v>
      </c>
      <c r="O847" s="42">
        <v>86.76</v>
      </c>
    </row>
    <row r="848" spans="1:15" x14ac:dyDescent="0.3">
      <c r="A848" s="39" t="s">
        <v>340</v>
      </c>
      <c r="B848" s="40" t="s">
        <v>3347</v>
      </c>
      <c r="C848" s="40" t="s">
        <v>541</v>
      </c>
      <c r="D848" s="40" t="s">
        <v>853</v>
      </c>
      <c r="E848" s="40" t="s">
        <v>3348</v>
      </c>
      <c r="F848" s="40">
        <v>0</v>
      </c>
      <c r="G848" s="40">
        <v>0</v>
      </c>
      <c r="H848" s="40" t="s">
        <v>610</v>
      </c>
      <c r="I848" s="40" t="s">
        <v>3349</v>
      </c>
      <c r="J848" s="40">
        <v>0</v>
      </c>
      <c r="K848" s="40">
        <v>0</v>
      </c>
      <c r="L848" s="40">
        <v>0</v>
      </c>
      <c r="M848" s="40" t="s">
        <v>4371</v>
      </c>
      <c r="N848" s="41">
        <v>249.9</v>
      </c>
      <c r="O848" s="42">
        <v>106.38</v>
      </c>
    </row>
    <row r="849" spans="1:15" x14ac:dyDescent="0.3">
      <c r="A849" s="39" t="s">
        <v>308</v>
      </c>
      <c r="B849" s="40" t="s">
        <v>3347</v>
      </c>
      <c r="C849" s="40" t="s">
        <v>541</v>
      </c>
      <c r="D849" s="40" t="s">
        <v>853</v>
      </c>
      <c r="E849" s="40" t="s">
        <v>3348</v>
      </c>
      <c r="F849" s="40" t="s">
        <v>667</v>
      </c>
      <c r="G849" s="40">
        <v>0</v>
      </c>
      <c r="H849" s="40" t="s">
        <v>610</v>
      </c>
      <c r="I849" s="40" t="s">
        <v>3349</v>
      </c>
      <c r="J849" s="40">
        <v>0</v>
      </c>
      <c r="K849" s="40">
        <v>0</v>
      </c>
      <c r="L849" s="40">
        <v>0</v>
      </c>
      <c r="M849" s="40" t="s">
        <v>4371</v>
      </c>
      <c r="N849" s="41">
        <v>249.9</v>
      </c>
      <c r="O849" s="42">
        <v>130.6</v>
      </c>
    </row>
    <row r="850" spans="1:15" x14ac:dyDescent="0.3">
      <c r="A850" s="39" t="s">
        <v>341</v>
      </c>
      <c r="B850" s="40" t="s">
        <v>3347</v>
      </c>
      <c r="C850" s="40" t="s">
        <v>541</v>
      </c>
      <c r="D850" s="40" t="s">
        <v>853</v>
      </c>
      <c r="E850" s="40" t="s">
        <v>3348</v>
      </c>
      <c r="F850" s="40" t="s">
        <v>563</v>
      </c>
      <c r="G850" s="40">
        <v>0</v>
      </c>
      <c r="H850" s="40" t="s">
        <v>610</v>
      </c>
      <c r="I850" s="40" t="s">
        <v>3349</v>
      </c>
      <c r="J850" s="40">
        <v>0</v>
      </c>
      <c r="K850" s="40">
        <v>0</v>
      </c>
      <c r="L850" s="40">
        <v>0</v>
      </c>
      <c r="M850" s="40" t="s">
        <v>4371</v>
      </c>
      <c r="N850" s="41">
        <v>249.9</v>
      </c>
      <c r="O850" s="42">
        <v>130.6</v>
      </c>
    </row>
    <row r="851" spans="1:15" x14ac:dyDescent="0.3">
      <c r="A851" s="39" t="s">
        <v>309</v>
      </c>
      <c r="B851" s="40" t="s">
        <v>3347</v>
      </c>
      <c r="C851" s="40" t="s">
        <v>541</v>
      </c>
      <c r="D851" s="40" t="s">
        <v>853</v>
      </c>
      <c r="E851" s="40" t="s">
        <v>3348</v>
      </c>
      <c r="F851" s="40" t="s">
        <v>667</v>
      </c>
      <c r="G851" s="40">
        <v>0</v>
      </c>
      <c r="H851" s="40" t="s">
        <v>610</v>
      </c>
      <c r="I851" s="40" t="s">
        <v>3349</v>
      </c>
      <c r="J851" s="40">
        <v>0</v>
      </c>
      <c r="K851" s="40">
        <v>0</v>
      </c>
      <c r="L851" s="40">
        <v>0</v>
      </c>
      <c r="M851" s="40" t="s">
        <v>4371</v>
      </c>
      <c r="N851" s="41">
        <v>229.9</v>
      </c>
      <c r="O851" s="42">
        <v>118.1</v>
      </c>
    </row>
    <row r="852" spans="1:15" x14ac:dyDescent="0.3">
      <c r="A852" s="39" t="s">
        <v>1174</v>
      </c>
      <c r="B852" s="40" t="s">
        <v>3347</v>
      </c>
      <c r="C852" s="40" t="s">
        <v>541</v>
      </c>
      <c r="D852" s="40" t="s">
        <v>853</v>
      </c>
      <c r="E852" s="40" t="s">
        <v>3348</v>
      </c>
      <c r="F852" s="40" t="s">
        <v>563</v>
      </c>
      <c r="G852" s="40">
        <v>0</v>
      </c>
      <c r="H852" s="40" t="s">
        <v>610</v>
      </c>
      <c r="I852" s="40" t="s">
        <v>3349</v>
      </c>
      <c r="J852" s="40">
        <v>0</v>
      </c>
      <c r="K852" s="40">
        <v>0</v>
      </c>
      <c r="L852" s="40">
        <v>0</v>
      </c>
      <c r="M852" s="40" t="s">
        <v>4371</v>
      </c>
      <c r="N852" s="41">
        <v>229.9</v>
      </c>
      <c r="O852" s="42">
        <v>118.1</v>
      </c>
    </row>
    <row r="853" spans="1:15" x14ac:dyDescent="0.3">
      <c r="A853" s="39" t="s">
        <v>1175</v>
      </c>
      <c r="B853" s="40" t="s">
        <v>3347</v>
      </c>
      <c r="C853" s="40" t="s">
        <v>541</v>
      </c>
      <c r="D853" s="40" t="s">
        <v>853</v>
      </c>
      <c r="E853" s="40" t="s">
        <v>3348</v>
      </c>
      <c r="F853" s="40" t="s">
        <v>563</v>
      </c>
      <c r="G853" s="40">
        <v>0</v>
      </c>
      <c r="H853" s="40" t="s">
        <v>610</v>
      </c>
      <c r="I853" s="40" t="s">
        <v>3349</v>
      </c>
      <c r="J853" s="40">
        <v>0</v>
      </c>
      <c r="K853" s="40">
        <v>0</v>
      </c>
      <c r="L853" s="40">
        <v>0</v>
      </c>
      <c r="M853" s="40" t="s">
        <v>4371</v>
      </c>
      <c r="N853" s="41">
        <v>229.9</v>
      </c>
      <c r="O853" s="42">
        <v>118.1</v>
      </c>
    </row>
    <row r="854" spans="1:15" x14ac:dyDescent="0.3">
      <c r="A854" s="39" t="s">
        <v>3130</v>
      </c>
      <c r="B854" s="40" t="s">
        <v>3347</v>
      </c>
      <c r="C854" s="40" t="s">
        <v>541</v>
      </c>
      <c r="D854" s="40" t="s">
        <v>853</v>
      </c>
      <c r="E854" s="40" t="s">
        <v>3348</v>
      </c>
      <c r="F854" s="40" t="s">
        <v>655</v>
      </c>
      <c r="G854" s="40">
        <v>0</v>
      </c>
      <c r="H854" s="40" t="s">
        <v>610</v>
      </c>
      <c r="I854" s="40" t="s">
        <v>3349</v>
      </c>
      <c r="J854" s="40">
        <v>0</v>
      </c>
      <c r="K854" s="40">
        <v>0</v>
      </c>
      <c r="L854" s="40">
        <v>0</v>
      </c>
      <c r="M854" s="40" t="s">
        <v>4371</v>
      </c>
      <c r="N854" s="41">
        <v>199.9</v>
      </c>
      <c r="O854" s="42">
        <v>78.69</v>
      </c>
    </row>
    <row r="855" spans="1:15" x14ac:dyDescent="0.3">
      <c r="A855" s="39" t="s">
        <v>3131</v>
      </c>
      <c r="B855" s="40" t="s">
        <v>3347</v>
      </c>
      <c r="C855" s="40" t="s">
        <v>541</v>
      </c>
      <c r="D855" s="40" t="s">
        <v>853</v>
      </c>
      <c r="E855" s="40" t="s">
        <v>3348</v>
      </c>
      <c r="F855" s="40" t="s">
        <v>655</v>
      </c>
      <c r="G855" s="40">
        <v>0</v>
      </c>
      <c r="H855" s="40" t="s">
        <v>614</v>
      </c>
      <c r="I855" s="40" t="s">
        <v>3349</v>
      </c>
      <c r="J855" s="40">
        <v>0</v>
      </c>
      <c r="K855" s="40">
        <v>0</v>
      </c>
      <c r="L855" s="40">
        <v>0</v>
      </c>
      <c r="M855" s="40" t="s">
        <v>4371</v>
      </c>
      <c r="N855" s="41">
        <v>199.9</v>
      </c>
      <c r="O855" s="42">
        <v>78.69</v>
      </c>
    </row>
    <row r="856" spans="1:15" x14ac:dyDescent="0.3">
      <c r="A856" s="39" t="s">
        <v>398</v>
      </c>
      <c r="B856" s="40" t="s">
        <v>3347</v>
      </c>
      <c r="C856" s="40" t="s">
        <v>541</v>
      </c>
      <c r="D856" s="40" t="s">
        <v>853</v>
      </c>
      <c r="E856" s="40" t="s">
        <v>3348</v>
      </c>
      <c r="F856" s="40" t="s">
        <v>647</v>
      </c>
      <c r="G856" s="40">
        <v>0</v>
      </c>
      <c r="H856" s="40" t="s">
        <v>610</v>
      </c>
      <c r="I856" s="40" t="s">
        <v>3349</v>
      </c>
      <c r="J856" s="40">
        <v>0</v>
      </c>
      <c r="K856" s="40">
        <v>0</v>
      </c>
      <c r="L856" s="40">
        <v>0</v>
      </c>
      <c r="M856" s="40" t="s">
        <v>4371</v>
      </c>
      <c r="N856" s="41">
        <v>199.9</v>
      </c>
      <c r="O856" s="42">
        <v>83.51</v>
      </c>
    </row>
    <row r="857" spans="1:15" x14ac:dyDescent="0.3">
      <c r="A857" s="39" t="s">
        <v>399</v>
      </c>
      <c r="B857" s="40" t="s">
        <v>3347</v>
      </c>
      <c r="C857" s="40" t="s">
        <v>541</v>
      </c>
      <c r="D857" s="40" t="s">
        <v>853</v>
      </c>
      <c r="E857" s="40" t="s">
        <v>3348</v>
      </c>
      <c r="F857" s="40" t="s">
        <v>647</v>
      </c>
      <c r="G857" s="40">
        <v>0</v>
      </c>
      <c r="H857" s="40" t="s">
        <v>610</v>
      </c>
      <c r="I857" s="40" t="s">
        <v>3349</v>
      </c>
      <c r="J857" s="40">
        <v>0</v>
      </c>
      <c r="K857" s="40">
        <v>0</v>
      </c>
      <c r="L857" s="40">
        <v>0</v>
      </c>
      <c r="M857" s="40" t="s">
        <v>4371</v>
      </c>
      <c r="N857" s="41">
        <v>199.9</v>
      </c>
      <c r="O857" s="42">
        <v>83.51</v>
      </c>
    </row>
    <row r="858" spans="1:15" x14ac:dyDescent="0.3">
      <c r="A858" s="39" t="s">
        <v>516</v>
      </c>
      <c r="B858" s="40" t="s">
        <v>3347</v>
      </c>
      <c r="C858" s="40" t="s">
        <v>541</v>
      </c>
      <c r="D858" s="40" t="s">
        <v>574</v>
      </c>
      <c r="E858" s="40" t="s">
        <v>3348</v>
      </c>
      <c r="F858" s="40" t="s">
        <v>571</v>
      </c>
      <c r="G858" s="40">
        <v>0</v>
      </c>
      <c r="H858" s="40" t="s">
        <v>610</v>
      </c>
      <c r="I858" s="40" t="s">
        <v>3349</v>
      </c>
      <c r="J858" s="40" t="s">
        <v>3352</v>
      </c>
      <c r="K858" s="40">
        <v>0</v>
      </c>
      <c r="L858" s="40">
        <v>0</v>
      </c>
      <c r="M858" s="40" t="s">
        <v>4371</v>
      </c>
      <c r="N858" s="41">
        <v>149.9</v>
      </c>
      <c r="O858" s="42">
        <v>89.78</v>
      </c>
    </row>
    <row r="859" spans="1:15" x14ac:dyDescent="0.3">
      <c r="A859" s="39" t="s">
        <v>3353</v>
      </c>
      <c r="B859" s="40" t="s">
        <v>3347</v>
      </c>
      <c r="C859" s="40" t="s">
        <v>541</v>
      </c>
      <c r="D859" s="40" t="s">
        <v>574</v>
      </c>
      <c r="E859" s="40" t="s">
        <v>3350</v>
      </c>
      <c r="F859" s="40" t="s">
        <v>683</v>
      </c>
      <c r="G859" s="40">
        <v>0</v>
      </c>
      <c r="H859" s="40" t="s">
        <v>610</v>
      </c>
      <c r="I859" s="40" t="s">
        <v>3349</v>
      </c>
      <c r="J859" s="40" t="s">
        <v>3352</v>
      </c>
      <c r="K859" s="40">
        <v>0</v>
      </c>
      <c r="L859" s="40">
        <v>0</v>
      </c>
      <c r="M859" s="40" t="s">
        <v>4371</v>
      </c>
      <c r="N859" s="41">
        <v>199.9</v>
      </c>
      <c r="O859" s="42">
        <v>31.41</v>
      </c>
    </row>
    <row r="860" spans="1:15" x14ac:dyDescent="0.3">
      <c r="A860" s="39" t="s">
        <v>3354</v>
      </c>
      <c r="B860" s="40" t="s">
        <v>3347</v>
      </c>
      <c r="C860" s="40" t="s">
        <v>541</v>
      </c>
      <c r="D860" s="40" t="s">
        <v>574</v>
      </c>
      <c r="E860" s="40" t="s">
        <v>3348</v>
      </c>
      <c r="F860" s="40" t="s">
        <v>636</v>
      </c>
      <c r="G860" s="40">
        <v>0</v>
      </c>
      <c r="H860" s="40" t="s">
        <v>610</v>
      </c>
      <c r="I860" s="40" t="s">
        <v>3349</v>
      </c>
      <c r="J860" s="40" t="s">
        <v>3352</v>
      </c>
      <c r="K860" s="40">
        <v>0</v>
      </c>
      <c r="L860" s="40">
        <v>0</v>
      </c>
      <c r="M860" s="40">
        <v>0</v>
      </c>
      <c r="N860" s="41">
        <v>199.9</v>
      </c>
      <c r="O860" s="42">
        <v>92</v>
      </c>
    </row>
    <row r="861" spans="1:15" x14ac:dyDescent="0.3">
      <c r="A861" s="39" t="s">
        <v>1176</v>
      </c>
      <c r="B861" s="40" t="s">
        <v>3347</v>
      </c>
      <c r="C861" s="40" t="s">
        <v>541</v>
      </c>
      <c r="D861" s="40" t="s">
        <v>574</v>
      </c>
      <c r="E861" s="40" t="s">
        <v>3348</v>
      </c>
      <c r="F861" s="40" t="s">
        <v>606</v>
      </c>
      <c r="G861" s="40">
        <v>0</v>
      </c>
      <c r="H861" s="40" t="s">
        <v>610</v>
      </c>
      <c r="I861" s="40" t="s">
        <v>3349</v>
      </c>
      <c r="J861" s="40" t="s">
        <v>3352</v>
      </c>
      <c r="K861" s="40">
        <v>0</v>
      </c>
      <c r="L861" s="40">
        <v>0</v>
      </c>
      <c r="M861" s="40" t="s">
        <v>4371</v>
      </c>
      <c r="N861" s="41">
        <v>179.9</v>
      </c>
      <c r="O861" s="42">
        <v>76.099999999999994</v>
      </c>
    </row>
    <row r="862" spans="1:15" x14ac:dyDescent="0.3">
      <c r="A862" s="39" t="s">
        <v>1177</v>
      </c>
      <c r="B862" s="40" t="s">
        <v>3347</v>
      </c>
      <c r="C862" s="40" t="s">
        <v>541</v>
      </c>
      <c r="D862" s="40" t="s">
        <v>574</v>
      </c>
      <c r="E862" s="40" t="s">
        <v>3348</v>
      </c>
      <c r="F862" s="40" t="s">
        <v>606</v>
      </c>
      <c r="G862" s="40">
        <v>0</v>
      </c>
      <c r="H862" s="40" t="s">
        <v>610</v>
      </c>
      <c r="I862" s="40" t="s">
        <v>3349</v>
      </c>
      <c r="J862" s="40" t="s">
        <v>3352</v>
      </c>
      <c r="K862" s="40">
        <v>0</v>
      </c>
      <c r="L862" s="40">
        <v>0</v>
      </c>
      <c r="M862" s="40" t="s">
        <v>4371</v>
      </c>
      <c r="N862" s="41">
        <v>179.9</v>
      </c>
      <c r="O862" s="42">
        <v>76.099999999999994</v>
      </c>
    </row>
    <row r="863" spans="1:15" x14ac:dyDescent="0.3">
      <c r="A863" s="39" t="s">
        <v>1178</v>
      </c>
      <c r="B863" s="40" t="s">
        <v>3347</v>
      </c>
      <c r="C863" s="40" t="s">
        <v>541</v>
      </c>
      <c r="D863" s="40" t="s">
        <v>574</v>
      </c>
      <c r="E863" s="40" t="s">
        <v>3348</v>
      </c>
      <c r="F863" s="40" t="s">
        <v>606</v>
      </c>
      <c r="G863" s="40">
        <v>0</v>
      </c>
      <c r="H863" s="40" t="s">
        <v>610</v>
      </c>
      <c r="I863" s="40" t="s">
        <v>3349</v>
      </c>
      <c r="J863" s="40" t="s">
        <v>3351</v>
      </c>
      <c r="K863" s="40">
        <v>0</v>
      </c>
      <c r="L863" s="40">
        <v>0</v>
      </c>
      <c r="M863" s="40" t="s">
        <v>4371</v>
      </c>
      <c r="N863" s="41">
        <v>179.9</v>
      </c>
      <c r="O863" s="42">
        <v>76.099999999999994</v>
      </c>
    </row>
    <row r="864" spans="1:15" x14ac:dyDescent="0.3">
      <c r="A864" s="39" t="s">
        <v>1179</v>
      </c>
      <c r="B864" s="40" t="s">
        <v>3347</v>
      </c>
      <c r="C864" s="40" t="s">
        <v>541</v>
      </c>
      <c r="D864" s="40" t="s">
        <v>574</v>
      </c>
      <c r="E864" s="40" t="s">
        <v>3348</v>
      </c>
      <c r="F864" s="40" t="s">
        <v>606</v>
      </c>
      <c r="G864" s="40">
        <v>0</v>
      </c>
      <c r="H864" s="40" t="s">
        <v>610</v>
      </c>
      <c r="I864" s="40" t="s">
        <v>3349</v>
      </c>
      <c r="J864" s="40" t="s">
        <v>3351</v>
      </c>
      <c r="K864" s="40">
        <v>0</v>
      </c>
      <c r="L864" s="40">
        <v>0</v>
      </c>
      <c r="M864" s="40" t="s">
        <v>4371</v>
      </c>
      <c r="N864" s="41">
        <v>179.9</v>
      </c>
      <c r="O864" s="42">
        <v>76.099999999999994</v>
      </c>
    </row>
    <row r="865" spans="1:15" x14ac:dyDescent="0.3">
      <c r="A865" s="39" t="s">
        <v>1181</v>
      </c>
      <c r="B865" s="40" t="s">
        <v>3347</v>
      </c>
      <c r="C865" s="40" t="s">
        <v>1180</v>
      </c>
      <c r="D865" s="40" t="s">
        <v>575</v>
      </c>
      <c r="E865" s="40" t="s">
        <v>3348</v>
      </c>
      <c r="F865" s="40" t="s">
        <v>557</v>
      </c>
      <c r="G865" s="40">
        <v>0</v>
      </c>
      <c r="H865" s="40" t="s">
        <v>614</v>
      </c>
      <c r="I865" s="40" t="s">
        <v>3349</v>
      </c>
      <c r="J865" s="40">
        <v>0</v>
      </c>
      <c r="K865" s="40">
        <v>0</v>
      </c>
      <c r="L865" s="40">
        <v>0</v>
      </c>
      <c r="M865" s="40" t="s">
        <v>4371</v>
      </c>
      <c r="N865" s="41">
        <v>249.9</v>
      </c>
      <c r="O865" s="42">
        <v>107</v>
      </c>
    </row>
    <row r="866" spans="1:15" x14ac:dyDescent="0.3">
      <c r="A866" s="39" t="s">
        <v>3355</v>
      </c>
      <c r="B866" s="40" t="s">
        <v>3347</v>
      </c>
      <c r="C866" s="40" t="s">
        <v>1180</v>
      </c>
      <c r="D866" s="40" t="s">
        <v>853</v>
      </c>
      <c r="E866" s="40" t="s">
        <v>3348</v>
      </c>
      <c r="F866" s="40" t="s">
        <v>647</v>
      </c>
      <c r="G866" s="40">
        <v>0</v>
      </c>
      <c r="H866" s="40" t="s">
        <v>614</v>
      </c>
      <c r="I866" s="40" t="s">
        <v>3349</v>
      </c>
      <c r="J866" s="40">
        <v>0</v>
      </c>
      <c r="K866" s="40">
        <v>0</v>
      </c>
      <c r="L866" s="40">
        <v>0</v>
      </c>
      <c r="M866" s="40" t="s">
        <v>4371</v>
      </c>
      <c r="N866" s="41">
        <v>349.9</v>
      </c>
      <c r="O866" s="42">
        <v>136.68</v>
      </c>
    </row>
    <row r="867" spans="1:15" x14ac:dyDescent="0.3">
      <c r="A867" s="39" t="s">
        <v>3356</v>
      </c>
      <c r="B867" s="40" t="s">
        <v>3347</v>
      </c>
      <c r="C867" s="40" t="s">
        <v>1180</v>
      </c>
      <c r="D867" s="40" t="s">
        <v>569</v>
      </c>
      <c r="E867" s="40" t="s">
        <v>3348</v>
      </c>
      <c r="F867" s="40" t="s">
        <v>667</v>
      </c>
      <c r="G867" s="40">
        <v>0</v>
      </c>
      <c r="H867" s="40" t="s">
        <v>614</v>
      </c>
      <c r="I867" s="40" t="s">
        <v>3349</v>
      </c>
      <c r="J867" s="40">
        <v>0</v>
      </c>
      <c r="K867" s="40" t="s">
        <v>593</v>
      </c>
      <c r="L867" s="40">
        <v>0</v>
      </c>
      <c r="M867" s="40" t="s">
        <v>4371</v>
      </c>
      <c r="N867" s="41">
        <v>549.9</v>
      </c>
      <c r="O867" s="42">
        <v>214.8</v>
      </c>
    </row>
    <row r="868" spans="1:15" x14ac:dyDescent="0.3">
      <c r="A868" s="39" t="s">
        <v>13134</v>
      </c>
      <c r="B868" s="40" t="s">
        <v>3347</v>
      </c>
      <c r="C868" s="40" t="s">
        <v>1180</v>
      </c>
      <c r="D868" s="40" t="s">
        <v>569</v>
      </c>
      <c r="E868" s="40" t="s">
        <v>3348</v>
      </c>
      <c r="F868" s="40" t="s">
        <v>706</v>
      </c>
      <c r="G868" s="40">
        <v>0</v>
      </c>
      <c r="H868" s="40" t="s">
        <v>614</v>
      </c>
      <c r="I868" s="40" t="s">
        <v>3349</v>
      </c>
      <c r="J868" s="40">
        <v>0</v>
      </c>
      <c r="K868" s="40">
        <v>0</v>
      </c>
      <c r="L868" s="40">
        <v>0</v>
      </c>
      <c r="M868" s="40" t="s">
        <v>4371</v>
      </c>
      <c r="N868" s="41">
        <v>399.9</v>
      </c>
      <c r="O868" s="42">
        <v>156.21</v>
      </c>
    </row>
    <row r="869" spans="1:15" x14ac:dyDescent="0.3">
      <c r="A869" s="39" t="s">
        <v>13135</v>
      </c>
      <c r="B869" s="40" t="s">
        <v>3347</v>
      </c>
      <c r="C869" s="40" t="s">
        <v>1180</v>
      </c>
      <c r="D869" s="40" t="s">
        <v>569</v>
      </c>
      <c r="E869" s="40" t="s">
        <v>3348</v>
      </c>
      <c r="F869" s="40" t="s">
        <v>752</v>
      </c>
      <c r="G869" s="40">
        <v>0</v>
      </c>
      <c r="H869" s="40" t="s">
        <v>614</v>
      </c>
      <c r="I869" s="40" t="s">
        <v>3349</v>
      </c>
      <c r="J869" s="40">
        <v>0</v>
      </c>
      <c r="K869" s="40">
        <v>0</v>
      </c>
      <c r="L869" s="40">
        <v>0</v>
      </c>
      <c r="M869" s="40" t="s">
        <v>4371</v>
      </c>
      <c r="N869" s="41">
        <v>399.9</v>
      </c>
      <c r="O869" s="42">
        <v>156.21</v>
      </c>
    </row>
    <row r="870" spans="1:15" x14ac:dyDescent="0.3">
      <c r="A870" s="39" t="s">
        <v>1182</v>
      </c>
      <c r="B870" s="40" t="s">
        <v>3347</v>
      </c>
      <c r="C870" s="40" t="s">
        <v>1180</v>
      </c>
      <c r="D870" s="40" t="s">
        <v>569</v>
      </c>
      <c r="E870" s="40" t="s">
        <v>3348</v>
      </c>
      <c r="F870" s="40" t="s">
        <v>696</v>
      </c>
      <c r="G870" s="40">
        <v>0</v>
      </c>
      <c r="H870" s="40" t="s">
        <v>614</v>
      </c>
      <c r="I870" s="40" t="s">
        <v>3349</v>
      </c>
      <c r="J870" s="40">
        <v>0</v>
      </c>
      <c r="K870" s="40">
        <v>0</v>
      </c>
      <c r="L870" s="40">
        <v>0</v>
      </c>
      <c r="M870" s="40" t="s">
        <v>4371</v>
      </c>
      <c r="N870" s="41">
        <v>499.9</v>
      </c>
      <c r="O870" s="42">
        <v>175.74</v>
      </c>
    </row>
    <row r="871" spans="1:15" x14ac:dyDescent="0.3">
      <c r="A871" s="39" t="s">
        <v>13136</v>
      </c>
      <c r="B871" s="40" t="s">
        <v>3347</v>
      </c>
      <c r="C871" s="40" t="s">
        <v>1180</v>
      </c>
      <c r="D871" s="40" t="s">
        <v>575</v>
      </c>
      <c r="E871" s="40" t="s">
        <v>3348</v>
      </c>
      <c r="F871" s="40" t="s">
        <v>706</v>
      </c>
      <c r="G871" s="40">
        <v>0</v>
      </c>
      <c r="H871" s="40" t="s">
        <v>614</v>
      </c>
      <c r="I871" s="40" t="s">
        <v>3349</v>
      </c>
      <c r="J871" s="40">
        <v>0</v>
      </c>
      <c r="K871" s="40">
        <v>0</v>
      </c>
      <c r="L871" s="40">
        <v>0</v>
      </c>
      <c r="M871" s="40" t="s">
        <v>4371</v>
      </c>
      <c r="N871" s="41">
        <v>249.9</v>
      </c>
      <c r="O871" s="42">
        <v>131.31</v>
      </c>
    </row>
    <row r="872" spans="1:15" x14ac:dyDescent="0.3">
      <c r="A872" s="39" t="s">
        <v>13137</v>
      </c>
      <c r="B872" s="40" t="s">
        <v>3347</v>
      </c>
      <c r="C872" s="40" t="s">
        <v>1180</v>
      </c>
      <c r="D872" s="40" t="s">
        <v>578</v>
      </c>
      <c r="E872" s="40" t="s">
        <v>3348</v>
      </c>
      <c r="F872" s="40" t="s">
        <v>752</v>
      </c>
      <c r="G872" s="40">
        <v>0</v>
      </c>
      <c r="H872" s="40" t="s">
        <v>614</v>
      </c>
      <c r="I872" s="40" t="s">
        <v>3349</v>
      </c>
      <c r="J872" s="40">
        <v>0</v>
      </c>
      <c r="K872" s="40">
        <v>0</v>
      </c>
      <c r="L872" s="40">
        <v>0</v>
      </c>
      <c r="M872" s="40" t="s">
        <v>4371</v>
      </c>
      <c r="N872" s="41">
        <v>349.9</v>
      </c>
      <c r="O872" s="42">
        <v>136.68</v>
      </c>
    </row>
    <row r="873" spans="1:15" x14ac:dyDescent="0.3">
      <c r="A873" s="39" t="s">
        <v>13138</v>
      </c>
      <c r="B873" s="40" t="s">
        <v>3347</v>
      </c>
      <c r="C873" s="40" t="s">
        <v>1180</v>
      </c>
      <c r="D873" s="40" t="s">
        <v>578</v>
      </c>
      <c r="E873" s="40" t="s">
        <v>3348</v>
      </c>
      <c r="F873" s="40" t="s">
        <v>583</v>
      </c>
      <c r="G873" s="40">
        <v>0</v>
      </c>
      <c r="H873" s="40" t="s">
        <v>614</v>
      </c>
      <c r="I873" s="40" t="s">
        <v>3349</v>
      </c>
      <c r="J873" s="40">
        <v>0</v>
      </c>
      <c r="K873" s="40">
        <v>0</v>
      </c>
      <c r="L873" s="40">
        <v>0</v>
      </c>
      <c r="M873" s="40" t="s">
        <v>4371</v>
      </c>
      <c r="N873" s="41">
        <v>349.9</v>
      </c>
      <c r="O873" s="42">
        <v>136.68</v>
      </c>
    </row>
    <row r="874" spans="1:15" x14ac:dyDescent="0.3">
      <c r="A874" s="39" t="s">
        <v>13139</v>
      </c>
      <c r="B874" s="40" t="s">
        <v>3347</v>
      </c>
      <c r="C874" s="40" t="s">
        <v>1180</v>
      </c>
      <c r="D874" s="40" t="s">
        <v>575</v>
      </c>
      <c r="E874" s="40" t="s">
        <v>3348</v>
      </c>
      <c r="F874" s="40" t="s">
        <v>581</v>
      </c>
      <c r="G874" s="40">
        <v>0</v>
      </c>
      <c r="H874" s="40" t="s">
        <v>614</v>
      </c>
      <c r="I874" s="40" t="s">
        <v>3349</v>
      </c>
      <c r="J874" s="40">
        <v>0</v>
      </c>
      <c r="K874" s="40">
        <v>0</v>
      </c>
      <c r="L874" s="40">
        <v>0</v>
      </c>
      <c r="M874" s="40" t="s">
        <v>4371</v>
      </c>
      <c r="N874" s="41">
        <v>249.9</v>
      </c>
      <c r="O874" s="42">
        <v>107</v>
      </c>
    </row>
    <row r="875" spans="1:15" x14ac:dyDescent="0.3">
      <c r="A875" s="39" t="s">
        <v>13140</v>
      </c>
      <c r="B875" s="40" t="s">
        <v>3347</v>
      </c>
      <c r="C875" s="40" t="s">
        <v>1180</v>
      </c>
      <c r="D875" s="40" t="s">
        <v>575</v>
      </c>
      <c r="E875" s="40" t="s">
        <v>3350</v>
      </c>
      <c r="F875" s="40" t="s">
        <v>652</v>
      </c>
      <c r="G875" s="40">
        <v>0</v>
      </c>
      <c r="H875" s="40" t="s">
        <v>614</v>
      </c>
      <c r="I875" s="40" t="s">
        <v>3349</v>
      </c>
      <c r="J875" s="40">
        <v>0</v>
      </c>
      <c r="K875" s="40">
        <v>0</v>
      </c>
      <c r="L875" s="40">
        <v>0</v>
      </c>
      <c r="M875" s="40" t="s">
        <v>4371</v>
      </c>
      <c r="N875" s="41">
        <v>349.9</v>
      </c>
      <c r="O875" s="42">
        <v>136.68</v>
      </c>
    </row>
    <row r="876" spans="1:15" x14ac:dyDescent="0.3">
      <c r="A876" s="39" t="s">
        <v>13141</v>
      </c>
      <c r="B876" s="40" t="s">
        <v>3347</v>
      </c>
      <c r="C876" s="40" t="s">
        <v>1180</v>
      </c>
      <c r="D876" s="40" t="s">
        <v>575</v>
      </c>
      <c r="E876" s="40" t="s">
        <v>3350</v>
      </c>
      <c r="F876" s="40" t="s">
        <v>652</v>
      </c>
      <c r="G876" s="40">
        <v>0</v>
      </c>
      <c r="H876" s="40" t="s">
        <v>614</v>
      </c>
      <c r="I876" s="40" t="s">
        <v>3349</v>
      </c>
      <c r="J876" s="40">
        <v>0</v>
      </c>
      <c r="K876" s="40">
        <v>0</v>
      </c>
      <c r="L876" s="40">
        <v>0</v>
      </c>
      <c r="M876" s="40" t="s">
        <v>4371</v>
      </c>
      <c r="N876" s="41">
        <v>349.9</v>
      </c>
      <c r="O876" s="42">
        <v>136.68</v>
      </c>
    </row>
    <row r="877" spans="1:15" x14ac:dyDescent="0.3">
      <c r="A877" s="39" t="s">
        <v>13142</v>
      </c>
      <c r="B877" s="40" t="s">
        <v>3347</v>
      </c>
      <c r="C877" s="40" t="s">
        <v>1180</v>
      </c>
      <c r="D877" s="40" t="s">
        <v>575</v>
      </c>
      <c r="E877" s="40" t="s">
        <v>3348</v>
      </c>
      <c r="F877" s="40" t="s">
        <v>752</v>
      </c>
      <c r="G877" s="40">
        <v>0</v>
      </c>
      <c r="H877" s="40" t="s">
        <v>614</v>
      </c>
      <c r="I877" s="40" t="s">
        <v>3349</v>
      </c>
      <c r="J877" s="40">
        <v>0</v>
      </c>
      <c r="K877" s="40">
        <v>0</v>
      </c>
      <c r="L877" s="40">
        <v>0</v>
      </c>
      <c r="M877" s="40" t="s">
        <v>4371</v>
      </c>
      <c r="N877" s="41">
        <v>349.9</v>
      </c>
      <c r="O877" s="42">
        <v>136.69</v>
      </c>
    </row>
    <row r="878" spans="1:15" x14ac:dyDescent="0.3">
      <c r="A878" s="39" t="s">
        <v>1183</v>
      </c>
      <c r="B878" s="40" t="s">
        <v>3347</v>
      </c>
      <c r="C878" s="40" t="s">
        <v>1180</v>
      </c>
      <c r="D878" s="40" t="s">
        <v>853</v>
      </c>
      <c r="E878" s="40" t="s">
        <v>3348</v>
      </c>
      <c r="F878" s="40" t="s">
        <v>606</v>
      </c>
      <c r="G878" s="40">
        <v>0</v>
      </c>
      <c r="H878" s="40" t="s">
        <v>614</v>
      </c>
      <c r="I878" s="40" t="s">
        <v>3349</v>
      </c>
      <c r="J878" s="40">
        <v>0</v>
      </c>
      <c r="K878" s="40">
        <v>0</v>
      </c>
      <c r="L878" s="40">
        <v>0</v>
      </c>
      <c r="M878" s="40" t="s">
        <v>4371</v>
      </c>
      <c r="N878" s="41">
        <v>349.9</v>
      </c>
      <c r="O878" s="42">
        <v>136.68</v>
      </c>
    </row>
    <row r="879" spans="1:15" x14ac:dyDescent="0.3">
      <c r="A879" s="39" t="s">
        <v>3357</v>
      </c>
      <c r="B879" s="40" t="s">
        <v>3347</v>
      </c>
      <c r="C879" s="40" t="s">
        <v>1180</v>
      </c>
      <c r="D879" s="40" t="s">
        <v>853</v>
      </c>
      <c r="E879" s="40" t="s">
        <v>3348</v>
      </c>
      <c r="F879" s="40" t="s">
        <v>606</v>
      </c>
      <c r="G879" s="40">
        <v>0</v>
      </c>
      <c r="H879" s="40" t="s">
        <v>614</v>
      </c>
      <c r="I879" s="40" t="s">
        <v>3349</v>
      </c>
      <c r="J879" s="40">
        <v>0</v>
      </c>
      <c r="K879" s="40">
        <v>0</v>
      </c>
      <c r="L879" s="40">
        <v>0</v>
      </c>
      <c r="M879" s="40" t="s">
        <v>4371</v>
      </c>
      <c r="N879" s="41">
        <v>349.9</v>
      </c>
      <c r="O879" s="42">
        <v>136.68</v>
      </c>
    </row>
    <row r="880" spans="1:15" x14ac:dyDescent="0.3">
      <c r="A880" s="39" t="s">
        <v>13143</v>
      </c>
      <c r="B880" s="40" t="s">
        <v>3347</v>
      </c>
      <c r="C880" s="40" t="s">
        <v>1180</v>
      </c>
      <c r="D880" s="40" t="s">
        <v>578</v>
      </c>
      <c r="E880" s="40" t="s">
        <v>3348</v>
      </c>
      <c r="F880" s="40" t="s">
        <v>696</v>
      </c>
      <c r="G880" s="40">
        <v>0</v>
      </c>
      <c r="H880" s="40" t="s">
        <v>614</v>
      </c>
      <c r="I880" s="40" t="s">
        <v>3349</v>
      </c>
      <c r="J880" s="40">
        <v>0</v>
      </c>
      <c r="K880" s="40">
        <v>0</v>
      </c>
      <c r="L880" s="40">
        <v>0</v>
      </c>
      <c r="M880" s="40" t="s">
        <v>4371</v>
      </c>
      <c r="N880" s="41">
        <v>299.89999999999998</v>
      </c>
      <c r="O880" s="42">
        <v>114.06</v>
      </c>
    </row>
    <row r="881" spans="1:15" x14ac:dyDescent="0.3">
      <c r="A881" s="39" t="s">
        <v>13144</v>
      </c>
      <c r="B881" s="40" t="s">
        <v>3347</v>
      </c>
      <c r="C881" s="40" t="s">
        <v>1180</v>
      </c>
      <c r="D881" s="40" t="s">
        <v>578</v>
      </c>
      <c r="E881" s="40" t="s">
        <v>3350</v>
      </c>
      <c r="F881" s="40" t="s">
        <v>581</v>
      </c>
      <c r="G881" s="40">
        <v>0</v>
      </c>
      <c r="H881" s="40" t="s">
        <v>614</v>
      </c>
      <c r="I881" s="40" t="s">
        <v>3349</v>
      </c>
      <c r="J881" s="40">
        <v>0</v>
      </c>
      <c r="K881" s="40">
        <v>0</v>
      </c>
      <c r="L881" s="40">
        <v>0</v>
      </c>
      <c r="M881" s="40" t="s">
        <v>4371</v>
      </c>
      <c r="N881" s="41">
        <v>349.9</v>
      </c>
      <c r="O881" s="42">
        <v>136.68</v>
      </c>
    </row>
    <row r="882" spans="1:15" x14ac:dyDescent="0.3">
      <c r="A882" s="39" t="s">
        <v>536</v>
      </c>
      <c r="B882" s="40" t="s">
        <v>3347</v>
      </c>
      <c r="C882" s="40" t="s">
        <v>1180</v>
      </c>
      <c r="D882" s="40" t="s">
        <v>853</v>
      </c>
      <c r="E882" s="40" t="s">
        <v>3350</v>
      </c>
      <c r="F882" s="40" t="s">
        <v>581</v>
      </c>
      <c r="G882" s="40">
        <v>0</v>
      </c>
      <c r="H882" s="40" t="s">
        <v>614</v>
      </c>
      <c r="I882" s="40" t="s">
        <v>3349</v>
      </c>
      <c r="J882" s="40">
        <v>0</v>
      </c>
      <c r="K882" s="40">
        <v>0</v>
      </c>
      <c r="L882" s="40">
        <v>0</v>
      </c>
      <c r="M882" s="40" t="s">
        <v>4371</v>
      </c>
      <c r="N882" s="41">
        <v>349.9</v>
      </c>
      <c r="O882" s="42">
        <v>136.68</v>
      </c>
    </row>
    <row r="883" spans="1:15" x14ac:dyDescent="0.3">
      <c r="A883" s="39" t="s">
        <v>1184</v>
      </c>
      <c r="B883" s="40" t="s">
        <v>3347</v>
      </c>
      <c r="C883" s="40" t="s">
        <v>1180</v>
      </c>
      <c r="D883" s="40" t="s">
        <v>853</v>
      </c>
      <c r="E883" s="40" t="s">
        <v>3350</v>
      </c>
      <c r="F883" s="40" t="s">
        <v>581</v>
      </c>
      <c r="G883" s="40">
        <v>0</v>
      </c>
      <c r="H883" s="40" t="s">
        <v>614</v>
      </c>
      <c r="I883" s="40" t="s">
        <v>3349</v>
      </c>
      <c r="J883" s="40">
        <v>0</v>
      </c>
      <c r="K883" s="40">
        <v>0</v>
      </c>
      <c r="L883" s="40">
        <v>0</v>
      </c>
      <c r="M883" s="40" t="s">
        <v>4371</v>
      </c>
      <c r="N883" s="41">
        <v>349.9</v>
      </c>
      <c r="O883" s="42">
        <v>136.68</v>
      </c>
    </row>
    <row r="884" spans="1:15" x14ac:dyDescent="0.3">
      <c r="A884" s="39" t="s">
        <v>1185</v>
      </c>
      <c r="B884" s="40" t="s">
        <v>3347</v>
      </c>
      <c r="C884" s="40" t="s">
        <v>1180</v>
      </c>
      <c r="D884" s="40" t="s">
        <v>853</v>
      </c>
      <c r="E884" s="40" t="s">
        <v>3350</v>
      </c>
      <c r="F884" s="40" t="s">
        <v>583</v>
      </c>
      <c r="G884" s="40">
        <v>0</v>
      </c>
      <c r="H884" s="40" t="s">
        <v>614</v>
      </c>
      <c r="I884" s="40" t="s">
        <v>3349</v>
      </c>
      <c r="J884" s="40">
        <v>0</v>
      </c>
      <c r="K884" s="40">
        <v>0</v>
      </c>
      <c r="L884" s="40">
        <v>0</v>
      </c>
      <c r="M884" s="40" t="s">
        <v>4371</v>
      </c>
      <c r="N884" s="41">
        <v>399.9</v>
      </c>
      <c r="O884" s="42">
        <v>156.21</v>
      </c>
    </row>
    <row r="885" spans="1:15" x14ac:dyDescent="0.3">
      <c r="A885" s="39" t="s">
        <v>13145</v>
      </c>
      <c r="B885" s="40" t="s">
        <v>3347</v>
      </c>
      <c r="C885" s="40" t="s">
        <v>1180</v>
      </c>
      <c r="D885" s="40" t="s">
        <v>578</v>
      </c>
      <c r="E885" s="40" t="s">
        <v>3350</v>
      </c>
      <c r="F885" s="40" t="s">
        <v>583</v>
      </c>
      <c r="G885" s="40">
        <v>0</v>
      </c>
      <c r="H885" s="40" t="s">
        <v>614</v>
      </c>
      <c r="I885" s="40" t="s">
        <v>3349</v>
      </c>
      <c r="J885" s="40">
        <v>0</v>
      </c>
      <c r="K885" s="40">
        <v>0</v>
      </c>
      <c r="L885" s="40">
        <v>0</v>
      </c>
      <c r="M885" s="40" t="s">
        <v>4371</v>
      </c>
      <c r="N885" s="41">
        <v>399.9</v>
      </c>
      <c r="O885" s="42">
        <v>156.21</v>
      </c>
    </row>
    <row r="886" spans="1:15" x14ac:dyDescent="0.3">
      <c r="A886" s="39" t="s">
        <v>1186</v>
      </c>
      <c r="B886" s="40" t="s">
        <v>3347</v>
      </c>
      <c r="C886" s="40" t="s">
        <v>1180</v>
      </c>
      <c r="D886" s="40" t="s">
        <v>853</v>
      </c>
      <c r="E886" s="40" t="s">
        <v>3350</v>
      </c>
      <c r="F886" s="40" t="s">
        <v>583</v>
      </c>
      <c r="G886" s="40">
        <v>0</v>
      </c>
      <c r="H886" s="40" t="s">
        <v>614</v>
      </c>
      <c r="I886" s="40" t="s">
        <v>3349</v>
      </c>
      <c r="J886" s="40">
        <v>0</v>
      </c>
      <c r="K886" s="40">
        <v>0</v>
      </c>
      <c r="L886" s="40">
        <v>0</v>
      </c>
      <c r="M886" s="40" t="s">
        <v>4371</v>
      </c>
      <c r="N886" s="41">
        <v>399.9</v>
      </c>
      <c r="O886" s="42">
        <v>156.21</v>
      </c>
    </row>
    <row r="887" spans="1:15" x14ac:dyDescent="0.3">
      <c r="A887" s="39" t="s">
        <v>13146</v>
      </c>
      <c r="B887" s="40" t="s">
        <v>3347</v>
      </c>
      <c r="C887" s="40" t="s">
        <v>1180</v>
      </c>
      <c r="D887" s="40" t="s">
        <v>575</v>
      </c>
      <c r="E887" s="40" t="s">
        <v>3350</v>
      </c>
      <c r="F887" s="40" t="s">
        <v>634</v>
      </c>
      <c r="G887" s="40">
        <v>0</v>
      </c>
      <c r="H887" s="40" t="s">
        <v>614</v>
      </c>
      <c r="I887" s="40" t="s">
        <v>3349</v>
      </c>
      <c r="J887" s="40">
        <v>0</v>
      </c>
      <c r="K887" s="40">
        <v>0</v>
      </c>
      <c r="L887" s="40">
        <v>0</v>
      </c>
      <c r="M887" s="40" t="s">
        <v>4371</v>
      </c>
      <c r="N887" s="41">
        <v>299.89999999999998</v>
      </c>
      <c r="O887" s="42">
        <v>145.15</v>
      </c>
    </row>
    <row r="888" spans="1:15" x14ac:dyDescent="0.3">
      <c r="A888" s="39" t="s">
        <v>1187</v>
      </c>
      <c r="B888" s="40" t="s">
        <v>3347</v>
      </c>
      <c r="C888" s="40" t="s">
        <v>1180</v>
      </c>
      <c r="D888" s="40" t="s">
        <v>575</v>
      </c>
      <c r="E888" s="40" t="s">
        <v>3350</v>
      </c>
      <c r="F888" s="40" t="s">
        <v>634</v>
      </c>
      <c r="G888" s="40">
        <v>0</v>
      </c>
      <c r="H888" s="40" t="s">
        <v>614</v>
      </c>
      <c r="I888" s="40" t="s">
        <v>3349</v>
      </c>
      <c r="J888" s="40">
        <v>0</v>
      </c>
      <c r="K888" s="40">
        <v>0</v>
      </c>
      <c r="L888" s="40">
        <v>0</v>
      </c>
      <c r="M888" s="40" t="s">
        <v>4371</v>
      </c>
      <c r="N888" s="41">
        <v>299.89999999999998</v>
      </c>
      <c r="O888" s="42">
        <v>141.72</v>
      </c>
    </row>
    <row r="889" spans="1:15" x14ac:dyDescent="0.3">
      <c r="A889" s="39" t="s">
        <v>1188</v>
      </c>
      <c r="B889" s="40" t="s">
        <v>3347</v>
      </c>
      <c r="C889" s="40" t="s">
        <v>1180</v>
      </c>
      <c r="D889" s="40" t="s">
        <v>575</v>
      </c>
      <c r="E889" s="40" t="s">
        <v>3350</v>
      </c>
      <c r="F889" s="40" t="s">
        <v>622</v>
      </c>
      <c r="G889" s="40">
        <v>0</v>
      </c>
      <c r="H889" s="40" t="s">
        <v>614</v>
      </c>
      <c r="I889" s="40" t="s">
        <v>3349</v>
      </c>
      <c r="J889" s="40">
        <v>0</v>
      </c>
      <c r="K889" s="40" t="s">
        <v>793</v>
      </c>
      <c r="L889" s="40">
        <v>0</v>
      </c>
      <c r="M889" s="40" t="s">
        <v>4371</v>
      </c>
      <c r="N889" s="41">
        <v>349.9</v>
      </c>
      <c r="O889" s="42">
        <v>136.68</v>
      </c>
    </row>
    <row r="890" spans="1:15" x14ac:dyDescent="0.3">
      <c r="A890" s="39" t="s">
        <v>3358</v>
      </c>
      <c r="B890" s="40" t="s">
        <v>3347</v>
      </c>
      <c r="C890" s="40" t="s">
        <v>1180</v>
      </c>
      <c r="D890" s="40" t="s">
        <v>569</v>
      </c>
      <c r="E890" s="40" t="s">
        <v>3348</v>
      </c>
      <c r="F890" s="40">
        <v>0</v>
      </c>
      <c r="G890" s="40">
        <v>0</v>
      </c>
      <c r="H890" s="40" t="s">
        <v>614</v>
      </c>
      <c r="I890" s="40" t="s">
        <v>3349</v>
      </c>
      <c r="J890" s="40" t="s">
        <v>602</v>
      </c>
      <c r="K890" s="40">
        <v>0</v>
      </c>
      <c r="L890" s="40" t="s">
        <v>539</v>
      </c>
      <c r="M890" s="40">
        <v>0</v>
      </c>
      <c r="N890" s="41">
        <v>549.9</v>
      </c>
      <c r="O890" s="42">
        <v>260.73</v>
      </c>
    </row>
    <row r="891" spans="1:15" x14ac:dyDescent="0.3">
      <c r="A891" s="39" t="s">
        <v>1189</v>
      </c>
      <c r="B891" s="40" t="s">
        <v>3347</v>
      </c>
      <c r="C891" s="40" t="s">
        <v>1180</v>
      </c>
      <c r="D891" s="40" t="s">
        <v>569</v>
      </c>
      <c r="E891" s="40" t="s">
        <v>3348</v>
      </c>
      <c r="F891" s="40">
        <v>0</v>
      </c>
      <c r="G891" s="40">
        <v>0</v>
      </c>
      <c r="H891" s="40" t="s">
        <v>614</v>
      </c>
      <c r="I891" s="40" t="s">
        <v>3349</v>
      </c>
      <c r="J891" s="40" t="s">
        <v>602</v>
      </c>
      <c r="K891" s="40">
        <v>0</v>
      </c>
      <c r="L891" s="40" t="s">
        <v>539</v>
      </c>
      <c r="M891" s="40">
        <v>0</v>
      </c>
      <c r="N891" s="41">
        <v>399.9</v>
      </c>
      <c r="O891" s="42">
        <v>175.74</v>
      </c>
    </row>
    <row r="892" spans="1:15" x14ac:dyDescent="0.3">
      <c r="A892" s="39" t="s">
        <v>1190</v>
      </c>
      <c r="B892" s="40" t="s">
        <v>3347</v>
      </c>
      <c r="C892" s="40" t="s">
        <v>1180</v>
      </c>
      <c r="D892" s="40" t="s">
        <v>574</v>
      </c>
      <c r="E892" s="40" t="s">
        <v>3350</v>
      </c>
      <c r="F892" s="40">
        <v>0</v>
      </c>
      <c r="G892" s="40">
        <v>0</v>
      </c>
      <c r="H892" s="40" t="s">
        <v>614</v>
      </c>
      <c r="I892" s="40" t="s">
        <v>3349</v>
      </c>
      <c r="J892" s="40" t="s">
        <v>602</v>
      </c>
      <c r="K892" s="40">
        <v>0</v>
      </c>
      <c r="L892" s="40" t="s">
        <v>539</v>
      </c>
      <c r="M892" s="40">
        <v>0</v>
      </c>
      <c r="N892" s="41">
        <v>349.9</v>
      </c>
      <c r="O892" s="42">
        <v>136.68</v>
      </c>
    </row>
    <row r="893" spans="1:15" x14ac:dyDescent="0.3">
      <c r="A893" s="39" t="s">
        <v>13147</v>
      </c>
      <c r="B893" s="40" t="s">
        <v>3347</v>
      </c>
      <c r="C893" s="40" t="s">
        <v>1180</v>
      </c>
      <c r="D893" s="40" t="s">
        <v>556</v>
      </c>
      <c r="E893" s="40" t="s">
        <v>3348</v>
      </c>
      <c r="F893" s="40">
        <v>0</v>
      </c>
      <c r="G893" s="40" t="s">
        <v>13026</v>
      </c>
      <c r="H893" s="40" t="s">
        <v>772</v>
      </c>
      <c r="I893" s="40" t="s">
        <v>3349</v>
      </c>
      <c r="J893" s="40" t="s">
        <v>602</v>
      </c>
      <c r="K893" s="40">
        <v>0</v>
      </c>
      <c r="L893" s="40" t="s">
        <v>539</v>
      </c>
      <c r="M893" s="40">
        <v>0</v>
      </c>
      <c r="N893" s="41">
        <v>499.9</v>
      </c>
      <c r="O893" s="42">
        <v>195.27</v>
      </c>
    </row>
    <row r="894" spans="1:15" x14ac:dyDescent="0.3">
      <c r="A894" s="39" t="s">
        <v>1191</v>
      </c>
      <c r="B894" s="40" t="s">
        <v>3347</v>
      </c>
      <c r="C894" s="40" t="s">
        <v>1180</v>
      </c>
      <c r="D894" s="40" t="s">
        <v>569</v>
      </c>
      <c r="E894" s="40" t="s">
        <v>3348</v>
      </c>
      <c r="F894" s="40">
        <v>0</v>
      </c>
      <c r="G894" s="40">
        <v>0</v>
      </c>
      <c r="H894" s="40" t="s">
        <v>614</v>
      </c>
      <c r="I894" s="40" t="s">
        <v>3349</v>
      </c>
      <c r="J894" s="40" t="s">
        <v>602</v>
      </c>
      <c r="K894" s="40">
        <v>0</v>
      </c>
      <c r="L894" s="40" t="s">
        <v>539</v>
      </c>
      <c r="M894" s="40">
        <v>0</v>
      </c>
      <c r="N894" s="41">
        <v>549.9</v>
      </c>
      <c r="O894" s="42">
        <v>211</v>
      </c>
    </row>
    <row r="895" spans="1:15" x14ac:dyDescent="0.3">
      <c r="A895" s="39" t="s">
        <v>13148</v>
      </c>
      <c r="B895" s="40" t="s">
        <v>3347</v>
      </c>
      <c r="C895" s="40" t="s">
        <v>1180</v>
      </c>
      <c r="D895" s="40" t="s">
        <v>578</v>
      </c>
      <c r="E895" s="40" t="s">
        <v>3350</v>
      </c>
      <c r="F895" s="40" t="s">
        <v>837</v>
      </c>
      <c r="G895" s="40">
        <v>0</v>
      </c>
      <c r="H895" s="40" t="s">
        <v>614</v>
      </c>
      <c r="I895" s="40" t="s">
        <v>3349</v>
      </c>
      <c r="J895" s="40">
        <v>0</v>
      </c>
      <c r="K895" s="40">
        <v>0</v>
      </c>
      <c r="L895" s="40">
        <v>0</v>
      </c>
      <c r="M895" s="40" t="s">
        <v>4371</v>
      </c>
      <c r="N895" s="41">
        <v>349.9</v>
      </c>
      <c r="O895" s="42">
        <v>130</v>
      </c>
    </row>
    <row r="896" spans="1:15" x14ac:dyDescent="0.3">
      <c r="A896" s="39" t="s">
        <v>13149</v>
      </c>
      <c r="B896" s="40" t="s">
        <v>3347</v>
      </c>
      <c r="C896" s="40" t="s">
        <v>1180</v>
      </c>
      <c r="D896" s="40" t="s">
        <v>569</v>
      </c>
      <c r="E896" s="40" t="s">
        <v>3350</v>
      </c>
      <c r="F896" s="40" t="s">
        <v>635</v>
      </c>
      <c r="G896" s="40">
        <v>0</v>
      </c>
      <c r="H896" s="40" t="s">
        <v>614</v>
      </c>
      <c r="I896" s="40" t="s">
        <v>3349</v>
      </c>
      <c r="J896" s="40">
        <v>0</v>
      </c>
      <c r="K896" s="40">
        <v>0</v>
      </c>
      <c r="L896" s="40">
        <v>0</v>
      </c>
      <c r="M896" s="40" t="s">
        <v>4371</v>
      </c>
      <c r="N896" s="41">
        <v>399.9</v>
      </c>
      <c r="O896" s="42">
        <v>159.07</v>
      </c>
    </row>
    <row r="897" spans="1:15" x14ac:dyDescent="0.3">
      <c r="A897" s="39" t="s">
        <v>1192</v>
      </c>
      <c r="B897" s="40" t="s">
        <v>3347</v>
      </c>
      <c r="C897" s="40" t="s">
        <v>1180</v>
      </c>
      <c r="D897" s="40" t="s">
        <v>569</v>
      </c>
      <c r="E897" s="40" t="s">
        <v>3350</v>
      </c>
      <c r="F897" s="40" t="s">
        <v>599</v>
      </c>
      <c r="G897" s="40">
        <v>0</v>
      </c>
      <c r="H897" s="40" t="s">
        <v>614</v>
      </c>
      <c r="I897" s="40" t="s">
        <v>3349</v>
      </c>
      <c r="J897" s="40">
        <v>0</v>
      </c>
      <c r="K897" s="40">
        <v>0</v>
      </c>
      <c r="L897" s="40">
        <v>0</v>
      </c>
      <c r="M897" s="40" t="s">
        <v>4371</v>
      </c>
      <c r="N897" s="41">
        <v>399.9</v>
      </c>
      <c r="O897" s="42">
        <v>148.63999999999999</v>
      </c>
    </row>
    <row r="898" spans="1:15" x14ac:dyDescent="0.3">
      <c r="A898" s="39" t="s">
        <v>3141</v>
      </c>
      <c r="B898" s="40" t="s">
        <v>3347</v>
      </c>
      <c r="C898" s="40" t="s">
        <v>1180</v>
      </c>
      <c r="D898" s="40" t="s">
        <v>853</v>
      </c>
      <c r="E898" s="40" t="s">
        <v>3348</v>
      </c>
      <c r="F898" s="40" t="s">
        <v>655</v>
      </c>
      <c r="G898" s="40">
        <v>0</v>
      </c>
      <c r="H898" s="40" t="s">
        <v>614</v>
      </c>
      <c r="I898" s="40" t="s">
        <v>3349</v>
      </c>
      <c r="J898" s="40">
        <v>0</v>
      </c>
      <c r="K898" s="40">
        <v>0</v>
      </c>
      <c r="L898" s="40">
        <v>0</v>
      </c>
      <c r="M898" s="40" t="s">
        <v>4371</v>
      </c>
      <c r="N898" s="41">
        <v>299.89999999999998</v>
      </c>
      <c r="O898" s="42">
        <v>123.01</v>
      </c>
    </row>
    <row r="899" spans="1:15" x14ac:dyDescent="0.3">
      <c r="A899" s="39" t="s">
        <v>13150</v>
      </c>
      <c r="B899" s="40" t="s">
        <v>3347</v>
      </c>
      <c r="C899" s="40" t="s">
        <v>550</v>
      </c>
      <c r="D899" s="40" t="s">
        <v>13151</v>
      </c>
      <c r="E899" s="40" t="s">
        <v>3348</v>
      </c>
      <c r="F899" s="40">
        <v>0</v>
      </c>
      <c r="G899" s="40" t="s">
        <v>1193</v>
      </c>
      <c r="H899" s="40" t="s">
        <v>539</v>
      </c>
      <c r="I899" s="40" t="s">
        <v>3349</v>
      </c>
      <c r="J899" s="40" t="s">
        <v>552</v>
      </c>
      <c r="K899" s="40">
        <v>0</v>
      </c>
      <c r="L899" s="40" t="s">
        <v>539</v>
      </c>
      <c r="M899" s="40">
        <v>0</v>
      </c>
      <c r="N899" s="41">
        <v>349.9</v>
      </c>
      <c r="O899" s="42">
        <v>168.63</v>
      </c>
    </row>
    <row r="900" spans="1:15" x14ac:dyDescent="0.3">
      <c r="A900" s="39" t="s">
        <v>13152</v>
      </c>
      <c r="B900" s="40" t="s">
        <v>3347</v>
      </c>
      <c r="C900" s="40" t="s">
        <v>550</v>
      </c>
      <c r="D900" s="40" t="s">
        <v>13151</v>
      </c>
      <c r="E900" s="40" t="s">
        <v>3348</v>
      </c>
      <c r="F900" s="40">
        <v>0</v>
      </c>
      <c r="G900" s="40" t="s">
        <v>13153</v>
      </c>
      <c r="H900" s="40" t="s">
        <v>539</v>
      </c>
      <c r="I900" s="40" t="s">
        <v>3349</v>
      </c>
      <c r="J900" s="40" t="s">
        <v>587</v>
      </c>
      <c r="K900" s="40">
        <v>0</v>
      </c>
      <c r="L900" s="40" t="s">
        <v>539</v>
      </c>
      <c r="M900" s="40">
        <v>0</v>
      </c>
      <c r="N900" s="41">
        <v>349.9</v>
      </c>
      <c r="O900" s="42">
        <v>179.96</v>
      </c>
    </row>
    <row r="901" spans="1:15" x14ac:dyDescent="0.3">
      <c r="A901" s="39" t="s">
        <v>13154</v>
      </c>
      <c r="B901" s="40" t="s">
        <v>3347</v>
      </c>
      <c r="C901" s="40" t="s">
        <v>550</v>
      </c>
      <c r="D901" s="40" t="s">
        <v>13151</v>
      </c>
      <c r="E901" s="40" t="s">
        <v>3348</v>
      </c>
      <c r="F901" s="40">
        <v>0</v>
      </c>
      <c r="G901" s="40" t="s">
        <v>13153</v>
      </c>
      <c r="H901" s="40" t="s">
        <v>539</v>
      </c>
      <c r="I901" s="40" t="s">
        <v>3349</v>
      </c>
      <c r="J901" s="40" t="s">
        <v>587</v>
      </c>
      <c r="K901" s="40">
        <v>0</v>
      </c>
      <c r="L901" s="40" t="s">
        <v>539</v>
      </c>
      <c r="M901" s="40">
        <v>0</v>
      </c>
      <c r="N901" s="41">
        <v>349.9</v>
      </c>
      <c r="O901" s="42">
        <v>159.96</v>
      </c>
    </row>
    <row r="902" spans="1:15" x14ac:dyDescent="0.3">
      <c r="A902" s="39" t="s">
        <v>3008</v>
      </c>
      <c r="B902" s="40" t="s">
        <v>3347</v>
      </c>
      <c r="C902" s="40" t="s">
        <v>550</v>
      </c>
      <c r="D902" s="40" t="s">
        <v>574</v>
      </c>
      <c r="E902" s="40" t="s">
        <v>3348</v>
      </c>
      <c r="F902" s="40">
        <v>0</v>
      </c>
      <c r="G902" s="40">
        <v>0</v>
      </c>
      <c r="H902" s="40" t="s">
        <v>539</v>
      </c>
      <c r="I902" s="40" t="s">
        <v>3349</v>
      </c>
      <c r="J902" s="40" t="s">
        <v>587</v>
      </c>
      <c r="K902" s="40">
        <v>0</v>
      </c>
      <c r="L902" s="40" t="s">
        <v>539</v>
      </c>
      <c r="M902" s="40">
        <v>0</v>
      </c>
      <c r="N902" s="41">
        <v>299.89999999999998</v>
      </c>
      <c r="O902" s="42">
        <v>124.97</v>
      </c>
    </row>
    <row r="903" spans="1:15" x14ac:dyDescent="0.3">
      <c r="A903" s="39" t="s">
        <v>1194</v>
      </c>
      <c r="B903" s="40" t="s">
        <v>540</v>
      </c>
      <c r="C903" s="40" t="s">
        <v>1195</v>
      </c>
      <c r="D903" s="40" t="s">
        <v>569</v>
      </c>
      <c r="E903" s="40" t="s">
        <v>3348</v>
      </c>
      <c r="F903" s="40">
        <v>0</v>
      </c>
      <c r="G903" s="40">
        <v>0</v>
      </c>
      <c r="H903" s="40" t="s">
        <v>539</v>
      </c>
      <c r="I903" s="40" t="s">
        <v>3349</v>
      </c>
      <c r="J903" s="40" t="s">
        <v>584</v>
      </c>
      <c r="K903" s="40">
        <v>0</v>
      </c>
      <c r="L903" s="40" t="s">
        <v>539</v>
      </c>
      <c r="M903" s="40">
        <v>0</v>
      </c>
      <c r="N903" s="41">
        <v>199.9</v>
      </c>
      <c r="O903" s="42">
        <v>86.91</v>
      </c>
    </row>
    <row r="904" spans="1:15" x14ac:dyDescent="0.3">
      <c r="A904" s="39" t="s">
        <v>1196</v>
      </c>
      <c r="B904" s="40" t="s">
        <v>540</v>
      </c>
      <c r="C904" s="40" t="s">
        <v>1195</v>
      </c>
      <c r="D904" s="40" t="s">
        <v>569</v>
      </c>
      <c r="E904" s="40" t="s">
        <v>3350</v>
      </c>
      <c r="F904" s="40" t="s">
        <v>652</v>
      </c>
      <c r="G904" s="40">
        <v>0</v>
      </c>
      <c r="H904" s="40" t="s">
        <v>3360</v>
      </c>
      <c r="I904" s="40" t="s">
        <v>3349</v>
      </c>
      <c r="J904" s="40">
        <v>0</v>
      </c>
      <c r="K904" s="40">
        <v>0</v>
      </c>
      <c r="L904" s="40">
        <v>0</v>
      </c>
      <c r="M904" s="40" t="s">
        <v>4371</v>
      </c>
      <c r="N904" s="41">
        <v>149.9</v>
      </c>
      <c r="O904" s="42">
        <v>86.91</v>
      </c>
    </row>
    <row r="905" spans="1:15" x14ac:dyDescent="0.3">
      <c r="A905" s="39" t="s">
        <v>13155</v>
      </c>
      <c r="B905" s="40" t="s">
        <v>540</v>
      </c>
      <c r="C905" s="40" t="s">
        <v>1195</v>
      </c>
      <c r="D905" s="40" t="s">
        <v>13151</v>
      </c>
      <c r="E905" s="40" t="s">
        <v>3350</v>
      </c>
      <c r="F905" s="40">
        <v>0</v>
      </c>
      <c r="G905" s="40" t="s">
        <v>13156</v>
      </c>
      <c r="H905" s="40" t="s">
        <v>539</v>
      </c>
      <c r="I905" s="40" t="s">
        <v>3349</v>
      </c>
      <c r="J905" s="40" t="s">
        <v>584</v>
      </c>
      <c r="K905" s="40">
        <v>0</v>
      </c>
      <c r="L905" s="40" t="s">
        <v>539</v>
      </c>
      <c r="M905" s="40">
        <v>0</v>
      </c>
      <c r="N905" s="41">
        <v>229.9</v>
      </c>
      <c r="O905" s="42">
        <v>99.96</v>
      </c>
    </row>
    <row r="906" spans="1:15" x14ac:dyDescent="0.3">
      <c r="A906" s="39" t="s">
        <v>1197</v>
      </c>
      <c r="B906" s="40" t="s">
        <v>540</v>
      </c>
      <c r="C906" s="40" t="s">
        <v>1195</v>
      </c>
      <c r="D906" s="40" t="s">
        <v>569</v>
      </c>
      <c r="E906" s="40" t="s">
        <v>3350</v>
      </c>
      <c r="F906" s="40" t="s">
        <v>618</v>
      </c>
      <c r="G906" s="40">
        <v>0</v>
      </c>
      <c r="H906" s="40" t="s">
        <v>3360</v>
      </c>
      <c r="I906" s="40" t="s">
        <v>3349</v>
      </c>
      <c r="J906" s="40">
        <v>0</v>
      </c>
      <c r="K906" s="40">
        <v>0</v>
      </c>
      <c r="L906" s="40">
        <v>0</v>
      </c>
      <c r="M906" s="40" t="s">
        <v>4371</v>
      </c>
      <c r="N906" s="41">
        <v>199.9</v>
      </c>
      <c r="O906" s="42">
        <v>86.91</v>
      </c>
    </row>
    <row r="907" spans="1:15" x14ac:dyDescent="0.3">
      <c r="A907" s="39" t="s">
        <v>1198</v>
      </c>
      <c r="B907" s="40" t="s">
        <v>540</v>
      </c>
      <c r="C907" s="40" t="s">
        <v>1195</v>
      </c>
      <c r="D907" s="40" t="s">
        <v>853</v>
      </c>
      <c r="E907" s="40" t="s">
        <v>3348</v>
      </c>
      <c r="F907" s="40">
        <v>0</v>
      </c>
      <c r="G907" s="40">
        <v>0</v>
      </c>
      <c r="H907" s="40" t="s">
        <v>539</v>
      </c>
      <c r="I907" s="40" t="s">
        <v>3349</v>
      </c>
      <c r="J907" s="40" t="s">
        <v>552</v>
      </c>
      <c r="K907" s="40">
        <v>0</v>
      </c>
      <c r="L907" s="40" t="s">
        <v>554</v>
      </c>
      <c r="M907" s="40">
        <v>0</v>
      </c>
      <c r="N907" s="41">
        <v>399.9</v>
      </c>
      <c r="O907" s="42">
        <v>156.21</v>
      </c>
    </row>
    <row r="908" spans="1:15" x14ac:dyDescent="0.3">
      <c r="A908" s="39" t="s">
        <v>1199</v>
      </c>
      <c r="B908" s="40" t="s">
        <v>540</v>
      </c>
      <c r="C908" s="40" t="s">
        <v>1195</v>
      </c>
      <c r="D908" s="40" t="s">
        <v>853</v>
      </c>
      <c r="E908" s="40" t="s">
        <v>3348</v>
      </c>
      <c r="F908" s="40" t="s">
        <v>563</v>
      </c>
      <c r="G908" s="40">
        <v>0</v>
      </c>
      <c r="H908" s="40" t="s">
        <v>3360</v>
      </c>
      <c r="I908" s="40" t="s">
        <v>3349</v>
      </c>
      <c r="J908" s="40" t="s">
        <v>3361</v>
      </c>
      <c r="K908" s="40">
        <v>0</v>
      </c>
      <c r="L908" s="40">
        <v>0</v>
      </c>
      <c r="M908" s="40" t="s">
        <v>4371</v>
      </c>
      <c r="N908" s="41">
        <v>399.9</v>
      </c>
      <c r="O908" s="42">
        <v>156.21</v>
      </c>
    </row>
    <row r="909" spans="1:15" x14ac:dyDescent="0.3">
      <c r="A909" s="39" t="s">
        <v>13157</v>
      </c>
      <c r="B909" s="40" t="s">
        <v>540</v>
      </c>
      <c r="C909" s="40" t="s">
        <v>1195</v>
      </c>
      <c r="D909" s="40" t="s">
        <v>556</v>
      </c>
      <c r="E909" s="40" t="s">
        <v>3348</v>
      </c>
      <c r="F909" s="40">
        <v>0</v>
      </c>
      <c r="G909" s="40" t="s">
        <v>539</v>
      </c>
      <c r="H909" s="40" t="s">
        <v>539</v>
      </c>
      <c r="I909" s="40" t="s">
        <v>3349</v>
      </c>
      <c r="J909" s="40" t="s">
        <v>552</v>
      </c>
      <c r="K909" s="40">
        <v>0</v>
      </c>
      <c r="L909" s="40" t="s">
        <v>539</v>
      </c>
      <c r="M909" s="40">
        <v>0</v>
      </c>
      <c r="N909" s="41">
        <v>349.9</v>
      </c>
      <c r="O909" s="42">
        <v>136.68</v>
      </c>
    </row>
    <row r="910" spans="1:15" x14ac:dyDescent="0.3">
      <c r="A910" s="39" t="s">
        <v>1200</v>
      </c>
      <c r="B910" s="40" t="s">
        <v>540</v>
      </c>
      <c r="C910" s="40" t="s">
        <v>1195</v>
      </c>
      <c r="D910" s="40" t="s">
        <v>569</v>
      </c>
      <c r="E910" s="40" t="s">
        <v>3348</v>
      </c>
      <c r="F910" s="40" t="s">
        <v>558</v>
      </c>
      <c r="G910" s="40">
        <v>0</v>
      </c>
      <c r="H910" s="40" t="s">
        <v>772</v>
      </c>
      <c r="I910" s="40" t="s">
        <v>3349</v>
      </c>
      <c r="J910" s="40">
        <v>0</v>
      </c>
      <c r="K910" s="40">
        <v>0</v>
      </c>
      <c r="L910" s="40">
        <v>0</v>
      </c>
      <c r="M910" s="40" t="s">
        <v>4371</v>
      </c>
      <c r="N910" s="41">
        <v>399.9</v>
      </c>
      <c r="O910" s="42">
        <v>156.21</v>
      </c>
    </row>
    <row r="911" spans="1:15" x14ac:dyDescent="0.3">
      <c r="A911" s="39" t="s">
        <v>13158</v>
      </c>
      <c r="B911" s="40" t="s">
        <v>540</v>
      </c>
      <c r="C911" s="40" t="s">
        <v>1195</v>
      </c>
      <c r="D911" s="40" t="s">
        <v>542</v>
      </c>
      <c r="E911" s="40" t="s">
        <v>3348</v>
      </c>
      <c r="F911" s="40">
        <v>0</v>
      </c>
      <c r="G911" s="40" t="s">
        <v>539</v>
      </c>
      <c r="H911" s="40" t="s">
        <v>539</v>
      </c>
      <c r="I911" s="40" t="s">
        <v>3349</v>
      </c>
      <c r="J911" s="40" t="s">
        <v>552</v>
      </c>
      <c r="K911" s="40">
        <v>0</v>
      </c>
      <c r="L911" s="40" t="s">
        <v>539</v>
      </c>
      <c r="M911" s="40">
        <v>0</v>
      </c>
      <c r="N911" s="41">
        <v>349.9</v>
      </c>
      <c r="O911" s="42">
        <v>136.68</v>
      </c>
    </row>
    <row r="912" spans="1:15" x14ac:dyDescent="0.3">
      <c r="A912" s="39" t="s">
        <v>13159</v>
      </c>
      <c r="B912" s="40" t="s">
        <v>540</v>
      </c>
      <c r="C912" s="40" t="s">
        <v>1195</v>
      </c>
      <c r="D912" s="40" t="s">
        <v>556</v>
      </c>
      <c r="E912" s="40" t="s">
        <v>3348</v>
      </c>
      <c r="F912" s="40">
        <v>0</v>
      </c>
      <c r="G912" s="40" t="s">
        <v>539</v>
      </c>
      <c r="H912" s="40" t="s">
        <v>539</v>
      </c>
      <c r="I912" s="40" t="s">
        <v>3349</v>
      </c>
      <c r="J912" s="40" t="s">
        <v>552</v>
      </c>
      <c r="K912" s="40">
        <v>0</v>
      </c>
      <c r="L912" s="40" t="s">
        <v>539</v>
      </c>
      <c r="M912" s="40">
        <v>0</v>
      </c>
      <c r="N912" s="41">
        <v>399.9</v>
      </c>
      <c r="O912" s="42">
        <v>156.21</v>
      </c>
    </row>
    <row r="913" spans="1:15" x14ac:dyDescent="0.3">
      <c r="A913" s="39" t="s">
        <v>13160</v>
      </c>
      <c r="B913" s="40" t="s">
        <v>540</v>
      </c>
      <c r="C913" s="40" t="s">
        <v>1195</v>
      </c>
      <c r="D913" s="40" t="s">
        <v>542</v>
      </c>
      <c r="E913" s="40" t="s">
        <v>3348</v>
      </c>
      <c r="F913" s="40">
        <v>0</v>
      </c>
      <c r="G913" s="40" t="s">
        <v>539</v>
      </c>
      <c r="H913" s="40" t="s">
        <v>539</v>
      </c>
      <c r="I913" s="40" t="s">
        <v>3349</v>
      </c>
      <c r="J913" s="40" t="s">
        <v>552</v>
      </c>
      <c r="K913" s="40">
        <v>0</v>
      </c>
      <c r="L913" s="40" t="s">
        <v>539</v>
      </c>
      <c r="M913" s="40">
        <v>0</v>
      </c>
      <c r="N913" s="41">
        <v>349.9</v>
      </c>
      <c r="O913" s="42">
        <v>136.68</v>
      </c>
    </row>
    <row r="914" spans="1:15" x14ac:dyDescent="0.3">
      <c r="A914" s="39" t="s">
        <v>1201</v>
      </c>
      <c r="B914" s="40" t="s">
        <v>540</v>
      </c>
      <c r="C914" s="40" t="s">
        <v>1195</v>
      </c>
      <c r="D914" s="40" t="s">
        <v>853</v>
      </c>
      <c r="E914" s="40" t="s">
        <v>3348</v>
      </c>
      <c r="F914" s="40">
        <v>0</v>
      </c>
      <c r="G914" s="40">
        <v>0</v>
      </c>
      <c r="H914" s="40" t="s">
        <v>539</v>
      </c>
      <c r="I914" s="40" t="s">
        <v>3349</v>
      </c>
      <c r="J914" s="40" t="s">
        <v>552</v>
      </c>
      <c r="K914" s="40">
        <v>0</v>
      </c>
      <c r="L914" s="40" t="s">
        <v>539</v>
      </c>
      <c r="M914" s="40">
        <v>0</v>
      </c>
      <c r="N914" s="41">
        <v>349.9</v>
      </c>
      <c r="O914" s="42">
        <v>136.68</v>
      </c>
    </row>
    <row r="915" spans="1:15" x14ac:dyDescent="0.3">
      <c r="A915" s="39" t="s">
        <v>1202</v>
      </c>
      <c r="B915" s="40" t="s">
        <v>540</v>
      </c>
      <c r="C915" s="40" t="s">
        <v>1195</v>
      </c>
      <c r="D915" s="40" t="s">
        <v>853</v>
      </c>
      <c r="E915" s="40" t="s">
        <v>3348</v>
      </c>
      <c r="F915" s="40" t="s">
        <v>551</v>
      </c>
      <c r="G915" s="40">
        <v>0</v>
      </c>
      <c r="H915" s="40" t="s">
        <v>3360</v>
      </c>
      <c r="I915" s="40" t="s">
        <v>3349</v>
      </c>
      <c r="J915" s="40" t="s">
        <v>3361</v>
      </c>
      <c r="K915" s="40">
        <v>0</v>
      </c>
      <c r="L915" s="40">
        <v>0</v>
      </c>
      <c r="M915" s="40" t="s">
        <v>4371</v>
      </c>
      <c r="N915" s="41">
        <v>349.9</v>
      </c>
      <c r="O915" s="42">
        <v>136.68</v>
      </c>
    </row>
    <row r="916" spans="1:15" x14ac:dyDescent="0.3">
      <c r="A916" s="39" t="s">
        <v>1203</v>
      </c>
      <c r="B916" s="40" t="s">
        <v>540</v>
      </c>
      <c r="C916" s="40" t="s">
        <v>1195</v>
      </c>
      <c r="D916" s="40" t="s">
        <v>853</v>
      </c>
      <c r="E916" s="40" t="s">
        <v>3348</v>
      </c>
      <c r="F916" s="40" t="s">
        <v>559</v>
      </c>
      <c r="G916" s="40">
        <v>0</v>
      </c>
      <c r="H916" s="40" t="s">
        <v>3360</v>
      </c>
      <c r="I916" s="40" t="s">
        <v>3349</v>
      </c>
      <c r="J916" s="40" t="s">
        <v>3361</v>
      </c>
      <c r="K916" s="40">
        <v>0</v>
      </c>
      <c r="L916" s="40">
        <v>0</v>
      </c>
      <c r="M916" s="40" t="s">
        <v>4371</v>
      </c>
      <c r="N916" s="41">
        <v>349.9</v>
      </c>
      <c r="O916" s="42">
        <v>136.68</v>
      </c>
    </row>
    <row r="917" spans="1:15" x14ac:dyDescent="0.3">
      <c r="A917" s="39" t="s">
        <v>1204</v>
      </c>
      <c r="B917" s="40" t="s">
        <v>540</v>
      </c>
      <c r="C917" s="40" t="s">
        <v>1195</v>
      </c>
      <c r="D917" s="40" t="s">
        <v>853</v>
      </c>
      <c r="E917" s="40" t="s">
        <v>3348</v>
      </c>
      <c r="F917" s="40">
        <v>0</v>
      </c>
      <c r="G917" s="40">
        <v>0</v>
      </c>
      <c r="H917" s="40" t="s">
        <v>539</v>
      </c>
      <c r="I917" s="40" t="s">
        <v>3349</v>
      </c>
      <c r="J917" s="40" t="s">
        <v>552</v>
      </c>
      <c r="K917" s="40">
        <v>0</v>
      </c>
      <c r="L917" s="40" t="s">
        <v>539</v>
      </c>
      <c r="M917" s="40">
        <v>0</v>
      </c>
      <c r="N917" s="41">
        <v>349.9</v>
      </c>
      <c r="O917" s="42">
        <v>136.68</v>
      </c>
    </row>
    <row r="918" spans="1:15" x14ac:dyDescent="0.3">
      <c r="A918" s="39" t="s">
        <v>1205</v>
      </c>
      <c r="B918" s="40" t="s">
        <v>540</v>
      </c>
      <c r="C918" s="40" t="s">
        <v>1195</v>
      </c>
      <c r="D918" s="40" t="s">
        <v>569</v>
      </c>
      <c r="E918" s="40" t="s">
        <v>3348</v>
      </c>
      <c r="F918" s="40" t="s">
        <v>606</v>
      </c>
      <c r="G918" s="40">
        <v>0</v>
      </c>
      <c r="H918" s="40" t="s">
        <v>3360</v>
      </c>
      <c r="I918" s="40" t="s">
        <v>3349</v>
      </c>
      <c r="J918" s="40" t="s">
        <v>3361</v>
      </c>
      <c r="K918" s="40">
        <v>0</v>
      </c>
      <c r="L918" s="40">
        <v>0</v>
      </c>
      <c r="M918" s="40" t="s">
        <v>4371</v>
      </c>
      <c r="N918" s="41">
        <v>449.9</v>
      </c>
      <c r="O918" s="42">
        <v>160</v>
      </c>
    </row>
    <row r="919" spans="1:15" x14ac:dyDescent="0.3">
      <c r="A919" s="39" t="s">
        <v>1206</v>
      </c>
      <c r="B919" s="40" t="s">
        <v>540</v>
      </c>
      <c r="C919" s="40" t="s">
        <v>1195</v>
      </c>
      <c r="D919" s="40" t="s">
        <v>569</v>
      </c>
      <c r="E919" s="40" t="s">
        <v>3348</v>
      </c>
      <c r="F919" s="40">
        <v>0</v>
      </c>
      <c r="G919" s="40">
        <v>0</v>
      </c>
      <c r="H919" s="40" t="s">
        <v>539</v>
      </c>
      <c r="I919" s="40" t="s">
        <v>3349</v>
      </c>
      <c r="J919" s="40" t="s">
        <v>552</v>
      </c>
      <c r="K919" s="40">
        <v>0</v>
      </c>
      <c r="L919" s="40" t="s">
        <v>539</v>
      </c>
      <c r="M919" s="40">
        <v>0</v>
      </c>
      <c r="N919" s="41">
        <v>449.9</v>
      </c>
      <c r="O919" s="42">
        <v>160</v>
      </c>
    </row>
    <row r="920" spans="1:15" x14ac:dyDescent="0.3">
      <c r="A920" s="39" t="s">
        <v>13161</v>
      </c>
      <c r="B920" s="40" t="s">
        <v>540</v>
      </c>
      <c r="C920" s="40" t="s">
        <v>1195</v>
      </c>
      <c r="D920" s="40" t="s">
        <v>569</v>
      </c>
      <c r="E920" s="40" t="s">
        <v>3348</v>
      </c>
      <c r="F920" s="40" t="s">
        <v>667</v>
      </c>
      <c r="G920" s="40">
        <v>0</v>
      </c>
      <c r="H920" s="40" t="s">
        <v>3360</v>
      </c>
      <c r="I920" s="40" t="s">
        <v>3349</v>
      </c>
      <c r="J920" s="40" t="s">
        <v>3361</v>
      </c>
      <c r="K920" s="40">
        <v>0</v>
      </c>
      <c r="L920" s="40">
        <v>0</v>
      </c>
      <c r="M920" s="40" t="s">
        <v>4371</v>
      </c>
      <c r="N920" s="41">
        <v>449.9</v>
      </c>
      <c r="O920" s="42">
        <v>160</v>
      </c>
    </row>
    <row r="921" spans="1:15" x14ac:dyDescent="0.3">
      <c r="A921" s="39" t="s">
        <v>1207</v>
      </c>
      <c r="B921" s="40" t="s">
        <v>540</v>
      </c>
      <c r="C921" s="40" t="s">
        <v>1195</v>
      </c>
      <c r="D921" s="40" t="s">
        <v>569</v>
      </c>
      <c r="E921" s="40" t="s">
        <v>3348</v>
      </c>
      <c r="F921" s="40" t="s">
        <v>647</v>
      </c>
      <c r="G921" s="40">
        <v>0</v>
      </c>
      <c r="H921" s="40" t="s">
        <v>3360</v>
      </c>
      <c r="I921" s="40" t="s">
        <v>3349</v>
      </c>
      <c r="J921" s="40" t="s">
        <v>3361</v>
      </c>
      <c r="K921" s="40">
        <v>0</v>
      </c>
      <c r="L921" s="40">
        <v>0</v>
      </c>
      <c r="M921" s="40" t="s">
        <v>4371</v>
      </c>
      <c r="N921" s="41">
        <v>449.9</v>
      </c>
      <c r="O921" s="42">
        <v>160</v>
      </c>
    </row>
    <row r="922" spans="1:15" x14ac:dyDescent="0.3">
      <c r="A922" s="39" t="s">
        <v>1208</v>
      </c>
      <c r="B922" s="40" t="s">
        <v>540</v>
      </c>
      <c r="C922" s="40" t="s">
        <v>1195</v>
      </c>
      <c r="D922" s="40" t="s">
        <v>853</v>
      </c>
      <c r="E922" s="40" t="s">
        <v>3348</v>
      </c>
      <c r="F922" s="40" t="s">
        <v>667</v>
      </c>
      <c r="G922" s="40">
        <v>0</v>
      </c>
      <c r="H922" s="40" t="s">
        <v>3360</v>
      </c>
      <c r="I922" s="40" t="s">
        <v>3349</v>
      </c>
      <c r="J922" s="40" t="s">
        <v>3361</v>
      </c>
      <c r="K922" s="40">
        <v>0</v>
      </c>
      <c r="L922" s="40">
        <v>0</v>
      </c>
      <c r="M922" s="40" t="s">
        <v>4371</v>
      </c>
      <c r="N922" s="41">
        <v>399.9</v>
      </c>
      <c r="O922" s="42">
        <v>160</v>
      </c>
    </row>
    <row r="923" spans="1:15" x14ac:dyDescent="0.3">
      <c r="A923" s="39" t="s">
        <v>1209</v>
      </c>
      <c r="B923" s="40" t="s">
        <v>540</v>
      </c>
      <c r="C923" s="40" t="s">
        <v>1195</v>
      </c>
      <c r="D923" s="40" t="s">
        <v>569</v>
      </c>
      <c r="E923" s="40" t="s">
        <v>3348</v>
      </c>
      <c r="F923" s="40" t="s">
        <v>558</v>
      </c>
      <c r="G923" s="40">
        <v>0</v>
      </c>
      <c r="H923" s="40" t="s">
        <v>3360</v>
      </c>
      <c r="I923" s="40" t="s">
        <v>3349</v>
      </c>
      <c r="J923" s="40" t="s">
        <v>3361</v>
      </c>
      <c r="K923" s="40">
        <v>0</v>
      </c>
      <c r="L923" s="40">
        <v>0</v>
      </c>
      <c r="M923" s="40" t="s">
        <v>4371</v>
      </c>
      <c r="N923" s="41">
        <v>449.9</v>
      </c>
      <c r="O923" s="42">
        <v>160</v>
      </c>
    </row>
    <row r="924" spans="1:15" x14ac:dyDescent="0.3">
      <c r="A924" s="39" t="s">
        <v>1210</v>
      </c>
      <c r="B924" s="40" t="s">
        <v>540</v>
      </c>
      <c r="C924" s="40" t="s">
        <v>1195</v>
      </c>
      <c r="D924" s="40" t="s">
        <v>569</v>
      </c>
      <c r="E924" s="40" t="s">
        <v>3348</v>
      </c>
      <c r="F924" s="40" t="s">
        <v>583</v>
      </c>
      <c r="G924" s="40">
        <v>0</v>
      </c>
      <c r="H924" s="40" t="s">
        <v>3360</v>
      </c>
      <c r="I924" s="40" t="s">
        <v>3349</v>
      </c>
      <c r="J924" s="40" t="s">
        <v>3361</v>
      </c>
      <c r="K924" s="40">
        <v>0</v>
      </c>
      <c r="L924" s="40">
        <v>0</v>
      </c>
      <c r="M924" s="40" t="s">
        <v>4371</v>
      </c>
      <c r="N924" s="41">
        <v>449.9</v>
      </c>
      <c r="O924" s="42">
        <v>175</v>
      </c>
    </row>
    <row r="925" spans="1:15" x14ac:dyDescent="0.3">
      <c r="A925" s="39" t="s">
        <v>1211</v>
      </c>
      <c r="B925" s="40" t="s">
        <v>540</v>
      </c>
      <c r="C925" s="40" t="s">
        <v>1195</v>
      </c>
      <c r="D925" s="40" t="s">
        <v>569</v>
      </c>
      <c r="E925" s="40" t="s">
        <v>3348</v>
      </c>
      <c r="F925" s="40" t="s">
        <v>563</v>
      </c>
      <c r="G925" s="40">
        <v>0</v>
      </c>
      <c r="H925" s="40" t="s">
        <v>3360</v>
      </c>
      <c r="I925" s="40" t="s">
        <v>3349</v>
      </c>
      <c r="J925" s="40" t="s">
        <v>3361</v>
      </c>
      <c r="K925" s="40" t="s">
        <v>579</v>
      </c>
      <c r="L925" s="40">
        <v>0</v>
      </c>
      <c r="M925" s="40" t="s">
        <v>4371</v>
      </c>
      <c r="N925" s="41">
        <v>549.9</v>
      </c>
      <c r="O925" s="42">
        <v>260.74</v>
      </c>
    </row>
    <row r="926" spans="1:15" x14ac:dyDescent="0.3">
      <c r="A926" s="39" t="s">
        <v>1212</v>
      </c>
      <c r="B926" s="40" t="s">
        <v>540</v>
      </c>
      <c r="C926" s="40" t="s">
        <v>1195</v>
      </c>
      <c r="D926" s="40" t="s">
        <v>853</v>
      </c>
      <c r="E926" s="40" t="s">
        <v>3348</v>
      </c>
      <c r="F926" s="40" t="s">
        <v>558</v>
      </c>
      <c r="G926" s="40">
        <v>0</v>
      </c>
      <c r="H926" s="40" t="s">
        <v>3360</v>
      </c>
      <c r="I926" s="40" t="s">
        <v>3349</v>
      </c>
      <c r="J926" s="40" t="s">
        <v>3361</v>
      </c>
      <c r="K926" s="40" t="s">
        <v>579</v>
      </c>
      <c r="L926" s="40">
        <v>0</v>
      </c>
      <c r="M926" s="40" t="s">
        <v>4371</v>
      </c>
      <c r="N926" s="41">
        <v>349.9</v>
      </c>
      <c r="O926" s="42">
        <v>136.21</v>
      </c>
    </row>
    <row r="927" spans="1:15" x14ac:dyDescent="0.3">
      <c r="A927" s="39" t="s">
        <v>496</v>
      </c>
      <c r="B927" s="40" t="s">
        <v>540</v>
      </c>
      <c r="C927" s="40" t="s">
        <v>1195</v>
      </c>
      <c r="D927" s="40" t="s">
        <v>853</v>
      </c>
      <c r="E927" s="40" t="s">
        <v>3348</v>
      </c>
      <c r="F927" s="40" t="s">
        <v>558</v>
      </c>
      <c r="G927" s="40">
        <v>0</v>
      </c>
      <c r="H927" s="40" t="s">
        <v>3360</v>
      </c>
      <c r="I927" s="40" t="s">
        <v>3349</v>
      </c>
      <c r="J927" s="40" t="s">
        <v>3361</v>
      </c>
      <c r="K927" s="40" t="s">
        <v>579</v>
      </c>
      <c r="L927" s="40">
        <v>0</v>
      </c>
      <c r="M927" s="40" t="s">
        <v>4371</v>
      </c>
      <c r="N927" s="41">
        <v>349.9</v>
      </c>
      <c r="O927" s="42">
        <v>136.21</v>
      </c>
    </row>
    <row r="928" spans="1:15" x14ac:dyDescent="0.3">
      <c r="A928" s="39" t="s">
        <v>497</v>
      </c>
      <c r="B928" s="40" t="s">
        <v>540</v>
      </c>
      <c r="C928" s="40" t="s">
        <v>1195</v>
      </c>
      <c r="D928" s="40" t="s">
        <v>574</v>
      </c>
      <c r="E928" s="40" t="s">
        <v>3348</v>
      </c>
      <c r="F928" s="40" t="s">
        <v>553</v>
      </c>
      <c r="G928" s="40">
        <v>0</v>
      </c>
      <c r="H928" s="40" t="s">
        <v>3360</v>
      </c>
      <c r="I928" s="40" t="s">
        <v>3349</v>
      </c>
      <c r="J928" s="40" t="s">
        <v>3361</v>
      </c>
      <c r="K928" s="40">
        <v>0</v>
      </c>
      <c r="L928" s="40">
        <v>0</v>
      </c>
      <c r="M928" s="40" t="s">
        <v>4371</v>
      </c>
      <c r="N928" s="41">
        <v>249.9</v>
      </c>
      <c r="O928" s="42">
        <v>117.15</v>
      </c>
    </row>
    <row r="929" spans="1:15" x14ac:dyDescent="0.3">
      <c r="A929" s="39" t="s">
        <v>13162</v>
      </c>
      <c r="B929" s="40" t="s">
        <v>540</v>
      </c>
      <c r="C929" s="40" t="s">
        <v>1195</v>
      </c>
      <c r="D929" s="40" t="s">
        <v>574</v>
      </c>
      <c r="E929" s="40" t="s">
        <v>3348</v>
      </c>
      <c r="F929" s="40" t="s">
        <v>553</v>
      </c>
      <c r="G929" s="40">
        <v>0</v>
      </c>
      <c r="H929" s="40" t="s">
        <v>3360</v>
      </c>
      <c r="I929" s="40" t="s">
        <v>3349</v>
      </c>
      <c r="J929" s="40" t="s">
        <v>3361</v>
      </c>
      <c r="K929" s="40">
        <v>0</v>
      </c>
      <c r="L929" s="40">
        <v>0</v>
      </c>
      <c r="M929" s="40" t="s">
        <v>4371</v>
      </c>
      <c r="N929" s="41">
        <v>299.89999999999998</v>
      </c>
      <c r="O929" s="42">
        <v>117.15</v>
      </c>
    </row>
    <row r="930" spans="1:15" x14ac:dyDescent="0.3">
      <c r="A930" s="39" t="s">
        <v>1213</v>
      </c>
      <c r="B930" s="40" t="s">
        <v>540</v>
      </c>
      <c r="C930" s="40" t="s">
        <v>1195</v>
      </c>
      <c r="D930" s="40" t="s">
        <v>853</v>
      </c>
      <c r="E930" s="40" t="s">
        <v>3350</v>
      </c>
      <c r="F930" s="40" t="s">
        <v>583</v>
      </c>
      <c r="G930" s="40">
        <v>0</v>
      </c>
      <c r="H930" s="40" t="s">
        <v>3360</v>
      </c>
      <c r="I930" s="40" t="s">
        <v>3349</v>
      </c>
      <c r="J930" s="40" t="s">
        <v>3361</v>
      </c>
      <c r="K930" s="40" t="s">
        <v>579</v>
      </c>
      <c r="L930" s="40">
        <v>0</v>
      </c>
      <c r="M930" s="40" t="s">
        <v>4371</v>
      </c>
      <c r="N930" s="41">
        <v>349.9</v>
      </c>
      <c r="O930" s="42">
        <v>136.21</v>
      </c>
    </row>
    <row r="931" spans="1:15" x14ac:dyDescent="0.3">
      <c r="A931" s="39" t="s">
        <v>1214</v>
      </c>
      <c r="B931" s="40" t="s">
        <v>540</v>
      </c>
      <c r="C931" s="40" t="s">
        <v>1195</v>
      </c>
      <c r="D931" s="40" t="s">
        <v>853</v>
      </c>
      <c r="E931" s="40" t="s">
        <v>3350</v>
      </c>
      <c r="F931" s="40" t="s">
        <v>583</v>
      </c>
      <c r="G931" s="40">
        <v>0</v>
      </c>
      <c r="H931" s="40" t="s">
        <v>3360</v>
      </c>
      <c r="I931" s="40" t="s">
        <v>3349</v>
      </c>
      <c r="J931" s="40" t="s">
        <v>3361</v>
      </c>
      <c r="K931" s="40" t="s">
        <v>579</v>
      </c>
      <c r="L931" s="40">
        <v>0</v>
      </c>
      <c r="M931" s="40" t="s">
        <v>4371</v>
      </c>
      <c r="N931" s="41">
        <v>349.9</v>
      </c>
      <c r="O931" s="42">
        <v>177.91</v>
      </c>
    </row>
    <row r="932" spans="1:15" x14ac:dyDescent="0.3">
      <c r="A932" s="39" t="s">
        <v>1215</v>
      </c>
      <c r="B932" s="40" t="s">
        <v>540</v>
      </c>
      <c r="C932" s="40" t="s">
        <v>1195</v>
      </c>
      <c r="D932" s="40" t="s">
        <v>853</v>
      </c>
      <c r="E932" s="40" t="s">
        <v>3350</v>
      </c>
      <c r="F932" s="40" t="s">
        <v>583</v>
      </c>
      <c r="G932" s="40">
        <v>0</v>
      </c>
      <c r="H932" s="40" t="s">
        <v>3360</v>
      </c>
      <c r="I932" s="40" t="s">
        <v>3349</v>
      </c>
      <c r="J932" s="40" t="s">
        <v>3361</v>
      </c>
      <c r="K932" s="40">
        <v>0</v>
      </c>
      <c r="L932" s="40">
        <v>0</v>
      </c>
      <c r="M932" s="40" t="s">
        <v>4371</v>
      </c>
      <c r="N932" s="41">
        <v>349.9</v>
      </c>
      <c r="O932" s="42">
        <v>139.16</v>
      </c>
    </row>
    <row r="933" spans="1:15" x14ac:dyDescent="0.3">
      <c r="A933" s="39" t="s">
        <v>13163</v>
      </c>
      <c r="B933" s="40" t="s">
        <v>540</v>
      </c>
      <c r="C933" s="40" t="s">
        <v>1195</v>
      </c>
      <c r="D933" s="40" t="s">
        <v>13151</v>
      </c>
      <c r="E933" s="40" t="s">
        <v>3348</v>
      </c>
      <c r="F933" s="40">
        <v>0</v>
      </c>
      <c r="G933" s="40" t="s">
        <v>13156</v>
      </c>
      <c r="H933" s="40" t="s">
        <v>539</v>
      </c>
      <c r="I933" s="40" t="s">
        <v>3349</v>
      </c>
      <c r="J933" s="40" t="s">
        <v>552</v>
      </c>
      <c r="K933" s="40">
        <v>0</v>
      </c>
      <c r="L933" s="40" t="s">
        <v>539</v>
      </c>
      <c r="M933" s="40">
        <v>0</v>
      </c>
      <c r="N933" s="41">
        <v>99.9</v>
      </c>
      <c r="O933" s="42">
        <v>86.91</v>
      </c>
    </row>
    <row r="934" spans="1:15" x14ac:dyDescent="0.3">
      <c r="A934" s="39" t="s">
        <v>1216</v>
      </c>
      <c r="B934" s="40" t="s">
        <v>540</v>
      </c>
      <c r="C934" s="40" t="s">
        <v>1195</v>
      </c>
      <c r="D934" s="40" t="s">
        <v>574</v>
      </c>
      <c r="E934" s="40" t="s">
        <v>3348</v>
      </c>
      <c r="F934" s="40" t="s">
        <v>561</v>
      </c>
      <c r="G934" s="40">
        <v>0</v>
      </c>
      <c r="H934" s="40" t="s">
        <v>3360</v>
      </c>
      <c r="I934" s="40" t="s">
        <v>3349</v>
      </c>
      <c r="J934" s="40" t="s">
        <v>3361</v>
      </c>
      <c r="K934" s="40">
        <v>0</v>
      </c>
      <c r="L934" s="40">
        <v>0</v>
      </c>
      <c r="M934" s="40" t="s">
        <v>4371</v>
      </c>
      <c r="N934" s="41">
        <v>199.9</v>
      </c>
      <c r="O934" s="42">
        <v>130.38999999999999</v>
      </c>
    </row>
    <row r="935" spans="1:15" x14ac:dyDescent="0.3">
      <c r="A935" s="39" t="s">
        <v>13164</v>
      </c>
      <c r="B935" s="40" t="s">
        <v>540</v>
      </c>
      <c r="C935" s="40" t="s">
        <v>1195</v>
      </c>
      <c r="D935" s="40" t="s">
        <v>546</v>
      </c>
      <c r="E935" s="40" t="s">
        <v>3348</v>
      </c>
      <c r="F935" s="40">
        <v>0</v>
      </c>
      <c r="G935" s="40">
        <v>0</v>
      </c>
      <c r="H935" s="40" t="s">
        <v>539</v>
      </c>
      <c r="I935" s="40" t="s">
        <v>3349</v>
      </c>
      <c r="J935" s="40" t="s">
        <v>552</v>
      </c>
      <c r="K935" s="40">
        <v>0</v>
      </c>
      <c r="L935" s="40" t="s">
        <v>539</v>
      </c>
      <c r="M935" s="40">
        <v>0</v>
      </c>
      <c r="N935" s="41">
        <v>249.9</v>
      </c>
      <c r="O935" s="42">
        <v>130.38999999999999</v>
      </c>
    </row>
    <row r="936" spans="1:15" x14ac:dyDescent="0.3">
      <c r="A936" s="39" t="s">
        <v>1217</v>
      </c>
      <c r="B936" s="40" t="s">
        <v>540</v>
      </c>
      <c r="C936" s="40" t="s">
        <v>1195</v>
      </c>
      <c r="D936" s="40" t="s">
        <v>574</v>
      </c>
      <c r="E936" s="40" t="s">
        <v>3348</v>
      </c>
      <c r="F936" s="40">
        <v>0</v>
      </c>
      <c r="G936" s="40">
        <v>0</v>
      </c>
      <c r="H936" s="40" t="s">
        <v>539</v>
      </c>
      <c r="I936" s="40" t="s">
        <v>3349</v>
      </c>
      <c r="J936" s="40" t="s">
        <v>552</v>
      </c>
      <c r="K936" s="40">
        <v>0</v>
      </c>
      <c r="L936" s="40" t="s">
        <v>539</v>
      </c>
      <c r="M936" s="40">
        <v>0</v>
      </c>
      <c r="N936" s="41">
        <v>249.9</v>
      </c>
      <c r="O936" s="42">
        <v>130.38999999999999</v>
      </c>
    </row>
    <row r="937" spans="1:15" x14ac:dyDescent="0.3">
      <c r="A937" s="39" t="s">
        <v>1218</v>
      </c>
      <c r="B937" s="40" t="s">
        <v>540</v>
      </c>
      <c r="C937" s="40" t="s">
        <v>1195</v>
      </c>
      <c r="D937" s="40" t="s">
        <v>574</v>
      </c>
      <c r="E937" s="40" t="s">
        <v>3348</v>
      </c>
      <c r="F937" s="40">
        <v>0</v>
      </c>
      <c r="G937" s="40">
        <v>0</v>
      </c>
      <c r="H937" s="40" t="s">
        <v>539</v>
      </c>
      <c r="I937" s="40" t="s">
        <v>3349</v>
      </c>
      <c r="J937" s="40" t="s">
        <v>552</v>
      </c>
      <c r="K937" s="40">
        <v>0</v>
      </c>
      <c r="L937" s="40" t="s">
        <v>539</v>
      </c>
      <c r="M937" s="40">
        <v>0</v>
      </c>
      <c r="N937" s="41">
        <v>249.9</v>
      </c>
      <c r="O937" s="42">
        <v>130.38999999999999</v>
      </c>
    </row>
    <row r="938" spans="1:15" x14ac:dyDescent="0.3">
      <c r="A938" s="39" t="s">
        <v>1219</v>
      </c>
      <c r="B938" s="40" t="s">
        <v>540</v>
      </c>
      <c r="C938" s="40" t="s">
        <v>1195</v>
      </c>
      <c r="D938" s="40" t="s">
        <v>574</v>
      </c>
      <c r="E938" s="40" t="s">
        <v>3348</v>
      </c>
      <c r="F938" s="40">
        <v>0</v>
      </c>
      <c r="G938" s="40">
        <v>0</v>
      </c>
      <c r="H938" s="40" t="s">
        <v>539</v>
      </c>
      <c r="I938" s="40" t="s">
        <v>3349</v>
      </c>
      <c r="J938" s="40" t="s">
        <v>587</v>
      </c>
      <c r="K938" s="40">
        <v>0</v>
      </c>
      <c r="L938" s="40" t="s">
        <v>554</v>
      </c>
      <c r="M938" s="40">
        <v>0</v>
      </c>
      <c r="N938" s="41">
        <v>299.89999999999998</v>
      </c>
      <c r="O938" s="42">
        <v>130.38999999999999</v>
      </c>
    </row>
    <row r="939" spans="1:15" x14ac:dyDescent="0.3">
      <c r="A939" s="39" t="s">
        <v>1220</v>
      </c>
      <c r="B939" s="40" t="s">
        <v>540</v>
      </c>
      <c r="C939" s="40" t="s">
        <v>1195</v>
      </c>
      <c r="D939" s="40" t="s">
        <v>574</v>
      </c>
      <c r="E939" s="40" t="s">
        <v>3348</v>
      </c>
      <c r="F939" s="40">
        <v>0</v>
      </c>
      <c r="G939" s="40">
        <v>0</v>
      </c>
      <c r="H939" s="40" t="s">
        <v>539</v>
      </c>
      <c r="I939" s="40" t="s">
        <v>3349</v>
      </c>
      <c r="J939" s="40" t="s">
        <v>587</v>
      </c>
      <c r="K939" s="40">
        <v>0</v>
      </c>
      <c r="L939" s="40" t="s">
        <v>554</v>
      </c>
      <c r="M939" s="40">
        <v>0</v>
      </c>
      <c r="N939" s="41">
        <v>299.89999999999998</v>
      </c>
      <c r="O939" s="42">
        <v>130.38999999999999</v>
      </c>
    </row>
    <row r="940" spans="1:15" x14ac:dyDescent="0.3">
      <c r="A940" s="39" t="s">
        <v>1221</v>
      </c>
      <c r="B940" s="40" t="s">
        <v>540</v>
      </c>
      <c r="C940" s="40" t="s">
        <v>1195</v>
      </c>
      <c r="D940" s="40" t="s">
        <v>574</v>
      </c>
      <c r="E940" s="40" t="s">
        <v>3348</v>
      </c>
      <c r="F940" s="40" t="s">
        <v>558</v>
      </c>
      <c r="G940" s="40">
        <v>0</v>
      </c>
      <c r="H940" s="40">
        <v>0</v>
      </c>
      <c r="I940" s="40" t="s">
        <v>3349</v>
      </c>
      <c r="J940" s="40">
        <v>0</v>
      </c>
      <c r="K940" s="40">
        <v>0</v>
      </c>
      <c r="L940" s="40">
        <v>0</v>
      </c>
      <c r="M940" s="40" t="s">
        <v>4371</v>
      </c>
      <c r="N940" s="41">
        <v>299.89999999999998</v>
      </c>
      <c r="O940" s="42">
        <v>130.38999999999999</v>
      </c>
    </row>
    <row r="941" spans="1:15" x14ac:dyDescent="0.3">
      <c r="A941" s="39" t="s">
        <v>13165</v>
      </c>
      <c r="B941" s="40" t="s">
        <v>540</v>
      </c>
      <c r="C941" s="40" t="s">
        <v>1195</v>
      </c>
      <c r="D941" s="40" t="s">
        <v>546</v>
      </c>
      <c r="E941" s="40" t="s">
        <v>3348</v>
      </c>
      <c r="F941" s="40">
        <v>0</v>
      </c>
      <c r="G941" s="40">
        <v>0</v>
      </c>
      <c r="H941" s="40" t="s">
        <v>539</v>
      </c>
      <c r="I941" s="40" t="s">
        <v>3349</v>
      </c>
      <c r="J941" s="40" t="s">
        <v>587</v>
      </c>
      <c r="K941" s="40">
        <v>0</v>
      </c>
      <c r="L941" s="40" t="s">
        <v>554</v>
      </c>
      <c r="M941" s="40">
        <v>0</v>
      </c>
      <c r="N941" s="41">
        <v>299.89999999999998</v>
      </c>
      <c r="O941" s="42">
        <v>136.68</v>
      </c>
    </row>
    <row r="942" spans="1:15" x14ac:dyDescent="0.3">
      <c r="A942" s="39" t="s">
        <v>1222</v>
      </c>
      <c r="B942" s="40" t="s">
        <v>540</v>
      </c>
      <c r="C942" s="40" t="s">
        <v>1195</v>
      </c>
      <c r="D942" s="40" t="s">
        <v>853</v>
      </c>
      <c r="E942" s="40" t="s">
        <v>3348</v>
      </c>
      <c r="F942" s="40" t="s">
        <v>561</v>
      </c>
      <c r="G942" s="40">
        <v>0</v>
      </c>
      <c r="H942" s="40" t="s">
        <v>3360</v>
      </c>
      <c r="I942" s="40" t="s">
        <v>3349</v>
      </c>
      <c r="J942" s="40">
        <v>0</v>
      </c>
      <c r="K942" s="40">
        <v>0</v>
      </c>
      <c r="L942" s="40">
        <v>0</v>
      </c>
      <c r="M942" s="40" t="s">
        <v>4371</v>
      </c>
      <c r="N942" s="41">
        <v>399.9</v>
      </c>
      <c r="O942" s="42">
        <v>160</v>
      </c>
    </row>
    <row r="943" spans="1:15" x14ac:dyDescent="0.3">
      <c r="A943" s="39" t="s">
        <v>1223</v>
      </c>
      <c r="B943" s="40" t="s">
        <v>540</v>
      </c>
      <c r="C943" s="40" t="s">
        <v>1224</v>
      </c>
      <c r="D943" s="40" t="s">
        <v>574</v>
      </c>
      <c r="E943" s="40" t="s">
        <v>3350</v>
      </c>
      <c r="F943" s="40" t="s">
        <v>628</v>
      </c>
      <c r="G943" s="40">
        <v>0</v>
      </c>
      <c r="H943" s="40" t="s">
        <v>772</v>
      </c>
      <c r="I943" s="40" t="s">
        <v>3349</v>
      </c>
      <c r="J943" s="40">
        <v>0</v>
      </c>
      <c r="K943" s="40">
        <v>0</v>
      </c>
      <c r="L943" s="40">
        <v>0</v>
      </c>
      <c r="M943" s="40" t="s">
        <v>4371</v>
      </c>
      <c r="N943" s="41">
        <v>169.9</v>
      </c>
      <c r="O943" s="42">
        <v>66.37</v>
      </c>
    </row>
    <row r="944" spans="1:15" x14ac:dyDescent="0.3">
      <c r="A944" s="39" t="s">
        <v>1226</v>
      </c>
      <c r="B944" s="40" t="s">
        <v>540</v>
      </c>
      <c r="C944" s="40" t="s">
        <v>1224</v>
      </c>
      <c r="D944" s="40" t="s">
        <v>569</v>
      </c>
      <c r="E944" s="40" t="s">
        <v>3348</v>
      </c>
      <c r="F944" s="40">
        <v>0</v>
      </c>
      <c r="G944" s="40">
        <v>0</v>
      </c>
      <c r="H944" s="40" t="s">
        <v>772</v>
      </c>
      <c r="I944" s="40" t="s">
        <v>3349</v>
      </c>
      <c r="J944" s="40" t="s">
        <v>738</v>
      </c>
      <c r="K944" s="40">
        <v>0</v>
      </c>
      <c r="L944" s="40" t="s">
        <v>539</v>
      </c>
      <c r="M944" s="40">
        <v>0</v>
      </c>
      <c r="N944" s="41">
        <v>329.9</v>
      </c>
      <c r="O944" s="42">
        <v>128.87</v>
      </c>
    </row>
    <row r="945" spans="1:15" x14ac:dyDescent="0.3">
      <c r="A945" s="39" t="s">
        <v>1227</v>
      </c>
      <c r="B945" s="40" t="s">
        <v>540</v>
      </c>
      <c r="C945" s="40" t="s">
        <v>1224</v>
      </c>
      <c r="D945" s="40" t="s">
        <v>853</v>
      </c>
      <c r="E945" s="40" t="s">
        <v>3348</v>
      </c>
      <c r="F945" s="40">
        <v>0</v>
      </c>
      <c r="G945" s="40">
        <v>0</v>
      </c>
      <c r="H945" s="40" t="s">
        <v>610</v>
      </c>
      <c r="I945" s="40" t="s">
        <v>3349</v>
      </c>
      <c r="J945" s="40" t="s">
        <v>1225</v>
      </c>
      <c r="K945" s="40">
        <v>0</v>
      </c>
      <c r="L945" s="40" t="s">
        <v>539</v>
      </c>
      <c r="M945" s="40">
        <v>0</v>
      </c>
      <c r="N945" s="41">
        <v>249.9</v>
      </c>
      <c r="O945" s="42">
        <v>97.62</v>
      </c>
    </row>
    <row r="946" spans="1:15" x14ac:dyDescent="0.3">
      <c r="A946" s="39" t="s">
        <v>13166</v>
      </c>
      <c r="B946" s="40" t="s">
        <v>540</v>
      </c>
      <c r="C946" s="40" t="s">
        <v>1224</v>
      </c>
      <c r="D946" s="40" t="s">
        <v>546</v>
      </c>
      <c r="E946" s="40" t="s">
        <v>3348</v>
      </c>
      <c r="F946" s="40">
        <v>0</v>
      </c>
      <c r="G946" s="40" t="s">
        <v>792</v>
      </c>
      <c r="H946" s="40" t="s">
        <v>772</v>
      </c>
      <c r="I946" s="40" t="s">
        <v>3349</v>
      </c>
      <c r="J946" s="40" t="s">
        <v>1225</v>
      </c>
      <c r="K946" s="40">
        <v>0</v>
      </c>
      <c r="L946" s="40" t="s">
        <v>539</v>
      </c>
      <c r="M946" s="40">
        <v>0</v>
      </c>
      <c r="N946" s="41">
        <v>199.9</v>
      </c>
      <c r="O946" s="42">
        <v>78.09</v>
      </c>
    </row>
    <row r="947" spans="1:15" x14ac:dyDescent="0.3">
      <c r="A947" s="39" t="s">
        <v>3043</v>
      </c>
      <c r="B947" s="40" t="s">
        <v>540</v>
      </c>
      <c r="C947" s="40" t="s">
        <v>1224</v>
      </c>
      <c r="D947" s="40" t="s">
        <v>853</v>
      </c>
      <c r="E947" s="40" t="s">
        <v>3348</v>
      </c>
      <c r="F947" s="40">
        <v>0</v>
      </c>
      <c r="G947" s="40">
        <v>0</v>
      </c>
      <c r="H947" s="40" t="s">
        <v>772</v>
      </c>
      <c r="I947" s="40" t="s">
        <v>3349</v>
      </c>
      <c r="J947" s="40" t="s">
        <v>1225</v>
      </c>
      <c r="K947" s="40">
        <v>0</v>
      </c>
      <c r="L947" s="40" t="s">
        <v>539</v>
      </c>
      <c r="M947" s="40">
        <v>0</v>
      </c>
      <c r="N947" s="41">
        <v>249.9</v>
      </c>
      <c r="O947" s="42">
        <v>97.62</v>
      </c>
    </row>
    <row r="948" spans="1:15" x14ac:dyDescent="0.3">
      <c r="A948" s="39" t="s">
        <v>13167</v>
      </c>
      <c r="B948" s="40" t="s">
        <v>540</v>
      </c>
      <c r="C948" s="40" t="s">
        <v>1224</v>
      </c>
      <c r="D948" s="40" t="s">
        <v>556</v>
      </c>
      <c r="E948" s="40" t="s">
        <v>3348</v>
      </c>
      <c r="F948" s="40">
        <v>0</v>
      </c>
      <c r="G948" s="40" t="s">
        <v>539</v>
      </c>
      <c r="H948" s="40" t="s">
        <v>614</v>
      </c>
      <c r="I948" s="40" t="s">
        <v>3349</v>
      </c>
      <c r="J948" s="40" t="s">
        <v>584</v>
      </c>
      <c r="K948" s="40">
        <v>0</v>
      </c>
      <c r="L948" s="40" t="s">
        <v>539</v>
      </c>
      <c r="M948" s="40">
        <v>0</v>
      </c>
      <c r="N948" s="41">
        <v>399.9</v>
      </c>
      <c r="O948" s="42">
        <v>156.21</v>
      </c>
    </row>
    <row r="949" spans="1:15" x14ac:dyDescent="0.3">
      <c r="A949" s="39" t="s">
        <v>13168</v>
      </c>
      <c r="B949" s="40" t="s">
        <v>540</v>
      </c>
      <c r="C949" s="40" t="s">
        <v>1224</v>
      </c>
      <c r="D949" s="40" t="s">
        <v>556</v>
      </c>
      <c r="E949" s="40" t="s">
        <v>3348</v>
      </c>
      <c r="F949" s="40">
        <v>0</v>
      </c>
      <c r="G949" s="40" t="s">
        <v>539</v>
      </c>
      <c r="H949" s="40" t="s">
        <v>614</v>
      </c>
      <c r="I949" s="40" t="s">
        <v>3349</v>
      </c>
      <c r="J949" s="40" t="s">
        <v>584</v>
      </c>
      <c r="K949" s="40">
        <v>0</v>
      </c>
      <c r="L949" s="40" t="s">
        <v>539</v>
      </c>
      <c r="M949" s="40">
        <v>0</v>
      </c>
      <c r="N949" s="41">
        <v>199.9</v>
      </c>
      <c r="O949" s="42">
        <v>94.78</v>
      </c>
    </row>
    <row r="950" spans="1:15" x14ac:dyDescent="0.3">
      <c r="A950" s="39" t="s">
        <v>1228</v>
      </c>
      <c r="B950" s="40" t="s">
        <v>540</v>
      </c>
      <c r="C950" s="40" t="s">
        <v>1224</v>
      </c>
      <c r="D950" s="40" t="s">
        <v>853</v>
      </c>
      <c r="E950" s="40" t="s">
        <v>3348</v>
      </c>
      <c r="F950" s="40" t="s">
        <v>643</v>
      </c>
      <c r="G950" s="40">
        <v>0</v>
      </c>
      <c r="H950" s="40" t="s">
        <v>614</v>
      </c>
      <c r="I950" s="40" t="s">
        <v>3349</v>
      </c>
      <c r="J950" s="40" t="s">
        <v>3352</v>
      </c>
      <c r="K950" s="40">
        <v>0</v>
      </c>
      <c r="L950" s="40">
        <v>0</v>
      </c>
      <c r="M950" s="40" t="s">
        <v>4371</v>
      </c>
      <c r="N950" s="41">
        <v>199.9</v>
      </c>
      <c r="O950" s="42">
        <v>60</v>
      </c>
    </row>
    <row r="951" spans="1:15" x14ac:dyDescent="0.3">
      <c r="A951" s="39" t="s">
        <v>1229</v>
      </c>
      <c r="B951" s="40" t="s">
        <v>540</v>
      </c>
      <c r="C951" s="40" t="s">
        <v>1224</v>
      </c>
      <c r="D951" s="40" t="s">
        <v>853</v>
      </c>
      <c r="E951" s="40" t="s">
        <v>3348</v>
      </c>
      <c r="F951" s="40" t="s">
        <v>752</v>
      </c>
      <c r="G951" s="40">
        <v>0</v>
      </c>
      <c r="H951" s="40" t="s">
        <v>614</v>
      </c>
      <c r="I951" s="40" t="s">
        <v>3349</v>
      </c>
      <c r="J951" s="40" t="s">
        <v>3352</v>
      </c>
      <c r="K951" s="40">
        <v>0</v>
      </c>
      <c r="L951" s="40">
        <v>0</v>
      </c>
      <c r="M951" s="40" t="s">
        <v>4371</v>
      </c>
      <c r="N951" s="41">
        <v>199.9</v>
      </c>
      <c r="O951" s="42">
        <v>78.09</v>
      </c>
    </row>
    <row r="952" spans="1:15" x14ac:dyDescent="0.3">
      <c r="A952" s="39" t="s">
        <v>13169</v>
      </c>
      <c r="B952" s="40" t="s">
        <v>540</v>
      </c>
      <c r="C952" s="40" t="s">
        <v>1224</v>
      </c>
      <c r="D952" s="40" t="s">
        <v>569</v>
      </c>
      <c r="E952" s="40" t="s">
        <v>3350</v>
      </c>
      <c r="F952" s="40" t="s">
        <v>662</v>
      </c>
      <c r="G952" s="40">
        <v>0</v>
      </c>
      <c r="H952" s="40" t="s">
        <v>610</v>
      </c>
      <c r="I952" s="40" t="s">
        <v>3349</v>
      </c>
      <c r="J952" s="40">
        <v>0</v>
      </c>
      <c r="K952" s="40">
        <v>0</v>
      </c>
      <c r="L952" s="40">
        <v>0</v>
      </c>
      <c r="M952" s="40" t="s">
        <v>4371</v>
      </c>
      <c r="N952" s="41">
        <v>369.9</v>
      </c>
      <c r="O952" s="42">
        <v>144.49</v>
      </c>
    </row>
    <row r="953" spans="1:15" x14ac:dyDescent="0.3">
      <c r="A953" s="39" t="s">
        <v>13170</v>
      </c>
      <c r="B953" s="40" t="s">
        <v>540</v>
      </c>
      <c r="C953" s="40" t="s">
        <v>1224</v>
      </c>
      <c r="D953" s="40" t="s">
        <v>556</v>
      </c>
      <c r="E953" s="40" t="s">
        <v>3348</v>
      </c>
      <c r="F953" s="40">
        <v>0</v>
      </c>
      <c r="G953" s="40" t="s">
        <v>539</v>
      </c>
      <c r="H953" s="40" t="s">
        <v>614</v>
      </c>
      <c r="I953" s="40" t="s">
        <v>3349</v>
      </c>
      <c r="J953" s="40" t="s">
        <v>584</v>
      </c>
      <c r="K953" s="40">
        <v>0</v>
      </c>
      <c r="L953" s="40" t="s">
        <v>539</v>
      </c>
      <c r="M953" s="40">
        <v>0</v>
      </c>
      <c r="N953" s="41">
        <v>399.9</v>
      </c>
      <c r="O953" s="42">
        <v>156.21</v>
      </c>
    </row>
    <row r="954" spans="1:15" x14ac:dyDescent="0.3">
      <c r="A954" s="39" t="s">
        <v>3009</v>
      </c>
      <c r="B954" s="40" t="s">
        <v>540</v>
      </c>
      <c r="C954" s="40" t="s">
        <v>1224</v>
      </c>
      <c r="D954" s="40" t="s">
        <v>569</v>
      </c>
      <c r="E954" s="40" t="s">
        <v>3348</v>
      </c>
      <c r="F954" s="40">
        <v>0</v>
      </c>
      <c r="G954" s="40">
        <v>0</v>
      </c>
      <c r="H954" s="40" t="s">
        <v>614</v>
      </c>
      <c r="I954" s="40" t="s">
        <v>3349</v>
      </c>
      <c r="J954" s="40" t="s">
        <v>584</v>
      </c>
      <c r="K954" s="40">
        <v>0</v>
      </c>
      <c r="L954" s="40" t="s">
        <v>539</v>
      </c>
      <c r="M954" s="40">
        <v>0</v>
      </c>
      <c r="N954" s="41">
        <v>399.9</v>
      </c>
      <c r="O954" s="42">
        <v>156.21</v>
      </c>
    </row>
    <row r="955" spans="1:15" x14ac:dyDescent="0.3">
      <c r="A955" s="39" t="s">
        <v>13171</v>
      </c>
      <c r="B955" s="40" t="s">
        <v>540</v>
      </c>
      <c r="C955" s="40" t="s">
        <v>1224</v>
      </c>
      <c r="D955" s="40" t="s">
        <v>569</v>
      </c>
      <c r="E955" s="40" t="s">
        <v>3348</v>
      </c>
      <c r="F955" s="40" t="s">
        <v>576</v>
      </c>
      <c r="G955" s="40">
        <v>0</v>
      </c>
      <c r="H955" s="40" t="s">
        <v>610</v>
      </c>
      <c r="I955" s="40" t="s">
        <v>3349</v>
      </c>
      <c r="J955" s="40" t="s">
        <v>3352</v>
      </c>
      <c r="K955" s="40">
        <v>0</v>
      </c>
      <c r="L955" s="40">
        <v>0</v>
      </c>
      <c r="M955" s="40" t="s">
        <v>4371</v>
      </c>
      <c r="N955" s="41">
        <v>289.89999999999998</v>
      </c>
      <c r="O955" s="42">
        <v>117.15</v>
      </c>
    </row>
    <row r="956" spans="1:15" x14ac:dyDescent="0.3">
      <c r="A956" s="39" t="s">
        <v>1230</v>
      </c>
      <c r="B956" s="40" t="s">
        <v>540</v>
      </c>
      <c r="C956" s="40" t="s">
        <v>1224</v>
      </c>
      <c r="D956" s="40" t="s">
        <v>569</v>
      </c>
      <c r="E956" s="40" t="s">
        <v>3348</v>
      </c>
      <c r="F956" s="40">
        <v>0</v>
      </c>
      <c r="G956" s="40">
        <v>0</v>
      </c>
      <c r="H956" s="40" t="s">
        <v>610</v>
      </c>
      <c r="I956" s="40" t="s">
        <v>3349</v>
      </c>
      <c r="J956" s="40" t="s">
        <v>543</v>
      </c>
      <c r="K956" s="40">
        <v>0</v>
      </c>
      <c r="L956" s="40" t="s">
        <v>539</v>
      </c>
      <c r="M956" s="40">
        <v>0</v>
      </c>
      <c r="N956" s="41">
        <v>329.9</v>
      </c>
      <c r="O956" s="42">
        <v>128.87</v>
      </c>
    </row>
    <row r="957" spans="1:15" x14ac:dyDescent="0.3">
      <c r="A957" s="39" t="s">
        <v>13172</v>
      </c>
      <c r="B957" s="40" t="s">
        <v>540</v>
      </c>
      <c r="C957" s="40" t="s">
        <v>1224</v>
      </c>
      <c r="D957" s="40" t="s">
        <v>569</v>
      </c>
      <c r="E957" s="40" t="s">
        <v>3348</v>
      </c>
      <c r="F957" s="40">
        <v>0</v>
      </c>
      <c r="G957" s="40" t="s">
        <v>792</v>
      </c>
      <c r="H957" s="40" t="s">
        <v>610</v>
      </c>
      <c r="I957" s="40" t="s">
        <v>3349</v>
      </c>
      <c r="J957" s="40" t="s">
        <v>1225</v>
      </c>
      <c r="K957" s="40">
        <v>0</v>
      </c>
      <c r="L957" s="40" t="s">
        <v>539</v>
      </c>
      <c r="M957" s="40">
        <v>0</v>
      </c>
      <c r="N957" s="41">
        <v>329.9</v>
      </c>
      <c r="O957" s="42">
        <v>128.87</v>
      </c>
    </row>
    <row r="958" spans="1:15" x14ac:dyDescent="0.3">
      <c r="A958" s="39" t="s">
        <v>3044</v>
      </c>
      <c r="B958" s="40" t="s">
        <v>540</v>
      </c>
      <c r="C958" s="40" t="s">
        <v>1224</v>
      </c>
      <c r="D958" s="40" t="s">
        <v>569</v>
      </c>
      <c r="E958" s="40" t="s">
        <v>3348</v>
      </c>
      <c r="F958" s="40">
        <v>0</v>
      </c>
      <c r="G958" s="40">
        <v>0</v>
      </c>
      <c r="H958" s="40" t="s">
        <v>772</v>
      </c>
      <c r="I958" s="40" t="s">
        <v>3349</v>
      </c>
      <c r="J958" s="40" t="s">
        <v>761</v>
      </c>
      <c r="K958" s="40">
        <v>0</v>
      </c>
      <c r="L958" s="40" t="s">
        <v>539</v>
      </c>
      <c r="M958" s="40">
        <v>0</v>
      </c>
      <c r="N958" s="41">
        <v>249.9</v>
      </c>
      <c r="O958" s="42">
        <v>125</v>
      </c>
    </row>
    <row r="959" spans="1:15" x14ac:dyDescent="0.3">
      <c r="A959" s="39" t="s">
        <v>1231</v>
      </c>
      <c r="B959" s="40" t="s">
        <v>540</v>
      </c>
      <c r="C959" s="40" t="s">
        <v>1224</v>
      </c>
      <c r="D959" s="40" t="s">
        <v>569</v>
      </c>
      <c r="E959" s="40" t="s">
        <v>3348</v>
      </c>
      <c r="F959" s="40">
        <v>0</v>
      </c>
      <c r="G959" s="40">
        <v>0</v>
      </c>
      <c r="H959" s="40" t="s">
        <v>610</v>
      </c>
      <c r="I959" s="40" t="s">
        <v>3349</v>
      </c>
      <c r="J959" s="40" t="s">
        <v>761</v>
      </c>
      <c r="K959" s="40">
        <v>0</v>
      </c>
      <c r="L959" s="40" t="s">
        <v>539</v>
      </c>
      <c r="M959" s="40">
        <v>0</v>
      </c>
      <c r="N959" s="41">
        <v>249.9</v>
      </c>
      <c r="O959" s="42">
        <v>125</v>
      </c>
    </row>
    <row r="960" spans="1:15" x14ac:dyDescent="0.3">
      <c r="A960" s="39" t="s">
        <v>13173</v>
      </c>
      <c r="B960" s="40" t="s">
        <v>540</v>
      </c>
      <c r="C960" s="40" t="s">
        <v>1224</v>
      </c>
      <c r="D960" s="40" t="s">
        <v>574</v>
      </c>
      <c r="E960" s="40" t="s">
        <v>3348</v>
      </c>
      <c r="F960" s="40">
        <v>0</v>
      </c>
      <c r="G960" s="40" t="s">
        <v>792</v>
      </c>
      <c r="H960" s="40" t="s">
        <v>610</v>
      </c>
      <c r="I960" s="40" t="s">
        <v>3349</v>
      </c>
      <c r="J960" s="40" t="s">
        <v>761</v>
      </c>
      <c r="K960" s="40">
        <v>0</v>
      </c>
      <c r="L960" s="40" t="s">
        <v>539</v>
      </c>
      <c r="M960" s="40">
        <v>0</v>
      </c>
      <c r="N960" s="41">
        <v>199.9</v>
      </c>
      <c r="O960" s="42">
        <v>78.09</v>
      </c>
    </row>
    <row r="961" spans="1:15" x14ac:dyDescent="0.3">
      <c r="A961" s="39" t="s">
        <v>13174</v>
      </c>
      <c r="B961" s="40" t="s">
        <v>540</v>
      </c>
      <c r="C961" s="40" t="s">
        <v>1224</v>
      </c>
      <c r="D961" s="40" t="s">
        <v>574</v>
      </c>
      <c r="E961" s="40" t="s">
        <v>3348</v>
      </c>
      <c r="F961" s="40">
        <v>0</v>
      </c>
      <c r="G961" s="40" t="s">
        <v>792</v>
      </c>
      <c r="H961" s="40" t="s">
        <v>610</v>
      </c>
      <c r="I961" s="40" t="s">
        <v>3349</v>
      </c>
      <c r="J961" s="40" t="s">
        <v>761</v>
      </c>
      <c r="K961" s="40">
        <v>0</v>
      </c>
      <c r="L961" s="40" t="s">
        <v>539</v>
      </c>
      <c r="M961" s="40">
        <v>0</v>
      </c>
      <c r="N961" s="41">
        <v>199.9</v>
      </c>
      <c r="O961" s="42">
        <v>65</v>
      </c>
    </row>
    <row r="962" spans="1:15" x14ac:dyDescent="0.3">
      <c r="A962" s="39" t="s">
        <v>1232</v>
      </c>
      <c r="B962" s="40" t="s">
        <v>540</v>
      </c>
      <c r="C962" s="40" t="s">
        <v>1224</v>
      </c>
      <c r="D962" s="40" t="s">
        <v>569</v>
      </c>
      <c r="E962" s="40" t="s">
        <v>3348</v>
      </c>
      <c r="F962" s="40" t="s">
        <v>667</v>
      </c>
      <c r="G962" s="40">
        <v>0</v>
      </c>
      <c r="H962" s="40" t="s">
        <v>1233</v>
      </c>
      <c r="I962" s="40" t="s">
        <v>3349</v>
      </c>
      <c r="J962" s="40">
        <v>0</v>
      </c>
      <c r="K962" s="40" t="s">
        <v>1234</v>
      </c>
      <c r="L962" s="40">
        <v>0</v>
      </c>
      <c r="M962" s="40" t="s">
        <v>4371</v>
      </c>
      <c r="N962" s="41">
        <v>199.9</v>
      </c>
      <c r="O962" s="42">
        <v>125</v>
      </c>
    </row>
    <row r="963" spans="1:15" x14ac:dyDescent="0.3">
      <c r="A963" s="39" t="s">
        <v>13175</v>
      </c>
      <c r="B963" s="40" t="s">
        <v>540</v>
      </c>
      <c r="C963" s="40" t="s">
        <v>1224</v>
      </c>
      <c r="D963" s="40" t="s">
        <v>574</v>
      </c>
      <c r="E963" s="40" t="s">
        <v>3348</v>
      </c>
      <c r="F963" s="40" t="s">
        <v>558</v>
      </c>
      <c r="G963" s="40">
        <v>0</v>
      </c>
      <c r="H963" s="40" t="s">
        <v>610</v>
      </c>
      <c r="I963" s="40" t="s">
        <v>3349</v>
      </c>
      <c r="J963" s="40">
        <v>0</v>
      </c>
      <c r="K963" s="40">
        <v>0</v>
      </c>
      <c r="L963" s="40">
        <v>0</v>
      </c>
      <c r="M963" s="40" t="s">
        <v>4371</v>
      </c>
      <c r="N963" s="41">
        <v>199.9</v>
      </c>
      <c r="O963" s="42">
        <v>65</v>
      </c>
    </row>
    <row r="964" spans="1:15" x14ac:dyDescent="0.3">
      <c r="A964" s="39" t="s">
        <v>1235</v>
      </c>
      <c r="B964" s="40" t="s">
        <v>540</v>
      </c>
      <c r="C964" s="40" t="s">
        <v>1224</v>
      </c>
      <c r="D964" s="40" t="s">
        <v>569</v>
      </c>
      <c r="E964" s="40" t="s">
        <v>3348</v>
      </c>
      <c r="F964" s="40">
        <v>0</v>
      </c>
      <c r="G964" s="40">
        <v>0</v>
      </c>
      <c r="H964" s="40" t="s">
        <v>1233</v>
      </c>
      <c r="I964" s="40" t="s">
        <v>3349</v>
      </c>
      <c r="J964" s="40" t="s">
        <v>761</v>
      </c>
      <c r="K964" s="40">
        <v>0</v>
      </c>
      <c r="L964" s="40" t="s">
        <v>539</v>
      </c>
      <c r="M964" s="40">
        <v>0</v>
      </c>
      <c r="N964" s="41">
        <v>349.9</v>
      </c>
      <c r="O964" s="42">
        <v>125</v>
      </c>
    </row>
    <row r="965" spans="1:15" x14ac:dyDescent="0.3">
      <c r="A965" s="39" t="s">
        <v>1236</v>
      </c>
      <c r="B965" s="40" t="s">
        <v>540</v>
      </c>
      <c r="C965" s="40" t="s">
        <v>1224</v>
      </c>
      <c r="D965" s="40" t="s">
        <v>569</v>
      </c>
      <c r="E965" s="40" t="s">
        <v>3348</v>
      </c>
      <c r="F965" s="40" t="s">
        <v>696</v>
      </c>
      <c r="G965" s="40">
        <v>0</v>
      </c>
      <c r="H965" s="40" t="s">
        <v>610</v>
      </c>
      <c r="I965" s="40" t="s">
        <v>3349</v>
      </c>
      <c r="J965" s="40">
        <v>0</v>
      </c>
      <c r="K965" s="40" t="s">
        <v>1234</v>
      </c>
      <c r="L965" s="40">
        <v>0</v>
      </c>
      <c r="M965" s="40" t="s">
        <v>4371</v>
      </c>
      <c r="N965" s="41">
        <v>299.89999999999998</v>
      </c>
      <c r="O965" s="42">
        <v>115</v>
      </c>
    </row>
    <row r="966" spans="1:15" x14ac:dyDescent="0.3">
      <c r="A966" s="39" t="s">
        <v>13176</v>
      </c>
      <c r="B966" s="40" t="s">
        <v>540</v>
      </c>
      <c r="C966" s="40" t="s">
        <v>1224</v>
      </c>
      <c r="D966" s="40" t="s">
        <v>569</v>
      </c>
      <c r="E966" s="40" t="s">
        <v>3348</v>
      </c>
      <c r="F966" s="40">
        <v>0</v>
      </c>
      <c r="G966" s="40" t="s">
        <v>613</v>
      </c>
      <c r="H966" s="40" t="s">
        <v>1233</v>
      </c>
      <c r="I966" s="40" t="s">
        <v>3349</v>
      </c>
      <c r="J966" s="40" t="s">
        <v>761</v>
      </c>
      <c r="K966" s="40">
        <v>0</v>
      </c>
      <c r="L966" s="40" t="s">
        <v>539</v>
      </c>
      <c r="M966" s="40">
        <v>0</v>
      </c>
      <c r="N966" s="41">
        <v>299.89999999999998</v>
      </c>
      <c r="O966" s="42">
        <v>125</v>
      </c>
    </row>
    <row r="967" spans="1:15" x14ac:dyDescent="0.3">
      <c r="A967" s="39" t="s">
        <v>1237</v>
      </c>
      <c r="B967" s="40" t="s">
        <v>540</v>
      </c>
      <c r="C967" s="40" t="s">
        <v>1224</v>
      </c>
      <c r="D967" s="40" t="s">
        <v>569</v>
      </c>
      <c r="E967" s="40" t="s">
        <v>3348</v>
      </c>
      <c r="F967" s="40" t="s">
        <v>647</v>
      </c>
      <c r="G967" s="40">
        <v>0</v>
      </c>
      <c r="H967" s="40" t="s">
        <v>772</v>
      </c>
      <c r="I967" s="40" t="s">
        <v>3349</v>
      </c>
      <c r="J967" s="40">
        <v>0</v>
      </c>
      <c r="K967" s="40">
        <v>0</v>
      </c>
      <c r="L967" s="40">
        <v>0</v>
      </c>
      <c r="M967" s="40" t="s">
        <v>4371</v>
      </c>
      <c r="N967" s="41">
        <v>399.9</v>
      </c>
      <c r="O967" s="42">
        <v>125</v>
      </c>
    </row>
    <row r="968" spans="1:15" x14ac:dyDescent="0.3">
      <c r="A968" s="39" t="s">
        <v>3045</v>
      </c>
      <c r="B968" s="40" t="s">
        <v>540</v>
      </c>
      <c r="C968" s="40" t="s">
        <v>1224</v>
      </c>
      <c r="D968" s="40" t="s">
        <v>569</v>
      </c>
      <c r="E968" s="40" t="s">
        <v>3348</v>
      </c>
      <c r="F968" s="40" t="s">
        <v>553</v>
      </c>
      <c r="G968" s="40">
        <v>0</v>
      </c>
      <c r="H968" s="40" t="s">
        <v>772</v>
      </c>
      <c r="I968" s="40" t="s">
        <v>3349</v>
      </c>
      <c r="J968" s="40">
        <v>0</v>
      </c>
      <c r="K968" s="40">
        <v>0</v>
      </c>
      <c r="L968" s="40">
        <v>0</v>
      </c>
      <c r="M968" s="40" t="s">
        <v>4371</v>
      </c>
      <c r="N968" s="41">
        <v>399.9</v>
      </c>
      <c r="O968" s="42">
        <v>125</v>
      </c>
    </row>
    <row r="969" spans="1:15" x14ac:dyDescent="0.3">
      <c r="A969" s="39" t="s">
        <v>1238</v>
      </c>
      <c r="B969" s="40" t="s">
        <v>540</v>
      </c>
      <c r="C969" s="40" t="s">
        <v>1224</v>
      </c>
      <c r="D969" s="40" t="s">
        <v>569</v>
      </c>
      <c r="E969" s="40" t="s">
        <v>3348</v>
      </c>
      <c r="F969" s="40" t="s">
        <v>553</v>
      </c>
      <c r="G969" s="40">
        <v>0</v>
      </c>
      <c r="H969" s="40" t="s">
        <v>614</v>
      </c>
      <c r="I969" s="40" t="s">
        <v>3349</v>
      </c>
      <c r="J969" s="40">
        <v>0</v>
      </c>
      <c r="K969" s="40" t="s">
        <v>1234</v>
      </c>
      <c r="L969" s="40">
        <v>0</v>
      </c>
      <c r="M969" s="40" t="s">
        <v>4371</v>
      </c>
      <c r="N969" s="41">
        <v>349.9</v>
      </c>
      <c r="O969" s="42">
        <v>125</v>
      </c>
    </row>
    <row r="970" spans="1:15" x14ac:dyDescent="0.3">
      <c r="A970" s="39" t="s">
        <v>13177</v>
      </c>
      <c r="B970" s="40" t="s">
        <v>540</v>
      </c>
      <c r="C970" s="40" t="s">
        <v>1224</v>
      </c>
      <c r="D970" s="40" t="s">
        <v>569</v>
      </c>
      <c r="E970" s="40" t="s">
        <v>3348</v>
      </c>
      <c r="F970" s="40">
        <v>0</v>
      </c>
      <c r="G970" s="40" t="s">
        <v>613</v>
      </c>
      <c r="H970" s="40" t="s">
        <v>610</v>
      </c>
      <c r="I970" s="40" t="s">
        <v>3349</v>
      </c>
      <c r="J970" s="40" t="s">
        <v>761</v>
      </c>
      <c r="K970" s="40">
        <v>0</v>
      </c>
      <c r="L970" s="40" t="s">
        <v>539</v>
      </c>
      <c r="M970" s="40">
        <v>0</v>
      </c>
      <c r="N970" s="41">
        <v>399.9</v>
      </c>
      <c r="O970" s="42">
        <v>155</v>
      </c>
    </row>
    <row r="971" spans="1:15" x14ac:dyDescent="0.3">
      <c r="A971" s="39" t="s">
        <v>1239</v>
      </c>
      <c r="B971" s="40" t="s">
        <v>540</v>
      </c>
      <c r="C971" s="40" t="s">
        <v>1224</v>
      </c>
      <c r="D971" s="40" t="s">
        <v>569</v>
      </c>
      <c r="E971" s="40" t="s">
        <v>3350</v>
      </c>
      <c r="F971" s="40" t="s">
        <v>632</v>
      </c>
      <c r="G971" s="40">
        <v>0</v>
      </c>
      <c r="H971" s="40" t="s">
        <v>610</v>
      </c>
      <c r="I971" s="40" t="s">
        <v>3349</v>
      </c>
      <c r="J971" s="40">
        <v>0</v>
      </c>
      <c r="K971" s="40" t="s">
        <v>1234</v>
      </c>
      <c r="L971" s="40">
        <v>0</v>
      </c>
      <c r="M971" s="40" t="s">
        <v>4371</v>
      </c>
      <c r="N971" s="41">
        <v>269.89999999999998</v>
      </c>
      <c r="O971" s="42">
        <v>86.63</v>
      </c>
    </row>
    <row r="972" spans="1:15" x14ac:dyDescent="0.3">
      <c r="A972" s="39" t="s">
        <v>1240</v>
      </c>
      <c r="B972" s="40" t="s">
        <v>540</v>
      </c>
      <c r="C972" s="40" t="s">
        <v>1224</v>
      </c>
      <c r="D972" s="40" t="s">
        <v>569</v>
      </c>
      <c r="E972" s="40" t="s">
        <v>3348</v>
      </c>
      <c r="F972" s="40" t="s">
        <v>655</v>
      </c>
      <c r="G972" s="40">
        <v>0</v>
      </c>
      <c r="H972" s="40" t="s">
        <v>1173</v>
      </c>
      <c r="I972" s="40" t="s">
        <v>3349</v>
      </c>
      <c r="J972" s="40">
        <v>0</v>
      </c>
      <c r="K972" s="40">
        <v>0</v>
      </c>
      <c r="L972" s="40">
        <v>0</v>
      </c>
      <c r="M972" s="40" t="s">
        <v>4371</v>
      </c>
      <c r="N972" s="41">
        <v>299.89999999999998</v>
      </c>
      <c r="O972" s="42">
        <v>115</v>
      </c>
    </row>
    <row r="973" spans="1:15" x14ac:dyDescent="0.3">
      <c r="A973" s="39" t="s">
        <v>1241</v>
      </c>
      <c r="B973" s="40" t="s">
        <v>540</v>
      </c>
      <c r="C973" s="40" t="s">
        <v>1224</v>
      </c>
      <c r="D973" s="40" t="s">
        <v>569</v>
      </c>
      <c r="E973" s="40" t="s">
        <v>3348</v>
      </c>
      <c r="F973" s="40" t="s">
        <v>655</v>
      </c>
      <c r="G973" s="40">
        <v>0</v>
      </c>
      <c r="H973" s="40" t="s">
        <v>772</v>
      </c>
      <c r="I973" s="40" t="s">
        <v>3349</v>
      </c>
      <c r="J973" s="40">
        <v>0</v>
      </c>
      <c r="K973" s="40">
        <v>0</v>
      </c>
      <c r="L973" s="40">
        <v>0</v>
      </c>
      <c r="M973" s="40" t="s">
        <v>4371</v>
      </c>
      <c r="N973" s="41">
        <v>299.89999999999998</v>
      </c>
      <c r="O973" s="42">
        <v>115</v>
      </c>
    </row>
    <row r="974" spans="1:15" x14ac:dyDescent="0.3">
      <c r="A974" s="39" t="s">
        <v>1243</v>
      </c>
      <c r="B974" s="40" t="s">
        <v>540</v>
      </c>
      <c r="C974" s="40" t="s">
        <v>1224</v>
      </c>
      <c r="D974" s="40" t="s">
        <v>569</v>
      </c>
      <c r="E974" s="40" t="s">
        <v>3348</v>
      </c>
      <c r="F974" s="40" t="s">
        <v>696</v>
      </c>
      <c r="G974" s="40">
        <v>0</v>
      </c>
      <c r="H974" s="40" t="s">
        <v>610</v>
      </c>
      <c r="I974" s="40" t="s">
        <v>3349</v>
      </c>
      <c r="J974" s="40">
        <v>0</v>
      </c>
      <c r="K974" s="40" t="s">
        <v>1234</v>
      </c>
      <c r="L974" s="40">
        <v>0</v>
      </c>
      <c r="M974" s="40" t="s">
        <v>4371</v>
      </c>
      <c r="N974" s="41">
        <v>399.9</v>
      </c>
      <c r="O974" s="42">
        <v>155</v>
      </c>
    </row>
    <row r="975" spans="1:15" x14ac:dyDescent="0.3">
      <c r="A975" s="39" t="s">
        <v>13178</v>
      </c>
      <c r="B975" s="40" t="s">
        <v>540</v>
      </c>
      <c r="C975" s="40" t="s">
        <v>1224</v>
      </c>
      <c r="D975" s="40" t="s">
        <v>569</v>
      </c>
      <c r="E975" s="40" t="s">
        <v>3348</v>
      </c>
      <c r="F975" s="40">
        <v>0</v>
      </c>
      <c r="G975" s="40" t="s">
        <v>792</v>
      </c>
      <c r="H975" s="40" t="s">
        <v>1233</v>
      </c>
      <c r="I975" s="40" t="s">
        <v>3349</v>
      </c>
      <c r="J975" s="40" t="s">
        <v>584</v>
      </c>
      <c r="K975" s="40">
        <v>0</v>
      </c>
      <c r="L975" s="40" t="s">
        <v>539</v>
      </c>
      <c r="M975" s="40">
        <v>0</v>
      </c>
      <c r="N975" s="41">
        <v>399.9</v>
      </c>
      <c r="O975" s="42">
        <v>155</v>
      </c>
    </row>
    <row r="976" spans="1:15" x14ac:dyDescent="0.3">
      <c r="A976" s="39" t="s">
        <v>13179</v>
      </c>
      <c r="B976" s="40" t="s">
        <v>540</v>
      </c>
      <c r="C976" s="40" t="s">
        <v>1224</v>
      </c>
      <c r="D976" s="40" t="s">
        <v>569</v>
      </c>
      <c r="E976" s="40" t="s">
        <v>3348</v>
      </c>
      <c r="F976" s="40">
        <v>0</v>
      </c>
      <c r="G976" s="40" t="s">
        <v>792</v>
      </c>
      <c r="H976" s="40" t="s">
        <v>610</v>
      </c>
      <c r="I976" s="40" t="s">
        <v>3349</v>
      </c>
      <c r="J976" s="40" t="s">
        <v>584</v>
      </c>
      <c r="K976" s="40">
        <v>0</v>
      </c>
      <c r="L976" s="40" t="s">
        <v>539</v>
      </c>
      <c r="M976" s="40">
        <v>0</v>
      </c>
      <c r="N976" s="41">
        <v>399.9</v>
      </c>
      <c r="O976" s="42">
        <v>155</v>
      </c>
    </row>
    <row r="977" spans="1:15" x14ac:dyDescent="0.3">
      <c r="A977" s="39" t="s">
        <v>1244</v>
      </c>
      <c r="B977" s="40" t="s">
        <v>540</v>
      </c>
      <c r="C977" s="40" t="s">
        <v>1224</v>
      </c>
      <c r="D977" s="40" t="s">
        <v>574</v>
      </c>
      <c r="E977" s="40" t="s">
        <v>3350</v>
      </c>
      <c r="F977" s="40">
        <v>0</v>
      </c>
      <c r="G977" s="40">
        <v>0</v>
      </c>
      <c r="H977" s="40" t="s">
        <v>610</v>
      </c>
      <c r="I977" s="40" t="s">
        <v>3349</v>
      </c>
      <c r="J977" s="40" t="s">
        <v>1242</v>
      </c>
      <c r="K977" s="40">
        <v>0</v>
      </c>
      <c r="L977" s="40" t="s">
        <v>539</v>
      </c>
      <c r="M977" s="40">
        <v>0</v>
      </c>
      <c r="N977" s="41">
        <v>199.9</v>
      </c>
      <c r="O977" s="42">
        <v>70</v>
      </c>
    </row>
    <row r="978" spans="1:15" x14ac:dyDescent="0.3">
      <c r="A978" s="39" t="s">
        <v>1245</v>
      </c>
      <c r="B978" s="40" t="s">
        <v>540</v>
      </c>
      <c r="C978" s="40" t="s">
        <v>1224</v>
      </c>
      <c r="D978" s="40" t="s">
        <v>569</v>
      </c>
      <c r="E978" s="40" t="s">
        <v>3348</v>
      </c>
      <c r="F978" s="40" t="s">
        <v>576</v>
      </c>
      <c r="G978" s="40">
        <v>0</v>
      </c>
      <c r="H978" s="40" t="s">
        <v>610</v>
      </c>
      <c r="I978" s="40" t="s">
        <v>3349</v>
      </c>
      <c r="J978" s="40">
        <v>0</v>
      </c>
      <c r="K978" s="40">
        <v>0</v>
      </c>
      <c r="L978" s="40">
        <v>0</v>
      </c>
      <c r="M978" s="40" t="s">
        <v>4371</v>
      </c>
      <c r="N978" s="41">
        <v>219.9</v>
      </c>
      <c r="O978" s="42">
        <v>80</v>
      </c>
    </row>
    <row r="979" spans="1:15" x14ac:dyDescent="0.3">
      <c r="A979" s="39" t="s">
        <v>13180</v>
      </c>
      <c r="B979" s="40" t="s">
        <v>540</v>
      </c>
      <c r="C979" s="40" t="s">
        <v>1224</v>
      </c>
      <c r="D979" s="40" t="s">
        <v>569</v>
      </c>
      <c r="E979" s="40" t="s">
        <v>3350</v>
      </c>
      <c r="F979" s="40">
        <v>0</v>
      </c>
      <c r="G979" s="40" t="s">
        <v>792</v>
      </c>
      <c r="H979" s="40" t="s">
        <v>772</v>
      </c>
      <c r="I979" s="40" t="s">
        <v>3349</v>
      </c>
      <c r="J979" s="40" t="s">
        <v>584</v>
      </c>
      <c r="K979" s="40">
        <v>0</v>
      </c>
      <c r="L979" s="40" t="s">
        <v>539</v>
      </c>
      <c r="M979" s="40">
        <v>0</v>
      </c>
      <c r="N979" s="41">
        <v>219.9</v>
      </c>
      <c r="O979" s="42">
        <v>80</v>
      </c>
    </row>
    <row r="980" spans="1:15" x14ac:dyDescent="0.3">
      <c r="A980" s="39" t="s">
        <v>1246</v>
      </c>
      <c r="B980" s="40" t="s">
        <v>540</v>
      </c>
      <c r="C980" s="40" t="s">
        <v>1224</v>
      </c>
      <c r="D980" s="40" t="s">
        <v>569</v>
      </c>
      <c r="E980" s="40" t="s">
        <v>3350</v>
      </c>
      <c r="F980" s="40">
        <v>0</v>
      </c>
      <c r="G980" s="40">
        <v>0</v>
      </c>
      <c r="H980" s="40" t="s">
        <v>614</v>
      </c>
      <c r="I980" s="40" t="s">
        <v>3349</v>
      </c>
      <c r="J980" s="40" t="s">
        <v>584</v>
      </c>
      <c r="K980" s="40">
        <v>0</v>
      </c>
      <c r="L980" s="40" t="s">
        <v>539</v>
      </c>
      <c r="M980" s="40">
        <v>0</v>
      </c>
      <c r="N980" s="41">
        <v>349.9</v>
      </c>
      <c r="O980" s="42">
        <v>125</v>
      </c>
    </row>
    <row r="981" spans="1:15" x14ac:dyDescent="0.3">
      <c r="A981" s="39" t="s">
        <v>1247</v>
      </c>
      <c r="B981" s="40" t="s">
        <v>540</v>
      </c>
      <c r="C981" s="40" t="s">
        <v>1224</v>
      </c>
      <c r="D981" s="40" t="s">
        <v>569</v>
      </c>
      <c r="E981" s="40" t="s">
        <v>3348</v>
      </c>
      <c r="F981" s="40" t="s">
        <v>576</v>
      </c>
      <c r="G981" s="40">
        <v>0</v>
      </c>
      <c r="H981" s="40" t="s">
        <v>772</v>
      </c>
      <c r="I981" s="40" t="s">
        <v>3349</v>
      </c>
      <c r="J981" s="40" t="s">
        <v>3352</v>
      </c>
      <c r="K981" s="40">
        <v>0</v>
      </c>
      <c r="L981" s="40">
        <v>0</v>
      </c>
      <c r="M981" s="40" t="s">
        <v>4371</v>
      </c>
      <c r="N981" s="41">
        <v>169.9</v>
      </c>
      <c r="O981" s="42">
        <v>97.62</v>
      </c>
    </row>
    <row r="982" spans="1:15" x14ac:dyDescent="0.3">
      <c r="A982" s="39" t="s">
        <v>1248</v>
      </c>
      <c r="B982" s="40" t="s">
        <v>540</v>
      </c>
      <c r="C982" s="40" t="s">
        <v>1224</v>
      </c>
      <c r="D982" s="40" t="s">
        <v>569</v>
      </c>
      <c r="E982" s="40" t="s">
        <v>3348</v>
      </c>
      <c r="F982" s="40" t="s">
        <v>557</v>
      </c>
      <c r="G982" s="40">
        <v>0</v>
      </c>
      <c r="H982" s="40" t="s">
        <v>772</v>
      </c>
      <c r="I982" s="40" t="s">
        <v>3349</v>
      </c>
      <c r="J982" s="40" t="s">
        <v>3352</v>
      </c>
      <c r="K982" s="40">
        <v>0</v>
      </c>
      <c r="L982" s="40">
        <v>0</v>
      </c>
      <c r="M982" s="40" t="s">
        <v>4371</v>
      </c>
      <c r="N982" s="41">
        <v>169.9</v>
      </c>
      <c r="O982" s="42">
        <v>106.34</v>
      </c>
    </row>
    <row r="983" spans="1:15" x14ac:dyDescent="0.3">
      <c r="A983" s="39" t="s">
        <v>1249</v>
      </c>
      <c r="B983" s="40" t="s">
        <v>540</v>
      </c>
      <c r="C983" s="40" t="s">
        <v>1224</v>
      </c>
      <c r="D983" s="40" t="s">
        <v>853</v>
      </c>
      <c r="E983" s="40" t="s">
        <v>3350</v>
      </c>
      <c r="F983" s="40" t="s">
        <v>597</v>
      </c>
      <c r="G983" s="40">
        <v>0</v>
      </c>
      <c r="H983" s="40" t="s">
        <v>614</v>
      </c>
      <c r="I983" s="40" t="s">
        <v>3349</v>
      </c>
      <c r="J983" s="40">
        <v>0</v>
      </c>
      <c r="K983" s="40">
        <v>0</v>
      </c>
      <c r="L983" s="40">
        <v>0</v>
      </c>
      <c r="M983" s="40" t="s">
        <v>4371</v>
      </c>
      <c r="N983" s="41">
        <v>349.9</v>
      </c>
      <c r="O983" s="42">
        <v>125</v>
      </c>
    </row>
    <row r="984" spans="1:15" x14ac:dyDescent="0.3">
      <c r="A984" s="39" t="s">
        <v>13181</v>
      </c>
      <c r="B984" s="40" t="s">
        <v>540</v>
      </c>
      <c r="C984" s="40" t="s">
        <v>1224</v>
      </c>
      <c r="D984" s="40" t="s">
        <v>578</v>
      </c>
      <c r="E984" s="40" t="s">
        <v>3350</v>
      </c>
      <c r="F984" s="40">
        <v>0</v>
      </c>
      <c r="G984" s="40" t="s">
        <v>539</v>
      </c>
      <c r="H984" s="40" t="s">
        <v>539</v>
      </c>
      <c r="I984" s="40" t="s">
        <v>3349</v>
      </c>
      <c r="J984" s="40" t="s">
        <v>617</v>
      </c>
      <c r="K984" s="40">
        <v>0</v>
      </c>
      <c r="L984" s="40" t="s">
        <v>539</v>
      </c>
      <c r="M984" s="40">
        <v>0</v>
      </c>
      <c r="N984" s="41">
        <v>299.89999999999998</v>
      </c>
      <c r="O984" s="42">
        <v>102.2</v>
      </c>
    </row>
    <row r="985" spans="1:15" x14ac:dyDescent="0.3">
      <c r="A985" s="39" t="s">
        <v>1250</v>
      </c>
      <c r="B985" s="40" t="s">
        <v>540</v>
      </c>
      <c r="C985" s="40" t="s">
        <v>1224</v>
      </c>
      <c r="D985" s="40" t="s">
        <v>853</v>
      </c>
      <c r="E985" s="40" t="s">
        <v>3350</v>
      </c>
      <c r="F985" s="40">
        <v>0</v>
      </c>
      <c r="G985" s="40">
        <v>0</v>
      </c>
      <c r="H985" s="40" t="s">
        <v>614</v>
      </c>
      <c r="I985" s="40" t="s">
        <v>3349</v>
      </c>
      <c r="J985" s="40" t="s">
        <v>761</v>
      </c>
      <c r="K985" s="40">
        <v>0</v>
      </c>
      <c r="L985" s="40" t="s">
        <v>539</v>
      </c>
      <c r="M985" s="40">
        <v>0</v>
      </c>
      <c r="N985" s="41">
        <v>349.9</v>
      </c>
      <c r="O985" s="42">
        <v>125</v>
      </c>
    </row>
    <row r="986" spans="1:15" x14ac:dyDescent="0.3">
      <c r="A986" s="39" t="s">
        <v>1251</v>
      </c>
      <c r="B986" s="40" t="s">
        <v>540</v>
      </c>
      <c r="C986" s="40" t="s">
        <v>1224</v>
      </c>
      <c r="D986" s="40" t="s">
        <v>574</v>
      </c>
      <c r="E986" s="40" t="s">
        <v>3348</v>
      </c>
      <c r="F986" s="40" t="s">
        <v>559</v>
      </c>
      <c r="G986" s="40">
        <v>0</v>
      </c>
      <c r="H986" s="40" t="s">
        <v>610</v>
      </c>
      <c r="I986" s="40" t="s">
        <v>3349</v>
      </c>
      <c r="J986" s="40" t="s">
        <v>3352</v>
      </c>
      <c r="K986" s="40">
        <v>0</v>
      </c>
      <c r="L986" s="40">
        <v>0</v>
      </c>
      <c r="M986" s="40" t="s">
        <v>4371</v>
      </c>
      <c r="N986" s="41">
        <v>199.9</v>
      </c>
      <c r="O986" s="42">
        <v>78.09</v>
      </c>
    </row>
    <row r="987" spans="1:15" x14ac:dyDescent="0.3">
      <c r="A987" s="39" t="s">
        <v>1252</v>
      </c>
      <c r="B987" s="40" t="s">
        <v>540</v>
      </c>
      <c r="C987" s="40" t="s">
        <v>1224</v>
      </c>
      <c r="D987" s="40" t="s">
        <v>574</v>
      </c>
      <c r="E987" s="40" t="s">
        <v>3350</v>
      </c>
      <c r="F987" s="40">
        <v>0</v>
      </c>
      <c r="G987" s="40">
        <v>0</v>
      </c>
      <c r="H987" s="40" t="s">
        <v>610</v>
      </c>
      <c r="I987" s="40" t="s">
        <v>3349</v>
      </c>
      <c r="J987" s="40" t="s">
        <v>761</v>
      </c>
      <c r="K987" s="40">
        <v>0</v>
      </c>
      <c r="L987" s="40" t="s">
        <v>539</v>
      </c>
      <c r="M987" s="40">
        <v>0</v>
      </c>
      <c r="N987" s="41">
        <v>199.9</v>
      </c>
      <c r="O987" s="42">
        <v>78.09</v>
      </c>
    </row>
    <row r="988" spans="1:15" x14ac:dyDescent="0.3">
      <c r="A988" s="39" t="s">
        <v>1253</v>
      </c>
      <c r="B988" s="40" t="s">
        <v>540</v>
      </c>
      <c r="C988" s="40" t="s">
        <v>1224</v>
      </c>
      <c r="D988" s="40" t="s">
        <v>574</v>
      </c>
      <c r="E988" s="40" t="s">
        <v>3350</v>
      </c>
      <c r="F988" s="40">
        <v>0</v>
      </c>
      <c r="G988" s="40">
        <v>0</v>
      </c>
      <c r="H988" s="40" t="s">
        <v>610</v>
      </c>
      <c r="I988" s="40" t="s">
        <v>3349</v>
      </c>
      <c r="J988" s="40" t="s">
        <v>761</v>
      </c>
      <c r="K988" s="40">
        <v>0</v>
      </c>
      <c r="L988" s="40" t="s">
        <v>539</v>
      </c>
      <c r="M988" s="40">
        <v>0</v>
      </c>
      <c r="N988" s="41">
        <v>199.9</v>
      </c>
      <c r="O988" s="42">
        <v>95</v>
      </c>
    </row>
    <row r="989" spans="1:15" x14ac:dyDescent="0.3">
      <c r="A989" s="39" t="s">
        <v>1254</v>
      </c>
      <c r="B989" s="40" t="s">
        <v>540</v>
      </c>
      <c r="C989" s="40" t="s">
        <v>1224</v>
      </c>
      <c r="D989" s="40" t="s">
        <v>574</v>
      </c>
      <c r="E989" s="40" t="s">
        <v>3350</v>
      </c>
      <c r="F989" s="40">
        <v>0</v>
      </c>
      <c r="G989" s="40">
        <v>0</v>
      </c>
      <c r="H989" s="40" t="s">
        <v>610</v>
      </c>
      <c r="I989" s="40" t="s">
        <v>3349</v>
      </c>
      <c r="J989" s="40" t="s">
        <v>761</v>
      </c>
      <c r="K989" s="40">
        <v>0</v>
      </c>
      <c r="L989" s="40" t="s">
        <v>539</v>
      </c>
      <c r="M989" s="40">
        <v>0</v>
      </c>
      <c r="N989" s="41">
        <v>199.9</v>
      </c>
      <c r="O989" s="42">
        <v>95</v>
      </c>
    </row>
    <row r="990" spans="1:15" x14ac:dyDescent="0.3">
      <c r="A990" s="39" t="s">
        <v>1255</v>
      </c>
      <c r="B990" s="40" t="s">
        <v>540</v>
      </c>
      <c r="C990" s="40" t="s">
        <v>1224</v>
      </c>
      <c r="D990" s="40" t="s">
        <v>853</v>
      </c>
      <c r="E990" s="40" t="s">
        <v>3348</v>
      </c>
      <c r="F990" s="40" t="s">
        <v>576</v>
      </c>
      <c r="G990" s="40">
        <v>0</v>
      </c>
      <c r="H990" s="40" t="s">
        <v>610</v>
      </c>
      <c r="I990" s="40" t="s">
        <v>3349</v>
      </c>
      <c r="J990" s="40">
        <v>0</v>
      </c>
      <c r="K990" s="40">
        <v>0</v>
      </c>
      <c r="L990" s="40">
        <v>0</v>
      </c>
      <c r="M990" s="40" t="s">
        <v>4371</v>
      </c>
      <c r="N990" s="41">
        <v>249.9</v>
      </c>
      <c r="O990" s="42">
        <v>106.34</v>
      </c>
    </row>
    <row r="991" spans="1:15" x14ac:dyDescent="0.3">
      <c r="A991" s="39" t="s">
        <v>13182</v>
      </c>
      <c r="B991" s="40" t="s">
        <v>540</v>
      </c>
      <c r="C991" s="40" t="s">
        <v>1224</v>
      </c>
      <c r="D991" s="40" t="s">
        <v>574</v>
      </c>
      <c r="E991" s="40" t="s">
        <v>3350</v>
      </c>
      <c r="F991" s="40">
        <v>0</v>
      </c>
      <c r="G991" s="40" t="s">
        <v>792</v>
      </c>
      <c r="H991" s="40" t="s">
        <v>772</v>
      </c>
      <c r="I991" s="40" t="s">
        <v>3349</v>
      </c>
      <c r="J991" s="40" t="s">
        <v>761</v>
      </c>
      <c r="K991" s="40">
        <v>0</v>
      </c>
      <c r="L991" s="40" t="s">
        <v>539</v>
      </c>
      <c r="M991" s="40">
        <v>0</v>
      </c>
      <c r="N991" s="41">
        <v>199.9</v>
      </c>
      <c r="O991" s="42">
        <v>95</v>
      </c>
    </row>
    <row r="992" spans="1:15" x14ac:dyDescent="0.3">
      <c r="A992" s="39" t="s">
        <v>13183</v>
      </c>
      <c r="B992" s="40" t="s">
        <v>540</v>
      </c>
      <c r="C992" s="40" t="s">
        <v>1224</v>
      </c>
      <c r="D992" s="40" t="s">
        <v>574</v>
      </c>
      <c r="E992" s="40" t="s">
        <v>3350</v>
      </c>
      <c r="F992" s="40">
        <v>0</v>
      </c>
      <c r="G992" s="40" t="s">
        <v>792</v>
      </c>
      <c r="H992" s="40" t="s">
        <v>772</v>
      </c>
      <c r="I992" s="40" t="s">
        <v>3349</v>
      </c>
      <c r="J992" s="40" t="s">
        <v>761</v>
      </c>
      <c r="K992" s="40">
        <v>0</v>
      </c>
      <c r="L992" s="40" t="s">
        <v>539</v>
      </c>
      <c r="M992" s="40">
        <v>0</v>
      </c>
      <c r="N992" s="41">
        <v>199.9</v>
      </c>
      <c r="O992" s="42">
        <v>95</v>
      </c>
    </row>
    <row r="993" spans="1:15" x14ac:dyDescent="0.3">
      <c r="A993" s="39" t="s">
        <v>13184</v>
      </c>
      <c r="B993" s="40" t="s">
        <v>540</v>
      </c>
      <c r="C993" s="40" t="s">
        <v>1224</v>
      </c>
      <c r="D993" s="40" t="s">
        <v>574</v>
      </c>
      <c r="E993" s="40" t="s">
        <v>3350</v>
      </c>
      <c r="F993" s="40">
        <v>0</v>
      </c>
      <c r="G993" s="40" t="s">
        <v>792</v>
      </c>
      <c r="H993" s="40" t="s">
        <v>772</v>
      </c>
      <c r="I993" s="40" t="s">
        <v>3349</v>
      </c>
      <c r="J993" s="40" t="s">
        <v>761</v>
      </c>
      <c r="K993" s="40">
        <v>0</v>
      </c>
      <c r="L993" s="40" t="s">
        <v>539</v>
      </c>
      <c r="M993" s="40">
        <v>0</v>
      </c>
      <c r="N993" s="41">
        <v>199.9</v>
      </c>
      <c r="O993" s="42">
        <v>95</v>
      </c>
    </row>
    <row r="994" spans="1:15" x14ac:dyDescent="0.3">
      <c r="A994" s="39" t="s">
        <v>1256</v>
      </c>
      <c r="B994" s="40" t="s">
        <v>540</v>
      </c>
      <c r="C994" s="40" t="s">
        <v>1224</v>
      </c>
      <c r="D994" s="40" t="s">
        <v>569</v>
      </c>
      <c r="E994" s="40" t="s">
        <v>3348</v>
      </c>
      <c r="F994" s="40" t="s">
        <v>618</v>
      </c>
      <c r="G994" s="40">
        <v>0</v>
      </c>
      <c r="H994" s="40" t="s">
        <v>610</v>
      </c>
      <c r="I994" s="40" t="s">
        <v>3349</v>
      </c>
      <c r="J994" s="40">
        <v>0</v>
      </c>
      <c r="K994" s="40" t="s">
        <v>740</v>
      </c>
      <c r="L994" s="40">
        <v>0</v>
      </c>
      <c r="M994" s="40" t="s">
        <v>4371</v>
      </c>
      <c r="N994" s="41">
        <v>249.9</v>
      </c>
      <c r="O994" s="42">
        <v>106.34</v>
      </c>
    </row>
    <row r="995" spans="1:15" x14ac:dyDescent="0.3">
      <c r="A995" s="39" t="s">
        <v>1257</v>
      </c>
      <c r="B995" s="40" t="s">
        <v>540</v>
      </c>
      <c r="C995" s="40" t="s">
        <v>1224</v>
      </c>
      <c r="D995" s="40" t="s">
        <v>569</v>
      </c>
      <c r="E995" s="40" t="s">
        <v>3348</v>
      </c>
      <c r="F995" s="40" t="s">
        <v>581</v>
      </c>
      <c r="G995" s="40">
        <v>0</v>
      </c>
      <c r="H995" s="40" t="s">
        <v>610</v>
      </c>
      <c r="I995" s="40" t="s">
        <v>3349</v>
      </c>
      <c r="J995" s="40">
        <v>0</v>
      </c>
      <c r="K995" s="40" t="s">
        <v>740</v>
      </c>
      <c r="L995" s="40">
        <v>0</v>
      </c>
      <c r="M995" s="40" t="s">
        <v>4371</v>
      </c>
      <c r="N995" s="41">
        <v>249.9</v>
      </c>
      <c r="O995" s="42">
        <v>106.34</v>
      </c>
    </row>
    <row r="996" spans="1:15" x14ac:dyDescent="0.3">
      <c r="A996" s="39" t="s">
        <v>13185</v>
      </c>
      <c r="B996" s="40" t="s">
        <v>540</v>
      </c>
      <c r="C996" s="40" t="s">
        <v>1224</v>
      </c>
      <c r="D996" s="40" t="s">
        <v>569</v>
      </c>
      <c r="E996" s="40" t="s">
        <v>3348</v>
      </c>
      <c r="F996" s="40" t="s">
        <v>559</v>
      </c>
      <c r="G996" s="40">
        <v>0</v>
      </c>
      <c r="H996" s="40" t="s">
        <v>1233</v>
      </c>
      <c r="I996" s="40" t="s">
        <v>3349</v>
      </c>
      <c r="J996" s="40">
        <v>0</v>
      </c>
      <c r="K996" s="40">
        <v>0</v>
      </c>
      <c r="L996" s="40">
        <v>0</v>
      </c>
      <c r="M996" s="40" t="s">
        <v>4371</v>
      </c>
      <c r="N996" s="41">
        <v>249.9</v>
      </c>
      <c r="O996" s="42">
        <v>106.34</v>
      </c>
    </row>
    <row r="997" spans="1:15" x14ac:dyDescent="0.3">
      <c r="A997" s="39" t="s">
        <v>13186</v>
      </c>
      <c r="B997" s="40" t="s">
        <v>540</v>
      </c>
      <c r="C997" s="40" t="s">
        <v>1224</v>
      </c>
      <c r="D997" s="40" t="s">
        <v>574</v>
      </c>
      <c r="E997" s="40" t="s">
        <v>3348</v>
      </c>
      <c r="F997" s="40" t="s">
        <v>563</v>
      </c>
      <c r="G997" s="40">
        <v>0</v>
      </c>
      <c r="H997" s="40" t="s">
        <v>772</v>
      </c>
      <c r="I997" s="40" t="s">
        <v>3349</v>
      </c>
      <c r="J997" s="40">
        <v>0</v>
      </c>
      <c r="K997" s="40">
        <v>0</v>
      </c>
      <c r="L997" s="40">
        <v>0</v>
      </c>
      <c r="M997" s="40" t="s">
        <v>4371</v>
      </c>
      <c r="N997" s="41">
        <v>199.9</v>
      </c>
      <c r="O997" s="42">
        <v>78.09</v>
      </c>
    </row>
    <row r="998" spans="1:15" x14ac:dyDescent="0.3">
      <c r="A998" s="39" t="s">
        <v>1258</v>
      </c>
      <c r="B998" s="40" t="s">
        <v>540</v>
      </c>
      <c r="C998" s="40" t="s">
        <v>1224</v>
      </c>
      <c r="D998" s="40" t="s">
        <v>569</v>
      </c>
      <c r="E998" s="40" t="s">
        <v>3348</v>
      </c>
      <c r="F998" s="40" t="s">
        <v>628</v>
      </c>
      <c r="G998" s="40">
        <v>0</v>
      </c>
      <c r="H998" s="40" t="s">
        <v>772</v>
      </c>
      <c r="I998" s="40" t="s">
        <v>3349</v>
      </c>
      <c r="J998" s="40">
        <v>0</v>
      </c>
      <c r="K998" s="40" t="s">
        <v>740</v>
      </c>
      <c r="L998" s="40">
        <v>0</v>
      </c>
      <c r="M998" s="40" t="s">
        <v>4371</v>
      </c>
      <c r="N998" s="41">
        <v>249.9</v>
      </c>
      <c r="O998" s="42">
        <v>106.34</v>
      </c>
    </row>
    <row r="999" spans="1:15" x14ac:dyDescent="0.3">
      <c r="A999" s="39" t="s">
        <v>13187</v>
      </c>
      <c r="B999" s="40" t="s">
        <v>540</v>
      </c>
      <c r="C999" s="40" t="s">
        <v>1224</v>
      </c>
      <c r="D999" s="40" t="s">
        <v>569</v>
      </c>
      <c r="E999" s="40" t="s">
        <v>3348</v>
      </c>
      <c r="F999" s="40" t="s">
        <v>696</v>
      </c>
      <c r="G999" s="40">
        <v>0</v>
      </c>
      <c r="H999" s="40" t="s">
        <v>772</v>
      </c>
      <c r="I999" s="40" t="s">
        <v>3349</v>
      </c>
      <c r="J999" s="40">
        <v>0</v>
      </c>
      <c r="K999" s="40">
        <v>0</v>
      </c>
      <c r="L999" s="40">
        <v>0</v>
      </c>
      <c r="M999" s="40" t="s">
        <v>4371</v>
      </c>
      <c r="N999" s="41">
        <v>249.9</v>
      </c>
      <c r="O999" s="42">
        <v>106.34</v>
      </c>
    </row>
    <row r="1000" spans="1:15" x14ac:dyDescent="0.3">
      <c r="A1000" s="39" t="s">
        <v>1259</v>
      </c>
      <c r="B1000" s="40" t="s">
        <v>540</v>
      </c>
      <c r="C1000" s="40" t="s">
        <v>1224</v>
      </c>
      <c r="D1000" s="40" t="s">
        <v>574</v>
      </c>
      <c r="E1000" s="40" t="s">
        <v>3350</v>
      </c>
      <c r="F1000" s="40" t="s">
        <v>732</v>
      </c>
      <c r="G1000" s="40">
        <v>0</v>
      </c>
      <c r="H1000" s="40" t="s">
        <v>610</v>
      </c>
      <c r="I1000" s="40" t="s">
        <v>3349</v>
      </c>
      <c r="J1000" s="40">
        <v>0</v>
      </c>
      <c r="K1000" s="40">
        <v>0</v>
      </c>
      <c r="L1000" s="40">
        <v>0</v>
      </c>
      <c r="M1000" s="40" t="s">
        <v>4371</v>
      </c>
      <c r="N1000" s="41">
        <v>199.9</v>
      </c>
      <c r="O1000" s="42">
        <v>78.09</v>
      </c>
    </row>
    <row r="1001" spans="1:15" x14ac:dyDescent="0.3">
      <c r="A1001" s="39" t="s">
        <v>1260</v>
      </c>
      <c r="B1001" s="40" t="s">
        <v>540</v>
      </c>
      <c r="C1001" s="40" t="s">
        <v>1224</v>
      </c>
      <c r="D1001" s="40" t="s">
        <v>574</v>
      </c>
      <c r="E1001" s="40" t="s">
        <v>3350</v>
      </c>
      <c r="F1001" s="40" t="s">
        <v>732</v>
      </c>
      <c r="G1001" s="40">
        <v>0</v>
      </c>
      <c r="H1001" s="40" t="s">
        <v>610</v>
      </c>
      <c r="I1001" s="40" t="s">
        <v>3349</v>
      </c>
      <c r="J1001" s="40">
        <v>0</v>
      </c>
      <c r="K1001" s="40">
        <v>0</v>
      </c>
      <c r="L1001" s="40">
        <v>0</v>
      </c>
      <c r="M1001" s="40" t="s">
        <v>4371</v>
      </c>
      <c r="N1001" s="41">
        <v>199.9</v>
      </c>
      <c r="O1001" s="42">
        <v>78.09</v>
      </c>
    </row>
    <row r="1002" spans="1:15" x14ac:dyDescent="0.3">
      <c r="A1002" s="39" t="s">
        <v>1261</v>
      </c>
      <c r="B1002" s="40" t="s">
        <v>540</v>
      </c>
      <c r="C1002" s="40" t="s">
        <v>1224</v>
      </c>
      <c r="D1002" s="40" t="s">
        <v>569</v>
      </c>
      <c r="E1002" s="40" t="s">
        <v>3350</v>
      </c>
      <c r="F1002" s="40" t="s">
        <v>576</v>
      </c>
      <c r="G1002" s="40">
        <v>0</v>
      </c>
      <c r="H1002" s="40" t="s">
        <v>610</v>
      </c>
      <c r="I1002" s="40" t="s">
        <v>3349</v>
      </c>
      <c r="J1002" s="40">
        <v>0</v>
      </c>
      <c r="K1002" s="40">
        <v>0</v>
      </c>
      <c r="L1002" s="40">
        <v>0</v>
      </c>
      <c r="M1002" s="40" t="s">
        <v>4371</v>
      </c>
      <c r="N1002" s="41">
        <v>299.89999999999998</v>
      </c>
      <c r="O1002" s="42">
        <v>124.99</v>
      </c>
    </row>
    <row r="1003" spans="1:15" x14ac:dyDescent="0.3">
      <c r="A1003" s="39" t="s">
        <v>1262</v>
      </c>
      <c r="B1003" s="40" t="s">
        <v>540</v>
      </c>
      <c r="C1003" s="40" t="s">
        <v>1224</v>
      </c>
      <c r="D1003" s="40" t="s">
        <v>569</v>
      </c>
      <c r="E1003" s="40" t="s">
        <v>3350</v>
      </c>
      <c r="F1003" s="40" t="s">
        <v>597</v>
      </c>
      <c r="G1003" s="40">
        <v>0</v>
      </c>
      <c r="H1003" s="40" t="s">
        <v>610</v>
      </c>
      <c r="I1003" s="40" t="s">
        <v>3349</v>
      </c>
      <c r="J1003" s="40" t="s">
        <v>3352</v>
      </c>
      <c r="K1003" s="40">
        <v>0</v>
      </c>
      <c r="L1003" s="40">
        <v>0</v>
      </c>
      <c r="M1003" s="40" t="s">
        <v>4371</v>
      </c>
      <c r="N1003" s="41">
        <v>249.9</v>
      </c>
      <c r="O1003" s="42">
        <v>116.38</v>
      </c>
    </row>
    <row r="1004" spans="1:15" x14ac:dyDescent="0.3">
      <c r="A1004" s="39" t="s">
        <v>1263</v>
      </c>
      <c r="B1004" s="40" t="s">
        <v>540</v>
      </c>
      <c r="C1004" s="40" t="s">
        <v>1224</v>
      </c>
      <c r="D1004" s="40" t="s">
        <v>569</v>
      </c>
      <c r="E1004" s="40" t="s">
        <v>3350</v>
      </c>
      <c r="F1004" s="40" t="s">
        <v>732</v>
      </c>
      <c r="G1004" s="40">
        <v>0</v>
      </c>
      <c r="H1004" s="40" t="s">
        <v>772</v>
      </c>
      <c r="I1004" s="40" t="s">
        <v>3349</v>
      </c>
      <c r="J1004" s="40" t="s">
        <v>3352</v>
      </c>
      <c r="K1004" s="40">
        <v>0</v>
      </c>
      <c r="L1004" s="40">
        <v>0</v>
      </c>
      <c r="M1004" s="40" t="s">
        <v>4371</v>
      </c>
      <c r="N1004" s="41">
        <v>249.9</v>
      </c>
      <c r="O1004" s="42">
        <v>106.33</v>
      </c>
    </row>
    <row r="1005" spans="1:15" x14ac:dyDescent="0.3">
      <c r="A1005" s="39" t="s">
        <v>1264</v>
      </c>
      <c r="B1005" s="40" t="s">
        <v>540</v>
      </c>
      <c r="C1005" s="40" t="s">
        <v>1224</v>
      </c>
      <c r="D1005" s="40" t="s">
        <v>569</v>
      </c>
      <c r="E1005" s="40" t="s">
        <v>3350</v>
      </c>
      <c r="F1005" s="40" t="s">
        <v>622</v>
      </c>
      <c r="G1005" s="40">
        <v>0</v>
      </c>
      <c r="H1005" s="40" t="s">
        <v>772</v>
      </c>
      <c r="I1005" s="40" t="s">
        <v>3349</v>
      </c>
      <c r="J1005" s="40">
        <v>0</v>
      </c>
      <c r="K1005" s="40" t="s">
        <v>793</v>
      </c>
      <c r="L1005" s="40">
        <v>0</v>
      </c>
      <c r="M1005" s="40" t="s">
        <v>4371</v>
      </c>
      <c r="N1005" s="41">
        <v>229.9</v>
      </c>
      <c r="O1005" s="42">
        <v>81.98</v>
      </c>
    </row>
    <row r="1006" spans="1:15" x14ac:dyDescent="0.3">
      <c r="A1006" s="39" t="s">
        <v>1265</v>
      </c>
      <c r="B1006" s="40" t="s">
        <v>540</v>
      </c>
      <c r="C1006" s="40" t="s">
        <v>1224</v>
      </c>
      <c r="D1006" s="40" t="s">
        <v>569</v>
      </c>
      <c r="E1006" s="40" t="s">
        <v>3350</v>
      </c>
      <c r="F1006" s="40" t="s">
        <v>622</v>
      </c>
      <c r="G1006" s="40">
        <v>0</v>
      </c>
      <c r="H1006" s="40" t="s">
        <v>610</v>
      </c>
      <c r="I1006" s="40" t="s">
        <v>3349</v>
      </c>
      <c r="J1006" s="40">
        <v>0</v>
      </c>
      <c r="K1006" s="40" t="s">
        <v>793</v>
      </c>
      <c r="L1006" s="40">
        <v>0</v>
      </c>
      <c r="M1006" s="40" t="s">
        <v>4371</v>
      </c>
      <c r="N1006" s="41">
        <v>229.9</v>
      </c>
      <c r="O1006" s="42">
        <v>106.34</v>
      </c>
    </row>
    <row r="1007" spans="1:15" x14ac:dyDescent="0.3">
      <c r="A1007" s="39" t="s">
        <v>343</v>
      </c>
      <c r="B1007" s="40" t="s">
        <v>540</v>
      </c>
      <c r="C1007" s="40" t="s">
        <v>1224</v>
      </c>
      <c r="D1007" s="40" t="s">
        <v>569</v>
      </c>
      <c r="E1007" s="40">
        <v>0</v>
      </c>
      <c r="F1007" s="40" t="s">
        <v>1664</v>
      </c>
      <c r="G1007" s="40">
        <v>0</v>
      </c>
      <c r="H1007" s="40" t="s">
        <v>1173</v>
      </c>
      <c r="I1007" s="40" t="s">
        <v>3349</v>
      </c>
      <c r="J1007" s="40">
        <v>0</v>
      </c>
      <c r="K1007" s="40">
        <v>0</v>
      </c>
      <c r="L1007" s="40">
        <v>0</v>
      </c>
      <c r="M1007" s="40" t="s">
        <v>4371</v>
      </c>
      <c r="N1007" s="41">
        <v>229.9</v>
      </c>
      <c r="O1007" s="42">
        <v>111.78</v>
      </c>
    </row>
    <row r="1008" spans="1:15" x14ac:dyDescent="0.3">
      <c r="A1008" s="39" t="s">
        <v>1266</v>
      </c>
      <c r="B1008" s="40" t="s">
        <v>540</v>
      </c>
      <c r="C1008" s="40" t="s">
        <v>1224</v>
      </c>
      <c r="D1008" s="40" t="s">
        <v>569</v>
      </c>
      <c r="E1008" s="40" t="s">
        <v>3350</v>
      </c>
      <c r="F1008" s="40" t="s">
        <v>638</v>
      </c>
      <c r="G1008" s="40">
        <v>0</v>
      </c>
      <c r="H1008" s="40" t="s">
        <v>610</v>
      </c>
      <c r="I1008" s="40" t="s">
        <v>3349</v>
      </c>
      <c r="J1008" s="40" t="s">
        <v>3352</v>
      </c>
      <c r="K1008" s="40">
        <v>0</v>
      </c>
      <c r="L1008" s="40">
        <v>0</v>
      </c>
      <c r="M1008" s="40" t="s">
        <v>4371</v>
      </c>
      <c r="N1008" s="41">
        <v>249.9</v>
      </c>
      <c r="O1008" s="42">
        <v>111.78</v>
      </c>
    </row>
    <row r="1009" spans="1:15" x14ac:dyDescent="0.3">
      <c r="A1009" s="39" t="s">
        <v>1267</v>
      </c>
      <c r="B1009" s="40" t="s">
        <v>540</v>
      </c>
      <c r="C1009" s="40" t="s">
        <v>1224</v>
      </c>
      <c r="D1009" s="40" t="s">
        <v>569</v>
      </c>
      <c r="E1009" s="40" t="s">
        <v>3350</v>
      </c>
      <c r="F1009" s="40" t="s">
        <v>612</v>
      </c>
      <c r="G1009" s="40">
        <v>0</v>
      </c>
      <c r="H1009" s="40" t="s">
        <v>610</v>
      </c>
      <c r="I1009" s="40" t="s">
        <v>3349</v>
      </c>
      <c r="J1009" s="40">
        <v>0</v>
      </c>
      <c r="K1009" s="40">
        <v>0</v>
      </c>
      <c r="L1009" s="40">
        <v>0</v>
      </c>
      <c r="M1009" s="40" t="s">
        <v>4371</v>
      </c>
      <c r="N1009" s="41">
        <v>249.9</v>
      </c>
      <c r="O1009" s="42">
        <v>106.35</v>
      </c>
    </row>
    <row r="1010" spans="1:15" x14ac:dyDescent="0.3">
      <c r="A1010" s="39" t="s">
        <v>1268</v>
      </c>
      <c r="B1010" s="40" t="s">
        <v>540</v>
      </c>
      <c r="C1010" s="40" t="s">
        <v>1224</v>
      </c>
      <c r="D1010" s="40" t="s">
        <v>574</v>
      </c>
      <c r="E1010" s="40" t="s">
        <v>3348</v>
      </c>
      <c r="F1010" s="40" t="s">
        <v>647</v>
      </c>
      <c r="G1010" s="40">
        <v>0</v>
      </c>
      <c r="H1010" s="40" t="s">
        <v>610</v>
      </c>
      <c r="I1010" s="40" t="s">
        <v>3349</v>
      </c>
      <c r="J1010" s="40" t="s">
        <v>3352</v>
      </c>
      <c r="K1010" s="40">
        <v>0</v>
      </c>
      <c r="L1010" s="40">
        <v>0</v>
      </c>
      <c r="M1010" s="40" t="s">
        <v>4371</v>
      </c>
      <c r="N1010" s="41">
        <v>199.9</v>
      </c>
      <c r="O1010" s="42">
        <v>65.56</v>
      </c>
    </row>
    <row r="1011" spans="1:15" x14ac:dyDescent="0.3">
      <c r="A1011" s="39" t="s">
        <v>1269</v>
      </c>
      <c r="B1011" s="40" t="s">
        <v>540</v>
      </c>
      <c r="C1011" s="40" t="s">
        <v>1224</v>
      </c>
      <c r="D1011" s="40" t="s">
        <v>574</v>
      </c>
      <c r="E1011" s="40" t="s">
        <v>3348</v>
      </c>
      <c r="F1011" s="40" t="s">
        <v>553</v>
      </c>
      <c r="G1011" s="40">
        <v>0</v>
      </c>
      <c r="H1011" s="40" t="s">
        <v>610</v>
      </c>
      <c r="I1011" s="40" t="s">
        <v>3349</v>
      </c>
      <c r="J1011" s="40">
        <v>0</v>
      </c>
      <c r="K1011" s="40">
        <v>0</v>
      </c>
      <c r="L1011" s="40">
        <v>0</v>
      </c>
      <c r="M1011" s="40" t="s">
        <v>4371</v>
      </c>
      <c r="N1011" s="41">
        <v>199.9</v>
      </c>
      <c r="O1011" s="42">
        <v>62.72</v>
      </c>
    </row>
    <row r="1012" spans="1:15" x14ac:dyDescent="0.3">
      <c r="A1012" s="39" t="s">
        <v>1270</v>
      </c>
      <c r="B1012" s="40" t="s">
        <v>540</v>
      </c>
      <c r="C1012" s="40" t="s">
        <v>1224</v>
      </c>
      <c r="D1012" s="40" t="s">
        <v>569</v>
      </c>
      <c r="E1012" s="40" t="s">
        <v>3348</v>
      </c>
      <c r="F1012" s="40" t="s">
        <v>606</v>
      </c>
      <c r="G1012" s="40">
        <v>0</v>
      </c>
      <c r="H1012" s="40" t="s">
        <v>610</v>
      </c>
      <c r="I1012" s="40" t="s">
        <v>3349</v>
      </c>
      <c r="J1012" s="40">
        <v>0</v>
      </c>
      <c r="K1012" s="40">
        <v>0</v>
      </c>
      <c r="L1012" s="40">
        <v>0</v>
      </c>
      <c r="M1012" s="40" t="s">
        <v>4371</v>
      </c>
      <c r="N1012" s="41">
        <v>299.89999999999998</v>
      </c>
      <c r="O1012" s="42">
        <v>120.54</v>
      </c>
    </row>
    <row r="1013" spans="1:15" x14ac:dyDescent="0.3">
      <c r="A1013" s="39" t="s">
        <v>1271</v>
      </c>
      <c r="B1013" s="40" t="s">
        <v>540</v>
      </c>
      <c r="C1013" s="40" t="s">
        <v>1224</v>
      </c>
      <c r="D1013" s="40" t="s">
        <v>853</v>
      </c>
      <c r="E1013" s="40" t="s">
        <v>3348</v>
      </c>
      <c r="F1013" s="40" t="s">
        <v>651</v>
      </c>
      <c r="G1013" s="40">
        <v>0</v>
      </c>
      <c r="H1013" s="40" t="s">
        <v>772</v>
      </c>
      <c r="I1013" s="40" t="s">
        <v>3349</v>
      </c>
      <c r="J1013" s="40">
        <v>0</v>
      </c>
      <c r="K1013" s="40" t="s">
        <v>740</v>
      </c>
      <c r="L1013" s="40">
        <v>0</v>
      </c>
      <c r="M1013" s="40">
        <v>0</v>
      </c>
      <c r="N1013" s="41">
        <v>199.9</v>
      </c>
      <c r="O1013" s="42">
        <v>89.8</v>
      </c>
    </row>
    <row r="1014" spans="1:15" x14ac:dyDescent="0.3">
      <c r="A1014" s="39" t="s">
        <v>1272</v>
      </c>
      <c r="B1014" s="40" t="s">
        <v>540</v>
      </c>
      <c r="C1014" s="40" t="s">
        <v>1224</v>
      </c>
      <c r="D1014" s="40" t="s">
        <v>853</v>
      </c>
      <c r="E1014" s="40" t="s">
        <v>3348</v>
      </c>
      <c r="F1014" s="40" t="s">
        <v>647</v>
      </c>
      <c r="G1014" s="40">
        <v>0</v>
      </c>
      <c r="H1014" s="40" t="s">
        <v>610</v>
      </c>
      <c r="I1014" s="40" t="s">
        <v>3349</v>
      </c>
      <c r="J1014" s="40">
        <v>0</v>
      </c>
      <c r="K1014" s="40" t="s">
        <v>740</v>
      </c>
      <c r="L1014" s="40">
        <v>0</v>
      </c>
      <c r="M1014" s="40">
        <v>0</v>
      </c>
      <c r="N1014" s="41">
        <v>199.9</v>
      </c>
      <c r="O1014" s="42">
        <v>89.8</v>
      </c>
    </row>
    <row r="1015" spans="1:15" x14ac:dyDescent="0.3">
      <c r="A1015" s="39" t="s">
        <v>1273</v>
      </c>
      <c r="B1015" s="40" t="s">
        <v>540</v>
      </c>
      <c r="C1015" s="40" t="s">
        <v>1224</v>
      </c>
      <c r="D1015" s="40" t="s">
        <v>853</v>
      </c>
      <c r="E1015" s="40" t="s">
        <v>3348</v>
      </c>
      <c r="F1015" s="40" t="s">
        <v>643</v>
      </c>
      <c r="G1015" s="40">
        <v>0</v>
      </c>
      <c r="H1015" s="40" t="s">
        <v>610</v>
      </c>
      <c r="I1015" s="40" t="s">
        <v>3349</v>
      </c>
      <c r="J1015" s="40">
        <v>0</v>
      </c>
      <c r="K1015" s="40" t="s">
        <v>740</v>
      </c>
      <c r="L1015" s="40">
        <v>0</v>
      </c>
      <c r="M1015" s="40" t="s">
        <v>4371</v>
      </c>
      <c r="N1015" s="41">
        <v>199.9</v>
      </c>
      <c r="O1015" s="42">
        <v>78.09</v>
      </c>
    </row>
    <row r="1016" spans="1:15" x14ac:dyDescent="0.3">
      <c r="A1016" s="39" t="s">
        <v>1274</v>
      </c>
      <c r="B1016" s="40" t="s">
        <v>540</v>
      </c>
      <c r="C1016" s="40" t="s">
        <v>1224</v>
      </c>
      <c r="D1016" s="40" t="s">
        <v>574</v>
      </c>
      <c r="E1016" s="40" t="s">
        <v>3348</v>
      </c>
      <c r="F1016" s="40" t="s">
        <v>647</v>
      </c>
      <c r="G1016" s="40">
        <v>0</v>
      </c>
      <c r="H1016" s="40" t="s">
        <v>1233</v>
      </c>
      <c r="I1016" s="40" t="s">
        <v>3349</v>
      </c>
      <c r="J1016" s="40">
        <v>0</v>
      </c>
      <c r="K1016" s="40">
        <v>0</v>
      </c>
      <c r="L1016" s="40">
        <v>0</v>
      </c>
      <c r="M1016" s="40" t="s">
        <v>4371</v>
      </c>
      <c r="N1016" s="41">
        <v>149.9</v>
      </c>
      <c r="O1016" s="42">
        <v>63.23</v>
      </c>
    </row>
    <row r="1017" spans="1:15" x14ac:dyDescent="0.3">
      <c r="A1017" s="39" t="s">
        <v>13188</v>
      </c>
      <c r="B1017" s="40" t="s">
        <v>540</v>
      </c>
      <c r="C1017" s="40" t="s">
        <v>1224</v>
      </c>
      <c r="D1017" s="40" t="s">
        <v>556</v>
      </c>
      <c r="E1017" s="40" t="s">
        <v>3350</v>
      </c>
      <c r="F1017" s="40">
        <v>0</v>
      </c>
      <c r="G1017" s="40" t="s">
        <v>613</v>
      </c>
      <c r="H1017" s="40" t="s">
        <v>772</v>
      </c>
      <c r="I1017" s="40" t="s">
        <v>3349</v>
      </c>
      <c r="J1017" s="40" t="s">
        <v>552</v>
      </c>
      <c r="K1017" s="40">
        <v>0</v>
      </c>
      <c r="L1017" s="40" t="s">
        <v>554</v>
      </c>
      <c r="M1017" s="40">
        <v>0</v>
      </c>
      <c r="N1017" s="41">
        <v>299.89999999999998</v>
      </c>
      <c r="O1017" s="42">
        <v>117.15</v>
      </c>
    </row>
    <row r="1018" spans="1:15" x14ac:dyDescent="0.3">
      <c r="A1018" s="39" t="s">
        <v>1275</v>
      </c>
      <c r="B1018" s="40" t="s">
        <v>540</v>
      </c>
      <c r="C1018" s="40" t="s">
        <v>1224</v>
      </c>
      <c r="D1018" s="40" t="s">
        <v>569</v>
      </c>
      <c r="E1018" s="40" t="s">
        <v>3350</v>
      </c>
      <c r="F1018" s="40">
        <v>0</v>
      </c>
      <c r="G1018" s="40">
        <v>0</v>
      </c>
      <c r="H1018" s="40" t="s">
        <v>1233</v>
      </c>
      <c r="I1018" s="40" t="s">
        <v>3349</v>
      </c>
      <c r="J1018" s="40" t="s">
        <v>552</v>
      </c>
      <c r="K1018" s="40">
        <v>0</v>
      </c>
      <c r="L1018" s="40" t="s">
        <v>554</v>
      </c>
      <c r="M1018" s="40">
        <v>0</v>
      </c>
      <c r="N1018" s="41">
        <v>399.9</v>
      </c>
      <c r="O1018" s="42">
        <v>156.21</v>
      </c>
    </row>
    <row r="1019" spans="1:15" x14ac:dyDescent="0.3">
      <c r="A1019" s="39" t="s">
        <v>310</v>
      </c>
      <c r="B1019" s="40" t="s">
        <v>540</v>
      </c>
      <c r="C1019" s="40" t="s">
        <v>1224</v>
      </c>
      <c r="D1019" s="40" t="s">
        <v>853</v>
      </c>
      <c r="E1019" s="40" t="s">
        <v>3350</v>
      </c>
      <c r="F1019" s="40" t="s">
        <v>815</v>
      </c>
      <c r="G1019" s="40">
        <v>0</v>
      </c>
      <c r="H1019" s="40" t="s">
        <v>614</v>
      </c>
      <c r="I1019" s="40" t="s">
        <v>3349</v>
      </c>
      <c r="J1019" s="40" t="s">
        <v>3361</v>
      </c>
      <c r="K1019" s="40">
        <v>0</v>
      </c>
      <c r="L1019" s="40">
        <v>0</v>
      </c>
      <c r="M1019" s="40" t="s">
        <v>4371</v>
      </c>
      <c r="N1019" s="41">
        <v>399.9</v>
      </c>
      <c r="O1019" s="42">
        <v>181.68</v>
      </c>
    </row>
    <row r="1020" spans="1:15" x14ac:dyDescent="0.3">
      <c r="A1020" s="39" t="s">
        <v>400</v>
      </c>
      <c r="B1020" s="40" t="s">
        <v>540</v>
      </c>
      <c r="C1020" s="40" t="s">
        <v>1224</v>
      </c>
      <c r="D1020" s="40" t="s">
        <v>853</v>
      </c>
      <c r="E1020" s="40" t="s">
        <v>3350</v>
      </c>
      <c r="F1020" s="40" t="s">
        <v>815</v>
      </c>
      <c r="G1020" s="40">
        <v>0</v>
      </c>
      <c r="H1020" s="40" t="s">
        <v>614</v>
      </c>
      <c r="I1020" s="40" t="s">
        <v>3349</v>
      </c>
      <c r="J1020" s="40" t="s">
        <v>3361</v>
      </c>
      <c r="K1020" s="40">
        <v>0</v>
      </c>
      <c r="L1020" s="40">
        <v>0</v>
      </c>
      <c r="M1020" s="40" t="s">
        <v>4371</v>
      </c>
      <c r="N1020" s="41">
        <v>399.9</v>
      </c>
      <c r="O1020" s="42">
        <v>181.69</v>
      </c>
    </row>
    <row r="1021" spans="1:15" x14ac:dyDescent="0.3">
      <c r="A1021" s="39" t="s">
        <v>13189</v>
      </c>
      <c r="B1021" s="40" t="s">
        <v>540</v>
      </c>
      <c r="C1021" s="40" t="s">
        <v>1224</v>
      </c>
      <c r="D1021" s="40" t="s">
        <v>13151</v>
      </c>
      <c r="E1021" s="40" t="s">
        <v>3350</v>
      </c>
      <c r="F1021" s="40">
        <v>0</v>
      </c>
      <c r="G1021" s="40" t="s">
        <v>690</v>
      </c>
      <c r="H1021" s="40" t="s">
        <v>1276</v>
      </c>
      <c r="I1021" s="40" t="s">
        <v>3349</v>
      </c>
      <c r="J1021" s="40" t="s">
        <v>1225</v>
      </c>
      <c r="K1021" s="40">
        <v>0</v>
      </c>
      <c r="L1021" s="40" t="s">
        <v>539</v>
      </c>
      <c r="M1021" s="40">
        <v>0</v>
      </c>
      <c r="N1021" s="41">
        <v>149.9</v>
      </c>
      <c r="O1021" s="42">
        <v>76.88</v>
      </c>
    </row>
    <row r="1022" spans="1:15" x14ac:dyDescent="0.3">
      <c r="A1022" s="39" t="s">
        <v>3010</v>
      </c>
      <c r="B1022" s="40" t="s">
        <v>540</v>
      </c>
      <c r="C1022" s="40" t="s">
        <v>1224</v>
      </c>
      <c r="D1022" s="40" t="s">
        <v>569</v>
      </c>
      <c r="E1022" s="40" t="s">
        <v>3348</v>
      </c>
      <c r="F1022" s="40" t="s">
        <v>565</v>
      </c>
      <c r="G1022" s="40">
        <v>0</v>
      </c>
      <c r="H1022" s="40" t="s">
        <v>1173</v>
      </c>
      <c r="I1022" s="40" t="s">
        <v>3349</v>
      </c>
      <c r="J1022" s="40">
        <v>0</v>
      </c>
      <c r="K1022" s="40">
        <v>0</v>
      </c>
      <c r="L1022" s="40">
        <v>0</v>
      </c>
      <c r="M1022" s="40" t="s">
        <v>4371</v>
      </c>
      <c r="N1022" s="41">
        <v>249.9</v>
      </c>
      <c r="O1022" s="42">
        <v>96.12</v>
      </c>
    </row>
    <row r="1023" spans="1:15" x14ac:dyDescent="0.3">
      <c r="A1023" s="39" t="s">
        <v>1277</v>
      </c>
      <c r="B1023" s="40" t="s">
        <v>540</v>
      </c>
      <c r="C1023" s="40" t="s">
        <v>1224</v>
      </c>
      <c r="D1023" s="40" t="s">
        <v>569</v>
      </c>
      <c r="E1023" s="40" t="s">
        <v>3348</v>
      </c>
      <c r="F1023" s="40">
        <v>0</v>
      </c>
      <c r="G1023" s="40">
        <v>0</v>
      </c>
      <c r="H1023" s="40" t="s">
        <v>1173</v>
      </c>
      <c r="I1023" s="40" t="s">
        <v>3349</v>
      </c>
      <c r="J1023" s="40" t="s">
        <v>1225</v>
      </c>
      <c r="K1023" s="40">
        <v>0</v>
      </c>
      <c r="L1023" s="40" t="s">
        <v>539</v>
      </c>
      <c r="M1023" s="40">
        <v>0</v>
      </c>
      <c r="N1023" s="41">
        <v>199.9</v>
      </c>
      <c r="O1023" s="42">
        <v>76.88</v>
      </c>
    </row>
    <row r="1024" spans="1:15" x14ac:dyDescent="0.3">
      <c r="A1024" s="39" t="s">
        <v>1278</v>
      </c>
      <c r="B1024" s="40" t="s">
        <v>540</v>
      </c>
      <c r="C1024" s="40" t="s">
        <v>1224</v>
      </c>
      <c r="D1024" s="40" t="s">
        <v>569</v>
      </c>
      <c r="E1024" s="40" t="s">
        <v>3350</v>
      </c>
      <c r="F1024" s="40" t="s">
        <v>592</v>
      </c>
      <c r="G1024" s="40">
        <v>0</v>
      </c>
      <c r="H1024" s="40" t="s">
        <v>610</v>
      </c>
      <c r="I1024" s="40" t="s">
        <v>3349</v>
      </c>
      <c r="J1024" s="40">
        <v>0</v>
      </c>
      <c r="K1024" s="40">
        <v>0</v>
      </c>
      <c r="L1024" s="40">
        <v>0</v>
      </c>
      <c r="M1024" s="40" t="s">
        <v>4371</v>
      </c>
      <c r="N1024" s="41">
        <v>299.89999999999998</v>
      </c>
      <c r="O1024" s="42">
        <v>115.39</v>
      </c>
    </row>
    <row r="1025" spans="1:15" x14ac:dyDescent="0.3">
      <c r="A1025" s="39" t="s">
        <v>3362</v>
      </c>
      <c r="B1025" s="40" t="s">
        <v>540</v>
      </c>
      <c r="C1025" s="40" t="s">
        <v>1224</v>
      </c>
      <c r="D1025" s="40" t="s">
        <v>569</v>
      </c>
      <c r="E1025" s="40" t="s">
        <v>964</v>
      </c>
      <c r="F1025" s="40">
        <v>0</v>
      </c>
      <c r="G1025" s="40">
        <v>0</v>
      </c>
      <c r="H1025" s="40" t="s">
        <v>610</v>
      </c>
      <c r="I1025" s="40" t="s">
        <v>3349</v>
      </c>
      <c r="J1025" s="40" t="s">
        <v>1225</v>
      </c>
      <c r="K1025" s="40">
        <v>0</v>
      </c>
      <c r="L1025" s="40" t="s">
        <v>539</v>
      </c>
      <c r="M1025" s="40">
        <v>0</v>
      </c>
      <c r="N1025" s="41">
        <v>199.9</v>
      </c>
      <c r="O1025" s="42">
        <v>115.35</v>
      </c>
    </row>
    <row r="1026" spans="1:15" x14ac:dyDescent="0.3">
      <c r="A1026" s="39" t="s">
        <v>1279</v>
      </c>
      <c r="B1026" s="40" t="s">
        <v>540</v>
      </c>
      <c r="C1026" s="40" t="s">
        <v>1224</v>
      </c>
      <c r="D1026" s="40" t="s">
        <v>853</v>
      </c>
      <c r="E1026" s="40" t="s">
        <v>3348</v>
      </c>
      <c r="F1026" s="40" t="s">
        <v>590</v>
      </c>
      <c r="G1026" s="40">
        <v>0</v>
      </c>
      <c r="H1026" s="40" t="s">
        <v>772</v>
      </c>
      <c r="I1026" s="40" t="s">
        <v>3349</v>
      </c>
      <c r="J1026" s="40">
        <v>0</v>
      </c>
      <c r="K1026" s="40">
        <v>0</v>
      </c>
      <c r="L1026" s="40">
        <v>0</v>
      </c>
      <c r="M1026" s="40" t="s">
        <v>4371</v>
      </c>
      <c r="N1026" s="41">
        <v>189.9</v>
      </c>
      <c r="O1026" s="42">
        <v>74.81</v>
      </c>
    </row>
    <row r="1027" spans="1:15" x14ac:dyDescent="0.3">
      <c r="A1027" s="39" t="s">
        <v>13190</v>
      </c>
      <c r="B1027" s="40" t="s">
        <v>540</v>
      </c>
      <c r="C1027" s="40" t="s">
        <v>1224</v>
      </c>
      <c r="D1027" s="40" t="s">
        <v>542</v>
      </c>
      <c r="E1027" s="40" t="s">
        <v>3348</v>
      </c>
      <c r="F1027" s="40">
        <v>0</v>
      </c>
      <c r="G1027" s="40">
        <v>0</v>
      </c>
      <c r="H1027" s="40" t="s">
        <v>772</v>
      </c>
      <c r="I1027" s="40" t="s">
        <v>3349</v>
      </c>
      <c r="J1027" s="40" t="s">
        <v>1242</v>
      </c>
      <c r="K1027" s="40">
        <v>0</v>
      </c>
      <c r="L1027" s="40" t="s">
        <v>554</v>
      </c>
      <c r="M1027" s="40">
        <v>0</v>
      </c>
      <c r="N1027" s="41">
        <v>199.9</v>
      </c>
      <c r="O1027" s="42">
        <v>78.09</v>
      </c>
    </row>
    <row r="1028" spans="1:15" x14ac:dyDescent="0.3">
      <c r="A1028" s="39" t="s">
        <v>1280</v>
      </c>
      <c r="B1028" s="40" t="s">
        <v>540</v>
      </c>
      <c r="C1028" s="40" t="s">
        <v>1224</v>
      </c>
      <c r="D1028" s="40" t="s">
        <v>853</v>
      </c>
      <c r="E1028" s="40" t="s">
        <v>3348</v>
      </c>
      <c r="F1028" s="40">
        <v>0</v>
      </c>
      <c r="G1028" s="40">
        <v>0</v>
      </c>
      <c r="H1028" s="40" t="s">
        <v>772</v>
      </c>
      <c r="I1028" s="40" t="s">
        <v>3349</v>
      </c>
      <c r="J1028" s="40" t="s">
        <v>539</v>
      </c>
      <c r="K1028" s="40">
        <v>0</v>
      </c>
      <c r="L1028" s="40" t="s">
        <v>539</v>
      </c>
      <c r="M1028" s="40">
        <v>0</v>
      </c>
      <c r="N1028" s="41">
        <v>189.9</v>
      </c>
      <c r="O1028" s="42">
        <v>74.180000000000007</v>
      </c>
    </row>
    <row r="1029" spans="1:15" x14ac:dyDescent="0.3">
      <c r="A1029" s="39" t="s">
        <v>498</v>
      </c>
      <c r="B1029" s="40" t="s">
        <v>540</v>
      </c>
      <c r="C1029" s="40" t="s">
        <v>791</v>
      </c>
      <c r="D1029" s="40" t="s">
        <v>569</v>
      </c>
      <c r="E1029" s="40" t="s">
        <v>3348</v>
      </c>
      <c r="F1029" s="40" t="s">
        <v>553</v>
      </c>
      <c r="G1029" s="40">
        <v>0</v>
      </c>
      <c r="H1029" s="40" t="s">
        <v>772</v>
      </c>
      <c r="I1029" s="40" t="s">
        <v>3349</v>
      </c>
      <c r="J1029" s="40" t="s">
        <v>3361</v>
      </c>
      <c r="K1029" s="40">
        <v>0</v>
      </c>
      <c r="L1029" s="40">
        <v>0</v>
      </c>
      <c r="M1029" s="40" t="s">
        <v>4371</v>
      </c>
      <c r="N1029" s="41">
        <v>399.9</v>
      </c>
      <c r="O1029" s="42">
        <v>238</v>
      </c>
    </row>
    <row r="1030" spans="1:15" x14ac:dyDescent="0.3">
      <c r="A1030" s="39" t="s">
        <v>1281</v>
      </c>
      <c r="B1030" s="40" t="s">
        <v>540</v>
      </c>
      <c r="C1030" s="40" t="s">
        <v>791</v>
      </c>
      <c r="D1030" s="40" t="s">
        <v>569</v>
      </c>
      <c r="E1030" s="40" t="s">
        <v>3350</v>
      </c>
      <c r="F1030" s="40">
        <v>0</v>
      </c>
      <c r="G1030" s="40">
        <v>0</v>
      </c>
      <c r="H1030" s="40" t="s">
        <v>539</v>
      </c>
      <c r="I1030" s="40" t="s">
        <v>3349</v>
      </c>
      <c r="J1030" s="40" t="s">
        <v>552</v>
      </c>
      <c r="K1030" s="40">
        <v>0</v>
      </c>
      <c r="L1030" s="40" t="s">
        <v>554</v>
      </c>
      <c r="M1030" s="40">
        <v>0</v>
      </c>
      <c r="N1030" s="41">
        <v>349.9</v>
      </c>
      <c r="O1030" s="42">
        <v>175.74</v>
      </c>
    </row>
    <row r="1031" spans="1:15" x14ac:dyDescent="0.3">
      <c r="A1031" s="39" t="s">
        <v>3363</v>
      </c>
      <c r="B1031" s="40" t="s">
        <v>540</v>
      </c>
      <c r="C1031" s="40" t="s">
        <v>544</v>
      </c>
      <c r="D1031" s="40" t="s">
        <v>853</v>
      </c>
      <c r="E1031" s="40" t="s">
        <v>3348</v>
      </c>
      <c r="F1031" s="40" t="s">
        <v>590</v>
      </c>
      <c r="G1031" s="40">
        <v>0</v>
      </c>
      <c r="H1031" s="40" t="s">
        <v>614</v>
      </c>
      <c r="I1031" s="40" t="s">
        <v>605</v>
      </c>
      <c r="J1031" s="40">
        <v>0</v>
      </c>
      <c r="K1031" s="40">
        <v>0</v>
      </c>
      <c r="L1031" s="40">
        <v>0</v>
      </c>
      <c r="M1031" s="40" t="s">
        <v>4371</v>
      </c>
      <c r="N1031" s="41">
        <v>449.9</v>
      </c>
      <c r="O1031" s="42">
        <v>206.6</v>
      </c>
    </row>
    <row r="1032" spans="1:15" x14ac:dyDescent="0.3">
      <c r="A1032" s="39" t="s">
        <v>1282</v>
      </c>
      <c r="B1032" s="40" t="s">
        <v>540</v>
      </c>
      <c r="C1032" s="40" t="s">
        <v>544</v>
      </c>
      <c r="D1032" s="40" t="s">
        <v>569</v>
      </c>
      <c r="E1032" s="40" t="s">
        <v>3348</v>
      </c>
      <c r="F1032" s="40" t="s">
        <v>643</v>
      </c>
      <c r="G1032" s="40">
        <v>0</v>
      </c>
      <c r="H1032" s="40" t="s">
        <v>614</v>
      </c>
      <c r="I1032" s="40" t="s">
        <v>3349</v>
      </c>
      <c r="J1032" s="40">
        <v>0</v>
      </c>
      <c r="K1032" s="40">
        <v>0</v>
      </c>
      <c r="L1032" s="40">
        <v>0</v>
      </c>
      <c r="M1032" s="40" t="s">
        <v>4371</v>
      </c>
      <c r="N1032" s="41">
        <v>449.9</v>
      </c>
      <c r="O1032" s="42">
        <v>243</v>
      </c>
    </row>
    <row r="1033" spans="1:15" x14ac:dyDescent="0.3">
      <c r="A1033" s="39" t="s">
        <v>1283</v>
      </c>
      <c r="B1033" s="40" t="s">
        <v>540</v>
      </c>
      <c r="C1033" s="40" t="s">
        <v>544</v>
      </c>
      <c r="D1033" s="40" t="s">
        <v>569</v>
      </c>
      <c r="E1033" s="40" t="s">
        <v>3348</v>
      </c>
      <c r="F1033" s="40" t="s">
        <v>592</v>
      </c>
      <c r="G1033" s="40">
        <v>0</v>
      </c>
      <c r="H1033" s="40" t="s">
        <v>614</v>
      </c>
      <c r="I1033" s="40" t="s">
        <v>3349</v>
      </c>
      <c r="J1033" s="40">
        <v>0</v>
      </c>
      <c r="K1033" s="40">
        <v>0</v>
      </c>
      <c r="L1033" s="40">
        <v>0</v>
      </c>
      <c r="M1033" s="40" t="s">
        <v>4371</v>
      </c>
      <c r="N1033" s="41">
        <v>399.9</v>
      </c>
      <c r="O1033" s="42">
        <v>205</v>
      </c>
    </row>
    <row r="1034" spans="1:15" x14ac:dyDescent="0.3">
      <c r="A1034" s="39" t="s">
        <v>13191</v>
      </c>
      <c r="B1034" s="40" t="s">
        <v>540</v>
      </c>
      <c r="C1034" s="40" t="s">
        <v>544</v>
      </c>
      <c r="D1034" s="40" t="s">
        <v>569</v>
      </c>
      <c r="E1034" s="40" t="s">
        <v>3348</v>
      </c>
      <c r="F1034" s="40" t="s">
        <v>655</v>
      </c>
      <c r="G1034" s="40">
        <v>0</v>
      </c>
      <c r="H1034" s="40" t="s">
        <v>614</v>
      </c>
      <c r="I1034" s="40" t="s">
        <v>3349</v>
      </c>
      <c r="J1034" s="40">
        <v>0</v>
      </c>
      <c r="K1034" s="40">
        <v>0</v>
      </c>
      <c r="L1034" s="40">
        <v>0</v>
      </c>
      <c r="M1034" s="40" t="s">
        <v>4371</v>
      </c>
      <c r="N1034" s="41">
        <v>549.9</v>
      </c>
      <c r="O1034" s="42">
        <v>243</v>
      </c>
    </row>
    <row r="1035" spans="1:15" x14ac:dyDescent="0.3">
      <c r="A1035" s="39" t="s">
        <v>1284</v>
      </c>
      <c r="B1035" s="40" t="s">
        <v>540</v>
      </c>
      <c r="C1035" s="40" t="s">
        <v>544</v>
      </c>
      <c r="D1035" s="40" t="s">
        <v>569</v>
      </c>
      <c r="E1035" s="40" t="s">
        <v>3348</v>
      </c>
      <c r="F1035" s="40" t="s">
        <v>683</v>
      </c>
      <c r="G1035" s="40">
        <v>0</v>
      </c>
      <c r="H1035" s="40" t="s">
        <v>614</v>
      </c>
      <c r="I1035" s="40" t="s">
        <v>3349</v>
      </c>
      <c r="J1035" s="40">
        <v>0</v>
      </c>
      <c r="K1035" s="40">
        <v>0</v>
      </c>
      <c r="L1035" s="40">
        <v>0</v>
      </c>
      <c r="M1035" s="40" t="s">
        <v>4371</v>
      </c>
      <c r="N1035" s="41">
        <v>449.9</v>
      </c>
      <c r="O1035" s="42">
        <v>243</v>
      </c>
    </row>
    <row r="1036" spans="1:15" x14ac:dyDescent="0.3">
      <c r="A1036" s="39" t="s">
        <v>3364</v>
      </c>
      <c r="B1036" s="40" t="s">
        <v>540</v>
      </c>
      <c r="C1036" s="40" t="s">
        <v>544</v>
      </c>
      <c r="D1036" s="40" t="s">
        <v>569</v>
      </c>
      <c r="E1036" s="40" t="s">
        <v>3350</v>
      </c>
      <c r="F1036" s="40">
        <v>0</v>
      </c>
      <c r="G1036" s="40">
        <v>0</v>
      </c>
      <c r="H1036" s="40" t="s">
        <v>614</v>
      </c>
      <c r="I1036" s="40" t="s">
        <v>3349</v>
      </c>
      <c r="J1036" s="40" t="s">
        <v>552</v>
      </c>
      <c r="K1036" s="40">
        <v>0</v>
      </c>
      <c r="L1036" s="40" t="s">
        <v>539</v>
      </c>
      <c r="M1036" s="40">
        <v>0</v>
      </c>
      <c r="N1036" s="41">
        <v>499.9</v>
      </c>
      <c r="O1036" s="42">
        <v>285.95</v>
      </c>
    </row>
    <row r="1037" spans="1:15" x14ac:dyDescent="0.3">
      <c r="A1037" s="39" t="s">
        <v>1285</v>
      </c>
      <c r="B1037" s="40" t="s">
        <v>540</v>
      </c>
      <c r="C1037" s="40" t="s">
        <v>544</v>
      </c>
      <c r="D1037" s="40" t="s">
        <v>569</v>
      </c>
      <c r="E1037" s="40" t="s">
        <v>3348</v>
      </c>
      <c r="F1037" s="40" t="s">
        <v>551</v>
      </c>
      <c r="G1037" s="40">
        <v>0</v>
      </c>
      <c r="H1037" s="40" t="s">
        <v>614</v>
      </c>
      <c r="I1037" s="40" t="s">
        <v>3349</v>
      </c>
      <c r="J1037" s="40" t="s">
        <v>3361</v>
      </c>
      <c r="K1037" s="40" t="s">
        <v>579</v>
      </c>
      <c r="L1037" s="40">
        <v>0</v>
      </c>
      <c r="M1037" s="40" t="s">
        <v>4371</v>
      </c>
      <c r="N1037" s="41">
        <v>599.9</v>
      </c>
      <c r="O1037" s="42">
        <v>315</v>
      </c>
    </row>
    <row r="1038" spans="1:15" x14ac:dyDescent="0.3">
      <c r="A1038" s="39" t="s">
        <v>1286</v>
      </c>
      <c r="B1038" s="40" t="s">
        <v>540</v>
      </c>
      <c r="C1038" s="40" t="s">
        <v>544</v>
      </c>
      <c r="D1038" s="40" t="s">
        <v>575</v>
      </c>
      <c r="E1038" s="40" t="s">
        <v>3348</v>
      </c>
      <c r="F1038" s="40" t="s">
        <v>559</v>
      </c>
      <c r="G1038" s="40">
        <v>0</v>
      </c>
      <c r="H1038" s="40" t="s">
        <v>614</v>
      </c>
      <c r="I1038" s="40" t="s">
        <v>3349</v>
      </c>
      <c r="J1038" s="40" t="s">
        <v>3361</v>
      </c>
      <c r="K1038" s="40" t="s">
        <v>579</v>
      </c>
      <c r="L1038" s="40">
        <v>0</v>
      </c>
      <c r="M1038" s="40" t="s">
        <v>4371</v>
      </c>
      <c r="N1038" s="41">
        <v>549.9</v>
      </c>
      <c r="O1038" s="42">
        <v>260.74</v>
      </c>
    </row>
    <row r="1039" spans="1:15" x14ac:dyDescent="0.3">
      <c r="A1039" s="39" t="s">
        <v>1287</v>
      </c>
      <c r="B1039" s="40" t="s">
        <v>540</v>
      </c>
      <c r="C1039" s="40" t="s">
        <v>544</v>
      </c>
      <c r="D1039" s="40" t="s">
        <v>575</v>
      </c>
      <c r="E1039" s="40" t="s">
        <v>3348</v>
      </c>
      <c r="F1039" s="40" t="s">
        <v>561</v>
      </c>
      <c r="G1039" s="40">
        <v>0</v>
      </c>
      <c r="H1039" s="40" t="s">
        <v>614</v>
      </c>
      <c r="I1039" s="40" t="s">
        <v>3349</v>
      </c>
      <c r="J1039" s="40" t="s">
        <v>3361</v>
      </c>
      <c r="K1039" s="40" t="s">
        <v>579</v>
      </c>
      <c r="L1039" s="40">
        <v>0</v>
      </c>
      <c r="M1039" s="40" t="s">
        <v>4371</v>
      </c>
      <c r="N1039" s="41">
        <v>549.9</v>
      </c>
      <c r="O1039" s="42">
        <v>260.74</v>
      </c>
    </row>
    <row r="1040" spans="1:15" x14ac:dyDescent="0.3">
      <c r="A1040" s="39" t="s">
        <v>499</v>
      </c>
      <c r="B1040" s="40" t="s">
        <v>540</v>
      </c>
      <c r="C1040" s="40" t="s">
        <v>544</v>
      </c>
      <c r="D1040" s="40" t="s">
        <v>853</v>
      </c>
      <c r="E1040" s="40" t="s">
        <v>3348</v>
      </c>
      <c r="F1040" s="40" t="s">
        <v>651</v>
      </c>
      <c r="G1040" s="40">
        <v>0</v>
      </c>
      <c r="H1040" s="40" t="s">
        <v>614</v>
      </c>
      <c r="I1040" s="40" t="s">
        <v>3349</v>
      </c>
      <c r="J1040" s="40" t="s">
        <v>3361</v>
      </c>
      <c r="K1040" s="40" t="s">
        <v>579</v>
      </c>
      <c r="L1040" s="40">
        <v>0</v>
      </c>
      <c r="M1040" s="40" t="s">
        <v>4371</v>
      </c>
      <c r="N1040" s="41">
        <v>649.9</v>
      </c>
      <c r="O1040" s="42">
        <v>284.45</v>
      </c>
    </row>
    <row r="1041" spans="1:15" x14ac:dyDescent="0.3">
      <c r="A1041" s="39" t="s">
        <v>1288</v>
      </c>
      <c r="B1041" s="40" t="s">
        <v>540</v>
      </c>
      <c r="C1041" s="40" t="s">
        <v>544</v>
      </c>
      <c r="D1041" s="40" t="s">
        <v>853</v>
      </c>
      <c r="E1041" s="40" t="s">
        <v>3350</v>
      </c>
      <c r="F1041" s="40" t="s">
        <v>652</v>
      </c>
      <c r="G1041" s="40">
        <v>0</v>
      </c>
      <c r="H1041" s="40" t="s">
        <v>614</v>
      </c>
      <c r="I1041" s="40" t="s">
        <v>3349</v>
      </c>
      <c r="J1041" s="40" t="s">
        <v>3361</v>
      </c>
      <c r="K1041" s="40" t="s">
        <v>579</v>
      </c>
      <c r="L1041" s="40">
        <v>0</v>
      </c>
      <c r="M1041" s="40" t="s">
        <v>4371</v>
      </c>
      <c r="N1041" s="41">
        <v>579.9</v>
      </c>
      <c r="O1041" s="42">
        <v>281.5</v>
      </c>
    </row>
    <row r="1042" spans="1:15" x14ac:dyDescent="0.3">
      <c r="A1042" s="39" t="s">
        <v>1289</v>
      </c>
      <c r="B1042" s="40" t="s">
        <v>540</v>
      </c>
      <c r="C1042" s="40" t="s">
        <v>544</v>
      </c>
      <c r="D1042" s="40" t="s">
        <v>575</v>
      </c>
      <c r="E1042" s="40" t="s">
        <v>3350</v>
      </c>
      <c r="F1042" s="40" t="s">
        <v>618</v>
      </c>
      <c r="G1042" s="40">
        <v>0</v>
      </c>
      <c r="H1042" s="40" t="s">
        <v>614</v>
      </c>
      <c r="I1042" s="40" t="s">
        <v>3349</v>
      </c>
      <c r="J1042" s="40" t="s">
        <v>3361</v>
      </c>
      <c r="K1042" s="40" t="s">
        <v>579</v>
      </c>
      <c r="L1042" s="40">
        <v>0</v>
      </c>
      <c r="M1042" s="40" t="s">
        <v>4371</v>
      </c>
      <c r="N1042" s="41">
        <v>549.9</v>
      </c>
      <c r="O1042" s="42">
        <v>260.74</v>
      </c>
    </row>
    <row r="1043" spans="1:15" x14ac:dyDescent="0.3">
      <c r="A1043" s="39" t="s">
        <v>1290</v>
      </c>
      <c r="B1043" s="40" t="s">
        <v>540</v>
      </c>
      <c r="C1043" s="40" t="s">
        <v>544</v>
      </c>
      <c r="D1043" s="40" t="s">
        <v>853</v>
      </c>
      <c r="E1043" s="40" t="s">
        <v>3350</v>
      </c>
      <c r="F1043" s="40" t="s">
        <v>655</v>
      </c>
      <c r="G1043" s="40">
        <v>0</v>
      </c>
      <c r="H1043" s="40" t="s">
        <v>614</v>
      </c>
      <c r="I1043" s="40" t="s">
        <v>3349</v>
      </c>
      <c r="J1043" s="40" t="s">
        <v>3361</v>
      </c>
      <c r="K1043" s="40" t="s">
        <v>579</v>
      </c>
      <c r="L1043" s="40">
        <v>0</v>
      </c>
      <c r="M1043" s="40" t="s">
        <v>4371</v>
      </c>
      <c r="N1043" s="41">
        <v>579.9</v>
      </c>
      <c r="O1043" s="42">
        <v>304.24</v>
      </c>
    </row>
    <row r="1044" spans="1:15" x14ac:dyDescent="0.3">
      <c r="A1044" s="39" t="s">
        <v>1291</v>
      </c>
      <c r="B1044" s="40" t="s">
        <v>540</v>
      </c>
      <c r="C1044" s="40" t="s">
        <v>544</v>
      </c>
      <c r="D1044" s="40" t="s">
        <v>574</v>
      </c>
      <c r="E1044" s="40" t="s">
        <v>3350</v>
      </c>
      <c r="F1044" s="40" t="s">
        <v>685</v>
      </c>
      <c r="G1044" s="40">
        <v>0</v>
      </c>
      <c r="H1044" s="40" t="s">
        <v>614</v>
      </c>
      <c r="I1044" s="40" t="s">
        <v>3349</v>
      </c>
      <c r="J1044" s="40" t="s">
        <v>3361</v>
      </c>
      <c r="K1044" s="40" t="s">
        <v>579</v>
      </c>
      <c r="L1044" s="40">
        <v>0</v>
      </c>
      <c r="M1044" s="40" t="s">
        <v>4371</v>
      </c>
      <c r="N1044" s="41">
        <v>599.9</v>
      </c>
      <c r="O1044" s="42">
        <v>295.38</v>
      </c>
    </row>
    <row r="1045" spans="1:15" x14ac:dyDescent="0.3">
      <c r="A1045" s="39" t="s">
        <v>1292</v>
      </c>
      <c r="B1045" s="40" t="s">
        <v>540</v>
      </c>
      <c r="C1045" s="40" t="s">
        <v>544</v>
      </c>
      <c r="D1045" s="40" t="s">
        <v>853</v>
      </c>
      <c r="E1045" s="40" t="s">
        <v>3350</v>
      </c>
      <c r="F1045" s="40" t="s">
        <v>566</v>
      </c>
      <c r="G1045" s="40">
        <v>0</v>
      </c>
      <c r="H1045" s="40" t="s">
        <v>614</v>
      </c>
      <c r="I1045" s="40" t="s">
        <v>3349</v>
      </c>
      <c r="J1045" s="40" t="s">
        <v>3361</v>
      </c>
      <c r="K1045" s="40" t="s">
        <v>579</v>
      </c>
      <c r="L1045" s="40">
        <v>0</v>
      </c>
      <c r="M1045" s="40" t="s">
        <v>4371</v>
      </c>
      <c r="N1045" s="41">
        <v>599.9</v>
      </c>
      <c r="O1045" s="42">
        <v>337.06</v>
      </c>
    </row>
    <row r="1046" spans="1:15" x14ac:dyDescent="0.3">
      <c r="A1046" s="39" t="s">
        <v>1293</v>
      </c>
      <c r="B1046" s="40" t="s">
        <v>540</v>
      </c>
      <c r="C1046" s="40" t="s">
        <v>544</v>
      </c>
      <c r="D1046" s="40" t="s">
        <v>569</v>
      </c>
      <c r="E1046" s="40" t="s">
        <v>3350</v>
      </c>
      <c r="F1046" s="40" t="s">
        <v>597</v>
      </c>
      <c r="G1046" s="40">
        <v>0</v>
      </c>
      <c r="H1046" s="40" t="s">
        <v>614</v>
      </c>
      <c r="I1046" s="40" t="s">
        <v>3349</v>
      </c>
      <c r="J1046" s="40" t="s">
        <v>3361</v>
      </c>
      <c r="K1046" s="40" t="s">
        <v>579</v>
      </c>
      <c r="L1046" s="40">
        <v>0</v>
      </c>
      <c r="M1046" s="40" t="s">
        <v>4371</v>
      </c>
      <c r="N1046" s="41">
        <v>799.9</v>
      </c>
      <c r="O1046" s="42">
        <v>429.81</v>
      </c>
    </row>
    <row r="1047" spans="1:15" x14ac:dyDescent="0.3">
      <c r="A1047" s="39" t="s">
        <v>1294</v>
      </c>
      <c r="B1047" s="40" t="s">
        <v>540</v>
      </c>
      <c r="C1047" s="40" t="s">
        <v>544</v>
      </c>
      <c r="D1047" s="40" t="s">
        <v>574</v>
      </c>
      <c r="E1047" s="40" t="s">
        <v>3350</v>
      </c>
      <c r="F1047" s="40" t="s">
        <v>638</v>
      </c>
      <c r="G1047" s="40">
        <v>0</v>
      </c>
      <c r="H1047" s="40" t="s">
        <v>614</v>
      </c>
      <c r="I1047" s="40" t="s">
        <v>3349</v>
      </c>
      <c r="J1047" s="40" t="s">
        <v>3361</v>
      </c>
      <c r="K1047" s="40" t="s">
        <v>579</v>
      </c>
      <c r="L1047" s="40">
        <v>0</v>
      </c>
      <c r="M1047" s="40" t="s">
        <v>4371</v>
      </c>
      <c r="N1047" s="41">
        <v>799.9</v>
      </c>
      <c r="O1047" s="42">
        <v>464.67</v>
      </c>
    </row>
    <row r="1048" spans="1:15" x14ac:dyDescent="0.3">
      <c r="A1048" s="39" t="s">
        <v>1295</v>
      </c>
      <c r="B1048" s="40" t="s">
        <v>540</v>
      </c>
      <c r="C1048" s="40" t="s">
        <v>544</v>
      </c>
      <c r="D1048" s="40" t="s">
        <v>574</v>
      </c>
      <c r="E1048" s="40" t="s">
        <v>3350</v>
      </c>
      <c r="F1048" s="40" t="s">
        <v>555</v>
      </c>
      <c r="G1048" s="40">
        <v>0</v>
      </c>
      <c r="H1048" s="40" t="s">
        <v>614</v>
      </c>
      <c r="I1048" s="40" t="s">
        <v>3349</v>
      </c>
      <c r="J1048" s="40" t="s">
        <v>3361</v>
      </c>
      <c r="K1048" s="40" t="s">
        <v>579</v>
      </c>
      <c r="L1048" s="40">
        <v>0</v>
      </c>
      <c r="M1048" s="40" t="s">
        <v>4371</v>
      </c>
      <c r="N1048" s="41">
        <v>799.9</v>
      </c>
      <c r="O1048" s="42">
        <v>383.74</v>
      </c>
    </row>
    <row r="1049" spans="1:15" x14ac:dyDescent="0.3">
      <c r="A1049" s="39" t="s">
        <v>344</v>
      </c>
      <c r="B1049" s="40" t="s">
        <v>540</v>
      </c>
      <c r="C1049" s="40" t="s">
        <v>544</v>
      </c>
      <c r="D1049" s="40" t="s">
        <v>569</v>
      </c>
      <c r="E1049" s="40" t="s">
        <v>3350</v>
      </c>
      <c r="F1049" s="40" t="s">
        <v>718</v>
      </c>
      <c r="G1049" s="40">
        <v>0</v>
      </c>
      <c r="H1049" s="40" t="s">
        <v>614</v>
      </c>
      <c r="I1049" s="40" t="s">
        <v>3349</v>
      </c>
      <c r="J1049" s="40" t="s">
        <v>3361</v>
      </c>
      <c r="K1049" s="40">
        <v>0</v>
      </c>
      <c r="L1049" s="40">
        <v>0</v>
      </c>
      <c r="M1049" s="40" t="s">
        <v>4371</v>
      </c>
      <c r="N1049" s="41">
        <v>449.9</v>
      </c>
      <c r="O1049" s="42">
        <v>195</v>
      </c>
    </row>
    <row r="1050" spans="1:15" x14ac:dyDescent="0.3">
      <c r="A1050" s="39" t="s">
        <v>345</v>
      </c>
      <c r="B1050" s="40" t="s">
        <v>540</v>
      </c>
      <c r="C1050" s="40" t="s">
        <v>544</v>
      </c>
      <c r="D1050" s="40">
        <v>0</v>
      </c>
      <c r="E1050" s="40" t="s">
        <v>3350</v>
      </c>
      <c r="F1050" s="40">
        <v>0</v>
      </c>
      <c r="G1050" s="40">
        <v>0</v>
      </c>
      <c r="H1050" s="40" t="s">
        <v>614</v>
      </c>
      <c r="I1050" s="40" t="s">
        <v>3349</v>
      </c>
      <c r="J1050" s="40" t="s">
        <v>3361</v>
      </c>
      <c r="K1050" s="40">
        <v>0</v>
      </c>
      <c r="L1050" s="40">
        <v>0</v>
      </c>
      <c r="M1050" s="40" t="s">
        <v>4371</v>
      </c>
      <c r="N1050" s="41">
        <v>449.9</v>
      </c>
      <c r="O1050" s="42">
        <v>189.52</v>
      </c>
    </row>
    <row r="1051" spans="1:15" x14ac:dyDescent="0.3">
      <c r="A1051" s="39" t="s">
        <v>3365</v>
      </c>
      <c r="B1051" s="40" t="s">
        <v>540</v>
      </c>
      <c r="C1051" s="40" t="s">
        <v>544</v>
      </c>
      <c r="D1051" s="40">
        <v>0</v>
      </c>
      <c r="E1051" s="40">
        <v>0</v>
      </c>
      <c r="F1051" s="40">
        <v>0</v>
      </c>
      <c r="G1051" s="40">
        <v>0</v>
      </c>
      <c r="H1051" s="40" t="s">
        <v>614</v>
      </c>
      <c r="I1051" s="40" t="s">
        <v>3349</v>
      </c>
      <c r="J1051" s="40">
        <v>0</v>
      </c>
      <c r="K1051" s="40">
        <v>0</v>
      </c>
      <c r="L1051" s="40">
        <v>0</v>
      </c>
      <c r="M1051" s="40" t="s">
        <v>4371</v>
      </c>
      <c r="N1051" s="41">
        <v>449.9</v>
      </c>
      <c r="O1051" s="42">
        <v>187.47</v>
      </c>
    </row>
    <row r="1052" spans="1:15" x14ac:dyDescent="0.3">
      <c r="A1052" s="39" t="s">
        <v>3366</v>
      </c>
      <c r="B1052" s="40" t="s">
        <v>540</v>
      </c>
      <c r="C1052" s="40" t="s">
        <v>544</v>
      </c>
      <c r="D1052" s="40" t="s">
        <v>853</v>
      </c>
      <c r="E1052" s="40" t="s">
        <v>3350</v>
      </c>
      <c r="F1052" s="40" t="s">
        <v>612</v>
      </c>
      <c r="G1052" s="40" t="s">
        <v>1193</v>
      </c>
      <c r="H1052" s="40" t="s">
        <v>614</v>
      </c>
      <c r="I1052" s="40" t="s">
        <v>3349</v>
      </c>
      <c r="J1052" s="40" t="s">
        <v>3361</v>
      </c>
      <c r="K1052" s="40">
        <v>0</v>
      </c>
      <c r="L1052" s="40">
        <v>0</v>
      </c>
      <c r="M1052" s="40" t="s">
        <v>4371</v>
      </c>
      <c r="N1052" s="41">
        <v>499.9</v>
      </c>
      <c r="O1052" s="42">
        <v>230.88</v>
      </c>
    </row>
    <row r="1053" spans="1:15" x14ac:dyDescent="0.3">
      <c r="A1053" s="39" t="s">
        <v>500</v>
      </c>
      <c r="B1053" s="40" t="s">
        <v>540</v>
      </c>
      <c r="C1053" s="40" t="s">
        <v>544</v>
      </c>
      <c r="D1053" s="40" t="s">
        <v>853</v>
      </c>
      <c r="E1053" s="40" t="s">
        <v>3348</v>
      </c>
      <c r="F1053" s="40" t="s">
        <v>571</v>
      </c>
      <c r="G1053" s="40">
        <v>0</v>
      </c>
      <c r="H1053" s="40" t="s">
        <v>614</v>
      </c>
      <c r="I1053" s="40" t="s">
        <v>3349</v>
      </c>
      <c r="J1053" s="40">
        <v>0</v>
      </c>
      <c r="K1053" s="40">
        <v>0</v>
      </c>
      <c r="L1053" s="40">
        <v>0</v>
      </c>
      <c r="M1053" s="40" t="s">
        <v>4371</v>
      </c>
      <c r="N1053" s="41">
        <v>399.9</v>
      </c>
      <c r="O1053" s="42">
        <v>189.62</v>
      </c>
    </row>
    <row r="1054" spans="1:15" x14ac:dyDescent="0.3">
      <c r="A1054" s="39" t="s">
        <v>1296</v>
      </c>
      <c r="B1054" s="40" t="s">
        <v>540</v>
      </c>
      <c r="C1054" s="40" t="s">
        <v>1297</v>
      </c>
      <c r="D1054" s="40" t="s">
        <v>853</v>
      </c>
      <c r="E1054" s="40" t="s">
        <v>3348</v>
      </c>
      <c r="F1054" s="40" t="s">
        <v>581</v>
      </c>
      <c r="G1054" s="40">
        <v>0</v>
      </c>
      <c r="H1054" s="40" t="s">
        <v>3360</v>
      </c>
      <c r="I1054" s="40" t="s">
        <v>3349</v>
      </c>
      <c r="J1054" s="40" t="s">
        <v>3352</v>
      </c>
      <c r="K1054" s="40">
        <v>0</v>
      </c>
      <c r="L1054" s="40">
        <v>0</v>
      </c>
      <c r="M1054" s="40" t="s">
        <v>4371</v>
      </c>
      <c r="N1054" s="41">
        <v>189.9</v>
      </c>
      <c r="O1054" s="42">
        <v>74.180000000000007</v>
      </c>
    </row>
    <row r="1055" spans="1:15" x14ac:dyDescent="0.3">
      <c r="A1055" s="39" t="s">
        <v>1298</v>
      </c>
      <c r="B1055" s="40" t="s">
        <v>540</v>
      </c>
      <c r="C1055" s="40" t="s">
        <v>1297</v>
      </c>
      <c r="D1055" s="40" t="s">
        <v>569</v>
      </c>
      <c r="E1055" s="40" t="s">
        <v>3350</v>
      </c>
      <c r="F1055" s="40" t="s">
        <v>597</v>
      </c>
      <c r="G1055" s="40">
        <v>0</v>
      </c>
      <c r="H1055" s="40" t="s">
        <v>3360</v>
      </c>
      <c r="I1055" s="40" t="s">
        <v>3349</v>
      </c>
      <c r="J1055" s="40" t="s">
        <v>1299</v>
      </c>
      <c r="K1055" s="40">
        <v>0</v>
      </c>
      <c r="L1055" s="40">
        <v>0</v>
      </c>
      <c r="M1055" s="40" t="s">
        <v>4371</v>
      </c>
      <c r="N1055" s="41">
        <v>229.9</v>
      </c>
      <c r="O1055" s="42">
        <v>97.4</v>
      </c>
    </row>
    <row r="1056" spans="1:15" x14ac:dyDescent="0.3">
      <c r="A1056" s="39" t="s">
        <v>1300</v>
      </c>
      <c r="B1056" s="40" t="s">
        <v>540</v>
      </c>
      <c r="C1056" s="40" t="s">
        <v>1297</v>
      </c>
      <c r="D1056" s="40" t="s">
        <v>574</v>
      </c>
      <c r="E1056" s="40" t="s">
        <v>3348</v>
      </c>
      <c r="F1056" s="40">
        <v>0</v>
      </c>
      <c r="G1056" s="40">
        <v>0</v>
      </c>
      <c r="H1056" s="40" t="s">
        <v>539</v>
      </c>
      <c r="I1056" s="40" t="s">
        <v>3349</v>
      </c>
      <c r="J1056" s="40" t="s">
        <v>552</v>
      </c>
      <c r="K1056" s="40">
        <v>0</v>
      </c>
      <c r="L1056" s="40" t="s">
        <v>554</v>
      </c>
      <c r="M1056" s="40">
        <v>0</v>
      </c>
      <c r="N1056" s="41">
        <v>299.89999999999998</v>
      </c>
      <c r="O1056" s="42">
        <v>117.15</v>
      </c>
    </row>
    <row r="1057" spans="1:15" x14ac:dyDescent="0.3">
      <c r="A1057" s="39" t="s">
        <v>3367</v>
      </c>
      <c r="B1057" s="40" t="s">
        <v>540</v>
      </c>
      <c r="C1057" s="40" t="s">
        <v>1297</v>
      </c>
      <c r="D1057" s="40" t="s">
        <v>574</v>
      </c>
      <c r="E1057" s="40" t="s">
        <v>3350</v>
      </c>
      <c r="F1057" s="40">
        <v>0</v>
      </c>
      <c r="G1057" s="40">
        <v>0</v>
      </c>
      <c r="H1057" s="40" t="s">
        <v>539</v>
      </c>
      <c r="I1057" s="40" t="s">
        <v>3349</v>
      </c>
      <c r="J1057" s="40" t="s">
        <v>552</v>
      </c>
      <c r="K1057" s="40">
        <v>0</v>
      </c>
      <c r="L1057" s="40" t="s">
        <v>554</v>
      </c>
      <c r="M1057" s="40">
        <v>0</v>
      </c>
      <c r="N1057" s="41">
        <v>299.89999999999998</v>
      </c>
      <c r="O1057" s="42">
        <v>117.15</v>
      </c>
    </row>
    <row r="1058" spans="1:15" x14ac:dyDescent="0.3">
      <c r="A1058" s="39" t="s">
        <v>1301</v>
      </c>
      <c r="B1058" s="40" t="s">
        <v>540</v>
      </c>
      <c r="C1058" s="40" t="s">
        <v>1297</v>
      </c>
      <c r="D1058" s="40" t="s">
        <v>574</v>
      </c>
      <c r="E1058" s="40" t="s">
        <v>3348</v>
      </c>
      <c r="F1058" s="40" t="s">
        <v>571</v>
      </c>
      <c r="G1058" s="40">
        <v>0</v>
      </c>
      <c r="H1058" s="40" t="s">
        <v>3360</v>
      </c>
      <c r="I1058" s="40" t="s">
        <v>3349</v>
      </c>
      <c r="J1058" s="40" t="s">
        <v>3361</v>
      </c>
      <c r="K1058" s="40">
        <v>0</v>
      </c>
      <c r="L1058" s="40">
        <v>0</v>
      </c>
      <c r="M1058" s="40" t="s">
        <v>4371</v>
      </c>
      <c r="N1058" s="41">
        <v>299.89999999999998</v>
      </c>
      <c r="O1058" s="42">
        <v>117.15</v>
      </c>
    </row>
    <row r="1059" spans="1:15" x14ac:dyDescent="0.3">
      <c r="A1059" s="39" t="s">
        <v>3368</v>
      </c>
      <c r="B1059" s="40" t="s">
        <v>540</v>
      </c>
      <c r="C1059" s="40" t="s">
        <v>1297</v>
      </c>
      <c r="D1059" s="40" t="s">
        <v>574</v>
      </c>
      <c r="E1059" s="40" t="s">
        <v>3350</v>
      </c>
      <c r="F1059" s="40">
        <v>0</v>
      </c>
      <c r="G1059" s="40">
        <v>0</v>
      </c>
      <c r="H1059" s="40" t="s">
        <v>539</v>
      </c>
      <c r="I1059" s="40" t="s">
        <v>3349</v>
      </c>
      <c r="J1059" s="40" t="s">
        <v>552</v>
      </c>
      <c r="K1059" s="40">
        <v>0</v>
      </c>
      <c r="L1059" s="40" t="s">
        <v>554</v>
      </c>
      <c r="M1059" s="40">
        <v>0</v>
      </c>
      <c r="N1059" s="41">
        <v>299.89999999999998</v>
      </c>
      <c r="O1059" s="42">
        <v>117.15</v>
      </c>
    </row>
    <row r="1060" spans="1:15" x14ac:dyDescent="0.3">
      <c r="A1060" s="39" t="s">
        <v>3369</v>
      </c>
      <c r="B1060" s="40" t="s">
        <v>540</v>
      </c>
      <c r="C1060" s="40" t="s">
        <v>1297</v>
      </c>
      <c r="D1060" s="40" t="s">
        <v>569</v>
      </c>
      <c r="E1060" s="40" t="s">
        <v>3348</v>
      </c>
      <c r="F1060" s="40">
        <v>0</v>
      </c>
      <c r="G1060" s="40">
        <v>0</v>
      </c>
      <c r="H1060" s="40" t="s">
        <v>539</v>
      </c>
      <c r="I1060" s="40" t="s">
        <v>3349</v>
      </c>
      <c r="J1060" s="40" t="s">
        <v>552</v>
      </c>
      <c r="K1060" s="40">
        <v>0</v>
      </c>
      <c r="L1060" s="40" t="s">
        <v>539</v>
      </c>
      <c r="M1060" s="40">
        <v>0</v>
      </c>
      <c r="N1060" s="41">
        <v>299.89999999999998</v>
      </c>
      <c r="O1060" s="42">
        <v>175.74</v>
      </c>
    </row>
    <row r="1061" spans="1:15" x14ac:dyDescent="0.3">
      <c r="A1061" s="39" t="s">
        <v>1302</v>
      </c>
      <c r="B1061" s="40" t="s">
        <v>540</v>
      </c>
      <c r="C1061" s="40" t="s">
        <v>1297</v>
      </c>
      <c r="D1061" s="40" t="s">
        <v>853</v>
      </c>
      <c r="E1061" s="40" t="s">
        <v>3348</v>
      </c>
      <c r="F1061" s="40">
        <v>0</v>
      </c>
      <c r="G1061" s="40">
        <v>0</v>
      </c>
      <c r="H1061" s="40" t="s">
        <v>772</v>
      </c>
      <c r="I1061" s="40" t="s">
        <v>3349</v>
      </c>
      <c r="J1061" s="40" t="s">
        <v>552</v>
      </c>
      <c r="K1061" s="40">
        <v>0</v>
      </c>
      <c r="L1061" s="40" t="s">
        <v>539</v>
      </c>
      <c r="M1061" s="40">
        <v>0</v>
      </c>
      <c r="N1061" s="41">
        <v>399.9</v>
      </c>
      <c r="O1061" s="42">
        <v>156.21</v>
      </c>
    </row>
    <row r="1062" spans="1:15" x14ac:dyDescent="0.3">
      <c r="A1062" s="39" t="s">
        <v>1303</v>
      </c>
      <c r="B1062" s="40" t="s">
        <v>540</v>
      </c>
      <c r="C1062" s="40" t="s">
        <v>1297</v>
      </c>
      <c r="D1062" s="40" t="s">
        <v>569</v>
      </c>
      <c r="E1062" s="40" t="s">
        <v>3348</v>
      </c>
      <c r="F1062" s="40" t="s">
        <v>559</v>
      </c>
      <c r="G1062" s="40">
        <v>0</v>
      </c>
      <c r="H1062" s="40" t="s">
        <v>3360</v>
      </c>
      <c r="I1062" s="40" t="s">
        <v>3349</v>
      </c>
      <c r="J1062" s="40" t="s">
        <v>3361</v>
      </c>
      <c r="K1062" s="40" t="s">
        <v>579</v>
      </c>
      <c r="L1062" s="40">
        <v>0</v>
      </c>
      <c r="M1062" s="40" t="s">
        <v>4371</v>
      </c>
      <c r="N1062" s="41">
        <v>349.9</v>
      </c>
      <c r="O1062" s="42">
        <v>136.68</v>
      </c>
    </row>
    <row r="1063" spans="1:15" x14ac:dyDescent="0.3">
      <c r="A1063" s="39" t="s">
        <v>3370</v>
      </c>
      <c r="B1063" s="40" t="s">
        <v>540</v>
      </c>
      <c r="C1063" s="40" t="s">
        <v>818</v>
      </c>
      <c r="D1063" s="40" t="s">
        <v>853</v>
      </c>
      <c r="E1063" s="40" t="s">
        <v>3350</v>
      </c>
      <c r="F1063" s="40" t="s">
        <v>555</v>
      </c>
      <c r="G1063" s="40" t="s">
        <v>3371</v>
      </c>
      <c r="H1063" s="40" t="s">
        <v>3360</v>
      </c>
      <c r="I1063" s="40" t="s">
        <v>605</v>
      </c>
      <c r="J1063" s="40" t="s">
        <v>3351</v>
      </c>
      <c r="K1063" s="40">
        <v>0</v>
      </c>
      <c r="L1063" s="40">
        <v>0</v>
      </c>
      <c r="M1063" s="40" t="s">
        <v>4371</v>
      </c>
      <c r="N1063" s="41">
        <v>349.9</v>
      </c>
      <c r="O1063" s="42">
        <v>152.5044</v>
      </c>
    </row>
    <row r="1064" spans="1:15" x14ac:dyDescent="0.3">
      <c r="A1064" s="39" t="s">
        <v>3372</v>
      </c>
      <c r="B1064" s="40" t="s">
        <v>540</v>
      </c>
      <c r="C1064" s="40" t="s">
        <v>818</v>
      </c>
      <c r="D1064" s="40" t="s">
        <v>853</v>
      </c>
      <c r="E1064" s="40" t="s">
        <v>3350</v>
      </c>
      <c r="F1064" s="40" t="s">
        <v>555</v>
      </c>
      <c r="G1064" s="40" t="s">
        <v>3371</v>
      </c>
      <c r="H1064" s="40" t="s">
        <v>3360</v>
      </c>
      <c r="I1064" s="40" t="s">
        <v>605</v>
      </c>
      <c r="J1064" s="40" t="s">
        <v>3351</v>
      </c>
      <c r="K1064" s="40">
        <v>0</v>
      </c>
      <c r="L1064" s="40">
        <v>0</v>
      </c>
      <c r="M1064" s="40" t="s">
        <v>4371</v>
      </c>
      <c r="N1064" s="41">
        <v>349.9</v>
      </c>
      <c r="O1064" s="42">
        <v>164.9102</v>
      </c>
    </row>
    <row r="1065" spans="1:15" x14ac:dyDescent="0.3">
      <c r="A1065" s="39" t="s">
        <v>3373</v>
      </c>
      <c r="B1065" s="40" t="s">
        <v>540</v>
      </c>
      <c r="C1065" s="40" t="s">
        <v>818</v>
      </c>
      <c r="D1065" s="40" t="s">
        <v>853</v>
      </c>
      <c r="E1065" s="40" t="s">
        <v>3350</v>
      </c>
      <c r="F1065" s="40" t="s">
        <v>585</v>
      </c>
      <c r="G1065" s="40" t="s">
        <v>3371</v>
      </c>
      <c r="H1065" s="40" t="s">
        <v>3360</v>
      </c>
      <c r="I1065" s="40" t="s">
        <v>605</v>
      </c>
      <c r="J1065" s="40" t="s">
        <v>3351</v>
      </c>
      <c r="K1065" s="40">
        <v>0</v>
      </c>
      <c r="L1065" s="40">
        <v>0</v>
      </c>
      <c r="M1065" s="40" t="s">
        <v>4371</v>
      </c>
      <c r="N1065" s="41">
        <v>349.9</v>
      </c>
      <c r="O1065" s="42">
        <v>166.85</v>
      </c>
    </row>
    <row r="1066" spans="1:15" x14ac:dyDescent="0.3">
      <c r="A1066" s="39" t="s">
        <v>3374</v>
      </c>
      <c r="B1066" s="40" t="s">
        <v>540</v>
      </c>
      <c r="C1066" s="40" t="s">
        <v>818</v>
      </c>
      <c r="D1066" s="40" t="s">
        <v>575</v>
      </c>
      <c r="E1066" s="40" t="s">
        <v>3350</v>
      </c>
      <c r="F1066" s="40" t="s">
        <v>561</v>
      </c>
      <c r="G1066" s="40" t="s">
        <v>3230</v>
      </c>
      <c r="H1066" s="40" t="s">
        <v>3360</v>
      </c>
      <c r="I1066" s="40" t="s">
        <v>605</v>
      </c>
      <c r="J1066" s="40" t="s">
        <v>3375</v>
      </c>
      <c r="K1066" s="40" t="s">
        <v>3230</v>
      </c>
      <c r="L1066" s="40">
        <v>0</v>
      </c>
      <c r="M1066" s="40" t="s">
        <v>4371</v>
      </c>
      <c r="N1066" s="41">
        <v>229.9</v>
      </c>
      <c r="O1066" s="42">
        <v>110.87</v>
      </c>
    </row>
    <row r="1067" spans="1:15" x14ac:dyDescent="0.3">
      <c r="A1067" s="39" t="s">
        <v>13192</v>
      </c>
      <c r="B1067" s="40" t="s">
        <v>540</v>
      </c>
      <c r="C1067" s="40" t="s">
        <v>818</v>
      </c>
      <c r="D1067" s="40" t="s">
        <v>575</v>
      </c>
      <c r="E1067" s="40" t="s">
        <v>3350</v>
      </c>
      <c r="F1067" s="40" t="s">
        <v>561</v>
      </c>
      <c r="G1067" s="40" t="s">
        <v>3230</v>
      </c>
      <c r="H1067" s="40" t="s">
        <v>3360</v>
      </c>
      <c r="I1067" s="40" t="s">
        <v>605</v>
      </c>
      <c r="J1067" s="40" t="s">
        <v>3375</v>
      </c>
      <c r="K1067" s="40" t="s">
        <v>3230</v>
      </c>
      <c r="L1067" s="40">
        <v>0</v>
      </c>
      <c r="M1067" s="40" t="s">
        <v>4371</v>
      </c>
      <c r="N1067" s="41">
        <v>229.9</v>
      </c>
      <c r="O1067" s="42">
        <v>114.27</v>
      </c>
    </row>
    <row r="1068" spans="1:15" x14ac:dyDescent="0.3">
      <c r="A1068" s="39" t="s">
        <v>3376</v>
      </c>
      <c r="B1068" s="40" t="s">
        <v>540</v>
      </c>
      <c r="C1068" s="40" t="s">
        <v>818</v>
      </c>
      <c r="D1068" s="40" t="s">
        <v>575</v>
      </c>
      <c r="E1068" s="40" t="s">
        <v>3350</v>
      </c>
      <c r="F1068" s="40" t="s">
        <v>561</v>
      </c>
      <c r="G1068" s="40" t="s">
        <v>3377</v>
      </c>
      <c r="H1068" s="40" t="s">
        <v>3378</v>
      </c>
      <c r="I1068" s="40" t="s">
        <v>605</v>
      </c>
      <c r="J1068" s="40" t="s">
        <v>3375</v>
      </c>
      <c r="K1068" s="40">
        <v>0</v>
      </c>
      <c r="L1068" s="40">
        <v>0</v>
      </c>
      <c r="M1068" s="40" t="s">
        <v>4371</v>
      </c>
      <c r="N1068" s="41">
        <v>229.9</v>
      </c>
      <c r="O1068" s="42">
        <v>107.98</v>
      </c>
    </row>
    <row r="1069" spans="1:15" x14ac:dyDescent="0.3">
      <c r="A1069" s="39" t="s">
        <v>3379</v>
      </c>
      <c r="B1069" s="40" t="s">
        <v>540</v>
      </c>
      <c r="C1069" s="40" t="s">
        <v>818</v>
      </c>
      <c r="D1069" s="40" t="s">
        <v>575</v>
      </c>
      <c r="E1069" s="40" t="s">
        <v>3350</v>
      </c>
      <c r="F1069" s="40" t="s">
        <v>561</v>
      </c>
      <c r="G1069" s="40" t="s">
        <v>3380</v>
      </c>
      <c r="H1069" s="40" t="s">
        <v>3378</v>
      </c>
      <c r="I1069" s="40" t="s">
        <v>605</v>
      </c>
      <c r="J1069" s="40" t="s">
        <v>3375</v>
      </c>
      <c r="K1069" s="40">
        <v>0</v>
      </c>
      <c r="L1069" s="40">
        <v>0</v>
      </c>
      <c r="M1069" s="40" t="s">
        <v>4371</v>
      </c>
      <c r="N1069" s="41">
        <v>229.9</v>
      </c>
      <c r="O1069" s="42">
        <v>107.98</v>
      </c>
    </row>
    <row r="1070" spans="1:15" x14ac:dyDescent="0.3">
      <c r="A1070" s="39" t="s">
        <v>13193</v>
      </c>
      <c r="B1070" s="40" t="s">
        <v>540</v>
      </c>
      <c r="C1070" s="40" t="s">
        <v>818</v>
      </c>
      <c r="D1070" s="40" t="s">
        <v>578</v>
      </c>
      <c r="E1070" s="40" t="s">
        <v>3348</v>
      </c>
      <c r="F1070" s="40" t="s">
        <v>571</v>
      </c>
      <c r="G1070" s="40" t="s">
        <v>3380</v>
      </c>
      <c r="H1070" s="40" t="s">
        <v>3378</v>
      </c>
      <c r="I1070" s="40" t="s">
        <v>605</v>
      </c>
      <c r="J1070" s="40" t="s">
        <v>3375</v>
      </c>
      <c r="K1070" s="40" t="s">
        <v>3380</v>
      </c>
      <c r="L1070" s="40">
        <v>0</v>
      </c>
      <c r="M1070" s="40" t="s">
        <v>4371</v>
      </c>
      <c r="N1070" s="41">
        <v>349.9</v>
      </c>
      <c r="O1070" s="42">
        <v>154.47999999999999</v>
      </c>
    </row>
    <row r="1071" spans="1:15" x14ac:dyDescent="0.3">
      <c r="A1071" s="39" t="s">
        <v>13194</v>
      </c>
      <c r="B1071" s="40" t="s">
        <v>540</v>
      </c>
      <c r="C1071" s="40" t="s">
        <v>818</v>
      </c>
      <c r="D1071" s="40" t="s">
        <v>578</v>
      </c>
      <c r="E1071" s="40" t="s">
        <v>3348</v>
      </c>
      <c r="F1071" s="40" t="s">
        <v>592</v>
      </c>
      <c r="G1071" s="40" t="s">
        <v>3377</v>
      </c>
      <c r="H1071" s="40" t="s">
        <v>3378</v>
      </c>
      <c r="I1071" s="40" t="s">
        <v>605</v>
      </c>
      <c r="J1071" s="40" t="s">
        <v>3375</v>
      </c>
      <c r="K1071" s="40" t="s">
        <v>3377</v>
      </c>
      <c r="L1071" s="40">
        <v>0</v>
      </c>
      <c r="M1071" s="40" t="s">
        <v>4371</v>
      </c>
      <c r="N1071" s="41">
        <v>349.9</v>
      </c>
      <c r="O1071" s="42">
        <v>151.47999999999999</v>
      </c>
    </row>
    <row r="1072" spans="1:15" x14ac:dyDescent="0.3">
      <c r="A1072" s="39" t="s">
        <v>13195</v>
      </c>
      <c r="B1072" s="40" t="s">
        <v>540</v>
      </c>
      <c r="C1072" s="40" t="s">
        <v>818</v>
      </c>
      <c r="D1072" s="40" t="s">
        <v>578</v>
      </c>
      <c r="E1072" s="40" t="s">
        <v>3348</v>
      </c>
      <c r="F1072" s="40" t="s">
        <v>571</v>
      </c>
      <c r="G1072" s="40" t="s">
        <v>3381</v>
      </c>
      <c r="H1072" s="40" t="s">
        <v>3360</v>
      </c>
      <c r="I1072" s="40" t="s">
        <v>605</v>
      </c>
      <c r="J1072" s="40" t="s">
        <v>3375</v>
      </c>
      <c r="K1072" s="40" t="s">
        <v>3381</v>
      </c>
      <c r="L1072" s="40">
        <v>0</v>
      </c>
      <c r="M1072" s="40" t="s">
        <v>4371</v>
      </c>
      <c r="N1072" s="41">
        <v>349.9</v>
      </c>
      <c r="O1072" s="42">
        <v>154.47999999999999</v>
      </c>
    </row>
    <row r="1073" spans="1:15" x14ac:dyDescent="0.3">
      <c r="A1073" s="39" t="s">
        <v>13196</v>
      </c>
      <c r="B1073" s="40" t="s">
        <v>540</v>
      </c>
      <c r="C1073" s="40" t="s">
        <v>818</v>
      </c>
      <c r="D1073" s="40" t="s">
        <v>578</v>
      </c>
      <c r="E1073" s="40" t="s">
        <v>3348</v>
      </c>
      <c r="F1073" s="40" t="s">
        <v>1664</v>
      </c>
      <c r="G1073" s="40" t="s">
        <v>3377</v>
      </c>
      <c r="H1073" s="40" t="s">
        <v>3378</v>
      </c>
      <c r="I1073" s="40" t="s">
        <v>605</v>
      </c>
      <c r="J1073" s="40" t="s">
        <v>3375</v>
      </c>
      <c r="K1073" s="40" t="s">
        <v>3377</v>
      </c>
      <c r="L1073" s="40">
        <v>0</v>
      </c>
      <c r="M1073" s="40" t="s">
        <v>4371</v>
      </c>
      <c r="N1073" s="41">
        <v>349.9</v>
      </c>
      <c r="O1073" s="42">
        <v>154.47999999999999</v>
      </c>
    </row>
    <row r="1074" spans="1:15" x14ac:dyDescent="0.3">
      <c r="A1074" s="39" t="s">
        <v>13197</v>
      </c>
      <c r="B1074" s="40" t="s">
        <v>540</v>
      </c>
      <c r="C1074" s="40" t="s">
        <v>818</v>
      </c>
      <c r="D1074" s="40" t="s">
        <v>578</v>
      </c>
      <c r="E1074" s="40" t="s">
        <v>3348</v>
      </c>
      <c r="F1074" s="40" t="s">
        <v>1664</v>
      </c>
      <c r="G1074" s="40" t="s">
        <v>3381</v>
      </c>
      <c r="H1074" s="40" t="s">
        <v>3360</v>
      </c>
      <c r="I1074" s="40" t="s">
        <v>605</v>
      </c>
      <c r="J1074" s="40" t="s">
        <v>3375</v>
      </c>
      <c r="K1074" s="40" t="s">
        <v>3381</v>
      </c>
      <c r="L1074" s="40">
        <v>0</v>
      </c>
      <c r="M1074" s="40" t="s">
        <v>4371</v>
      </c>
      <c r="N1074" s="41">
        <v>349.9</v>
      </c>
      <c r="O1074" s="42">
        <v>154.47999999999999</v>
      </c>
    </row>
    <row r="1075" spans="1:15" x14ac:dyDescent="0.3">
      <c r="A1075" s="39" t="s">
        <v>366</v>
      </c>
      <c r="B1075" s="40" t="s">
        <v>540</v>
      </c>
      <c r="C1075" s="40" t="s">
        <v>818</v>
      </c>
      <c r="D1075" s="40" t="s">
        <v>574</v>
      </c>
      <c r="E1075" s="40" t="s">
        <v>3350</v>
      </c>
      <c r="F1075" s="40" t="s">
        <v>718</v>
      </c>
      <c r="G1075" s="40" t="s">
        <v>3377</v>
      </c>
      <c r="H1075" s="40" t="s">
        <v>3360</v>
      </c>
      <c r="I1075" s="40" t="s">
        <v>605</v>
      </c>
      <c r="J1075" s="40" t="s">
        <v>3361</v>
      </c>
      <c r="K1075" s="40">
        <v>0</v>
      </c>
      <c r="L1075" s="40">
        <v>0</v>
      </c>
      <c r="M1075" s="40" t="s">
        <v>4371</v>
      </c>
      <c r="N1075" s="41">
        <v>349.9</v>
      </c>
      <c r="O1075" s="42">
        <v>201.8</v>
      </c>
    </row>
    <row r="1076" spans="1:15" x14ac:dyDescent="0.3">
      <c r="A1076" s="39" t="s">
        <v>346</v>
      </c>
      <c r="B1076" s="40" t="s">
        <v>540</v>
      </c>
      <c r="C1076" s="40" t="s">
        <v>818</v>
      </c>
      <c r="D1076" s="40" t="s">
        <v>574</v>
      </c>
      <c r="E1076" s="40" t="s">
        <v>3350</v>
      </c>
      <c r="F1076" s="40" t="s">
        <v>634</v>
      </c>
      <c r="G1076" s="40" t="s">
        <v>3381</v>
      </c>
      <c r="H1076" s="40" t="s">
        <v>3360</v>
      </c>
      <c r="I1076" s="40" t="s">
        <v>605</v>
      </c>
      <c r="J1076" s="40" t="s">
        <v>3361</v>
      </c>
      <c r="K1076" s="40">
        <v>0</v>
      </c>
      <c r="L1076" s="40">
        <v>0</v>
      </c>
      <c r="M1076" s="40" t="s">
        <v>4371</v>
      </c>
      <c r="N1076" s="41">
        <v>349.9</v>
      </c>
      <c r="O1076" s="42">
        <v>0</v>
      </c>
    </row>
    <row r="1077" spans="1:15" x14ac:dyDescent="0.3">
      <c r="A1077" s="39" t="s">
        <v>3382</v>
      </c>
      <c r="B1077" s="40" t="s">
        <v>540</v>
      </c>
      <c r="C1077" s="40" t="s">
        <v>818</v>
      </c>
      <c r="D1077" s="40" t="s">
        <v>574</v>
      </c>
      <c r="E1077" s="40" t="s">
        <v>3350</v>
      </c>
      <c r="F1077" s="40" t="s">
        <v>634</v>
      </c>
      <c r="G1077" s="40" t="s">
        <v>3383</v>
      </c>
      <c r="H1077" s="40" t="s">
        <v>3360</v>
      </c>
      <c r="I1077" s="40" t="s">
        <v>605</v>
      </c>
      <c r="J1077" s="40" t="s">
        <v>3361</v>
      </c>
      <c r="K1077" s="40">
        <v>0</v>
      </c>
      <c r="L1077" s="40">
        <v>0</v>
      </c>
      <c r="M1077" s="40" t="s">
        <v>4371</v>
      </c>
      <c r="N1077" s="41">
        <v>299.89999999999998</v>
      </c>
      <c r="O1077" s="42">
        <v>91.6</v>
      </c>
    </row>
    <row r="1078" spans="1:15" x14ac:dyDescent="0.3">
      <c r="A1078" s="39" t="s">
        <v>3384</v>
      </c>
      <c r="B1078" s="40" t="s">
        <v>540</v>
      </c>
      <c r="C1078" s="40" t="s">
        <v>818</v>
      </c>
      <c r="D1078" s="40" t="s">
        <v>574</v>
      </c>
      <c r="E1078" s="40" t="s">
        <v>3350</v>
      </c>
      <c r="F1078" s="40" t="s">
        <v>622</v>
      </c>
      <c r="G1078" s="40" t="s">
        <v>3380</v>
      </c>
      <c r="H1078" s="40" t="s">
        <v>3360</v>
      </c>
      <c r="I1078" s="40" t="s">
        <v>605</v>
      </c>
      <c r="J1078" s="40" t="s">
        <v>3361</v>
      </c>
      <c r="K1078" s="40">
        <v>0</v>
      </c>
      <c r="L1078" s="40">
        <v>0</v>
      </c>
      <c r="M1078" s="40" t="s">
        <v>4371</v>
      </c>
      <c r="N1078" s="41">
        <v>299.89999999999998</v>
      </c>
      <c r="O1078" s="42">
        <v>142.13</v>
      </c>
    </row>
    <row r="1079" spans="1:15" x14ac:dyDescent="0.3">
      <c r="A1079" s="39" t="s">
        <v>3385</v>
      </c>
      <c r="B1079" s="40" t="s">
        <v>540</v>
      </c>
      <c r="C1079" s="40" t="s">
        <v>818</v>
      </c>
      <c r="D1079" s="40" t="s">
        <v>574</v>
      </c>
      <c r="E1079" s="40" t="s">
        <v>3350</v>
      </c>
      <c r="F1079" s="40" t="s">
        <v>622</v>
      </c>
      <c r="G1079" s="40" t="s">
        <v>3377</v>
      </c>
      <c r="H1079" s="40" t="s">
        <v>3360</v>
      </c>
      <c r="I1079" s="40" t="s">
        <v>605</v>
      </c>
      <c r="J1079" s="40" t="s">
        <v>3361</v>
      </c>
      <c r="K1079" s="40">
        <v>0</v>
      </c>
      <c r="L1079" s="40">
        <v>0</v>
      </c>
      <c r="M1079" s="40" t="s">
        <v>4371</v>
      </c>
      <c r="N1079" s="41">
        <v>299.89999999999998</v>
      </c>
      <c r="O1079" s="42">
        <v>0</v>
      </c>
    </row>
    <row r="1080" spans="1:15" x14ac:dyDescent="0.3">
      <c r="A1080" s="39" t="s">
        <v>3386</v>
      </c>
      <c r="B1080" s="40" t="s">
        <v>540</v>
      </c>
      <c r="C1080" s="40" t="s">
        <v>818</v>
      </c>
      <c r="D1080" s="40" t="s">
        <v>574</v>
      </c>
      <c r="E1080" s="40" t="s">
        <v>3350</v>
      </c>
      <c r="F1080" s="40" t="s">
        <v>622</v>
      </c>
      <c r="G1080" s="40" t="s">
        <v>3380</v>
      </c>
      <c r="H1080" s="40" t="s">
        <v>3360</v>
      </c>
      <c r="I1080" s="40" t="s">
        <v>605</v>
      </c>
      <c r="J1080" s="40" t="s">
        <v>3361</v>
      </c>
      <c r="K1080" s="40">
        <v>0</v>
      </c>
      <c r="L1080" s="40">
        <v>0</v>
      </c>
      <c r="M1080" s="40" t="s">
        <v>4371</v>
      </c>
      <c r="N1080" s="41">
        <v>299.89999999999998</v>
      </c>
      <c r="O1080" s="42">
        <v>0</v>
      </c>
    </row>
    <row r="1081" spans="1:15" x14ac:dyDescent="0.3">
      <c r="A1081" s="39" t="s">
        <v>3387</v>
      </c>
      <c r="B1081" s="40" t="s">
        <v>540</v>
      </c>
      <c r="C1081" s="40" t="s">
        <v>818</v>
      </c>
      <c r="D1081" s="40" t="s">
        <v>574</v>
      </c>
      <c r="E1081" s="40" t="s">
        <v>3350</v>
      </c>
      <c r="F1081" s="40" t="s">
        <v>622</v>
      </c>
      <c r="G1081" s="40" t="s">
        <v>3377</v>
      </c>
      <c r="H1081" s="40" t="s">
        <v>3360</v>
      </c>
      <c r="I1081" s="40" t="s">
        <v>605</v>
      </c>
      <c r="J1081" s="40" t="s">
        <v>3361</v>
      </c>
      <c r="K1081" s="40">
        <v>0</v>
      </c>
      <c r="L1081" s="40">
        <v>0</v>
      </c>
      <c r="M1081" s="40" t="s">
        <v>4371</v>
      </c>
      <c r="N1081" s="41">
        <v>299.89999999999998</v>
      </c>
      <c r="O1081" s="42">
        <v>0</v>
      </c>
    </row>
    <row r="1082" spans="1:15" x14ac:dyDescent="0.3">
      <c r="A1082" s="39" t="s">
        <v>1304</v>
      </c>
      <c r="B1082" s="40" t="s">
        <v>540</v>
      </c>
      <c r="C1082" s="40" t="s">
        <v>818</v>
      </c>
      <c r="D1082" s="40" t="s">
        <v>569</v>
      </c>
      <c r="E1082" s="40" t="s">
        <v>3348</v>
      </c>
      <c r="F1082" s="40">
        <v>0</v>
      </c>
      <c r="G1082" s="40">
        <v>0</v>
      </c>
      <c r="H1082" s="40" t="s">
        <v>539</v>
      </c>
      <c r="I1082" s="40" t="s">
        <v>3349</v>
      </c>
      <c r="J1082" s="40" t="s">
        <v>552</v>
      </c>
      <c r="K1082" s="40">
        <v>0</v>
      </c>
      <c r="L1082" s="40" t="s">
        <v>539</v>
      </c>
      <c r="M1082" s="40">
        <v>0</v>
      </c>
      <c r="N1082" s="41">
        <v>349.9</v>
      </c>
      <c r="O1082" s="42">
        <v>219.96</v>
      </c>
    </row>
    <row r="1083" spans="1:15" x14ac:dyDescent="0.3">
      <c r="A1083" s="39" t="s">
        <v>1305</v>
      </c>
      <c r="B1083" s="40" t="s">
        <v>540</v>
      </c>
      <c r="C1083" s="40" t="s">
        <v>818</v>
      </c>
      <c r="D1083" s="40" t="s">
        <v>569</v>
      </c>
      <c r="E1083" s="40" t="s">
        <v>3348</v>
      </c>
      <c r="F1083" s="40" t="s">
        <v>606</v>
      </c>
      <c r="G1083" s="40" t="s">
        <v>3383</v>
      </c>
      <c r="H1083" s="40" t="s">
        <v>3360</v>
      </c>
      <c r="I1083" s="40" t="s">
        <v>3349</v>
      </c>
      <c r="J1083" s="40" t="s">
        <v>3361</v>
      </c>
      <c r="K1083" s="40">
        <v>0</v>
      </c>
      <c r="L1083" s="40">
        <v>0</v>
      </c>
      <c r="M1083" s="40" t="s">
        <v>4371</v>
      </c>
      <c r="N1083" s="41">
        <v>549.9</v>
      </c>
      <c r="O1083" s="42">
        <v>214.8</v>
      </c>
    </row>
    <row r="1084" spans="1:15" x14ac:dyDescent="0.3">
      <c r="A1084" s="39" t="s">
        <v>13198</v>
      </c>
      <c r="B1084" s="40" t="s">
        <v>540</v>
      </c>
      <c r="C1084" s="40" t="s">
        <v>818</v>
      </c>
      <c r="D1084" s="40" t="s">
        <v>556</v>
      </c>
      <c r="E1084" s="40" t="s">
        <v>3348</v>
      </c>
      <c r="F1084" s="40">
        <v>0</v>
      </c>
      <c r="G1084" s="40" t="s">
        <v>13199</v>
      </c>
      <c r="H1084" s="40" t="s">
        <v>539</v>
      </c>
      <c r="I1084" s="40" t="s">
        <v>3349</v>
      </c>
      <c r="J1084" s="40" t="s">
        <v>552</v>
      </c>
      <c r="K1084" s="40">
        <v>0</v>
      </c>
      <c r="L1084" s="40" t="s">
        <v>554</v>
      </c>
      <c r="M1084" s="40">
        <v>0</v>
      </c>
      <c r="N1084" s="41">
        <v>549.9</v>
      </c>
      <c r="O1084" s="42">
        <v>214.8</v>
      </c>
    </row>
    <row r="1085" spans="1:15" x14ac:dyDescent="0.3">
      <c r="A1085" s="39" t="s">
        <v>3083</v>
      </c>
      <c r="B1085" s="40" t="s">
        <v>540</v>
      </c>
      <c r="C1085" s="40" t="s">
        <v>818</v>
      </c>
      <c r="D1085" s="40" t="s">
        <v>569</v>
      </c>
      <c r="E1085" s="40" t="s">
        <v>3348</v>
      </c>
      <c r="F1085" s="40" t="s">
        <v>571</v>
      </c>
      <c r="G1085" s="40" t="s">
        <v>3383</v>
      </c>
      <c r="H1085" s="40" t="s">
        <v>3360</v>
      </c>
      <c r="I1085" s="40" t="s">
        <v>3349</v>
      </c>
      <c r="J1085" s="40" t="s">
        <v>3361</v>
      </c>
      <c r="K1085" s="40">
        <v>0</v>
      </c>
      <c r="L1085" s="40">
        <v>0</v>
      </c>
      <c r="M1085" s="40" t="s">
        <v>4371</v>
      </c>
      <c r="N1085" s="41">
        <v>599.9</v>
      </c>
      <c r="O1085" s="42">
        <v>234.34</v>
      </c>
    </row>
    <row r="1086" spans="1:15" x14ac:dyDescent="0.3">
      <c r="A1086" s="39" t="s">
        <v>1306</v>
      </c>
      <c r="B1086" s="40" t="s">
        <v>540</v>
      </c>
      <c r="C1086" s="40" t="s">
        <v>818</v>
      </c>
      <c r="D1086" s="40" t="s">
        <v>574</v>
      </c>
      <c r="E1086" s="40" t="s">
        <v>3348</v>
      </c>
      <c r="F1086" s="40">
        <v>0</v>
      </c>
      <c r="G1086" s="40">
        <v>0</v>
      </c>
      <c r="H1086" s="40" t="s">
        <v>539</v>
      </c>
      <c r="I1086" s="40" t="s">
        <v>3349</v>
      </c>
      <c r="J1086" s="40" t="s">
        <v>552</v>
      </c>
      <c r="K1086" s="40">
        <v>0</v>
      </c>
      <c r="L1086" s="40" t="s">
        <v>554</v>
      </c>
      <c r="M1086" s="40">
        <v>0</v>
      </c>
      <c r="N1086" s="41">
        <v>399.9</v>
      </c>
      <c r="O1086" s="42">
        <v>148.4</v>
      </c>
    </row>
    <row r="1087" spans="1:15" x14ac:dyDescent="0.3">
      <c r="A1087" s="39" t="s">
        <v>13200</v>
      </c>
      <c r="B1087" s="40" t="s">
        <v>540</v>
      </c>
      <c r="C1087" s="40" t="s">
        <v>818</v>
      </c>
      <c r="D1087" s="40" t="s">
        <v>556</v>
      </c>
      <c r="E1087" s="40" t="s">
        <v>3348</v>
      </c>
      <c r="F1087" s="40">
        <v>0</v>
      </c>
      <c r="G1087" s="40" t="s">
        <v>13201</v>
      </c>
      <c r="H1087" s="40" t="s">
        <v>539</v>
      </c>
      <c r="I1087" s="40" t="s">
        <v>3349</v>
      </c>
      <c r="J1087" s="40" t="s">
        <v>552</v>
      </c>
      <c r="K1087" s="40">
        <v>0</v>
      </c>
      <c r="L1087" s="40" t="s">
        <v>554</v>
      </c>
      <c r="M1087" s="40">
        <v>0</v>
      </c>
      <c r="N1087" s="41">
        <v>699.9</v>
      </c>
      <c r="O1087" s="42">
        <v>273.39999999999998</v>
      </c>
    </row>
    <row r="1088" spans="1:15" x14ac:dyDescent="0.3">
      <c r="A1088" s="39" t="s">
        <v>3099</v>
      </c>
      <c r="B1088" s="40" t="s">
        <v>540</v>
      </c>
      <c r="C1088" s="40" t="s">
        <v>818</v>
      </c>
      <c r="D1088" s="40" t="s">
        <v>569</v>
      </c>
      <c r="E1088" s="40" t="s">
        <v>3359</v>
      </c>
      <c r="F1088" s="40">
        <v>0</v>
      </c>
      <c r="G1088" s="40">
        <v>0</v>
      </c>
      <c r="H1088" s="40" t="s">
        <v>539</v>
      </c>
      <c r="I1088" s="40" t="s">
        <v>3349</v>
      </c>
      <c r="J1088" s="40" t="s">
        <v>552</v>
      </c>
      <c r="K1088" s="40">
        <v>0</v>
      </c>
      <c r="L1088" s="40" t="s">
        <v>554</v>
      </c>
      <c r="M1088" s="40">
        <v>0</v>
      </c>
      <c r="N1088" s="41">
        <v>649.9</v>
      </c>
      <c r="O1088" s="42">
        <v>253.87</v>
      </c>
    </row>
    <row r="1089" spans="1:15" x14ac:dyDescent="0.3">
      <c r="A1089" s="39" t="s">
        <v>3011</v>
      </c>
      <c r="B1089" s="40" t="s">
        <v>540</v>
      </c>
      <c r="C1089" s="40" t="s">
        <v>818</v>
      </c>
      <c r="D1089" s="40" t="s">
        <v>575</v>
      </c>
      <c r="E1089" s="40" t="s">
        <v>3350</v>
      </c>
      <c r="F1089" s="40">
        <v>0</v>
      </c>
      <c r="G1089" s="40">
        <v>0</v>
      </c>
      <c r="H1089" s="40" t="s">
        <v>539</v>
      </c>
      <c r="I1089" s="40" t="s">
        <v>3349</v>
      </c>
      <c r="J1089" s="40" t="s">
        <v>552</v>
      </c>
      <c r="K1089" s="40">
        <v>0</v>
      </c>
      <c r="L1089" s="40" t="s">
        <v>539</v>
      </c>
      <c r="M1089" s="40">
        <v>0</v>
      </c>
      <c r="N1089" s="41">
        <v>299.89999999999998</v>
      </c>
      <c r="O1089" s="42">
        <v>117.15</v>
      </c>
    </row>
    <row r="1090" spans="1:15" x14ac:dyDescent="0.3">
      <c r="A1090" s="39" t="s">
        <v>1307</v>
      </c>
      <c r="B1090" s="40" t="s">
        <v>540</v>
      </c>
      <c r="C1090" s="40" t="s">
        <v>818</v>
      </c>
      <c r="D1090" s="40" t="s">
        <v>569</v>
      </c>
      <c r="E1090" s="40" t="s">
        <v>3350</v>
      </c>
      <c r="F1090" s="40" t="s">
        <v>576</v>
      </c>
      <c r="G1090" s="40" t="s">
        <v>68</v>
      </c>
      <c r="H1090" s="40" t="s">
        <v>3360</v>
      </c>
      <c r="I1090" s="40" t="s">
        <v>3349</v>
      </c>
      <c r="J1090" s="40" t="s">
        <v>3361</v>
      </c>
      <c r="K1090" s="40">
        <v>0</v>
      </c>
      <c r="L1090" s="40">
        <v>0</v>
      </c>
      <c r="M1090" s="40" t="s">
        <v>4371</v>
      </c>
      <c r="N1090" s="41">
        <v>649.9</v>
      </c>
      <c r="O1090" s="42">
        <v>253.87</v>
      </c>
    </row>
    <row r="1091" spans="1:15" x14ac:dyDescent="0.3">
      <c r="A1091" s="39" t="s">
        <v>1308</v>
      </c>
      <c r="B1091" s="40" t="s">
        <v>540</v>
      </c>
      <c r="C1091" s="40" t="s">
        <v>818</v>
      </c>
      <c r="D1091" s="40" t="s">
        <v>569</v>
      </c>
      <c r="E1091" s="40" t="s">
        <v>3350</v>
      </c>
      <c r="F1091" s="40" t="s">
        <v>638</v>
      </c>
      <c r="G1091" s="40" t="s">
        <v>68</v>
      </c>
      <c r="H1091" s="40" t="s">
        <v>3360</v>
      </c>
      <c r="I1091" s="40" t="s">
        <v>3349</v>
      </c>
      <c r="J1091" s="40" t="s">
        <v>3361</v>
      </c>
      <c r="K1091" s="40">
        <v>0</v>
      </c>
      <c r="L1091" s="40">
        <v>0</v>
      </c>
      <c r="M1091" s="40" t="s">
        <v>4371</v>
      </c>
      <c r="N1091" s="41">
        <v>649.9</v>
      </c>
      <c r="O1091" s="42">
        <v>253.87</v>
      </c>
    </row>
    <row r="1092" spans="1:15" x14ac:dyDescent="0.3">
      <c r="A1092" s="39" t="s">
        <v>1309</v>
      </c>
      <c r="B1092" s="40" t="s">
        <v>540</v>
      </c>
      <c r="C1092" s="40" t="s">
        <v>818</v>
      </c>
      <c r="D1092" s="40" t="s">
        <v>569</v>
      </c>
      <c r="E1092" s="40" t="s">
        <v>3348</v>
      </c>
      <c r="F1092" s="40">
        <v>0</v>
      </c>
      <c r="G1092" s="40">
        <v>0</v>
      </c>
      <c r="H1092" s="40" t="s">
        <v>539</v>
      </c>
      <c r="I1092" s="40" t="s">
        <v>3349</v>
      </c>
      <c r="J1092" s="40" t="s">
        <v>552</v>
      </c>
      <c r="K1092" s="40">
        <v>0</v>
      </c>
      <c r="L1092" s="40" t="s">
        <v>539</v>
      </c>
      <c r="M1092" s="40">
        <v>0</v>
      </c>
      <c r="N1092" s="41">
        <v>599.9</v>
      </c>
      <c r="O1092" s="42">
        <v>234.34</v>
      </c>
    </row>
    <row r="1093" spans="1:15" x14ac:dyDescent="0.3">
      <c r="A1093" s="39" t="s">
        <v>1310</v>
      </c>
      <c r="B1093" s="40" t="s">
        <v>540</v>
      </c>
      <c r="C1093" s="40" t="s">
        <v>818</v>
      </c>
      <c r="D1093" s="40" t="s">
        <v>574</v>
      </c>
      <c r="E1093" s="40" t="s">
        <v>3348</v>
      </c>
      <c r="F1093" s="40">
        <v>0</v>
      </c>
      <c r="G1093" s="40">
        <v>0</v>
      </c>
      <c r="H1093" s="40" t="s">
        <v>539</v>
      </c>
      <c r="I1093" s="40" t="s">
        <v>3349</v>
      </c>
      <c r="J1093" s="40" t="s">
        <v>552</v>
      </c>
      <c r="K1093" s="40">
        <v>0</v>
      </c>
      <c r="L1093" s="40" t="s">
        <v>539</v>
      </c>
      <c r="M1093" s="40">
        <v>0</v>
      </c>
      <c r="N1093" s="41">
        <v>499.9</v>
      </c>
      <c r="O1093" s="42">
        <v>214.8</v>
      </c>
    </row>
    <row r="1094" spans="1:15" x14ac:dyDescent="0.3">
      <c r="A1094" s="39" t="s">
        <v>1311</v>
      </c>
      <c r="B1094" s="40" t="s">
        <v>540</v>
      </c>
      <c r="C1094" s="40" t="s">
        <v>818</v>
      </c>
      <c r="D1094" s="40" t="s">
        <v>574</v>
      </c>
      <c r="E1094" s="40" t="s">
        <v>3350</v>
      </c>
      <c r="F1094" s="40" t="s">
        <v>576</v>
      </c>
      <c r="G1094" s="40">
        <v>0</v>
      </c>
      <c r="H1094" s="40" t="s">
        <v>3360</v>
      </c>
      <c r="I1094" s="40" t="s">
        <v>3349</v>
      </c>
      <c r="J1094" s="40" t="s">
        <v>3361</v>
      </c>
      <c r="K1094" s="40">
        <v>0</v>
      </c>
      <c r="L1094" s="40">
        <v>0</v>
      </c>
      <c r="M1094" s="40" t="s">
        <v>4371</v>
      </c>
      <c r="N1094" s="41">
        <v>299.89999999999998</v>
      </c>
      <c r="O1094" s="42">
        <v>117.15</v>
      </c>
    </row>
    <row r="1095" spans="1:15" x14ac:dyDescent="0.3">
      <c r="A1095" s="39" t="s">
        <v>1312</v>
      </c>
      <c r="B1095" s="40" t="s">
        <v>540</v>
      </c>
      <c r="C1095" s="40" t="s">
        <v>818</v>
      </c>
      <c r="D1095" s="40" t="s">
        <v>574</v>
      </c>
      <c r="E1095" s="40" t="s">
        <v>3350</v>
      </c>
      <c r="F1095" s="40" t="s">
        <v>576</v>
      </c>
      <c r="G1095" s="40" t="s">
        <v>74</v>
      </c>
      <c r="H1095" s="40" t="s">
        <v>3360</v>
      </c>
      <c r="I1095" s="40" t="s">
        <v>3349</v>
      </c>
      <c r="J1095" s="40" t="s">
        <v>3361</v>
      </c>
      <c r="K1095" s="40">
        <v>0</v>
      </c>
      <c r="L1095" s="40">
        <v>0</v>
      </c>
      <c r="M1095" s="40" t="s">
        <v>4371</v>
      </c>
      <c r="N1095" s="41">
        <v>299.89999999999998</v>
      </c>
      <c r="O1095" s="42">
        <v>117.15</v>
      </c>
    </row>
    <row r="1096" spans="1:15" x14ac:dyDescent="0.3">
      <c r="A1096" s="39" t="s">
        <v>1313</v>
      </c>
      <c r="B1096" s="40" t="s">
        <v>540</v>
      </c>
      <c r="C1096" s="40" t="s">
        <v>818</v>
      </c>
      <c r="D1096" s="40" t="s">
        <v>574</v>
      </c>
      <c r="E1096" s="40" t="s">
        <v>3350</v>
      </c>
      <c r="F1096" s="40" t="s">
        <v>576</v>
      </c>
      <c r="G1096" s="40">
        <v>0</v>
      </c>
      <c r="H1096" s="40" t="s">
        <v>3360</v>
      </c>
      <c r="I1096" s="40" t="s">
        <v>3349</v>
      </c>
      <c r="J1096" s="40" t="s">
        <v>3361</v>
      </c>
      <c r="K1096" s="40">
        <v>0</v>
      </c>
      <c r="L1096" s="40">
        <v>0</v>
      </c>
      <c r="M1096" s="40" t="s">
        <v>4371</v>
      </c>
      <c r="N1096" s="41">
        <v>299.89999999999998</v>
      </c>
      <c r="O1096" s="42">
        <v>117.15</v>
      </c>
    </row>
    <row r="1097" spans="1:15" x14ac:dyDescent="0.3">
      <c r="A1097" s="39" t="s">
        <v>3156</v>
      </c>
      <c r="B1097" s="40" t="s">
        <v>540</v>
      </c>
      <c r="C1097" s="40" t="s">
        <v>818</v>
      </c>
      <c r="D1097" s="40" t="s">
        <v>574</v>
      </c>
      <c r="E1097" s="40" t="s">
        <v>3348</v>
      </c>
      <c r="F1097" s="40" t="s">
        <v>551</v>
      </c>
      <c r="G1097" s="40" t="s">
        <v>68</v>
      </c>
      <c r="H1097" s="40" t="s">
        <v>3360</v>
      </c>
      <c r="I1097" s="40" t="s">
        <v>3349</v>
      </c>
      <c r="J1097" s="40" t="s">
        <v>3361</v>
      </c>
      <c r="K1097" s="40">
        <v>0</v>
      </c>
      <c r="L1097" s="40">
        <v>0</v>
      </c>
      <c r="M1097" s="40" t="s">
        <v>4371</v>
      </c>
      <c r="N1097" s="41">
        <v>399.9</v>
      </c>
      <c r="O1097" s="42">
        <v>156.21</v>
      </c>
    </row>
    <row r="1098" spans="1:15" x14ac:dyDescent="0.3">
      <c r="A1098" s="39" t="s">
        <v>3084</v>
      </c>
      <c r="B1098" s="40" t="s">
        <v>540</v>
      </c>
      <c r="C1098" s="40" t="s">
        <v>818</v>
      </c>
      <c r="D1098" s="40" t="s">
        <v>574</v>
      </c>
      <c r="E1098" s="40" t="s">
        <v>3348</v>
      </c>
      <c r="F1098" s="40">
        <v>0</v>
      </c>
      <c r="G1098" s="40">
        <v>0</v>
      </c>
      <c r="H1098" s="40" t="s">
        <v>539</v>
      </c>
      <c r="I1098" s="40" t="s">
        <v>3349</v>
      </c>
      <c r="J1098" s="40" t="s">
        <v>552</v>
      </c>
      <c r="K1098" s="40">
        <v>0</v>
      </c>
      <c r="L1098" s="40" t="s">
        <v>539</v>
      </c>
      <c r="M1098" s="40">
        <v>0</v>
      </c>
      <c r="N1098" s="41">
        <v>399.9</v>
      </c>
      <c r="O1098" s="42">
        <v>156.21</v>
      </c>
    </row>
    <row r="1099" spans="1:15" x14ac:dyDescent="0.3">
      <c r="A1099" s="39" t="s">
        <v>3085</v>
      </c>
      <c r="B1099" s="40" t="s">
        <v>540</v>
      </c>
      <c r="C1099" s="40" t="s">
        <v>818</v>
      </c>
      <c r="D1099" s="40" t="s">
        <v>574</v>
      </c>
      <c r="E1099" s="40" t="s">
        <v>3348</v>
      </c>
      <c r="F1099" s="40" t="s">
        <v>559</v>
      </c>
      <c r="G1099" s="40" t="s">
        <v>72</v>
      </c>
      <c r="H1099" s="40" t="s">
        <v>3360</v>
      </c>
      <c r="I1099" s="40" t="s">
        <v>3349</v>
      </c>
      <c r="J1099" s="40" t="s">
        <v>3361</v>
      </c>
      <c r="K1099" s="40">
        <v>0</v>
      </c>
      <c r="L1099" s="40">
        <v>0</v>
      </c>
      <c r="M1099" s="40" t="s">
        <v>4371</v>
      </c>
      <c r="N1099" s="41">
        <v>399.9</v>
      </c>
      <c r="O1099" s="42">
        <v>156.21</v>
      </c>
    </row>
    <row r="1100" spans="1:15" x14ac:dyDescent="0.3">
      <c r="A1100" s="39" t="s">
        <v>13202</v>
      </c>
      <c r="B1100" s="40" t="s">
        <v>540</v>
      </c>
      <c r="C1100" s="40" t="s">
        <v>818</v>
      </c>
      <c r="D1100" s="40" t="s">
        <v>574</v>
      </c>
      <c r="E1100" s="40" t="s">
        <v>3348</v>
      </c>
      <c r="F1100" s="40" t="s">
        <v>565</v>
      </c>
      <c r="G1100" s="40" t="s">
        <v>68</v>
      </c>
      <c r="H1100" s="40" t="s">
        <v>3360</v>
      </c>
      <c r="I1100" s="40" t="s">
        <v>3349</v>
      </c>
      <c r="J1100" s="40" t="s">
        <v>3361</v>
      </c>
      <c r="K1100" s="40" t="s">
        <v>68</v>
      </c>
      <c r="L1100" s="40">
        <v>0</v>
      </c>
      <c r="M1100" s="40" t="s">
        <v>4371</v>
      </c>
      <c r="N1100" s="41">
        <v>399.9</v>
      </c>
      <c r="O1100" s="42">
        <v>156.21</v>
      </c>
    </row>
    <row r="1101" spans="1:15" x14ac:dyDescent="0.3">
      <c r="A1101" s="39" t="s">
        <v>13203</v>
      </c>
      <c r="B1101" s="40" t="s">
        <v>540</v>
      </c>
      <c r="C1101" s="40" t="s">
        <v>818</v>
      </c>
      <c r="D1101" s="40" t="s">
        <v>569</v>
      </c>
      <c r="E1101" s="40" t="s">
        <v>3348</v>
      </c>
      <c r="F1101" s="40" t="s">
        <v>643</v>
      </c>
      <c r="G1101" s="40" t="s">
        <v>83</v>
      </c>
      <c r="H1101" s="40" t="s">
        <v>3360</v>
      </c>
      <c r="I1101" s="40" t="s">
        <v>3349</v>
      </c>
      <c r="J1101" s="40" t="s">
        <v>3361</v>
      </c>
      <c r="K1101" s="40" t="s">
        <v>83</v>
      </c>
      <c r="L1101" s="40">
        <v>0</v>
      </c>
      <c r="M1101" s="40" t="s">
        <v>4371</v>
      </c>
      <c r="N1101" s="41">
        <v>649.9</v>
      </c>
      <c r="O1101" s="42">
        <v>253.87</v>
      </c>
    </row>
    <row r="1102" spans="1:15" x14ac:dyDescent="0.3">
      <c r="A1102" s="39" t="s">
        <v>3101</v>
      </c>
      <c r="B1102" s="40" t="s">
        <v>540</v>
      </c>
      <c r="C1102" s="40" t="s">
        <v>818</v>
      </c>
      <c r="D1102" s="40" t="s">
        <v>569</v>
      </c>
      <c r="E1102" s="40" t="s">
        <v>3350</v>
      </c>
      <c r="F1102" s="40" t="s">
        <v>718</v>
      </c>
      <c r="G1102" s="40" t="s">
        <v>68</v>
      </c>
      <c r="H1102" s="40" t="s">
        <v>3360</v>
      </c>
      <c r="I1102" s="40" t="s">
        <v>3349</v>
      </c>
      <c r="J1102" s="40" t="s">
        <v>3361</v>
      </c>
      <c r="K1102" s="40">
        <v>0</v>
      </c>
      <c r="L1102" s="40">
        <v>0</v>
      </c>
      <c r="M1102" s="40" t="s">
        <v>4371</v>
      </c>
      <c r="N1102" s="41">
        <v>649.9</v>
      </c>
      <c r="O1102" s="42">
        <v>253.87</v>
      </c>
    </row>
    <row r="1103" spans="1:15" x14ac:dyDescent="0.3">
      <c r="A1103" s="39" t="s">
        <v>13204</v>
      </c>
      <c r="B1103" s="40" t="s">
        <v>540</v>
      </c>
      <c r="C1103" s="40" t="s">
        <v>818</v>
      </c>
      <c r="D1103" s="40" t="s">
        <v>546</v>
      </c>
      <c r="E1103" s="40" t="s">
        <v>3348</v>
      </c>
      <c r="F1103" s="40">
        <v>0</v>
      </c>
      <c r="G1103" s="40" t="s">
        <v>72</v>
      </c>
      <c r="H1103" s="40" t="s">
        <v>539</v>
      </c>
      <c r="I1103" s="40" t="s">
        <v>3349</v>
      </c>
      <c r="J1103" s="40" t="s">
        <v>552</v>
      </c>
      <c r="K1103" s="40">
        <v>0</v>
      </c>
      <c r="L1103" s="40" t="s">
        <v>539</v>
      </c>
      <c r="M1103" s="40">
        <v>0</v>
      </c>
      <c r="N1103" s="41">
        <v>399.9</v>
      </c>
      <c r="O1103" s="42">
        <v>156.21</v>
      </c>
    </row>
    <row r="1104" spans="1:15" x14ac:dyDescent="0.3">
      <c r="A1104" s="39" t="s">
        <v>3072</v>
      </c>
      <c r="B1104" s="40" t="s">
        <v>540</v>
      </c>
      <c r="C1104" s="40" t="s">
        <v>818</v>
      </c>
      <c r="D1104" s="40" t="s">
        <v>574</v>
      </c>
      <c r="E1104" s="40" t="s">
        <v>3350</v>
      </c>
      <c r="F1104" s="40" t="s">
        <v>643</v>
      </c>
      <c r="G1104" s="40">
        <v>0</v>
      </c>
      <c r="H1104" s="40" t="s">
        <v>3360</v>
      </c>
      <c r="I1104" s="40" t="s">
        <v>3349</v>
      </c>
      <c r="J1104" s="40" t="s">
        <v>3361</v>
      </c>
      <c r="K1104" s="40">
        <v>0</v>
      </c>
      <c r="L1104" s="40">
        <v>0</v>
      </c>
      <c r="M1104" s="40">
        <v>0</v>
      </c>
      <c r="N1104" s="41">
        <v>299.89999999999998</v>
      </c>
      <c r="O1104" s="42">
        <v>117.15</v>
      </c>
    </row>
    <row r="1105" spans="1:15" x14ac:dyDescent="0.3">
      <c r="A1105" s="39" t="s">
        <v>1314</v>
      </c>
      <c r="B1105" s="40" t="s">
        <v>540</v>
      </c>
      <c r="C1105" s="40" t="s">
        <v>818</v>
      </c>
      <c r="D1105" s="40" t="s">
        <v>574</v>
      </c>
      <c r="E1105" s="40" t="s">
        <v>3350</v>
      </c>
      <c r="F1105" s="40" t="s">
        <v>643</v>
      </c>
      <c r="G1105" s="40" t="s">
        <v>74</v>
      </c>
      <c r="H1105" s="40" t="s">
        <v>3360</v>
      </c>
      <c r="I1105" s="40" t="s">
        <v>3349</v>
      </c>
      <c r="J1105" s="40" t="s">
        <v>3361</v>
      </c>
      <c r="K1105" s="40">
        <v>0</v>
      </c>
      <c r="L1105" s="40">
        <v>0</v>
      </c>
      <c r="M1105" s="40">
        <v>0</v>
      </c>
      <c r="N1105" s="41">
        <v>299.89999999999998</v>
      </c>
      <c r="O1105" s="42">
        <v>117.15</v>
      </c>
    </row>
    <row r="1106" spans="1:15" x14ac:dyDescent="0.3">
      <c r="A1106" s="39" t="s">
        <v>1315</v>
      </c>
      <c r="B1106" s="40" t="s">
        <v>540</v>
      </c>
      <c r="C1106" s="40" t="s">
        <v>818</v>
      </c>
      <c r="D1106" s="40" t="s">
        <v>574</v>
      </c>
      <c r="E1106" s="40" t="s">
        <v>3350</v>
      </c>
      <c r="F1106" s="40" t="s">
        <v>652</v>
      </c>
      <c r="G1106" s="40" t="s">
        <v>70</v>
      </c>
      <c r="H1106" s="40" t="s">
        <v>3360</v>
      </c>
      <c r="I1106" s="40" t="s">
        <v>3349</v>
      </c>
      <c r="J1106" s="40" t="s">
        <v>3361</v>
      </c>
      <c r="K1106" s="40">
        <v>0</v>
      </c>
      <c r="L1106" s="40">
        <v>0</v>
      </c>
      <c r="M1106" s="40" t="s">
        <v>4371</v>
      </c>
      <c r="N1106" s="41">
        <v>399.9</v>
      </c>
      <c r="O1106" s="42">
        <v>156.21</v>
      </c>
    </row>
    <row r="1107" spans="1:15" x14ac:dyDescent="0.3">
      <c r="A1107" s="39" t="s">
        <v>1316</v>
      </c>
      <c r="B1107" s="40" t="s">
        <v>540</v>
      </c>
      <c r="C1107" s="40" t="s">
        <v>818</v>
      </c>
      <c r="D1107" s="40" t="s">
        <v>574</v>
      </c>
      <c r="E1107" s="40" t="s">
        <v>3350</v>
      </c>
      <c r="F1107" s="40" t="s">
        <v>706</v>
      </c>
      <c r="G1107" s="40" t="s">
        <v>68</v>
      </c>
      <c r="H1107" s="40" t="s">
        <v>3360</v>
      </c>
      <c r="I1107" s="40" t="s">
        <v>3349</v>
      </c>
      <c r="J1107" s="40" t="s">
        <v>3361</v>
      </c>
      <c r="K1107" s="40">
        <v>0</v>
      </c>
      <c r="L1107" s="40">
        <v>0</v>
      </c>
      <c r="M1107" s="40" t="s">
        <v>4371</v>
      </c>
      <c r="N1107" s="41">
        <v>399.9</v>
      </c>
      <c r="O1107" s="42">
        <v>156.21</v>
      </c>
    </row>
    <row r="1108" spans="1:15" x14ac:dyDescent="0.3">
      <c r="A1108" s="39" t="s">
        <v>3046</v>
      </c>
      <c r="B1108" s="40" t="s">
        <v>540</v>
      </c>
      <c r="C1108" s="40" t="s">
        <v>818</v>
      </c>
      <c r="D1108" s="40" t="s">
        <v>574</v>
      </c>
      <c r="E1108" s="40" t="s">
        <v>3350</v>
      </c>
      <c r="F1108" s="40">
        <v>0</v>
      </c>
      <c r="G1108" s="40">
        <v>0</v>
      </c>
      <c r="H1108" s="40" t="s">
        <v>539</v>
      </c>
      <c r="I1108" s="40" t="s">
        <v>3349</v>
      </c>
      <c r="J1108" s="40" t="s">
        <v>552</v>
      </c>
      <c r="K1108" s="40">
        <v>0</v>
      </c>
      <c r="L1108" s="40" t="s">
        <v>539</v>
      </c>
      <c r="M1108" s="40">
        <v>0</v>
      </c>
      <c r="N1108" s="41">
        <v>399.9</v>
      </c>
      <c r="O1108" s="42">
        <v>156.21</v>
      </c>
    </row>
    <row r="1109" spans="1:15" x14ac:dyDescent="0.3">
      <c r="A1109" s="39" t="s">
        <v>1317</v>
      </c>
      <c r="B1109" s="40" t="s">
        <v>540</v>
      </c>
      <c r="C1109" s="40" t="s">
        <v>818</v>
      </c>
      <c r="D1109" s="40" t="s">
        <v>853</v>
      </c>
      <c r="E1109" s="40" t="s">
        <v>3350</v>
      </c>
      <c r="F1109" s="40" t="s">
        <v>652</v>
      </c>
      <c r="G1109" s="40" t="s">
        <v>68</v>
      </c>
      <c r="H1109" s="40" t="s">
        <v>3360</v>
      </c>
      <c r="I1109" s="40" t="s">
        <v>3349</v>
      </c>
      <c r="J1109" s="40" t="s">
        <v>3361</v>
      </c>
      <c r="K1109" s="40">
        <v>0</v>
      </c>
      <c r="L1109" s="40">
        <v>0</v>
      </c>
      <c r="M1109" s="40" t="s">
        <v>4371</v>
      </c>
      <c r="N1109" s="41">
        <v>499.9</v>
      </c>
      <c r="O1109" s="42">
        <v>195.27</v>
      </c>
    </row>
    <row r="1110" spans="1:15" x14ac:dyDescent="0.3">
      <c r="A1110" s="39" t="s">
        <v>1318</v>
      </c>
      <c r="B1110" s="40" t="s">
        <v>540</v>
      </c>
      <c r="C1110" s="40" t="s">
        <v>818</v>
      </c>
      <c r="D1110" s="40" t="s">
        <v>853</v>
      </c>
      <c r="E1110" s="40" t="s">
        <v>3350</v>
      </c>
      <c r="F1110" s="40" t="s">
        <v>683</v>
      </c>
      <c r="G1110" s="40" t="s">
        <v>83</v>
      </c>
      <c r="H1110" s="40" t="s">
        <v>3360</v>
      </c>
      <c r="I1110" s="40" t="s">
        <v>3349</v>
      </c>
      <c r="J1110" s="40" t="s">
        <v>3361</v>
      </c>
      <c r="K1110" s="40">
        <v>0</v>
      </c>
      <c r="L1110" s="40">
        <v>0</v>
      </c>
      <c r="M1110" s="40" t="s">
        <v>4371</v>
      </c>
      <c r="N1110" s="41">
        <v>499.9</v>
      </c>
      <c r="O1110" s="42">
        <v>195.27</v>
      </c>
    </row>
    <row r="1111" spans="1:15" x14ac:dyDescent="0.3">
      <c r="A1111" s="39" t="s">
        <v>1319</v>
      </c>
      <c r="B1111" s="40" t="s">
        <v>540</v>
      </c>
      <c r="C1111" s="40" t="s">
        <v>818</v>
      </c>
      <c r="D1111" s="40" t="s">
        <v>853</v>
      </c>
      <c r="E1111" s="40" t="s">
        <v>3350</v>
      </c>
      <c r="F1111" s="40" t="s">
        <v>583</v>
      </c>
      <c r="G1111" s="40" t="s">
        <v>66</v>
      </c>
      <c r="H1111" s="40" t="s">
        <v>3360</v>
      </c>
      <c r="I1111" s="40" t="s">
        <v>3349</v>
      </c>
      <c r="J1111" s="40" t="s">
        <v>3361</v>
      </c>
      <c r="K1111" s="40">
        <v>0</v>
      </c>
      <c r="L1111" s="40">
        <v>0</v>
      </c>
      <c r="M1111" s="40" t="s">
        <v>4371</v>
      </c>
      <c r="N1111" s="41">
        <v>499.9</v>
      </c>
      <c r="O1111" s="42">
        <v>195.27</v>
      </c>
    </row>
    <row r="1112" spans="1:15" x14ac:dyDescent="0.3">
      <c r="A1112" s="39" t="s">
        <v>1320</v>
      </c>
      <c r="B1112" s="40" t="s">
        <v>540</v>
      </c>
      <c r="C1112" s="40" t="s">
        <v>818</v>
      </c>
      <c r="D1112" s="40" t="s">
        <v>853</v>
      </c>
      <c r="E1112" s="40" t="s">
        <v>3350</v>
      </c>
      <c r="F1112" s="40" t="s">
        <v>683</v>
      </c>
      <c r="G1112" s="40" t="s">
        <v>66</v>
      </c>
      <c r="H1112" s="40" t="s">
        <v>3360</v>
      </c>
      <c r="I1112" s="40" t="s">
        <v>3349</v>
      </c>
      <c r="J1112" s="40" t="s">
        <v>3361</v>
      </c>
      <c r="K1112" s="40">
        <v>0</v>
      </c>
      <c r="L1112" s="40">
        <v>0</v>
      </c>
      <c r="M1112" s="40" t="s">
        <v>4371</v>
      </c>
      <c r="N1112" s="41">
        <v>499.9</v>
      </c>
      <c r="O1112" s="42">
        <v>195.27</v>
      </c>
    </row>
    <row r="1113" spans="1:15" x14ac:dyDescent="0.3">
      <c r="A1113" s="39" t="s">
        <v>1321</v>
      </c>
      <c r="B1113" s="40" t="s">
        <v>540</v>
      </c>
      <c r="C1113" s="40" t="s">
        <v>818</v>
      </c>
      <c r="D1113" s="40" t="s">
        <v>574</v>
      </c>
      <c r="E1113" s="40" t="s">
        <v>3350</v>
      </c>
      <c r="F1113" s="40" t="s">
        <v>628</v>
      </c>
      <c r="G1113" s="40">
        <v>0</v>
      </c>
      <c r="H1113" s="40" t="s">
        <v>3360</v>
      </c>
      <c r="I1113" s="40" t="s">
        <v>3349</v>
      </c>
      <c r="J1113" s="40" t="s">
        <v>3361</v>
      </c>
      <c r="K1113" s="40">
        <v>0</v>
      </c>
      <c r="L1113" s="40">
        <v>0</v>
      </c>
      <c r="M1113" s="40" t="s">
        <v>4371</v>
      </c>
      <c r="N1113" s="41">
        <v>299.89999999999998</v>
      </c>
      <c r="O1113" s="42">
        <v>117.15</v>
      </c>
    </row>
    <row r="1114" spans="1:15" x14ac:dyDescent="0.3">
      <c r="A1114" s="39" t="s">
        <v>3388</v>
      </c>
      <c r="B1114" s="40" t="s">
        <v>540</v>
      </c>
      <c r="C1114" s="40" t="s">
        <v>818</v>
      </c>
      <c r="D1114" s="40" t="s">
        <v>574</v>
      </c>
      <c r="E1114" s="40" t="s">
        <v>3350</v>
      </c>
      <c r="F1114" s="40">
        <v>0</v>
      </c>
      <c r="G1114" s="40">
        <v>0</v>
      </c>
      <c r="H1114" s="40" t="s">
        <v>539</v>
      </c>
      <c r="I1114" s="40" t="s">
        <v>3349</v>
      </c>
      <c r="J1114" s="40" t="s">
        <v>552</v>
      </c>
      <c r="K1114" s="40">
        <v>0</v>
      </c>
      <c r="L1114" s="40" t="s">
        <v>539</v>
      </c>
      <c r="M1114" s="40">
        <v>0</v>
      </c>
      <c r="N1114" s="41">
        <v>399.9</v>
      </c>
      <c r="O1114" s="42">
        <v>156.21</v>
      </c>
    </row>
    <row r="1115" spans="1:15" x14ac:dyDescent="0.3">
      <c r="A1115" s="39" t="s">
        <v>1322</v>
      </c>
      <c r="B1115" s="40" t="s">
        <v>540</v>
      </c>
      <c r="C1115" s="40" t="s">
        <v>818</v>
      </c>
      <c r="D1115" s="40" t="s">
        <v>574</v>
      </c>
      <c r="E1115" s="40" t="s">
        <v>3350</v>
      </c>
      <c r="F1115" s="40" t="s">
        <v>659</v>
      </c>
      <c r="G1115" s="40">
        <v>0</v>
      </c>
      <c r="H1115" s="40" t="s">
        <v>3360</v>
      </c>
      <c r="I1115" s="40" t="s">
        <v>3349</v>
      </c>
      <c r="J1115" s="40" t="s">
        <v>3361</v>
      </c>
      <c r="K1115" s="40">
        <v>0</v>
      </c>
      <c r="L1115" s="40">
        <v>0</v>
      </c>
      <c r="M1115" s="40" t="s">
        <v>4371</v>
      </c>
      <c r="N1115" s="41">
        <v>299.89999999999998</v>
      </c>
      <c r="O1115" s="42">
        <v>117.15</v>
      </c>
    </row>
    <row r="1116" spans="1:15" x14ac:dyDescent="0.3">
      <c r="A1116" s="39" t="s">
        <v>1323</v>
      </c>
      <c r="B1116" s="40" t="s">
        <v>540</v>
      </c>
      <c r="C1116" s="40" t="s">
        <v>818</v>
      </c>
      <c r="D1116" s="40" t="s">
        <v>574</v>
      </c>
      <c r="E1116" s="40" t="s">
        <v>3350</v>
      </c>
      <c r="F1116" s="40" t="s">
        <v>659</v>
      </c>
      <c r="G1116" s="40">
        <v>0</v>
      </c>
      <c r="H1116" s="40" t="s">
        <v>3360</v>
      </c>
      <c r="I1116" s="40" t="s">
        <v>3349</v>
      </c>
      <c r="J1116" s="40" t="s">
        <v>3361</v>
      </c>
      <c r="K1116" s="40">
        <v>0</v>
      </c>
      <c r="L1116" s="40">
        <v>0</v>
      </c>
      <c r="M1116" s="40" t="s">
        <v>4371</v>
      </c>
      <c r="N1116" s="41">
        <v>299.89999999999998</v>
      </c>
      <c r="O1116" s="42">
        <v>117.15</v>
      </c>
    </row>
    <row r="1117" spans="1:15" x14ac:dyDescent="0.3">
      <c r="A1117" s="39" t="s">
        <v>3086</v>
      </c>
      <c r="B1117" s="40" t="s">
        <v>540</v>
      </c>
      <c r="C1117" s="40" t="s">
        <v>818</v>
      </c>
      <c r="D1117" s="40" t="s">
        <v>574</v>
      </c>
      <c r="E1117" s="40" t="s">
        <v>3350</v>
      </c>
      <c r="F1117" s="40" t="s">
        <v>599</v>
      </c>
      <c r="G1117" s="40">
        <v>0</v>
      </c>
      <c r="H1117" s="40" t="s">
        <v>3360</v>
      </c>
      <c r="I1117" s="40" t="s">
        <v>3349</v>
      </c>
      <c r="J1117" s="40" t="s">
        <v>3361</v>
      </c>
      <c r="K1117" s="40">
        <v>0</v>
      </c>
      <c r="L1117" s="40">
        <v>0</v>
      </c>
      <c r="M1117" s="40" t="s">
        <v>4371</v>
      </c>
      <c r="N1117" s="41">
        <v>299.89999999999998</v>
      </c>
      <c r="O1117" s="42">
        <v>117.15</v>
      </c>
    </row>
    <row r="1118" spans="1:15" x14ac:dyDescent="0.3">
      <c r="A1118" s="39" t="s">
        <v>1324</v>
      </c>
      <c r="B1118" s="40" t="s">
        <v>540</v>
      </c>
      <c r="C1118" s="40" t="s">
        <v>818</v>
      </c>
      <c r="D1118" s="40" t="s">
        <v>574</v>
      </c>
      <c r="E1118" s="40" t="s">
        <v>3359</v>
      </c>
      <c r="F1118" s="40">
        <v>0</v>
      </c>
      <c r="G1118" s="40">
        <v>0</v>
      </c>
      <c r="H1118" s="40" t="s">
        <v>539</v>
      </c>
      <c r="I1118" s="40" t="s">
        <v>3349</v>
      </c>
      <c r="J1118" s="40" t="s">
        <v>552</v>
      </c>
      <c r="K1118" s="40">
        <v>0</v>
      </c>
      <c r="L1118" s="40" t="s">
        <v>539</v>
      </c>
      <c r="M1118" s="40">
        <v>0</v>
      </c>
      <c r="N1118" s="41">
        <v>549.9</v>
      </c>
      <c r="O1118" s="42">
        <v>214.8</v>
      </c>
    </row>
    <row r="1119" spans="1:15" x14ac:dyDescent="0.3">
      <c r="A1119" s="39" t="s">
        <v>1325</v>
      </c>
      <c r="B1119" s="40" t="s">
        <v>540</v>
      </c>
      <c r="C1119" s="40" t="s">
        <v>818</v>
      </c>
      <c r="D1119" s="40" t="s">
        <v>575</v>
      </c>
      <c r="E1119" s="40" t="s">
        <v>3348</v>
      </c>
      <c r="F1119" s="40" t="s">
        <v>551</v>
      </c>
      <c r="G1119" s="40" t="s">
        <v>78</v>
      </c>
      <c r="H1119" s="40" t="s">
        <v>3360</v>
      </c>
      <c r="I1119" s="40" t="s">
        <v>3349</v>
      </c>
      <c r="J1119" s="40" t="s">
        <v>3361</v>
      </c>
      <c r="K1119" s="40">
        <v>0</v>
      </c>
      <c r="L1119" s="40">
        <v>0</v>
      </c>
      <c r="M1119" s="40" t="s">
        <v>4371</v>
      </c>
      <c r="N1119" s="41">
        <v>299.89999999999998</v>
      </c>
      <c r="O1119" s="42">
        <v>140</v>
      </c>
    </row>
    <row r="1120" spans="1:15" x14ac:dyDescent="0.3">
      <c r="A1120" s="39" t="s">
        <v>13205</v>
      </c>
      <c r="B1120" s="40" t="s">
        <v>540</v>
      </c>
      <c r="C1120" s="40" t="s">
        <v>818</v>
      </c>
      <c r="D1120" s="40" t="s">
        <v>575</v>
      </c>
      <c r="E1120" s="40" t="s">
        <v>3348</v>
      </c>
      <c r="F1120" s="40">
        <v>0</v>
      </c>
      <c r="G1120" s="40" t="s">
        <v>74</v>
      </c>
      <c r="H1120" s="40" t="s">
        <v>539</v>
      </c>
      <c r="I1120" s="40" t="s">
        <v>3349</v>
      </c>
      <c r="J1120" s="40" t="s">
        <v>552</v>
      </c>
      <c r="K1120" s="40">
        <v>0</v>
      </c>
      <c r="L1120" s="40" t="s">
        <v>539</v>
      </c>
      <c r="M1120" s="40">
        <v>0</v>
      </c>
      <c r="N1120" s="41">
        <v>299.89999999999998</v>
      </c>
      <c r="O1120" s="42">
        <v>140</v>
      </c>
    </row>
    <row r="1121" spans="1:15" x14ac:dyDescent="0.3">
      <c r="A1121" s="39" t="s">
        <v>1326</v>
      </c>
      <c r="B1121" s="40" t="s">
        <v>540</v>
      </c>
      <c r="C1121" s="40" t="s">
        <v>818</v>
      </c>
      <c r="D1121" s="40" t="s">
        <v>574</v>
      </c>
      <c r="E1121" s="40" t="s">
        <v>3348</v>
      </c>
      <c r="F1121" s="40" t="s">
        <v>592</v>
      </c>
      <c r="G1121" s="40" t="s">
        <v>70</v>
      </c>
      <c r="H1121" s="40" t="s">
        <v>3360</v>
      </c>
      <c r="I1121" s="40" t="s">
        <v>3349</v>
      </c>
      <c r="J1121" s="40" t="s">
        <v>3361</v>
      </c>
      <c r="K1121" s="40">
        <v>0</v>
      </c>
      <c r="L1121" s="40">
        <v>0</v>
      </c>
      <c r="M1121" s="40" t="s">
        <v>4371</v>
      </c>
      <c r="N1121" s="41">
        <v>429.9</v>
      </c>
      <c r="O1121" s="42">
        <v>180</v>
      </c>
    </row>
    <row r="1122" spans="1:15" x14ac:dyDescent="0.3">
      <c r="A1122" s="39" t="s">
        <v>1327</v>
      </c>
      <c r="B1122" s="40" t="s">
        <v>540</v>
      </c>
      <c r="C1122" s="40" t="s">
        <v>818</v>
      </c>
      <c r="D1122" s="40" t="s">
        <v>574</v>
      </c>
      <c r="E1122" s="40" t="s">
        <v>3348</v>
      </c>
      <c r="F1122" s="40" t="s">
        <v>592</v>
      </c>
      <c r="G1122" s="40" t="s">
        <v>72</v>
      </c>
      <c r="H1122" s="40" t="s">
        <v>3360</v>
      </c>
      <c r="I1122" s="40" t="s">
        <v>3349</v>
      </c>
      <c r="J1122" s="40" t="s">
        <v>3361</v>
      </c>
      <c r="K1122" s="40">
        <v>0</v>
      </c>
      <c r="L1122" s="40">
        <v>0</v>
      </c>
      <c r="M1122" s="40" t="s">
        <v>4371</v>
      </c>
      <c r="N1122" s="41">
        <v>429.9</v>
      </c>
      <c r="O1122" s="42">
        <v>180</v>
      </c>
    </row>
    <row r="1123" spans="1:15" x14ac:dyDescent="0.3">
      <c r="A1123" s="39" t="s">
        <v>501</v>
      </c>
      <c r="B1123" s="40" t="s">
        <v>540</v>
      </c>
      <c r="C1123" s="40" t="s">
        <v>818</v>
      </c>
      <c r="D1123" s="40" t="s">
        <v>574</v>
      </c>
      <c r="E1123" s="40" t="s">
        <v>3348</v>
      </c>
      <c r="F1123" s="40" t="s">
        <v>752</v>
      </c>
      <c r="G1123" s="40" t="s">
        <v>68</v>
      </c>
      <c r="H1123" s="40" t="s">
        <v>3360</v>
      </c>
      <c r="I1123" s="40" t="s">
        <v>3349</v>
      </c>
      <c r="J1123" s="40" t="s">
        <v>3361</v>
      </c>
      <c r="K1123" s="40">
        <v>0</v>
      </c>
      <c r="L1123" s="40">
        <v>0</v>
      </c>
      <c r="M1123" s="40" t="s">
        <v>4371</v>
      </c>
      <c r="N1123" s="41">
        <v>429.9</v>
      </c>
      <c r="O1123" s="42">
        <v>180</v>
      </c>
    </row>
    <row r="1124" spans="1:15" x14ac:dyDescent="0.3">
      <c r="A1124" s="39" t="s">
        <v>1328</v>
      </c>
      <c r="B1124" s="40" t="s">
        <v>540</v>
      </c>
      <c r="C1124" s="40" t="s">
        <v>818</v>
      </c>
      <c r="D1124" s="40" t="s">
        <v>575</v>
      </c>
      <c r="E1124" s="40" t="s">
        <v>3348</v>
      </c>
      <c r="F1124" s="40">
        <v>0</v>
      </c>
      <c r="G1124" s="40">
        <v>0</v>
      </c>
      <c r="H1124" s="40" t="s">
        <v>539</v>
      </c>
      <c r="I1124" s="40" t="s">
        <v>3349</v>
      </c>
      <c r="J1124" s="40" t="s">
        <v>552</v>
      </c>
      <c r="K1124" s="40">
        <v>0</v>
      </c>
      <c r="L1124" s="40" t="s">
        <v>539</v>
      </c>
      <c r="M1124" s="40">
        <v>0</v>
      </c>
      <c r="N1124" s="41">
        <v>299.89999999999998</v>
      </c>
      <c r="O1124" s="42">
        <v>140</v>
      </c>
    </row>
    <row r="1125" spans="1:15" x14ac:dyDescent="0.3">
      <c r="A1125" s="39" t="s">
        <v>1329</v>
      </c>
      <c r="B1125" s="40" t="s">
        <v>540</v>
      </c>
      <c r="C1125" s="40" t="s">
        <v>818</v>
      </c>
      <c r="D1125" s="40" t="s">
        <v>569</v>
      </c>
      <c r="E1125" s="40" t="s">
        <v>3348</v>
      </c>
      <c r="F1125" s="40" t="s">
        <v>592</v>
      </c>
      <c r="G1125" s="40">
        <v>0</v>
      </c>
      <c r="H1125" s="40" t="s">
        <v>3360</v>
      </c>
      <c r="I1125" s="40" t="s">
        <v>3349</v>
      </c>
      <c r="J1125" s="40" t="s">
        <v>3361</v>
      </c>
      <c r="K1125" s="40">
        <v>0</v>
      </c>
      <c r="L1125" s="40">
        <v>0</v>
      </c>
      <c r="M1125" s="40" t="s">
        <v>4371</v>
      </c>
      <c r="N1125" s="41">
        <v>699.9</v>
      </c>
      <c r="O1125" s="42">
        <v>250</v>
      </c>
    </row>
    <row r="1126" spans="1:15" x14ac:dyDescent="0.3">
      <c r="A1126" s="39" t="s">
        <v>1330</v>
      </c>
      <c r="B1126" s="40" t="s">
        <v>540</v>
      </c>
      <c r="C1126" s="40" t="s">
        <v>818</v>
      </c>
      <c r="D1126" s="40" t="s">
        <v>569</v>
      </c>
      <c r="E1126" s="40" t="s">
        <v>3348</v>
      </c>
      <c r="F1126" s="40" t="s">
        <v>592</v>
      </c>
      <c r="G1126" s="40">
        <v>0</v>
      </c>
      <c r="H1126" s="40" t="s">
        <v>3360</v>
      </c>
      <c r="I1126" s="40" t="s">
        <v>3349</v>
      </c>
      <c r="J1126" s="40" t="s">
        <v>3361</v>
      </c>
      <c r="K1126" s="40">
        <v>0</v>
      </c>
      <c r="L1126" s="40">
        <v>0</v>
      </c>
      <c r="M1126" s="40" t="s">
        <v>4371</v>
      </c>
      <c r="N1126" s="41">
        <v>699.9</v>
      </c>
      <c r="O1126" s="42">
        <v>250</v>
      </c>
    </row>
    <row r="1127" spans="1:15" x14ac:dyDescent="0.3">
      <c r="A1127" s="39" t="s">
        <v>1331</v>
      </c>
      <c r="B1127" s="40" t="s">
        <v>540</v>
      </c>
      <c r="C1127" s="40" t="s">
        <v>818</v>
      </c>
      <c r="D1127" s="40" t="s">
        <v>853</v>
      </c>
      <c r="E1127" s="40" t="s">
        <v>3348</v>
      </c>
      <c r="F1127" s="40" t="s">
        <v>592</v>
      </c>
      <c r="G1127" s="40" t="s">
        <v>68</v>
      </c>
      <c r="H1127" s="40" t="s">
        <v>3360</v>
      </c>
      <c r="I1127" s="40" t="s">
        <v>3349</v>
      </c>
      <c r="J1127" s="40" t="s">
        <v>3361</v>
      </c>
      <c r="K1127" s="40">
        <v>0</v>
      </c>
      <c r="L1127" s="40">
        <v>0</v>
      </c>
      <c r="M1127" s="40" t="s">
        <v>4371</v>
      </c>
      <c r="N1127" s="41">
        <v>579.9</v>
      </c>
      <c r="O1127" s="42">
        <v>225</v>
      </c>
    </row>
    <row r="1128" spans="1:15" x14ac:dyDescent="0.3">
      <c r="A1128" s="39" t="s">
        <v>1332</v>
      </c>
      <c r="B1128" s="40" t="s">
        <v>540</v>
      </c>
      <c r="C1128" s="40" t="s">
        <v>818</v>
      </c>
      <c r="D1128" s="40" t="s">
        <v>853</v>
      </c>
      <c r="E1128" s="40" t="s">
        <v>3348</v>
      </c>
      <c r="F1128" s="40" t="s">
        <v>571</v>
      </c>
      <c r="G1128" s="40" t="s">
        <v>66</v>
      </c>
      <c r="H1128" s="40" t="s">
        <v>3360</v>
      </c>
      <c r="I1128" s="40" t="s">
        <v>3349</v>
      </c>
      <c r="J1128" s="40" t="s">
        <v>3361</v>
      </c>
      <c r="K1128" s="40">
        <v>0</v>
      </c>
      <c r="L1128" s="40">
        <v>0</v>
      </c>
      <c r="M1128" s="40" t="s">
        <v>4371</v>
      </c>
      <c r="N1128" s="41">
        <v>579.9</v>
      </c>
      <c r="O1128" s="42">
        <v>225</v>
      </c>
    </row>
    <row r="1129" spans="1:15" x14ac:dyDescent="0.3">
      <c r="A1129" s="39" t="s">
        <v>1333</v>
      </c>
      <c r="B1129" s="40" t="s">
        <v>540</v>
      </c>
      <c r="C1129" s="40" t="s">
        <v>818</v>
      </c>
      <c r="D1129" s="40" t="s">
        <v>569</v>
      </c>
      <c r="E1129" s="40" t="s">
        <v>3348</v>
      </c>
      <c r="F1129" s="40" t="s">
        <v>571</v>
      </c>
      <c r="G1129" s="40">
        <v>0</v>
      </c>
      <c r="H1129" s="40" t="s">
        <v>3360</v>
      </c>
      <c r="I1129" s="40" t="s">
        <v>3349</v>
      </c>
      <c r="J1129" s="40" t="s">
        <v>3361</v>
      </c>
      <c r="K1129" s="40">
        <v>0</v>
      </c>
      <c r="L1129" s="40">
        <v>0</v>
      </c>
      <c r="M1129" s="40" t="s">
        <v>4371</v>
      </c>
      <c r="N1129" s="41">
        <v>679.9</v>
      </c>
      <c r="O1129" s="42">
        <v>250</v>
      </c>
    </row>
    <row r="1130" spans="1:15" x14ac:dyDescent="0.3">
      <c r="A1130" s="39" t="s">
        <v>1334</v>
      </c>
      <c r="B1130" s="40" t="s">
        <v>540</v>
      </c>
      <c r="C1130" s="40" t="s">
        <v>818</v>
      </c>
      <c r="D1130" s="40" t="s">
        <v>569</v>
      </c>
      <c r="E1130" s="40" t="s">
        <v>3348</v>
      </c>
      <c r="F1130" s="40" t="s">
        <v>706</v>
      </c>
      <c r="G1130" s="40">
        <v>0</v>
      </c>
      <c r="H1130" s="40" t="s">
        <v>3360</v>
      </c>
      <c r="I1130" s="40" t="s">
        <v>3349</v>
      </c>
      <c r="J1130" s="40" t="s">
        <v>3361</v>
      </c>
      <c r="K1130" s="40">
        <v>0</v>
      </c>
      <c r="L1130" s="40">
        <v>0</v>
      </c>
      <c r="M1130" s="40" t="s">
        <v>4371</v>
      </c>
      <c r="N1130" s="41">
        <v>679.9</v>
      </c>
      <c r="O1130" s="42">
        <v>250</v>
      </c>
    </row>
    <row r="1131" spans="1:15" x14ac:dyDescent="0.3">
      <c r="A1131" s="39" t="s">
        <v>1335</v>
      </c>
      <c r="B1131" s="40" t="s">
        <v>540</v>
      </c>
      <c r="C1131" s="40" t="s">
        <v>818</v>
      </c>
      <c r="D1131" s="40" t="s">
        <v>575</v>
      </c>
      <c r="E1131" s="40" t="s">
        <v>3348</v>
      </c>
      <c r="F1131" s="40" t="s">
        <v>558</v>
      </c>
      <c r="G1131" s="40" t="s">
        <v>78</v>
      </c>
      <c r="H1131" s="40" t="s">
        <v>3360</v>
      </c>
      <c r="I1131" s="40" t="s">
        <v>3349</v>
      </c>
      <c r="J1131" s="40" t="s">
        <v>3361</v>
      </c>
      <c r="K1131" s="40">
        <v>0</v>
      </c>
      <c r="L1131" s="40">
        <v>0</v>
      </c>
      <c r="M1131" s="40" t="s">
        <v>4371</v>
      </c>
      <c r="N1131" s="41">
        <v>299.89999999999998</v>
      </c>
      <c r="O1131" s="42">
        <v>140</v>
      </c>
    </row>
    <row r="1132" spans="1:15" x14ac:dyDescent="0.3">
      <c r="A1132" s="39" t="s">
        <v>1336</v>
      </c>
      <c r="B1132" s="40" t="s">
        <v>540</v>
      </c>
      <c r="C1132" s="40" t="s">
        <v>818</v>
      </c>
      <c r="D1132" s="40" t="s">
        <v>575</v>
      </c>
      <c r="E1132" s="40" t="s">
        <v>3348</v>
      </c>
      <c r="F1132" s="40" t="s">
        <v>586</v>
      </c>
      <c r="G1132" s="40">
        <v>0</v>
      </c>
      <c r="H1132" s="40" t="s">
        <v>3360</v>
      </c>
      <c r="I1132" s="40" t="s">
        <v>3349</v>
      </c>
      <c r="J1132" s="40" t="s">
        <v>3361</v>
      </c>
      <c r="K1132" s="40">
        <v>0</v>
      </c>
      <c r="L1132" s="40">
        <v>0</v>
      </c>
      <c r="M1132" s="40" t="s">
        <v>4371</v>
      </c>
      <c r="N1132" s="41">
        <v>299.89999999999998</v>
      </c>
      <c r="O1132" s="42">
        <v>140</v>
      </c>
    </row>
    <row r="1133" spans="1:15" x14ac:dyDescent="0.3">
      <c r="A1133" s="39" t="s">
        <v>3070</v>
      </c>
      <c r="B1133" s="40" t="s">
        <v>540</v>
      </c>
      <c r="C1133" s="40" t="s">
        <v>818</v>
      </c>
      <c r="D1133" s="40" t="s">
        <v>574</v>
      </c>
      <c r="E1133" s="40" t="s">
        <v>3348</v>
      </c>
      <c r="F1133" s="40" t="s">
        <v>592</v>
      </c>
      <c r="G1133" s="40" t="s">
        <v>72</v>
      </c>
      <c r="H1133" s="40" t="s">
        <v>3360</v>
      </c>
      <c r="I1133" s="40" t="s">
        <v>3349</v>
      </c>
      <c r="J1133" s="40" t="s">
        <v>3361</v>
      </c>
      <c r="K1133" s="40">
        <v>0</v>
      </c>
      <c r="L1133" s="40">
        <v>0</v>
      </c>
      <c r="M1133" s="40" t="s">
        <v>4371</v>
      </c>
      <c r="N1133" s="41">
        <v>429.9</v>
      </c>
      <c r="O1133" s="42">
        <v>180</v>
      </c>
    </row>
    <row r="1134" spans="1:15" x14ac:dyDescent="0.3">
      <c r="A1134" s="39" t="s">
        <v>13206</v>
      </c>
      <c r="B1134" s="40" t="s">
        <v>540</v>
      </c>
      <c r="C1134" s="40" t="s">
        <v>818</v>
      </c>
      <c r="D1134" s="40" t="s">
        <v>574</v>
      </c>
      <c r="E1134" s="40" t="s">
        <v>3348</v>
      </c>
      <c r="F1134" s="40" t="s">
        <v>606</v>
      </c>
      <c r="G1134" s="40" t="s">
        <v>66</v>
      </c>
      <c r="H1134" s="40" t="s">
        <v>3360</v>
      </c>
      <c r="I1134" s="40" t="s">
        <v>3349</v>
      </c>
      <c r="J1134" s="40" t="s">
        <v>3361</v>
      </c>
      <c r="K1134" s="40" t="s">
        <v>66</v>
      </c>
      <c r="L1134" s="40">
        <v>0</v>
      </c>
      <c r="M1134" s="40" t="s">
        <v>4371</v>
      </c>
      <c r="N1134" s="41">
        <v>449.9</v>
      </c>
      <c r="O1134" s="42">
        <v>180</v>
      </c>
    </row>
    <row r="1135" spans="1:15" x14ac:dyDescent="0.3">
      <c r="A1135" s="39" t="s">
        <v>13207</v>
      </c>
      <c r="B1135" s="40" t="s">
        <v>540</v>
      </c>
      <c r="C1135" s="40" t="s">
        <v>818</v>
      </c>
      <c r="D1135" s="40" t="s">
        <v>574</v>
      </c>
      <c r="E1135" s="40" t="s">
        <v>3348</v>
      </c>
      <c r="F1135" s="40" t="s">
        <v>651</v>
      </c>
      <c r="G1135" s="40" t="s">
        <v>70</v>
      </c>
      <c r="H1135" s="40" t="s">
        <v>3360</v>
      </c>
      <c r="I1135" s="40" t="s">
        <v>3349</v>
      </c>
      <c r="J1135" s="40" t="s">
        <v>3361</v>
      </c>
      <c r="K1135" s="40" t="s">
        <v>70</v>
      </c>
      <c r="L1135" s="40">
        <v>0</v>
      </c>
      <c r="M1135" s="40" t="s">
        <v>4371</v>
      </c>
      <c r="N1135" s="41">
        <v>429.9</v>
      </c>
      <c r="O1135" s="42">
        <v>180</v>
      </c>
    </row>
    <row r="1136" spans="1:15" x14ac:dyDescent="0.3">
      <c r="A1136" s="39" t="s">
        <v>1337</v>
      </c>
      <c r="B1136" s="40" t="s">
        <v>540</v>
      </c>
      <c r="C1136" s="40" t="s">
        <v>818</v>
      </c>
      <c r="D1136" s="40" t="s">
        <v>575</v>
      </c>
      <c r="E1136" s="40" t="s">
        <v>3348</v>
      </c>
      <c r="F1136" s="40" t="s">
        <v>553</v>
      </c>
      <c r="G1136" s="40">
        <v>0</v>
      </c>
      <c r="H1136" s="40" t="s">
        <v>3360</v>
      </c>
      <c r="I1136" s="40" t="s">
        <v>3349</v>
      </c>
      <c r="J1136" s="40" t="s">
        <v>3361</v>
      </c>
      <c r="K1136" s="40">
        <v>0</v>
      </c>
      <c r="L1136" s="40">
        <v>0</v>
      </c>
      <c r="M1136" s="40" t="s">
        <v>4371</v>
      </c>
      <c r="N1136" s="41">
        <v>299.89999999999998</v>
      </c>
      <c r="O1136" s="42">
        <v>140</v>
      </c>
    </row>
    <row r="1137" spans="1:15" x14ac:dyDescent="0.3">
      <c r="A1137" s="39" t="s">
        <v>1338</v>
      </c>
      <c r="B1137" s="40" t="s">
        <v>540</v>
      </c>
      <c r="C1137" s="40" t="s">
        <v>818</v>
      </c>
      <c r="D1137" s="40" t="s">
        <v>575</v>
      </c>
      <c r="E1137" s="40" t="s">
        <v>3348</v>
      </c>
      <c r="F1137" s="40" t="s">
        <v>553</v>
      </c>
      <c r="G1137" s="40" t="s">
        <v>74</v>
      </c>
      <c r="H1137" s="40" t="s">
        <v>3360</v>
      </c>
      <c r="I1137" s="40" t="s">
        <v>3349</v>
      </c>
      <c r="J1137" s="40" t="s">
        <v>3361</v>
      </c>
      <c r="K1137" s="40">
        <v>0</v>
      </c>
      <c r="L1137" s="40">
        <v>0</v>
      </c>
      <c r="M1137" s="40" t="s">
        <v>4371</v>
      </c>
      <c r="N1137" s="41">
        <v>299.89999999999998</v>
      </c>
      <c r="O1137" s="42">
        <v>140</v>
      </c>
    </row>
    <row r="1138" spans="1:15" x14ac:dyDescent="0.3">
      <c r="A1138" s="39" t="s">
        <v>1339</v>
      </c>
      <c r="B1138" s="40" t="s">
        <v>540</v>
      </c>
      <c r="C1138" s="40" t="s">
        <v>818</v>
      </c>
      <c r="D1138" s="40" t="s">
        <v>575</v>
      </c>
      <c r="E1138" s="40" t="s">
        <v>3348</v>
      </c>
      <c r="F1138" s="40" t="s">
        <v>647</v>
      </c>
      <c r="G1138" s="40" t="s">
        <v>78</v>
      </c>
      <c r="H1138" s="40" t="s">
        <v>3360</v>
      </c>
      <c r="I1138" s="40" t="s">
        <v>3349</v>
      </c>
      <c r="J1138" s="40" t="s">
        <v>3361</v>
      </c>
      <c r="K1138" s="40">
        <v>0</v>
      </c>
      <c r="L1138" s="40">
        <v>0</v>
      </c>
      <c r="M1138" s="40" t="s">
        <v>4371</v>
      </c>
      <c r="N1138" s="41">
        <v>299.89999999999998</v>
      </c>
      <c r="O1138" s="42">
        <v>140</v>
      </c>
    </row>
    <row r="1139" spans="1:15" x14ac:dyDescent="0.3">
      <c r="A1139" s="39" t="s">
        <v>1340</v>
      </c>
      <c r="B1139" s="40" t="s">
        <v>540</v>
      </c>
      <c r="C1139" s="40" t="s">
        <v>818</v>
      </c>
      <c r="D1139" s="40" t="s">
        <v>853</v>
      </c>
      <c r="E1139" s="40" t="s">
        <v>3348</v>
      </c>
      <c r="F1139" s="40" t="s">
        <v>667</v>
      </c>
      <c r="G1139" s="40" t="s">
        <v>83</v>
      </c>
      <c r="H1139" s="40" t="s">
        <v>3360</v>
      </c>
      <c r="I1139" s="40" t="s">
        <v>3349</v>
      </c>
      <c r="J1139" s="40" t="s">
        <v>3361</v>
      </c>
      <c r="K1139" s="40">
        <v>0</v>
      </c>
      <c r="L1139" s="40">
        <v>0</v>
      </c>
      <c r="M1139" s="40" t="s">
        <v>4371</v>
      </c>
      <c r="N1139" s="41">
        <v>579.9</v>
      </c>
      <c r="O1139" s="42">
        <v>225</v>
      </c>
    </row>
    <row r="1140" spans="1:15" x14ac:dyDescent="0.3">
      <c r="A1140" s="39" t="s">
        <v>13208</v>
      </c>
      <c r="B1140" s="40" t="s">
        <v>540</v>
      </c>
      <c r="C1140" s="40" t="s">
        <v>818</v>
      </c>
      <c r="D1140" s="40" t="s">
        <v>575</v>
      </c>
      <c r="E1140" s="40" t="s">
        <v>3348</v>
      </c>
      <c r="F1140" s="40">
        <v>0</v>
      </c>
      <c r="G1140" s="40" t="s">
        <v>74</v>
      </c>
      <c r="H1140" s="40" t="s">
        <v>539</v>
      </c>
      <c r="I1140" s="40" t="s">
        <v>3349</v>
      </c>
      <c r="J1140" s="40" t="s">
        <v>552</v>
      </c>
      <c r="K1140" s="40">
        <v>0</v>
      </c>
      <c r="L1140" s="40" t="s">
        <v>539</v>
      </c>
      <c r="M1140" s="40">
        <v>0</v>
      </c>
      <c r="N1140" s="41">
        <v>299.89999999999998</v>
      </c>
      <c r="O1140" s="42">
        <v>140</v>
      </c>
    </row>
    <row r="1141" spans="1:15" x14ac:dyDescent="0.3">
      <c r="A1141" s="39" t="s">
        <v>3064</v>
      </c>
      <c r="B1141" s="40" t="s">
        <v>540</v>
      </c>
      <c r="C1141" s="40" t="s">
        <v>818</v>
      </c>
      <c r="D1141" s="40" t="s">
        <v>575</v>
      </c>
      <c r="E1141" s="40" t="s">
        <v>3348</v>
      </c>
      <c r="F1141" s="40" t="s">
        <v>561</v>
      </c>
      <c r="G1141" s="40" t="s">
        <v>78</v>
      </c>
      <c r="H1141" s="40" t="s">
        <v>3360</v>
      </c>
      <c r="I1141" s="40" t="s">
        <v>3349</v>
      </c>
      <c r="J1141" s="40" t="s">
        <v>3361</v>
      </c>
      <c r="K1141" s="40">
        <v>0</v>
      </c>
      <c r="L1141" s="40">
        <v>0</v>
      </c>
      <c r="M1141" s="40" t="s">
        <v>4371</v>
      </c>
      <c r="N1141" s="41">
        <v>299.89999999999998</v>
      </c>
      <c r="O1141" s="42">
        <v>140</v>
      </c>
    </row>
    <row r="1142" spans="1:15" x14ac:dyDescent="0.3">
      <c r="A1142" s="39" t="s">
        <v>1341</v>
      </c>
      <c r="B1142" s="40" t="s">
        <v>540</v>
      </c>
      <c r="C1142" s="40" t="s">
        <v>818</v>
      </c>
      <c r="D1142" s="40" t="s">
        <v>574</v>
      </c>
      <c r="E1142" s="40" t="s">
        <v>3348</v>
      </c>
      <c r="F1142" s="40" t="s">
        <v>634</v>
      </c>
      <c r="G1142" s="40" t="s">
        <v>68</v>
      </c>
      <c r="H1142" s="40" t="s">
        <v>3360</v>
      </c>
      <c r="I1142" s="40" t="s">
        <v>3349</v>
      </c>
      <c r="J1142" s="40" t="s">
        <v>3361</v>
      </c>
      <c r="K1142" s="40">
        <v>0</v>
      </c>
      <c r="L1142" s="40">
        <v>0</v>
      </c>
      <c r="M1142" s="40" t="s">
        <v>4371</v>
      </c>
      <c r="N1142" s="41">
        <v>429.9</v>
      </c>
      <c r="O1142" s="42">
        <v>185</v>
      </c>
    </row>
    <row r="1143" spans="1:15" x14ac:dyDescent="0.3">
      <c r="A1143" s="39" t="s">
        <v>1342</v>
      </c>
      <c r="B1143" s="40" t="s">
        <v>540</v>
      </c>
      <c r="C1143" s="40" t="s">
        <v>818</v>
      </c>
      <c r="D1143" s="40" t="s">
        <v>574</v>
      </c>
      <c r="E1143" s="40" t="s">
        <v>3348</v>
      </c>
      <c r="F1143" s="40" t="s">
        <v>592</v>
      </c>
      <c r="G1143" s="40" t="s">
        <v>70</v>
      </c>
      <c r="H1143" s="40" t="s">
        <v>3360</v>
      </c>
      <c r="I1143" s="40" t="s">
        <v>3349</v>
      </c>
      <c r="J1143" s="40" t="s">
        <v>3361</v>
      </c>
      <c r="K1143" s="40">
        <v>0</v>
      </c>
      <c r="L1143" s="40">
        <v>0</v>
      </c>
      <c r="M1143" s="40" t="s">
        <v>4371</v>
      </c>
      <c r="N1143" s="41">
        <v>429.9</v>
      </c>
      <c r="O1143" s="42">
        <v>180</v>
      </c>
    </row>
    <row r="1144" spans="1:15" x14ac:dyDescent="0.3">
      <c r="A1144" s="39" t="s">
        <v>1343</v>
      </c>
      <c r="B1144" s="40" t="s">
        <v>540</v>
      </c>
      <c r="C1144" s="40" t="s">
        <v>818</v>
      </c>
      <c r="D1144" s="40" t="s">
        <v>574</v>
      </c>
      <c r="E1144" s="40" t="s">
        <v>3348</v>
      </c>
      <c r="F1144" s="40" t="s">
        <v>592</v>
      </c>
      <c r="G1144" s="40" t="s">
        <v>72</v>
      </c>
      <c r="H1144" s="40" t="s">
        <v>3360</v>
      </c>
      <c r="I1144" s="40" t="s">
        <v>3349</v>
      </c>
      <c r="J1144" s="40" t="s">
        <v>3361</v>
      </c>
      <c r="K1144" s="40">
        <v>0</v>
      </c>
      <c r="L1144" s="40">
        <v>0</v>
      </c>
      <c r="M1144" s="40" t="s">
        <v>4371</v>
      </c>
      <c r="N1144" s="41">
        <v>429.9</v>
      </c>
      <c r="O1144" s="42">
        <v>180</v>
      </c>
    </row>
    <row r="1145" spans="1:15" x14ac:dyDescent="0.3">
      <c r="A1145" s="39" t="s">
        <v>1344</v>
      </c>
      <c r="B1145" s="40" t="s">
        <v>540</v>
      </c>
      <c r="C1145" s="40" t="s">
        <v>818</v>
      </c>
      <c r="D1145" s="40" t="s">
        <v>574</v>
      </c>
      <c r="E1145" s="40" t="s">
        <v>3348</v>
      </c>
      <c r="F1145" s="40" t="s">
        <v>651</v>
      </c>
      <c r="G1145" s="40" t="s">
        <v>66</v>
      </c>
      <c r="H1145" s="40" t="s">
        <v>3360</v>
      </c>
      <c r="I1145" s="40" t="s">
        <v>3349</v>
      </c>
      <c r="J1145" s="40" t="s">
        <v>3361</v>
      </c>
      <c r="K1145" s="40">
        <v>0</v>
      </c>
      <c r="L1145" s="40">
        <v>0</v>
      </c>
      <c r="M1145" s="40" t="s">
        <v>4371</v>
      </c>
      <c r="N1145" s="41">
        <v>429.9</v>
      </c>
      <c r="O1145" s="42">
        <v>180</v>
      </c>
    </row>
    <row r="1146" spans="1:15" x14ac:dyDescent="0.3">
      <c r="A1146" s="39" t="s">
        <v>1345</v>
      </c>
      <c r="B1146" s="40" t="s">
        <v>540</v>
      </c>
      <c r="C1146" s="40" t="s">
        <v>818</v>
      </c>
      <c r="D1146" s="40" t="s">
        <v>853</v>
      </c>
      <c r="E1146" s="40" t="s">
        <v>3348</v>
      </c>
      <c r="F1146" s="40" t="s">
        <v>634</v>
      </c>
      <c r="G1146" s="40" t="s">
        <v>83</v>
      </c>
      <c r="H1146" s="40" t="s">
        <v>3360</v>
      </c>
      <c r="I1146" s="40" t="s">
        <v>3349</v>
      </c>
      <c r="J1146" s="40" t="s">
        <v>3361</v>
      </c>
      <c r="K1146" s="40">
        <v>0</v>
      </c>
      <c r="L1146" s="40">
        <v>0</v>
      </c>
      <c r="M1146" s="40" t="s">
        <v>4371</v>
      </c>
      <c r="N1146" s="41">
        <v>579.9</v>
      </c>
      <c r="O1146" s="42">
        <v>215</v>
      </c>
    </row>
    <row r="1147" spans="1:15" x14ac:dyDescent="0.3">
      <c r="A1147" s="39" t="s">
        <v>1346</v>
      </c>
      <c r="B1147" s="40" t="s">
        <v>540</v>
      </c>
      <c r="C1147" s="40" t="s">
        <v>818</v>
      </c>
      <c r="D1147" s="40" t="s">
        <v>569</v>
      </c>
      <c r="E1147" s="40" t="s">
        <v>3348</v>
      </c>
      <c r="F1147" s="40" t="s">
        <v>571</v>
      </c>
      <c r="G1147" s="40" t="s">
        <v>83</v>
      </c>
      <c r="H1147" s="40" t="s">
        <v>3360</v>
      </c>
      <c r="I1147" s="40" t="s">
        <v>3349</v>
      </c>
      <c r="J1147" s="40" t="s">
        <v>3361</v>
      </c>
      <c r="K1147" s="40">
        <v>0</v>
      </c>
      <c r="L1147" s="40">
        <v>0</v>
      </c>
      <c r="M1147" s="40" t="s">
        <v>4371</v>
      </c>
      <c r="N1147" s="41">
        <v>599.9</v>
      </c>
      <c r="O1147" s="42">
        <v>250</v>
      </c>
    </row>
    <row r="1148" spans="1:15" x14ac:dyDescent="0.3">
      <c r="A1148" s="39" t="s">
        <v>3047</v>
      </c>
      <c r="B1148" s="40" t="s">
        <v>540</v>
      </c>
      <c r="C1148" s="40" t="s">
        <v>818</v>
      </c>
      <c r="D1148" s="40" t="s">
        <v>569</v>
      </c>
      <c r="E1148" s="40" t="s">
        <v>3348</v>
      </c>
      <c r="F1148" s="40">
        <v>0</v>
      </c>
      <c r="G1148" s="40">
        <v>0</v>
      </c>
      <c r="H1148" s="40" t="s">
        <v>539</v>
      </c>
      <c r="I1148" s="40" t="s">
        <v>3349</v>
      </c>
      <c r="J1148" s="40" t="s">
        <v>552</v>
      </c>
      <c r="K1148" s="40">
        <v>0</v>
      </c>
      <c r="L1148" s="40" t="s">
        <v>539</v>
      </c>
      <c r="M1148" s="40">
        <v>0</v>
      </c>
      <c r="N1148" s="41">
        <v>679.9</v>
      </c>
      <c r="O1148" s="42">
        <v>250</v>
      </c>
    </row>
    <row r="1149" spans="1:15" x14ac:dyDescent="0.3">
      <c r="A1149" s="39" t="s">
        <v>1347</v>
      </c>
      <c r="B1149" s="40" t="s">
        <v>540</v>
      </c>
      <c r="C1149" s="40" t="s">
        <v>818</v>
      </c>
      <c r="D1149" s="40" t="s">
        <v>569</v>
      </c>
      <c r="E1149" s="40" t="s">
        <v>3348</v>
      </c>
      <c r="F1149" s="40" t="s">
        <v>754</v>
      </c>
      <c r="G1149" s="40" t="s">
        <v>68</v>
      </c>
      <c r="H1149" s="40" t="s">
        <v>3360</v>
      </c>
      <c r="I1149" s="40" t="s">
        <v>3349</v>
      </c>
      <c r="J1149" s="40" t="s">
        <v>3361</v>
      </c>
      <c r="K1149" s="40">
        <v>0</v>
      </c>
      <c r="L1149" s="40">
        <v>0</v>
      </c>
      <c r="M1149" s="40" t="s">
        <v>4371</v>
      </c>
      <c r="N1149" s="41">
        <v>599.9</v>
      </c>
      <c r="O1149" s="42">
        <v>245</v>
      </c>
    </row>
    <row r="1150" spans="1:15" x14ac:dyDescent="0.3">
      <c r="A1150" s="39" t="s">
        <v>1348</v>
      </c>
      <c r="B1150" s="40" t="s">
        <v>540</v>
      </c>
      <c r="C1150" s="40" t="s">
        <v>818</v>
      </c>
      <c r="D1150" s="40" t="s">
        <v>569</v>
      </c>
      <c r="E1150" s="40" t="s">
        <v>3348</v>
      </c>
      <c r="F1150" s="40" t="s">
        <v>636</v>
      </c>
      <c r="G1150" s="40" t="s">
        <v>83</v>
      </c>
      <c r="H1150" s="40" t="s">
        <v>3360</v>
      </c>
      <c r="I1150" s="40" t="s">
        <v>3349</v>
      </c>
      <c r="J1150" s="40" t="s">
        <v>3361</v>
      </c>
      <c r="K1150" s="40">
        <v>0</v>
      </c>
      <c r="L1150" s="40">
        <v>0</v>
      </c>
      <c r="M1150" s="40" t="s">
        <v>4371</v>
      </c>
      <c r="N1150" s="41">
        <v>679.9</v>
      </c>
      <c r="O1150" s="42">
        <v>215</v>
      </c>
    </row>
    <row r="1151" spans="1:15" x14ac:dyDescent="0.3">
      <c r="A1151" s="39" t="s">
        <v>1349</v>
      </c>
      <c r="B1151" s="40" t="s">
        <v>540</v>
      </c>
      <c r="C1151" s="40" t="s">
        <v>818</v>
      </c>
      <c r="D1151" s="40" t="s">
        <v>569</v>
      </c>
      <c r="E1151" s="40" t="s">
        <v>3348</v>
      </c>
      <c r="F1151" s="40" t="s">
        <v>752</v>
      </c>
      <c r="G1151" s="40" t="s">
        <v>68</v>
      </c>
      <c r="H1151" s="40" t="s">
        <v>3360</v>
      </c>
      <c r="I1151" s="40" t="s">
        <v>3349</v>
      </c>
      <c r="J1151" s="40" t="s">
        <v>3361</v>
      </c>
      <c r="K1151" s="40">
        <v>0</v>
      </c>
      <c r="L1151" s="40">
        <v>0</v>
      </c>
      <c r="M1151" s="40" t="s">
        <v>4371</v>
      </c>
      <c r="N1151" s="41">
        <v>599.9</v>
      </c>
      <c r="O1151" s="42">
        <v>245</v>
      </c>
    </row>
    <row r="1152" spans="1:15" x14ac:dyDescent="0.3">
      <c r="A1152" s="39" t="s">
        <v>1350</v>
      </c>
      <c r="B1152" s="40" t="s">
        <v>540</v>
      </c>
      <c r="C1152" s="40" t="s">
        <v>818</v>
      </c>
      <c r="D1152" s="40" t="s">
        <v>575</v>
      </c>
      <c r="E1152" s="40" t="s">
        <v>3348</v>
      </c>
      <c r="F1152" s="40" t="s">
        <v>643</v>
      </c>
      <c r="G1152" s="40" t="s">
        <v>78</v>
      </c>
      <c r="H1152" s="40" t="s">
        <v>3360</v>
      </c>
      <c r="I1152" s="40" t="s">
        <v>3349</v>
      </c>
      <c r="J1152" s="40" t="s">
        <v>3361</v>
      </c>
      <c r="K1152" s="40">
        <v>0</v>
      </c>
      <c r="L1152" s="40">
        <v>0</v>
      </c>
      <c r="M1152" s="40" t="s">
        <v>4371</v>
      </c>
      <c r="N1152" s="41">
        <v>299.89999999999998</v>
      </c>
      <c r="O1152" s="42">
        <v>140</v>
      </c>
    </row>
    <row r="1153" spans="1:15" x14ac:dyDescent="0.3">
      <c r="A1153" s="39" t="s">
        <v>13209</v>
      </c>
      <c r="B1153" s="40" t="s">
        <v>540</v>
      </c>
      <c r="C1153" s="40" t="s">
        <v>818</v>
      </c>
      <c r="D1153" s="40" t="s">
        <v>575</v>
      </c>
      <c r="E1153" s="40" t="s">
        <v>3348</v>
      </c>
      <c r="F1153" s="40" t="s">
        <v>696</v>
      </c>
      <c r="G1153" s="40" t="s">
        <v>74</v>
      </c>
      <c r="H1153" s="40" t="s">
        <v>3360</v>
      </c>
      <c r="I1153" s="40" t="s">
        <v>3349</v>
      </c>
      <c r="J1153" s="40" t="s">
        <v>3361</v>
      </c>
      <c r="K1153" s="40" t="s">
        <v>74</v>
      </c>
      <c r="L1153" s="40">
        <v>0</v>
      </c>
      <c r="M1153" s="40" t="s">
        <v>4371</v>
      </c>
      <c r="N1153" s="41">
        <v>299.89999999999998</v>
      </c>
      <c r="O1153" s="42">
        <v>140</v>
      </c>
    </row>
    <row r="1154" spans="1:15" x14ac:dyDescent="0.3">
      <c r="A1154" s="39" t="s">
        <v>1351</v>
      </c>
      <c r="B1154" s="40" t="s">
        <v>540</v>
      </c>
      <c r="C1154" s="40" t="s">
        <v>818</v>
      </c>
      <c r="D1154" s="40" t="s">
        <v>853</v>
      </c>
      <c r="E1154" s="40" t="s">
        <v>3348</v>
      </c>
      <c r="F1154" s="40" t="s">
        <v>752</v>
      </c>
      <c r="G1154" s="40" t="s">
        <v>66</v>
      </c>
      <c r="H1154" s="40" t="s">
        <v>3360</v>
      </c>
      <c r="I1154" s="40" t="s">
        <v>3349</v>
      </c>
      <c r="J1154" s="40" t="s">
        <v>3361</v>
      </c>
      <c r="K1154" s="40">
        <v>0</v>
      </c>
      <c r="L1154" s="40">
        <v>0</v>
      </c>
      <c r="M1154" s="40" t="s">
        <v>4371</v>
      </c>
      <c r="N1154" s="41">
        <v>579.9</v>
      </c>
      <c r="O1154" s="42">
        <v>225</v>
      </c>
    </row>
    <row r="1155" spans="1:15" x14ac:dyDescent="0.3">
      <c r="A1155" s="39" t="s">
        <v>1352</v>
      </c>
      <c r="B1155" s="40" t="s">
        <v>540</v>
      </c>
      <c r="C1155" s="40" t="s">
        <v>818</v>
      </c>
      <c r="D1155" s="40" t="s">
        <v>853</v>
      </c>
      <c r="E1155" s="40" t="s">
        <v>3350</v>
      </c>
      <c r="F1155" s="40" t="s">
        <v>628</v>
      </c>
      <c r="G1155" s="40" t="s">
        <v>83</v>
      </c>
      <c r="H1155" s="40" t="s">
        <v>3360</v>
      </c>
      <c r="I1155" s="40" t="s">
        <v>3349</v>
      </c>
      <c r="J1155" s="40" t="s">
        <v>3361</v>
      </c>
      <c r="K1155" s="40">
        <v>0</v>
      </c>
      <c r="L1155" s="40">
        <v>0</v>
      </c>
      <c r="M1155" s="40" t="s">
        <v>4371</v>
      </c>
      <c r="N1155" s="41">
        <v>579.9</v>
      </c>
      <c r="O1155" s="42">
        <v>225</v>
      </c>
    </row>
    <row r="1156" spans="1:15" x14ac:dyDescent="0.3">
      <c r="A1156" s="39" t="s">
        <v>1353</v>
      </c>
      <c r="B1156" s="40" t="s">
        <v>540</v>
      </c>
      <c r="C1156" s="40" t="s">
        <v>818</v>
      </c>
      <c r="D1156" s="40" t="s">
        <v>574</v>
      </c>
      <c r="E1156" s="40" t="s">
        <v>3348</v>
      </c>
      <c r="F1156" s="40" t="s">
        <v>706</v>
      </c>
      <c r="G1156" s="40" t="s">
        <v>66</v>
      </c>
      <c r="H1156" s="40" t="s">
        <v>3360</v>
      </c>
      <c r="I1156" s="40" t="s">
        <v>3349</v>
      </c>
      <c r="J1156" s="40" t="s">
        <v>3361</v>
      </c>
      <c r="K1156" s="40">
        <v>0</v>
      </c>
      <c r="L1156" s="40">
        <v>0</v>
      </c>
      <c r="M1156" s="40" t="s">
        <v>4371</v>
      </c>
      <c r="N1156" s="41">
        <v>429.9</v>
      </c>
      <c r="O1156" s="42">
        <v>185</v>
      </c>
    </row>
    <row r="1157" spans="1:15" x14ac:dyDescent="0.3">
      <c r="A1157" s="39" t="s">
        <v>1354</v>
      </c>
      <c r="B1157" s="40" t="s">
        <v>540</v>
      </c>
      <c r="C1157" s="40" t="s">
        <v>818</v>
      </c>
      <c r="D1157" s="40" t="s">
        <v>574</v>
      </c>
      <c r="E1157" s="40" t="s">
        <v>3348</v>
      </c>
      <c r="F1157" s="40">
        <v>0</v>
      </c>
      <c r="G1157" s="40">
        <v>0</v>
      </c>
      <c r="H1157" s="40" t="s">
        <v>539</v>
      </c>
      <c r="I1157" s="40" t="s">
        <v>3349</v>
      </c>
      <c r="J1157" s="40" t="s">
        <v>552</v>
      </c>
      <c r="K1157" s="40">
        <v>0</v>
      </c>
      <c r="L1157" s="40" t="s">
        <v>539</v>
      </c>
      <c r="M1157" s="40">
        <v>0</v>
      </c>
      <c r="N1157" s="41">
        <v>429.9</v>
      </c>
      <c r="O1157" s="42">
        <v>225</v>
      </c>
    </row>
    <row r="1158" spans="1:15" x14ac:dyDescent="0.3">
      <c r="A1158" s="39" t="s">
        <v>1355</v>
      </c>
      <c r="B1158" s="40" t="s">
        <v>540</v>
      </c>
      <c r="C1158" s="40" t="s">
        <v>818</v>
      </c>
      <c r="D1158" s="40" t="s">
        <v>574</v>
      </c>
      <c r="E1158" s="40" t="s">
        <v>3348</v>
      </c>
      <c r="F1158" s="40">
        <v>0</v>
      </c>
      <c r="G1158" s="40">
        <v>0</v>
      </c>
      <c r="H1158" s="40" t="s">
        <v>539</v>
      </c>
      <c r="I1158" s="40" t="s">
        <v>3349</v>
      </c>
      <c r="J1158" s="40" t="s">
        <v>552</v>
      </c>
      <c r="K1158" s="40">
        <v>0</v>
      </c>
      <c r="L1158" s="40" t="s">
        <v>539</v>
      </c>
      <c r="M1158" s="40">
        <v>0</v>
      </c>
      <c r="N1158" s="41">
        <v>429.9</v>
      </c>
      <c r="O1158" s="42">
        <v>180</v>
      </c>
    </row>
    <row r="1159" spans="1:15" x14ac:dyDescent="0.3">
      <c r="A1159" s="39" t="s">
        <v>1356</v>
      </c>
      <c r="B1159" s="40" t="s">
        <v>540</v>
      </c>
      <c r="C1159" s="40" t="s">
        <v>818</v>
      </c>
      <c r="D1159" s="40" t="s">
        <v>574</v>
      </c>
      <c r="E1159" s="40" t="s">
        <v>3348</v>
      </c>
      <c r="F1159" s="40" t="s">
        <v>655</v>
      </c>
      <c r="G1159" s="40" t="s">
        <v>68</v>
      </c>
      <c r="H1159" s="40" t="s">
        <v>3360</v>
      </c>
      <c r="I1159" s="40" t="s">
        <v>3349</v>
      </c>
      <c r="J1159" s="40" t="s">
        <v>3361</v>
      </c>
      <c r="K1159" s="40">
        <v>0</v>
      </c>
      <c r="L1159" s="40">
        <v>0</v>
      </c>
      <c r="M1159" s="40" t="s">
        <v>4371</v>
      </c>
      <c r="N1159" s="41">
        <v>429.9</v>
      </c>
      <c r="O1159" s="42">
        <v>180</v>
      </c>
    </row>
    <row r="1160" spans="1:15" x14ac:dyDescent="0.3">
      <c r="A1160" s="39" t="s">
        <v>1357</v>
      </c>
      <c r="B1160" s="40" t="s">
        <v>540</v>
      </c>
      <c r="C1160" s="40" t="s">
        <v>818</v>
      </c>
      <c r="D1160" s="40" t="s">
        <v>574</v>
      </c>
      <c r="E1160" s="40" t="s">
        <v>3348</v>
      </c>
      <c r="F1160" s="40">
        <v>0</v>
      </c>
      <c r="G1160" s="40">
        <v>0</v>
      </c>
      <c r="H1160" s="40" t="s">
        <v>539</v>
      </c>
      <c r="I1160" s="40" t="s">
        <v>3349</v>
      </c>
      <c r="J1160" s="40" t="s">
        <v>552</v>
      </c>
      <c r="K1160" s="40">
        <v>0</v>
      </c>
      <c r="L1160" s="40" t="s">
        <v>539</v>
      </c>
      <c r="M1160" s="40">
        <v>0</v>
      </c>
      <c r="N1160" s="41">
        <v>429.9</v>
      </c>
      <c r="O1160" s="42">
        <v>180</v>
      </c>
    </row>
    <row r="1161" spans="1:15" x14ac:dyDescent="0.3">
      <c r="A1161" s="39" t="s">
        <v>1358</v>
      </c>
      <c r="B1161" s="40" t="s">
        <v>540</v>
      </c>
      <c r="C1161" s="40" t="s">
        <v>818</v>
      </c>
      <c r="D1161" s="40" t="s">
        <v>574</v>
      </c>
      <c r="E1161" s="40" t="s">
        <v>3348</v>
      </c>
      <c r="F1161" s="40" t="s">
        <v>581</v>
      </c>
      <c r="G1161" s="40" t="s">
        <v>70</v>
      </c>
      <c r="H1161" s="40" t="s">
        <v>3360</v>
      </c>
      <c r="I1161" s="40" t="s">
        <v>3349</v>
      </c>
      <c r="J1161" s="40" t="s">
        <v>3361</v>
      </c>
      <c r="K1161" s="40">
        <v>0</v>
      </c>
      <c r="L1161" s="40">
        <v>0</v>
      </c>
      <c r="M1161" s="40" t="s">
        <v>4371</v>
      </c>
      <c r="N1161" s="41">
        <v>429.9</v>
      </c>
      <c r="O1161" s="42">
        <v>185</v>
      </c>
    </row>
    <row r="1162" spans="1:15" x14ac:dyDescent="0.3">
      <c r="A1162" s="39" t="s">
        <v>1359</v>
      </c>
      <c r="B1162" s="40" t="s">
        <v>540</v>
      </c>
      <c r="C1162" s="40" t="s">
        <v>818</v>
      </c>
      <c r="D1162" s="40" t="s">
        <v>569</v>
      </c>
      <c r="E1162" s="40" t="s">
        <v>3348</v>
      </c>
      <c r="F1162" s="40" t="s">
        <v>652</v>
      </c>
      <c r="G1162" s="40" t="s">
        <v>83</v>
      </c>
      <c r="H1162" s="40" t="s">
        <v>3360</v>
      </c>
      <c r="I1162" s="40" t="s">
        <v>3349</v>
      </c>
      <c r="J1162" s="40" t="s">
        <v>3361</v>
      </c>
      <c r="K1162" s="40">
        <v>0</v>
      </c>
      <c r="L1162" s="40">
        <v>0</v>
      </c>
      <c r="M1162" s="40" t="s">
        <v>4371</v>
      </c>
      <c r="N1162" s="41">
        <v>499.9</v>
      </c>
      <c r="O1162" s="42">
        <v>245</v>
      </c>
    </row>
    <row r="1163" spans="1:15" x14ac:dyDescent="0.3">
      <c r="A1163" s="39" t="s">
        <v>502</v>
      </c>
      <c r="B1163" s="40" t="s">
        <v>540</v>
      </c>
      <c r="C1163" s="40" t="s">
        <v>818</v>
      </c>
      <c r="D1163" s="40" t="s">
        <v>569</v>
      </c>
      <c r="E1163" s="40" t="s">
        <v>3348</v>
      </c>
      <c r="F1163" s="40" t="s">
        <v>586</v>
      </c>
      <c r="G1163" s="40" t="s">
        <v>68</v>
      </c>
      <c r="H1163" s="40" t="s">
        <v>3360</v>
      </c>
      <c r="I1163" s="40" t="s">
        <v>3349</v>
      </c>
      <c r="J1163" s="40" t="s">
        <v>3361</v>
      </c>
      <c r="K1163" s="40">
        <v>0</v>
      </c>
      <c r="L1163" s="40">
        <v>0</v>
      </c>
      <c r="M1163" s="40" t="s">
        <v>4371</v>
      </c>
      <c r="N1163" s="41">
        <v>599.9</v>
      </c>
      <c r="O1163" s="42">
        <v>245</v>
      </c>
    </row>
    <row r="1164" spans="1:15" x14ac:dyDescent="0.3">
      <c r="A1164" s="39" t="s">
        <v>1360</v>
      </c>
      <c r="B1164" s="40" t="s">
        <v>540</v>
      </c>
      <c r="C1164" s="40" t="s">
        <v>818</v>
      </c>
      <c r="D1164" s="40" t="s">
        <v>569</v>
      </c>
      <c r="E1164" s="40" t="s">
        <v>3348</v>
      </c>
      <c r="F1164" s="40" t="s">
        <v>752</v>
      </c>
      <c r="G1164" s="40" t="s">
        <v>83</v>
      </c>
      <c r="H1164" s="40" t="s">
        <v>3360</v>
      </c>
      <c r="I1164" s="40" t="s">
        <v>3349</v>
      </c>
      <c r="J1164" s="40" t="s">
        <v>3361</v>
      </c>
      <c r="K1164" s="40">
        <v>0</v>
      </c>
      <c r="L1164" s="40">
        <v>0</v>
      </c>
      <c r="M1164" s="40" t="s">
        <v>4371</v>
      </c>
      <c r="N1164" s="41">
        <v>679.9</v>
      </c>
      <c r="O1164" s="42">
        <v>250</v>
      </c>
    </row>
    <row r="1165" spans="1:15" x14ac:dyDescent="0.3">
      <c r="A1165" s="39" t="s">
        <v>1361</v>
      </c>
      <c r="B1165" s="40" t="s">
        <v>540</v>
      </c>
      <c r="C1165" s="40" t="s">
        <v>818</v>
      </c>
      <c r="D1165" s="40" t="s">
        <v>569</v>
      </c>
      <c r="E1165" s="40" t="s">
        <v>3348</v>
      </c>
      <c r="F1165" s="40" t="s">
        <v>752</v>
      </c>
      <c r="G1165" s="40" t="s">
        <v>68</v>
      </c>
      <c r="H1165" s="40" t="s">
        <v>3360</v>
      </c>
      <c r="I1165" s="40" t="s">
        <v>3349</v>
      </c>
      <c r="J1165" s="40" t="s">
        <v>3361</v>
      </c>
      <c r="K1165" s="40">
        <v>0</v>
      </c>
      <c r="L1165" s="40">
        <v>0</v>
      </c>
      <c r="M1165" s="40" t="s">
        <v>4371</v>
      </c>
      <c r="N1165" s="41">
        <v>679.9</v>
      </c>
      <c r="O1165" s="42">
        <v>250</v>
      </c>
    </row>
    <row r="1166" spans="1:15" x14ac:dyDescent="0.3">
      <c r="A1166" s="39" t="s">
        <v>1362</v>
      </c>
      <c r="B1166" s="40" t="s">
        <v>540</v>
      </c>
      <c r="C1166" s="40" t="s">
        <v>818</v>
      </c>
      <c r="D1166" s="40" t="s">
        <v>569</v>
      </c>
      <c r="E1166" s="40" t="s">
        <v>3348</v>
      </c>
      <c r="F1166" s="40" t="s">
        <v>581</v>
      </c>
      <c r="G1166" s="40" t="s">
        <v>68</v>
      </c>
      <c r="H1166" s="40" t="s">
        <v>3360</v>
      </c>
      <c r="I1166" s="40" t="s">
        <v>3349</v>
      </c>
      <c r="J1166" s="40" t="s">
        <v>3361</v>
      </c>
      <c r="K1166" s="40">
        <v>0</v>
      </c>
      <c r="L1166" s="40">
        <v>0</v>
      </c>
      <c r="M1166" s="40" t="s">
        <v>4371</v>
      </c>
      <c r="N1166" s="41">
        <v>599.9</v>
      </c>
      <c r="O1166" s="42">
        <v>245</v>
      </c>
    </row>
    <row r="1167" spans="1:15" x14ac:dyDescent="0.3">
      <c r="A1167" s="39" t="s">
        <v>1363</v>
      </c>
      <c r="B1167" s="40" t="s">
        <v>540</v>
      </c>
      <c r="C1167" s="40" t="s">
        <v>818</v>
      </c>
      <c r="D1167" s="40" t="s">
        <v>569</v>
      </c>
      <c r="E1167" s="40" t="s">
        <v>3348</v>
      </c>
      <c r="F1167" s="40" t="s">
        <v>581</v>
      </c>
      <c r="G1167" s="40" t="s">
        <v>68</v>
      </c>
      <c r="H1167" s="40" t="s">
        <v>3360</v>
      </c>
      <c r="I1167" s="40" t="s">
        <v>3349</v>
      </c>
      <c r="J1167" s="40" t="s">
        <v>3361</v>
      </c>
      <c r="K1167" s="40">
        <v>0</v>
      </c>
      <c r="L1167" s="40">
        <v>0</v>
      </c>
      <c r="M1167" s="40" t="s">
        <v>4371</v>
      </c>
      <c r="N1167" s="41">
        <v>599.9</v>
      </c>
      <c r="O1167" s="42">
        <v>245</v>
      </c>
    </row>
    <row r="1168" spans="1:15" x14ac:dyDescent="0.3">
      <c r="A1168" s="39" t="s">
        <v>1364</v>
      </c>
      <c r="B1168" s="40" t="s">
        <v>540</v>
      </c>
      <c r="C1168" s="40" t="s">
        <v>818</v>
      </c>
      <c r="D1168" s="40" t="s">
        <v>569</v>
      </c>
      <c r="E1168" s="40" t="s">
        <v>3348</v>
      </c>
      <c r="F1168" s="40" t="s">
        <v>583</v>
      </c>
      <c r="G1168" s="40" t="s">
        <v>68</v>
      </c>
      <c r="H1168" s="40" t="s">
        <v>3360</v>
      </c>
      <c r="I1168" s="40" t="s">
        <v>3349</v>
      </c>
      <c r="J1168" s="40" t="s">
        <v>3361</v>
      </c>
      <c r="K1168" s="40">
        <v>0</v>
      </c>
      <c r="L1168" s="40">
        <v>0</v>
      </c>
      <c r="M1168" s="40" t="s">
        <v>4371</v>
      </c>
      <c r="N1168" s="41">
        <v>679.9</v>
      </c>
      <c r="O1168" s="42">
        <v>250</v>
      </c>
    </row>
    <row r="1169" spans="1:15" x14ac:dyDescent="0.3">
      <c r="A1169" s="39" t="s">
        <v>1365</v>
      </c>
      <c r="B1169" s="40" t="s">
        <v>540</v>
      </c>
      <c r="C1169" s="40" t="s">
        <v>818</v>
      </c>
      <c r="D1169" s="40" t="s">
        <v>569</v>
      </c>
      <c r="E1169" s="40" t="s">
        <v>3348</v>
      </c>
      <c r="F1169" s="40" t="s">
        <v>632</v>
      </c>
      <c r="G1169" s="40" t="s">
        <v>68</v>
      </c>
      <c r="H1169" s="40" t="s">
        <v>3360</v>
      </c>
      <c r="I1169" s="40" t="s">
        <v>3349</v>
      </c>
      <c r="J1169" s="40" t="s">
        <v>3361</v>
      </c>
      <c r="K1169" s="40">
        <v>0</v>
      </c>
      <c r="L1169" s="40">
        <v>0</v>
      </c>
      <c r="M1169" s="40" t="s">
        <v>4371</v>
      </c>
      <c r="N1169" s="41">
        <v>679.9</v>
      </c>
      <c r="O1169" s="42">
        <v>250</v>
      </c>
    </row>
    <row r="1170" spans="1:15" x14ac:dyDescent="0.3">
      <c r="A1170" s="39" t="s">
        <v>1366</v>
      </c>
      <c r="B1170" s="40" t="s">
        <v>540</v>
      </c>
      <c r="C1170" s="40" t="s">
        <v>818</v>
      </c>
      <c r="D1170" s="40" t="s">
        <v>569</v>
      </c>
      <c r="E1170" s="40" t="s">
        <v>3348</v>
      </c>
      <c r="F1170" s="40" t="s">
        <v>583</v>
      </c>
      <c r="G1170" s="40" t="s">
        <v>68</v>
      </c>
      <c r="H1170" s="40" t="s">
        <v>3360</v>
      </c>
      <c r="I1170" s="40" t="s">
        <v>3349</v>
      </c>
      <c r="J1170" s="40" t="s">
        <v>3361</v>
      </c>
      <c r="K1170" s="40">
        <v>0</v>
      </c>
      <c r="L1170" s="40">
        <v>0</v>
      </c>
      <c r="M1170" s="40" t="s">
        <v>4371</v>
      </c>
      <c r="N1170" s="41">
        <v>679.9</v>
      </c>
      <c r="O1170" s="42">
        <v>250</v>
      </c>
    </row>
    <row r="1171" spans="1:15" x14ac:dyDescent="0.3">
      <c r="A1171" s="39" t="s">
        <v>1367</v>
      </c>
      <c r="B1171" s="40" t="s">
        <v>540</v>
      </c>
      <c r="C1171" s="40" t="s">
        <v>818</v>
      </c>
      <c r="D1171" s="40" t="s">
        <v>569</v>
      </c>
      <c r="E1171" s="40" t="s">
        <v>3350</v>
      </c>
      <c r="F1171" s="40" t="s">
        <v>609</v>
      </c>
      <c r="G1171" s="40" t="s">
        <v>68</v>
      </c>
      <c r="H1171" s="40" t="s">
        <v>3360</v>
      </c>
      <c r="I1171" s="40" t="s">
        <v>3349</v>
      </c>
      <c r="J1171" s="40" t="s">
        <v>3361</v>
      </c>
      <c r="K1171" s="40">
        <v>0</v>
      </c>
      <c r="L1171" s="40">
        <v>0</v>
      </c>
      <c r="M1171" s="40" t="s">
        <v>4371</v>
      </c>
      <c r="N1171" s="41">
        <v>649.9</v>
      </c>
      <c r="O1171" s="42">
        <v>250</v>
      </c>
    </row>
    <row r="1172" spans="1:15" x14ac:dyDescent="0.3">
      <c r="A1172" s="39" t="s">
        <v>1368</v>
      </c>
      <c r="B1172" s="40" t="s">
        <v>540</v>
      </c>
      <c r="C1172" s="40" t="s">
        <v>818</v>
      </c>
      <c r="D1172" s="40" t="s">
        <v>569</v>
      </c>
      <c r="E1172" s="40" t="s">
        <v>3350</v>
      </c>
      <c r="F1172" s="40" t="s">
        <v>618</v>
      </c>
      <c r="G1172" s="40" t="s">
        <v>68</v>
      </c>
      <c r="H1172" s="40" t="s">
        <v>3360</v>
      </c>
      <c r="I1172" s="40" t="s">
        <v>3349</v>
      </c>
      <c r="J1172" s="40" t="s">
        <v>3361</v>
      </c>
      <c r="K1172" s="40">
        <v>0</v>
      </c>
      <c r="L1172" s="40">
        <v>0</v>
      </c>
      <c r="M1172" s="40" t="s">
        <v>4371</v>
      </c>
      <c r="N1172" s="41">
        <v>649.9</v>
      </c>
      <c r="O1172" s="42">
        <v>250</v>
      </c>
    </row>
    <row r="1173" spans="1:15" x14ac:dyDescent="0.3">
      <c r="A1173" s="39" t="s">
        <v>1369</v>
      </c>
      <c r="B1173" s="40" t="s">
        <v>540</v>
      </c>
      <c r="C1173" s="40" t="s">
        <v>818</v>
      </c>
      <c r="D1173" s="40" t="s">
        <v>569</v>
      </c>
      <c r="E1173" s="40" t="s">
        <v>3350</v>
      </c>
      <c r="F1173" s="40" t="s">
        <v>683</v>
      </c>
      <c r="G1173" s="40" t="s">
        <v>68</v>
      </c>
      <c r="H1173" s="40" t="s">
        <v>3360</v>
      </c>
      <c r="I1173" s="40" t="s">
        <v>3349</v>
      </c>
      <c r="J1173" s="40" t="s">
        <v>3361</v>
      </c>
      <c r="K1173" s="40">
        <v>0</v>
      </c>
      <c r="L1173" s="40">
        <v>0</v>
      </c>
      <c r="M1173" s="40" t="s">
        <v>4371</v>
      </c>
      <c r="N1173" s="41">
        <v>649.9</v>
      </c>
      <c r="O1173" s="42">
        <v>250</v>
      </c>
    </row>
    <row r="1174" spans="1:15" x14ac:dyDescent="0.3">
      <c r="A1174" s="39" t="s">
        <v>3012</v>
      </c>
      <c r="B1174" s="40" t="s">
        <v>540</v>
      </c>
      <c r="C1174" s="40" t="s">
        <v>818</v>
      </c>
      <c r="D1174" s="40" t="s">
        <v>569</v>
      </c>
      <c r="E1174" s="40" t="s">
        <v>3350</v>
      </c>
      <c r="F1174" s="40">
        <v>0</v>
      </c>
      <c r="G1174" s="40">
        <v>0</v>
      </c>
      <c r="H1174" s="40" t="s">
        <v>539</v>
      </c>
      <c r="I1174" s="40" t="s">
        <v>3349</v>
      </c>
      <c r="J1174" s="40" t="s">
        <v>552</v>
      </c>
      <c r="K1174" s="40">
        <v>0</v>
      </c>
      <c r="L1174" s="40" t="s">
        <v>539</v>
      </c>
      <c r="M1174" s="40">
        <v>0</v>
      </c>
      <c r="N1174" s="41">
        <v>649.9</v>
      </c>
      <c r="O1174" s="42">
        <v>250</v>
      </c>
    </row>
    <row r="1175" spans="1:15" x14ac:dyDescent="0.3">
      <c r="A1175" s="39" t="s">
        <v>3087</v>
      </c>
      <c r="B1175" s="40" t="s">
        <v>540</v>
      </c>
      <c r="C1175" s="40" t="s">
        <v>818</v>
      </c>
      <c r="D1175" s="40" t="s">
        <v>853</v>
      </c>
      <c r="E1175" s="40" t="s">
        <v>3350</v>
      </c>
      <c r="F1175" s="40">
        <v>0</v>
      </c>
      <c r="G1175" s="40">
        <v>0</v>
      </c>
      <c r="H1175" s="40" t="s">
        <v>539</v>
      </c>
      <c r="I1175" s="40" t="s">
        <v>3349</v>
      </c>
      <c r="J1175" s="40" t="s">
        <v>552</v>
      </c>
      <c r="K1175" s="40">
        <v>0</v>
      </c>
      <c r="L1175" s="40" t="s">
        <v>539</v>
      </c>
      <c r="M1175" s="40">
        <v>0</v>
      </c>
      <c r="N1175" s="41">
        <v>579.9</v>
      </c>
      <c r="O1175" s="42">
        <v>225</v>
      </c>
    </row>
    <row r="1176" spans="1:15" x14ac:dyDescent="0.3">
      <c r="A1176" s="39" t="s">
        <v>1370</v>
      </c>
      <c r="B1176" s="40" t="s">
        <v>540</v>
      </c>
      <c r="C1176" s="40" t="s">
        <v>818</v>
      </c>
      <c r="D1176" s="40" t="s">
        <v>574</v>
      </c>
      <c r="E1176" s="40" t="s">
        <v>3350</v>
      </c>
      <c r="F1176" s="40">
        <v>0</v>
      </c>
      <c r="G1176" s="40">
        <v>0</v>
      </c>
      <c r="H1176" s="40" t="s">
        <v>539</v>
      </c>
      <c r="I1176" s="40" t="s">
        <v>3349</v>
      </c>
      <c r="J1176" s="40" t="s">
        <v>552</v>
      </c>
      <c r="K1176" s="40">
        <v>0</v>
      </c>
      <c r="L1176" s="40" t="s">
        <v>539</v>
      </c>
      <c r="M1176" s="40">
        <v>0</v>
      </c>
      <c r="N1176" s="41">
        <v>429.9</v>
      </c>
      <c r="O1176" s="42">
        <v>158.72</v>
      </c>
    </row>
    <row r="1177" spans="1:15" x14ac:dyDescent="0.3">
      <c r="A1177" s="39" t="s">
        <v>1371</v>
      </c>
      <c r="B1177" s="40" t="s">
        <v>540</v>
      </c>
      <c r="C1177" s="40" t="s">
        <v>818</v>
      </c>
      <c r="D1177" s="40" t="s">
        <v>574</v>
      </c>
      <c r="E1177" s="40" t="s">
        <v>3350</v>
      </c>
      <c r="F1177" s="40" t="s">
        <v>635</v>
      </c>
      <c r="G1177" s="40" t="s">
        <v>72</v>
      </c>
      <c r="H1177" s="40" t="s">
        <v>3360</v>
      </c>
      <c r="I1177" s="40" t="s">
        <v>3349</v>
      </c>
      <c r="J1177" s="40" t="s">
        <v>3361</v>
      </c>
      <c r="K1177" s="40">
        <v>0</v>
      </c>
      <c r="L1177" s="40">
        <v>0</v>
      </c>
      <c r="M1177" s="40" t="s">
        <v>4371</v>
      </c>
      <c r="N1177" s="41">
        <v>429.9</v>
      </c>
      <c r="O1177" s="42">
        <v>158.63</v>
      </c>
    </row>
    <row r="1178" spans="1:15" x14ac:dyDescent="0.3">
      <c r="A1178" s="39" t="s">
        <v>1372</v>
      </c>
      <c r="B1178" s="40" t="s">
        <v>540</v>
      </c>
      <c r="C1178" s="40" t="s">
        <v>818</v>
      </c>
      <c r="D1178" s="40" t="s">
        <v>574</v>
      </c>
      <c r="E1178" s="40" t="s">
        <v>3350</v>
      </c>
      <c r="F1178" s="40" t="s">
        <v>636</v>
      </c>
      <c r="G1178" s="40" t="s">
        <v>68</v>
      </c>
      <c r="H1178" s="40" t="s">
        <v>3360</v>
      </c>
      <c r="I1178" s="40" t="s">
        <v>3349</v>
      </c>
      <c r="J1178" s="40" t="s">
        <v>3361</v>
      </c>
      <c r="K1178" s="40">
        <v>0</v>
      </c>
      <c r="L1178" s="40">
        <v>0</v>
      </c>
      <c r="M1178" s="40" t="s">
        <v>4371</v>
      </c>
      <c r="N1178" s="41">
        <v>429.9</v>
      </c>
      <c r="O1178" s="42">
        <v>158.63999999999999</v>
      </c>
    </row>
    <row r="1179" spans="1:15" x14ac:dyDescent="0.3">
      <c r="A1179" s="39" t="s">
        <v>1373</v>
      </c>
      <c r="B1179" s="40" t="s">
        <v>540</v>
      </c>
      <c r="C1179" s="40" t="s">
        <v>818</v>
      </c>
      <c r="D1179" s="40" t="s">
        <v>574</v>
      </c>
      <c r="E1179" s="40" t="s">
        <v>3350</v>
      </c>
      <c r="F1179" s="40" t="s">
        <v>635</v>
      </c>
      <c r="G1179" s="40" t="s">
        <v>70</v>
      </c>
      <c r="H1179" s="40" t="s">
        <v>3360</v>
      </c>
      <c r="I1179" s="40" t="s">
        <v>3349</v>
      </c>
      <c r="J1179" s="40" t="s">
        <v>3361</v>
      </c>
      <c r="K1179" s="40">
        <v>0</v>
      </c>
      <c r="L1179" s="40">
        <v>0</v>
      </c>
      <c r="M1179" s="40" t="s">
        <v>4371</v>
      </c>
      <c r="N1179" s="41">
        <v>429.9</v>
      </c>
      <c r="O1179" s="42">
        <v>158.72</v>
      </c>
    </row>
    <row r="1180" spans="1:15" x14ac:dyDescent="0.3">
      <c r="A1180" s="39" t="s">
        <v>1374</v>
      </c>
      <c r="B1180" s="40" t="s">
        <v>540</v>
      </c>
      <c r="C1180" s="40" t="s">
        <v>818</v>
      </c>
      <c r="D1180" s="40" t="s">
        <v>574</v>
      </c>
      <c r="E1180" s="40" t="s">
        <v>3350</v>
      </c>
      <c r="F1180" s="40" t="s">
        <v>636</v>
      </c>
      <c r="G1180" s="40" t="s">
        <v>66</v>
      </c>
      <c r="H1180" s="40" t="s">
        <v>3360</v>
      </c>
      <c r="I1180" s="40" t="s">
        <v>3349</v>
      </c>
      <c r="J1180" s="40" t="s">
        <v>3361</v>
      </c>
      <c r="K1180" s="40">
        <v>0</v>
      </c>
      <c r="L1180" s="40">
        <v>0</v>
      </c>
      <c r="M1180" s="40" t="s">
        <v>4371</v>
      </c>
      <c r="N1180" s="41">
        <v>429.9</v>
      </c>
      <c r="O1180" s="42">
        <v>162.44</v>
      </c>
    </row>
    <row r="1181" spans="1:15" x14ac:dyDescent="0.3">
      <c r="A1181" s="39" t="s">
        <v>1375</v>
      </c>
      <c r="B1181" s="40" t="s">
        <v>540</v>
      </c>
      <c r="C1181" s="40" t="s">
        <v>818</v>
      </c>
      <c r="D1181" s="40" t="s">
        <v>574</v>
      </c>
      <c r="E1181" s="40" t="s">
        <v>3350</v>
      </c>
      <c r="F1181" s="40" t="s">
        <v>632</v>
      </c>
      <c r="G1181" s="40" t="s">
        <v>72</v>
      </c>
      <c r="H1181" s="40" t="s">
        <v>3360</v>
      </c>
      <c r="I1181" s="40" t="s">
        <v>3349</v>
      </c>
      <c r="J1181" s="40" t="s">
        <v>3361</v>
      </c>
      <c r="K1181" s="40">
        <v>0</v>
      </c>
      <c r="L1181" s="40">
        <v>0</v>
      </c>
      <c r="M1181" s="40" t="s">
        <v>4371</v>
      </c>
      <c r="N1181" s="41">
        <v>429.9</v>
      </c>
      <c r="O1181" s="42">
        <v>162.35</v>
      </c>
    </row>
    <row r="1182" spans="1:15" x14ac:dyDescent="0.3">
      <c r="A1182" s="39" t="s">
        <v>1376</v>
      </c>
      <c r="B1182" s="40" t="s">
        <v>540</v>
      </c>
      <c r="C1182" s="40" t="s">
        <v>818</v>
      </c>
      <c r="D1182" s="40" t="s">
        <v>574</v>
      </c>
      <c r="E1182" s="40" t="s">
        <v>3350</v>
      </c>
      <c r="F1182" s="40" t="s">
        <v>636</v>
      </c>
      <c r="G1182" s="40" t="s">
        <v>68</v>
      </c>
      <c r="H1182" s="40" t="s">
        <v>3360</v>
      </c>
      <c r="I1182" s="40" t="s">
        <v>3349</v>
      </c>
      <c r="J1182" s="40" t="s">
        <v>3361</v>
      </c>
      <c r="K1182" s="40">
        <v>0</v>
      </c>
      <c r="L1182" s="40">
        <v>0</v>
      </c>
      <c r="M1182" s="40" t="s">
        <v>4371</v>
      </c>
      <c r="N1182" s="41">
        <v>429.9</v>
      </c>
      <c r="O1182" s="42">
        <v>162.25</v>
      </c>
    </row>
    <row r="1183" spans="1:15" x14ac:dyDescent="0.3">
      <c r="A1183" s="39" t="s">
        <v>1377</v>
      </c>
      <c r="B1183" s="40" t="s">
        <v>540</v>
      </c>
      <c r="C1183" s="40" t="s">
        <v>818</v>
      </c>
      <c r="D1183" s="40" t="s">
        <v>574</v>
      </c>
      <c r="E1183" s="40" t="s">
        <v>3350</v>
      </c>
      <c r="F1183" s="40" t="s">
        <v>636</v>
      </c>
      <c r="G1183" s="40" t="s">
        <v>70</v>
      </c>
      <c r="H1183" s="40" t="s">
        <v>3360</v>
      </c>
      <c r="I1183" s="40" t="s">
        <v>3349</v>
      </c>
      <c r="J1183" s="40" t="s">
        <v>3361</v>
      </c>
      <c r="K1183" s="40">
        <v>0</v>
      </c>
      <c r="L1183" s="40">
        <v>0</v>
      </c>
      <c r="M1183" s="40" t="s">
        <v>4371</v>
      </c>
      <c r="N1183" s="41">
        <v>429.9</v>
      </c>
      <c r="O1183" s="42">
        <v>162.44</v>
      </c>
    </row>
    <row r="1184" spans="1:15" x14ac:dyDescent="0.3">
      <c r="A1184" s="39" t="s">
        <v>1378</v>
      </c>
      <c r="B1184" s="40" t="s">
        <v>540</v>
      </c>
      <c r="C1184" s="40" t="s">
        <v>818</v>
      </c>
      <c r="D1184" s="40" t="s">
        <v>575</v>
      </c>
      <c r="E1184" s="40" t="s">
        <v>3350</v>
      </c>
      <c r="F1184" s="40" t="s">
        <v>566</v>
      </c>
      <c r="G1184" s="40" t="s">
        <v>78</v>
      </c>
      <c r="H1184" s="40" t="s">
        <v>3360</v>
      </c>
      <c r="I1184" s="40" t="s">
        <v>3349</v>
      </c>
      <c r="J1184" s="40" t="s">
        <v>3361</v>
      </c>
      <c r="K1184" s="40">
        <v>0</v>
      </c>
      <c r="L1184" s="40">
        <v>0</v>
      </c>
      <c r="M1184" s="40" t="s">
        <v>4371</v>
      </c>
      <c r="N1184" s="41">
        <v>299.89999999999998</v>
      </c>
      <c r="O1184" s="42">
        <v>128.9</v>
      </c>
    </row>
    <row r="1185" spans="1:15" x14ac:dyDescent="0.3">
      <c r="A1185" s="39" t="s">
        <v>1379</v>
      </c>
      <c r="B1185" s="40" t="s">
        <v>540</v>
      </c>
      <c r="C1185" s="40" t="s">
        <v>818</v>
      </c>
      <c r="D1185" s="40" t="s">
        <v>575</v>
      </c>
      <c r="E1185" s="40" t="s">
        <v>3350</v>
      </c>
      <c r="F1185" s="40" t="s">
        <v>566</v>
      </c>
      <c r="G1185" s="40" t="s">
        <v>74</v>
      </c>
      <c r="H1185" s="40" t="s">
        <v>3360</v>
      </c>
      <c r="I1185" s="40" t="s">
        <v>3349</v>
      </c>
      <c r="J1185" s="40" t="s">
        <v>3361</v>
      </c>
      <c r="K1185" s="40">
        <v>0</v>
      </c>
      <c r="L1185" s="40">
        <v>0</v>
      </c>
      <c r="M1185" s="40" t="s">
        <v>4371</v>
      </c>
      <c r="N1185" s="41">
        <v>299.89999999999998</v>
      </c>
      <c r="O1185" s="42">
        <v>124.17</v>
      </c>
    </row>
    <row r="1186" spans="1:15" x14ac:dyDescent="0.3">
      <c r="A1186" s="39" t="s">
        <v>1380</v>
      </c>
      <c r="B1186" s="40" t="s">
        <v>540</v>
      </c>
      <c r="C1186" s="40" t="s">
        <v>818</v>
      </c>
      <c r="D1186" s="40" t="s">
        <v>575</v>
      </c>
      <c r="E1186" s="40" t="s">
        <v>3350</v>
      </c>
      <c r="F1186" s="40" t="s">
        <v>566</v>
      </c>
      <c r="G1186" s="40">
        <v>0</v>
      </c>
      <c r="H1186" s="40" t="s">
        <v>3360</v>
      </c>
      <c r="I1186" s="40" t="s">
        <v>3349</v>
      </c>
      <c r="J1186" s="40" t="s">
        <v>3361</v>
      </c>
      <c r="K1186" s="40">
        <v>0</v>
      </c>
      <c r="L1186" s="40">
        <v>0</v>
      </c>
      <c r="M1186" s="40" t="s">
        <v>4371</v>
      </c>
      <c r="N1186" s="41">
        <v>299.89999999999998</v>
      </c>
      <c r="O1186" s="42">
        <v>124.17</v>
      </c>
    </row>
    <row r="1187" spans="1:15" x14ac:dyDescent="0.3">
      <c r="A1187" s="39" t="s">
        <v>1381</v>
      </c>
      <c r="B1187" s="40" t="s">
        <v>540</v>
      </c>
      <c r="C1187" s="40" t="s">
        <v>818</v>
      </c>
      <c r="D1187" s="40" t="s">
        <v>853</v>
      </c>
      <c r="E1187" s="40" t="s">
        <v>3350</v>
      </c>
      <c r="F1187" s="40" t="s">
        <v>599</v>
      </c>
      <c r="G1187" s="40">
        <v>0</v>
      </c>
      <c r="H1187" s="40" t="s">
        <v>3360</v>
      </c>
      <c r="I1187" s="40" t="s">
        <v>3349</v>
      </c>
      <c r="J1187" s="40" t="s">
        <v>3361</v>
      </c>
      <c r="K1187" s="40">
        <v>0</v>
      </c>
      <c r="L1187" s="40">
        <v>0</v>
      </c>
      <c r="M1187" s="40" t="s">
        <v>4371</v>
      </c>
      <c r="N1187" s="41">
        <v>549.9</v>
      </c>
      <c r="O1187" s="42">
        <v>191.61</v>
      </c>
    </row>
    <row r="1188" spans="1:15" x14ac:dyDescent="0.3">
      <c r="A1188" s="39" t="s">
        <v>1382</v>
      </c>
      <c r="B1188" s="40" t="s">
        <v>540</v>
      </c>
      <c r="C1188" s="40" t="s">
        <v>818</v>
      </c>
      <c r="D1188" s="40" t="s">
        <v>853</v>
      </c>
      <c r="E1188" s="40" t="s">
        <v>3350</v>
      </c>
      <c r="F1188" s="40" t="s">
        <v>599</v>
      </c>
      <c r="G1188" s="40">
        <v>0</v>
      </c>
      <c r="H1188" s="40" t="s">
        <v>3360</v>
      </c>
      <c r="I1188" s="40" t="s">
        <v>3349</v>
      </c>
      <c r="J1188" s="40" t="s">
        <v>3361</v>
      </c>
      <c r="K1188" s="40">
        <v>0</v>
      </c>
      <c r="L1188" s="40">
        <v>0</v>
      </c>
      <c r="M1188" s="40" t="s">
        <v>4371</v>
      </c>
      <c r="N1188" s="41">
        <v>549.9</v>
      </c>
      <c r="O1188" s="42">
        <v>197.97</v>
      </c>
    </row>
    <row r="1189" spans="1:15" x14ac:dyDescent="0.3">
      <c r="A1189" s="39" t="s">
        <v>503</v>
      </c>
      <c r="B1189" s="40" t="s">
        <v>540</v>
      </c>
      <c r="C1189" s="40" t="s">
        <v>818</v>
      </c>
      <c r="D1189" s="40" t="s">
        <v>853</v>
      </c>
      <c r="E1189" s="40" t="s">
        <v>3350</v>
      </c>
      <c r="F1189" s="40" t="s">
        <v>599</v>
      </c>
      <c r="G1189" s="40">
        <v>0</v>
      </c>
      <c r="H1189" s="40" t="s">
        <v>3360</v>
      </c>
      <c r="I1189" s="40" t="s">
        <v>3349</v>
      </c>
      <c r="J1189" s="40" t="s">
        <v>3361</v>
      </c>
      <c r="K1189" s="40">
        <v>0</v>
      </c>
      <c r="L1189" s="40">
        <v>0</v>
      </c>
      <c r="M1189" s="40" t="s">
        <v>4371</v>
      </c>
      <c r="N1189" s="41">
        <v>549.9</v>
      </c>
      <c r="O1189" s="42">
        <v>191.61</v>
      </c>
    </row>
    <row r="1190" spans="1:15" x14ac:dyDescent="0.3">
      <c r="A1190" s="39" t="s">
        <v>1383</v>
      </c>
      <c r="B1190" s="40" t="s">
        <v>540</v>
      </c>
      <c r="C1190" s="40" t="s">
        <v>818</v>
      </c>
      <c r="D1190" s="40" t="s">
        <v>569</v>
      </c>
      <c r="E1190" s="40" t="s">
        <v>3348</v>
      </c>
      <c r="F1190" s="40" t="s">
        <v>585</v>
      </c>
      <c r="G1190" s="40" t="s">
        <v>74</v>
      </c>
      <c r="H1190" s="40" t="s">
        <v>3360</v>
      </c>
      <c r="I1190" s="40" t="s">
        <v>3349</v>
      </c>
      <c r="J1190" s="40" t="s">
        <v>3361</v>
      </c>
      <c r="K1190" s="40">
        <v>0</v>
      </c>
      <c r="L1190" s="40">
        <v>0</v>
      </c>
      <c r="M1190" s="40" t="s">
        <v>4371</v>
      </c>
      <c r="N1190" s="41">
        <v>549.9</v>
      </c>
      <c r="O1190" s="42">
        <v>198.36</v>
      </c>
    </row>
    <row r="1191" spans="1:15" x14ac:dyDescent="0.3">
      <c r="A1191" s="39" t="s">
        <v>1384</v>
      </c>
      <c r="B1191" s="40" t="s">
        <v>540</v>
      </c>
      <c r="C1191" s="40" t="s">
        <v>818</v>
      </c>
      <c r="D1191" s="40" t="s">
        <v>569</v>
      </c>
      <c r="E1191" s="40" t="s">
        <v>3348</v>
      </c>
      <c r="F1191" s="40" t="s">
        <v>585</v>
      </c>
      <c r="G1191" s="40">
        <v>0</v>
      </c>
      <c r="H1191" s="40" t="s">
        <v>3360</v>
      </c>
      <c r="I1191" s="40" t="s">
        <v>3349</v>
      </c>
      <c r="J1191" s="40" t="s">
        <v>3361</v>
      </c>
      <c r="K1191" s="40">
        <v>0</v>
      </c>
      <c r="L1191" s="40">
        <v>0</v>
      </c>
      <c r="M1191" s="40" t="s">
        <v>4371</v>
      </c>
      <c r="N1191" s="41">
        <v>549.9</v>
      </c>
      <c r="O1191" s="42">
        <v>198.36</v>
      </c>
    </row>
    <row r="1192" spans="1:15" x14ac:dyDescent="0.3">
      <c r="A1192" s="39" t="s">
        <v>1385</v>
      </c>
      <c r="B1192" s="40" t="s">
        <v>540</v>
      </c>
      <c r="C1192" s="40" t="s">
        <v>818</v>
      </c>
      <c r="D1192" s="40" t="s">
        <v>569</v>
      </c>
      <c r="E1192" s="40" t="s">
        <v>3348</v>
      </c>
      <c r="F1192" s="40" t="s">
        <v>585</v>
      </c>
      <c r="G1192" s="40">
        <v>0</v>
      </c>
      <c r="H1192" s="40" t="s">
        <v>3360</v>
      </c>
      <c r="I1192" s="40" t="s">
        <v>3349</v>
      </c>
      <c r="J1192" s="40" t="s">
        <v>3361</v>
      </c>
      <c r="K1192" s="40">
        <v>0</v>
      </c>
      <c r="L1192" s="40">
        <v>0</v>
      </c>
      <c r="M1192" s="40" t="s">
        <v>4371</v>
      </c>
      <c r="N1192" s="41">
        <v>449.9</v>
      </c>
      <c r="O1192" s="42">
        <v>198.36</v>
      </c>
    </row>
    <row r="1193" spans="1:15" x14ac:dyDescent="0.3">
      <c r="A1193" s="39" t="s">
        <v>1386</v>
      </c>
      <c r="B1193" s="40" t="s">
        <v>540</v>
      </c>
      <c r="C1193" s="40" t="s">
        <v>818</v>
      </c>
      <c r="D1193" s="40" t="s">
        <v>569</v>
      </c>
      <c r="E1193" s="40" t="s">
        <v>3348</v>
      </c>
      <c r="F1193" s="40" t="s">
        <v>585</v>
      </c>
      <c r="G1193" s="40" t="s">
        <v>83</v>
      </c>
      <c r="H1193" s="40" t="s">
        <v>3360</v>
      </c>
      <c r="I1193" s="40" t="s">
        <v>3349</v>
      </c>
      <c r="J1193" s="40" t="s">
        <v>3361</v>
      </c>
      <c r="K1193" s="40">
        <v>0</v>
      </c>
      <c r="L1193" s="40">
        <v>0</v>
      </c>
      <c r="M1193" s="40" t="s">
        <v>4371</v>
      </c>
      <c r="N1193" s="41">
        <v>449.9</v>
      </c>
      <c r="O1193" s="42">
        <v>198.36</v>
      </c>
    </row>
    <row r="1194" spans="1:15" x14ac:dyDescent="0.3">
      <c r="A1194" s="39" t="s">
        <v>1387</v>
      </c>
      <c r="B1194" s="40" t="s">
        <v>540</v>
      </c>
      <c r="C1194" s="40" t="s">
        <v>818</v>
      </c>
      <c r="D1194" s="40" t="s">
        <v>569</v>
      </c>
      <c r="E1194" s="40" t="s">
        <v>3348</v>
      </c>
      <c r="F1194" s="40" t="s">
        <v>585</v>
      </c>
      <c r="G1194" s="40" t="s">
        <v>83</v>
      </c>
      <c r="H1194" s="40" t="s">
        <v>3360</v>
      </c>
      <c r="I1194" s="40" t="s">
        <v>3349</v>
      </c>
      <c r="J1194" s="40" t="s">
        <v>3361</v>
      </c>
      <c r="K1194" s="40">
        <v>0</v>
      </c>
      <c r="L1194" s="40">
        <v>0</v>
      </c>
      <c r="M1194" s="40" t="s">
        <v>4371</v>
      </c>
      <c r="N1194" s="41">
        <v>549.9</v>
      </c>
      <c r="O1194" s="42">
        <v>194.1</v>
      </c>
    </row>
    <row r="1195" spans="1:15" x14ac:dyDescent="0.3">
      <c r="A1195" s="39" t="s">
        <v>1388</v>
      </c>
      <c r="B1195" s="40" t="s">
        <v>540</v>
      </c>
      <c r="C1195" s="40" t="s">
        <v>818</v>
      </c>
      <c r="D1195" s="40" t="s">
        <v>569</v>
      </c>
      <c r="E1195" s="40" t="s">
        <v>3348</v>
      </c>
      <c r="F1195" s="40" t="s">
        <v>585</v>
      </c>
      <c r="G1195" s="40">
        <v>0</v>
      </c>
      <c r="H1195" s="40" t="s">
        <v>3360</v>
      </c>
      <c r="I1195" s="40" t="s">
        <v>3349</v>
      </c>
      <c r="J1195" s="40" t="s">
        <v>3361</v>
      </c>
      <c r="K1195" s="40">
        <v>0</v>
      </c>
      <c r="L1195" s="40">
        <v>0</v>
      </c>
      <c r="M1195" s="40" t="s">
        <v>4371</v>
      </c>
      <c r="N1195" s="41">
        <v>549.9</v>
      </c>
      <c r="O1195" s="42">
        <v>194.1</v>
      </c>
    </row>
    <row r="1196" spans="1:15" x14ac:dyDescent="0.3">
      <c r="A1196" s="39" t="s">
        <v>3132</v>
      </c>
      <c r="B1196" s="40" t="s">
        <v>540</v>
      </c>
      <c r="C1196" s="40" t="s">
        <v>818</v>
      </c>
      <c r="D1196" s="40" t="s">
        <v>569</v>
      </c>
      <c r="E1196" s="40" t="s">
        <v>3348</v>
      </c>
      <c r="F1196" s="40" t="s">
        <v>585</v>
      </c>
      <c r="G1196" s="40">
        <v>0</v>
      </c>
      <c r="H1196" s="40" t="s">
        <v>3360</v>
      </c>
      <c r="I1196" s="40" t="s">
        <v>3349</v>
      </c>
      <c r="J1196" s="40" t="s">
        <v>3361</v>
      </c>
      <c r="K1196" s="40">
        <v>0</v>
      </c>
      <c r="L1196" s="40">
        <v>0</v>
      </c>
      <c r="M1196" s="40" t="s">
        <v>4371</v>
      </c>
      <c r="N1196" s="41">
        <v>449.9</v>
      </c>
      <c r="O1196" s="42">
        <v>215</v>
      </c>
    </row>
    <row r="1197" spans="1:15" x14ac:dyDescent="0.3">
      <c r="A1197" s="39" t="s">
        <v>1389</v>
      </c>
      <c r="B1197" s="40" t="s">
        <v>540</v>
      </c>
      <c r="C1197" s="40" t="s">
        <v>818</v>
      </c>
      <c r="D1197" s="40" t="s">
        <v>569</v>
      </c>
      <c r="E1197" s="40" t="s">
        <v>3348</v>
      </c>
      <c r="F1197" s="40" t="s">
        <v>585</v>
      </c>
      <c r="G1197" s="40">
        <v>0</v>
      </c>
      <c r="H1197" s="40" t="s">
        <v>3360</v>
      </c>
      <c r="I1197" s="40" t="s">
        <v>3349</v>
      </c>
      <c r="J1197" s="40" t="s">
        <v>3361</v>
      </c>
      <c r="K1197" s="40">
        <v>0</v>
      </c>
      <c r="L1197" s="40">
        <v>0</v>
      </c>
      <c r="M1197" s="40" t="s">
        <v>4371</v>
      </c>
      <c r="N1197" s="41">
        <v>499.9</v>
      </c>
      <c r="O1197" s="42">
        <v>250</v>
      </c>
    </row>
    <row r="1198" spans="1:15" x14ac:dyDescent="0.3">
      <c r="A1198" s="39" t="s">
        <v>1390</v>
      </c>
      <c r="B1198" s="40" t="s">
        <v>540</v>
      </c>
      <c r="C1198" s="40" t="s">
        <v>818</v>
      </c>
      <c r="D1198" s="40" t="s">
        <v>569</v>
      </c>
      <c r="E1198" s="40" t="s">
        <v>3348</v>
      </c>
      <c r="F1198" s="40" t="s">
        <v>585</v>
      </c>
      <c r="G1198" s="40">
        <v>0</v>
      </c>
      <c r="H1198" s="40" t="s">
        <v>3360</v>
      </c>
      <c r="I1198" s="40" t="s">
        <v>3349</v>
      </c>
      <c r="J1198" s="40" t="s">
        <v>3361</v>
      </c>
      <c r="K1198" s="40">
        <v>0</v>
      </c>
      <c r="L1198" s="40">
        <v>0</v>
      </c>
      <c r="M1198" s="40" t="s">
        <v>4371</v>
      </c>
      <c r="N1198" s="41">
        <v>699.9</v>
      </c>
      <c r="O1198" s="42">
        <v>280</v>
      </c>
    </row>
    <row r="1199" spans="1:15" x14ac:dyDescent="0.3">
      <c r="A1199" s="39" t="s">
        <v>1391</v>
      </c>
      <c r="B1199" s="40" t="s">
        <v>540</v>
      </c>
      <c r="C1199" s="40" t="s">
        <v>818</v>
      </c>
      <c r="D1199" s="40" t="s">
        <v>569</v>
      </c>
      <c r="E1199" s="40" t="s">
        <v>3348</v>
      </c>
      <c r="F1199" s="40" t="s">
        <v>585</v>
      </c>
      <c r="G1199" s="40">
        <v>0</v>
      </c>
      <c r="H1199" s="40" t="s">
        <v>3360</v>
      </c>
      <c r="I1199" s="40" t="s">
        <v>3349</v>
      </c>
      <c r="J1199" s="40" t="s">
        <v>3361</v>
      </c>
      <c r="K1199" s="40">
        <v>0</v>
      </c>
      <c r="L1199" s="40">
        <v>0</v>
      </c>
      <c r="M1199" s="40" t="s">
        <v>4371</v>
      </c>
      <c r="N1199" s="41">
        <v>499.9</v>
      </c>
      <c r="O1199" s="42">
        <v>280</v>
      </c>
    </row>
    <row r="1200" spans="1:15" x14ac:dyDescent="0.3">
      <c r="A1200" s="39" t="s">
        <v>1392</v>
      </c>
      <c r="B1200" s="40" t="s">
        <v>540</v>
      </c>
      <c r="C1200" s="40" t="s">
        <v>818</v>
      </c>
      <c r="D1200" s="40" t="s">
        <v>569</v>
      </c>
      <c r="E1200" s="40" t="s">
        <v>3348</v>
      </c>
      <c r="F1200" s="40" t="s">
        <v>585</v>
      </c>
      <c r="G1200" s="40" t="s">
        <v>83</v>
      </c>
      <c r="H1200" s="40" t="s">
        <v>3360</v>
      </c>
      <c r="I1200" s="40" t="s">
        <v>3349</v>
      </c>
      <c r="J1200" s="40" t="s">
        <v>3361</v>
      </c>
      <c r="K1200" s="40">
        <v>0</v>
      </c>
      <c r="L1200" s="40">
        <v>0</v>
      </c>
      <c r="M1200" s="40" t="s">
        <v>4371</v>
      </c>
      <c r="N1200" s="41">
        <v>549.9</v>
      </c>
      <c r="O1200" s="42">
        <v>215</v>
      </c>
    </row>
    <row r="1201" spans="1:15" x14ac:dyDescent="0.3">
      <c r="A1201" s="39" t="s">
        <v>1393</v>
      </c>
      <c r="B1201" s="40" t="s">
        <v>540</v>
      </c>
      <c r="C1201" s="40" t="s">
        <v>818</v>
      </c>
      <c r="D1201" s="40" t="s">
        <v>569</v>
      </c>
      <c r="E1201" s="40" t="s">
        <v>3348</v>
      </c>
      <c r="F1201" s="40" t="s">
        <v>585</v>
      </c>
      <c r="G1201" s="40">
        <v>0</v>
      </c>
      <c r="H1201" s="40" t="s">
        <v>3360</v>
      </c>
      <c r="I1201" s="40" t="s">
        <v>3349</v>
      </c>
      <c r="J1201" s="40" t="s">
        <v>3361</v>
      </c>
      <c r="K1201" s="40">
        <v>0</v>
      </c>
      <c r="L1201" s="40">
        <v>0</v>
      </c>
      <c r="M1201" s="40" t="s">
        <v>4371</v>
      </c>
      <c r="N1201" s="41">
        <v>449.9</v>
      </c>
      <c r="O1201" s="42">
        <v>226.26</v>
      </c>
    </row>
    <row r="1202" spans="1:15" x14ac:dyDescent="0.3">
      <c r="A1202" s="39" t="s">
        <v>1394</v>
      </c>
      <c r="B1202" s="40" t="s">
        <v>540</v>
      </c>
      <c r="C1202" s="40" t="s">
        <v>818</v>
      </c>
      <c r="D1202" s="40" t="s">
        <v>853</v>
      </c>
      <c r="E1202" s="40" t="s">
        <v>3350</v>
      </c>
      <c r="F1202" s="40" t="s">
        <v>732</v>
      </c>
      <c r="G1202" s="40" t="s">
        <v>68</v>
      </c>
      <c r="H1202" s="40" t="s">
        <v>3360</v>
      </c>
      <c r="I1202" s="40" t="s">
        <v>3349</v>
      </c>
      <c r="J1202" s="40" t="s">
        <v>3361</v>
      </c>
      <c r="K1202" s="40">
        <v>0</v>
      </c>
      <c r="L1202" s="40">
        <v>0</v>
      </c>
      <c r="M1202" s="40" t="s">
        <v>4371</v>
      </c>
      <c r="N1202" s="41">
        <v>429.9</v>
      </c>
      <c r="O1202" s="42">
        <v>162.18</v>
      </c>
    </row>
    <row r="1203" spans="1:15" x14ac:dyDescent="0.3">
      <c r="A1203" s="39" t="s">
        <v>1395</v>
      </c>
      <c r="B1203" s="40" t="s">
        <v>540</v>
      </c>
      <c r="C1203" s="40" t="s">
        <v>818</v>
      </c>
      <c r="D1203" s="40" t="s">
        <v>574</v>
      </c>
      <c r="E1203" s="40" t="s">
        <v>3350</v>
      </c>
      <c r="F1203" s="40" t="s">
        <v>732</v>
      </c>
      <c r="G1203" s="40" t="s">
        <v>72</v>
      </c>
      <c r="H1203" s="40" t="s">
        <v>3360</v>
      </c>
      <c r="I1203" s="40" t="s">
        <v>3349</v>
      </c>
      <c r="J1203" s="40" t="s">
        <v>3361</v>
      </c>
      <c r="K1203" s="40">
        <v>0</v>
      </c>
      <c r="L1203" s="40">
        <v>0</v>
      </c>
      <c r="M1203" s="40" t="s">
        <v>4371</v>
      </c>
      <c r="N1203" s="41">
        <v>429.9</v>
      </c>
      <c r="O1203" s="42">
        <v>162.18</v>
      </c>
    </row>
    <row r="1204" spans="1:15" x14ac:dyDescent="0.3">
      <c r="A1204" s="39" t="s">
        <v>1396</v>
      </c>
      <c r="B1204" s="40" t="s">
        <v>540</v>
      </c>
      <c r="C1204" s="40" t="s">
        <v>818</v>
      </c>
      <c r="D1204" s="40" t="s">
        <v>574</v>
      </c>
      <c r="E1204" s="40" t="s">
        <v>3350</v>
      </c>
      <c r="F1204" s="40" t="s">
        <v>732</v>
      </c>
      <c r="G1204" s="40" t="s">
        <v>70</v>
      </c>
      <c r="H1204" s="40" t="s">
        <v>3360</v>
      </c>
      <c r="I1204" s="40" t="s">
        <v>3349</v>
      </c>
      <c r="J1204" s="40" t="s">
        <v>3361</v>
      </c>
      <c r="K1204" s="40">
        <v>0</v>
      </c>
      <c r="L1204" s="40">
        <v>0</v>
      </c>
      <c r="M1204" s="40" t="s">
        <v>4371</v>
      </c>
      <c r="N1204" s="41">
        <v>429.9</v>
      </c>
      <c r="O1204" s="42">
        <v>225</v>
      </c>
    </row>
    <row r="1205" spans="1:15" x14ac:dyDescent="0.3">
      <c r="A1205" s="39" t="s">
        <v>1397</v>
      </c>
      <c r="B1205" s="40" t="s">
        <v>540</v>
      </c>
      <c r="C1205" s="40" t="s">
        <v>818</v>
      </c>
      <c r="D1205" s="40" t="s">
        <v>853</v>
      </c>
      <c r="E1205" s="40" t="s">
        <v>3350</v>
      </c>
      <c r="F1205" s="40" t="s">
        <v>732</v>
      </c>
      <c r="G1205" s="40" t="s">
        <v>66</v>
      </c>
      <c r="H1205" s="40" t="s">
        <v>3360</v>
      </c>
      <c r="I1205" s="40" t="s">
        <v>3349</v>
      </c>
      <c r="J1205" s="40" t="s">
        <v>3361</v>
      </c>
      <c r="K1205" s="40">
        <v>0</v>
      </c>
      <c r="L1205" s="40">
        <v>0</v>
      </c>
      <c r="M1205" s="40" t="s">
        <v>4371</v>
      </c>
      <c r="N1205" s="41">
        <v>429.9</v>
      </c>
      <c r="O1205" s="42">
        <v>162.37</v>
      </c>
    </row>
    <row r="1206" spans="1:15" x14ac:dyDescent="0.3">
      <c r="A1206" s="39" t="s">
        <v>1398</v>
      </c>
      <c r="B1206" s="40" t="s">
        <v>540</v>
      </c>
      <c r="C1206" s="40" t="s">
        <v>818</v>
      </c>
      <c r="D1206" s="40" t="s">
        <v>574</v>
      </c>
      <c r="E1206" s="40" t="s">
        <v>3350</v>
      </c>
      <c r="F1206" s="40" t="s">
        <v>732</v>
      </c>
      <c r="G1206" s="40" t="s">
        <v>72</v>
      </c>
      <c r="H1206" s="40" t="s">
        <v>3360</v>
      </c>
      <c r="I1206" s="40" t="s">
        <v>3349</v>
      </c>
      <c r="J1206" s="40" t="s">
        <v>3361</v>
      </c>
      <c r="K1206" s="40">
        <v>0</v>
      </c>
      <c r="L1206" s="40">
        <v>0</v>
      </c>
      <c r="M1206" s="40" t="s">
        <v>4371</v>
      </c>
      <c r="N1206" s="41">
        <v>429.9</v>
      </c>
      <c r="O1206" s="42">
        <v>161.88999999999999</v>
      </c>
    </row>
    <row r="1207" spans="1:15" x14ac:dyDescent="0.3">
      <c r="A1207" s="39" t="s">
        <v>504</v>
      </c>
      <c r="B1207" s="40" t="s">
        <v>540</v>
      </c>
      <c r="C1207" s="40" t="s">
        <v>818</v>
      </c>
      <c r="D1207" s="40" t="s">
        <v>574</v>
      </c>
      <c r="E1207" s="40" t="s">
        <v>3350</v>
      </c>
      <c r="F1207" s="40" t="s">
        <v>732</v>
      </c>
      <c r="G1207" s="40" t="s">
        <v>70</v>
      </c>
      <c r="H1207" s="40" t="s">
        <v>3360</v>
      </c>
      <c r="I1207" s="40" t="s">
        <v>3349</v>
      </c>
      <c r="J1207" s="40" t="s">
        <v>3361</v>
      </c>
      <c r="K1207" s="40">
        <v>0</v>
      </c>
      <c r="L1207" s="40">
        <v>0</v>
      </c>
      <c r="M1207" s="40" t="s">
        <v>4371</v>
      </c>
      <c r="N1207" s="41">
        <v>429.9</v>
      </c>
      <c r="O1207" s="42">
        <v>162.07</v>
      </c>
    </row>
    <row r="1208" spans="1:15" x14ac:dyDescent="0.3">
      <c r="A1208" s="39" t="s">
        <v>1399</v>
      </c>
      <c r="B1208" s="40" t="s">
        <v>540</v>
      </c>
      <c r="C1208" s="40" t="s">
        <v>818</v>
      </c>
      <c r="D1208" s="40" t="s">
        <v>574</v>
      </c>
      <c r="E1208" s="40" t="s">
        <v>3350</v>
      </c>
      <c r="F1208" s="40" t="s">
        <v>732</v>
      </c>
      <c r="G1208" s="40" t="s">
        <v>68</v>
      </c>
      <c r="H1208" s="40" t="s">
        <v>3360</v>
      </c>
      <c r="I1208" s="40" t="s">
        <v>3349</v>
      </c>
      <c r="J1208" s="40" t="s">
        <v>3361</v>
      </c>
      <c r="K1208" s="40">
        <v>0</v>
      </c>
      <c r="L1208" s="40">
        <v>0</v>
      </c>
      <c r="M1208" s="40" t="s">
        <v>4371</v>
      </c>
      <c r="N1208" s="41">
        <v>429.9</v>
      </c>
      <c r="O1208" s="42">
        <v>161.88999999999999</v>
      </c>
    </row>
    <row r="1209" spans="1:15" x14ac:dyDescent="0.3">
      <c r="A1209" s="39" t="s">
        <v>1400</v>
      </c>
      <c r="B1209" s="40" t="s">
        <v>540</v>
      </c>
      <c r="C1209" s="40" t="s">
        <v>818</v>
      </c>
      <c r="D1209" s="40" t="s">
        <v>574</v>
      </c>
      <c r="E1209" s="40" t="s">
        <v>3350</v>
      </c>
      <c r="F1209" s="40" t="s">
        <v>732</v>
      </c>
      <c r="G1209" s="40" t="s">
        <v>66</v>
      </c>
      <c r="H1209" s="40" t="s">
        <v>3360</v>
      </c>
      <c r="I1209" s="40" t="s">
        <v>3349</v>
      </c>
      <c r="J1209" s="40" t="s">
        <v>3361</v>
      </c>
      <c r="K1209" s="40">
        <v>0</v>
      </c>
      <c r="L1209" s="40">
        <v>0</v>
      </c>
      <c r="M1209" s="40" t="s">
        <v>4371</v>
      </c>
      <c r="N1209" s="41">
        <v>429.9</v>
      </c>
      <c r="O1209" s="42">
        <v>162.07</v>
      </c>
    </row>
    <row r="1210" spans="1:15" x14ac:dyDescent="0.3">
      <c r="A1210" s="39" t="s">
        <v>1401</v>
      </c>
      <c r="B1210" s="40" t="s">
        <v>540</v>
      </c>
      <c r="C1210" s="40" t="s">
        <v>818</v>
      </c>
      <c r="D1210" s="40" t="s">
        <v>575</v>
      </c>
      <c r="E1210" s="40" t="s">
        <v>3350</v>
      </c>
      <c r="F1210" s="40" t="s">
        <v>732</v>
      </c>
      <c r="G1210" s="40" t="s">
        <v>74</v>
      </c>
      <c r="H1210" s="40" t="s">
        <v>3360</v>
      </c>
      <c r="I1210" s="40" t="s">
        <v>3349</v>
      </c>
      <c r="J1210" s="40" t="s">
        <v>3361</v>
      </c>
      <c r="K1210" s="40">
        <v>0</v>
      </c>
      <c r="L1210" s="40">
        <v>0</v>
      </c>
      <c r="M1210" s="40" t="s">
        <v>4371</v>
      </c>
      <c r="N1210" s="41">
        <v>299.89999999999998</v>
      </c>
      <c r="O1210" s="42">
        <v>130.38999999999999</v>
      </c>
    </row>
    <row r="1211" spans="1:15" x14ac:dyDescent="0.3">
      <c r="A1211" s="39" t="s">
        <v>1402</v>
      </c>
      <c r="B1211" s="40" t="s">
        <v>540</v>
      </c>
      <c r="C1211" s="40" t="s">
        <v>818</v>
      </c>
      <c r="D1211" s="40" t="s">
        <v>575</v>
      </c>
      <c r="E1211" s="40" t="s">
        <v>3350</v>
      </c>
      <c r="F1211" s="40" t="s">
        <v>732</v>
      </c>
      <c r="G1211" s="40">
        <v>0</v>
      </c>
      <c r="H1211" s="40" t="s">
        <v>3360</v>
      </c>
      <c r="I1211" s="40" t="s">
        <v>3349</v>
      </c>
      <c r="J1211" s="40" t="s">
        <v>3361</v>
      </c>
      <c r="K1211" s="40">
        <v>0</v>
      </c>
      <c r="L1211" s="40">
        <v>0</v>
      </c>
      <c r="M1211" s="40" t="s">
        <v>4371</v>
      </c>
      <c r="N1211" s="41">
        <v>299.89999999999998</v>
      </c>
      <c r="O1211" s="42">
        <v>130.38999999999999</v>
      </c>
    </row>
    <row r="1212" spans="1:15" x14ac:dyDescent="0.3">
      <c r="A1212" s="39" t="s">
        <v>1403</v>
      </c>
      <c r="B1212" s="40" t="s">
        <v>540</v>
      </c>
      <c r="C1212" s="40" t="s">
        <v>818</v>
      </c>
      <c r="D1212" s="40" t="s">
        <v>575</v>
      </c>
      <c r="E1212" s="40" t="s">
        <v>3350</v>
      </c>
      <c r="F1212" s="40" t="s">
        <v>732</v>
      </c>
      <c r="G1212" s="40" t="s">
        <v>78</v>
      </c>
      <c r="H1212" s="40" t="s">
        <v>3360</v>
      </c>
      <c r="I1212" s="40" t="s">
        <v>3349</v>
      </c>
      <c r="J1212" s="40" t="s">
        <v>3361</v>
      </c>
      <c r="K1212" s="40">
        <v>0</v>
      </c>
      <c r="L1212" s="40">
        <v>0</v>
      </c>
      <c r="M1212" s="40" t="s">
        <v>4371</v>
      </c>
      <c r="N1212" s="41">
        <v>299.89999999999998</v>
      </c>
      <c r="O1212" s="42">
        <v>140</v>
      </c>
    </row>
    <row r="1213" spans="1:15" x14ac:dyDescent="0.3">
      <c r="A1213" s="39" t="s">
        <v>1404</v>
      </c>
      <c r="B1213" s="40" t="s">
        <v>540</v>
      </c>
      <c r="C1213" s="40" t="s">
        <v>818</v>
      </c>
      <c r="D1213" s="40" t="s">
        <v>575</v>
      </c>
      <c r="E1213" s="40" t="s">
        <v>3350</v>
      </c>
      <c r="F1213" s="40" t="s">
        <v>732</v>
      </c>
      <c r="G1213" s="40" t="s">
        <v>74</v>
      </c>
      <c r="H1213" s="40" t="s">
        <v>3360</v>
      </c>
      <c r="I1213" s="40" t="s">
        <v>3349</v>
      </c>
      <c r="J1213" s="40" t="s">
        <v>3361</v>
      </c>
      <c r="K1213" s="40">
        <v>0</v>
      </c>
      <c r="L1213" s="40">
        <v>0</v>
      </c>
      <c r="M1213" s="40" t="s">
        <v>4371</v>
      </c>
      <c r="N1213" s="41">
        <v>299.89999999999998</v>
      </c>
      <c r="O1213" s="42">
        <v>124.7</v>
      </c>
    </row>
    <row r="1214" spans="1:15" x14ac:dyDescent="0.3">
      <c r="A1214" s="39" t="s">
        <v>1405</v>
      </c>
      <c r="B1214" s="40" t="s">
        <v>540</v>
      </c>
      <c r="C1214" s="40" t="s">
        <v>818</v>
      </c>
      <c r="D1214" s="40" t="s">
        <v>575</v>
      </c>
      <c r="E1214" s="40" t="s">
        <v>3350</v>
      </c>
      <c r="F1214" s="40" t="s">
        <v>732</v>
      </c>
      <c r="G1214" s="40">
        <v>0</v>
      </c>
      <c r="H1214" s="40" t="s">
        <v>3360</v>
      </c>
      <c r="I1214" s="40" t="s">
        <v>3349</v>
      </c>
      <c r="J1214" s="40" t="s">
        <v>3361</v>
      </c>
      <c r="K1214" s="40">
        <v>0</v>
      </c>
      <c r="L1214" s="40">
        <v>0</v>
      </c>
      <c r="M1214" s="40" t="s">
        <v>4371</v>
      </c>
      <c r="N1214" s="41">
        <v>299.89999999999998</v>
      </c>
      <c r="O1214" s="42">
        <v>124.7</v>
      </c>
    </row>
    <row r="1215" spans="1:15" x14ac:dyDescent="0.3">
      <c r="A1215" s="39" t="s">
        <v>1406</v>
      </c>
      <c r="B1215" s="40" t="s">
        <v>540</v>
      </c>
      <c r="C1215" s="40" t="s">
        <v>818</v>
      </c>
      <c r="D1215" s="40" t="s">
        <v>575</v>
      </c>
      <c r="E1215" s="40" t="s">
        <v>3350</v>
      </c>
      <c r="F1215" s="40" t="s">
        <v>732</v>
      </c>
      <c r="G1215" s="40" t="s">
        <v>78</v>
      </c>
      <c r="H1215" s="40" t="s">
        <v>3360</v>
      </c>
      <c r="I1215" s="40" t="s">
        <v>3349</v>
      </c>
      <c r="J1215" s="40" t="s">
        <v>3361</v>
      </c>
      <c r="K1215" s="40">
        <v>0</v>
      </c>
      <c r="L1215" s="40">
        <v>0</v>
      </c>
      <c r="M1215" s="40" t="s">
        <v>4371</v>
      </c>
      <c r="N1215" s="41">
        <v>299.89999999999998</v>
      </c>
      <c r="O1215" s="42">
        <v>129.47</v>
      </c>
    </row>
    <row r="1216" spans="1:15" x14ac:dyDescent="0.3">
      <c r="A1216" s="39" t="s">
        <v>1407</v>
      </c>
      <c r="B1216" s="40" t="s">
        <v>540</v>
      </c>
      <c r="C1216" s="40" t="s">
        <v>818</v>
      </c>
      <c r="D1216" s="40" t="s">
        <v>853</v>
      </c>
      <c r="E1216" s="40" t="s">
        <v>3350</v>
      </c>
      <c r="F1216" s="40" t="s">
        <v>636</v>
      </c>
      <c r="G1216" s="40" t="s">
        <v>83</v>
      </c>
      <c r="H1216" s="40" t="s">
        <v>3360</v>
      </c>
      <c r="I1216" s="40" t="s">
        <v>3349</v>
      </c>
      <c r="J1216" s="40" t="s">
        <v>3361</v>
      </c>
      <c r="K1216" s="40">
        <v>0</v>
      </c>
      <c r="L1216" s="40">
        <v>0</v>
      </c>
      <c r="M1216" s="40" t="s">
        <v>4371</v>
      </c>
      <c r="N1216" s="41">
        <v>549.9</v>
      </c>
      <c r="O1216" s="42">
        <v>185.73</v>
      </c>
    </row>
    <row r="1217" spans="1:15" x14ac:dyDescent="0.3">
      <c r="A1217" s="39" t="s">
        <v>1408</v>
      </c>
      <c r="B1217" s="40" t="s">
        <v>540</v>
      </c>
      <c r="C1217" s="40" t="s">
        <v>818</v>
      </c>
      <c r="D1217" s="40" t="s">
        <v>853</v>
      </c>
      <c r="E1217" s="40" t="s">
        <v>3350</v>
      </c>
      <c r="F1217" s="40" t="s">
        <v>636</v>
      </c>
      <c r="G1217" s="40" t="s">
        <v>66</v>
      </c>
      <c r="H1217" s="40" t="s">
        <v>3360</v>
      </c>
      <c r="I1217" s="40" t="s">
        <v>3349</v>
      </c>
      <c r="J1217" s="40" t="s">
        <v>3361</v>
      </c>
      <c r="K1217" s="40">
        <v>0</v>
      </c>
      <c r="L1217" s="40">
        <v>0</v>
      </c>
      <c r="M1217" s="40" t="s">
        <v>4371</v>
      </c>
      <c r="N1217" s="41">
        <v>549.9</v>
      </c>
      <c r="O1217" s="42">
        <v>190.55</v>
      </c>
    </row>
    <row r="1218" spans="1:15" x14ac:dyDescent="0.3">
      <c r="A1218" s="39" t="s">
        <v>1409</v>
      </c>
      <c r="B1218" s="40" t="s">
        <v>540</v>
      </c>
      <c r="C1218" s="40" t="s">
        <v>818</v>
      </c>
      <c r="D1218" s="40" t="s">
        <v>853</v>
      </c>
      <c r="E1218" s="40" t="s">
        <v>3350</v>
      </c>
      <c r="F1218" s="40" t="s">
        <v>636</v>
      </c>
      <c r="G1218" s="40">
        <v>0</v>
      </c>
      <c r="H1218" s="40" t="s">
        <v>3360</v>
      </c>
      <c r="I1218" s="40" t="s">
        <v>3349</v>
      </c>
      <c r="J1218" s="40" t="s">
        <v>3361</v>
      </c>
      <c r="K1218" s="40">
        <v>0</v>
      </c>
      <c r="L1218" s="40">
        <v>0</v>
      </c>
      <c r="M1218" s="40" t="s">
        <v>4371</v>
      </c>
      <c r="N1218" s="41">
        <v>549.9</v>
      </c>
      <c r="O1218" s="42">
        <v>185.73</v>
      </c>
    </row>
    <row r="1219" spans="1:15" x14ac:dyDescent="0.3">
      <c r="A1219" s="39" t="s">
        <v>1410</v>
      </c>
      <c r="B1219" s="40" t="s">
        <v>540</v>
      </c>
      <c r="C1219" s="40" t="s">
        <v>818</v>
      </c>
      <c r="D1219" s="40" t="s">
        <v>853</v>
      </c>
      <c r="E1219" s="40" t="s">
        <v>3350</v>
      </c>
      <c r="F1219" s="40">
        <v>0</v>
      </c>
      <c r="G1219" s="40">
        <v>0</v>
      </c>
      <c r="H1219" s="40" t="s">
        <v>539</v>
      </c>
      <c r="I1219" s="40" t="s">
        <v>3349</v>
      </c>
      <c r="J1219" s="40" t="s">
        <v>552</v>
      </c>
      <c r="K1219" s="40">
        <v>0</v>
      </c>
      <c r="L1219" s="40" t="s">
        <v>539</v>
      </c>
      <c r="M1219" s="40">
        <v>0</v>
      </c>
      <c r="N1219" s="41">
        <v>549.9</v>
      </c>
      <c r="O1219" s="42">
        <v>185.69</v>
      </c>
    </row>
    <row r="1220" spans="1:15" x14ac:dyDescent="0.3">
      <c r="A1220" s="39" t="s">
        <v>1411</v>
      </c>
      <c r="B1220" s="40" t="s">
        <v>540</v>
      </c>
      <c r="C1220" s="40" t="s">
        <v>818</v>
      </c>
      <c r="D1220" s="40" t="s">
        <v>853</v>
      </c>
      <c r="E1220" s="40" t="s">
        <v>3350</v>
      </c>
      <c r="F1220" s="40" t="s">
        <v>636</v>
      </c>
      <c r="G1220" s="40" t="s">
        <v>74</v>
      </c>
      <c r="H1220" s="40" t="s">
        <v>3360</v>
      </c>
      <c r="I1220" s="40" t="s">
        <v>3349</v>
      </c>
      <c r="J1220" s="40" t="s">
        <v>3361</v>
      </c>
      <c r="K1220" s="40">
        <v>0</v>
      </c>
      <c r="L1220" s="40">
        <v>0</v>
      </c>
      <c r="M1220" s="40" t="s">
        <v>4371</v>
      </c>
      <c r="N1220" s="41">
        <v>549.9</v>
      </c>
      <c r="O1220" s="42">
        <v>180.18</v>
      </c>
    </row>
    <row r="1221" spans="1:15" x14ac:dyDescent="0.3">
      <c r="A1221" s="39" t="s">
        <v>1412</v>
      </c>
      <c r="B1221" s="40" t="s">
        <v>540</v>
      </c>
      <c r="C1221" s="40" t="s">
        <v>818</v>
      </c>
      <c r="D1221" s="40" t="s">
        <v>575</v>
      </c>
      <c r="E1221" s="40" t="s">
        <v>3350</v>
      </c>
      <c r="F1221" s="40" t="s">
        <v>662</v>
      </c>
      <c r="G1221" s="40">
        <v>0</v>
      </c>
      <c r="H1221" s="40" t="s">
        <v>3360</v>
      </c>
      <c r="I1221" s="40" t="s">
        <v>3349</v>
      </c>
      <c r="J1221" s="40" t="s">
        <v>3361</v>
      </c>
      <c r="K1221" s="40">
        <v>0</v>
      </c>
      <c r="L1221" s="40">
        <v>0</v>
      </c>
      <c r="M1221" s="40" t="s">
        <v>4371</v>
      </c>
      <c r="N1221" s="41">
        <v>299.89999999999998</v>
      </c>
      <c r="O1221" s="42">
        <v>140</v>
      </c>
    </row>
    <row r="1222" spans="1:15" x14ac:dyDescent="0.3">
      <c r="A1222" s="39" t="s">
        <v>1413</v>
      </c>
      <c r="B1222" s="40" t="s">
        <v>540</v>
      </c>
      <c r="C1222" s="40" t="s">
        <v>818</v>
      </c>
      <c r="D1222" s="40" t="s">
        <v>575</v>
      </c>
      <c r="E1222" s="40" t="s">
        <v>3350</v>
      </c>
      <c r="F1222" s="40" t="s">
        <v>636</v>
      </c>
      <c r="G1222" s="40">
        <v>0</v>
      </c>
      <c r="H1222" s="40" t="s">
        <v>3360</v>
      </c>
      <c r="I1222" s="40" t="s">
        <v>3349</v>
      </c>
      <c r="J1222" s="40" t="s">
        <v>3361</v>
      </c>
      <c r="K1222" s="40">
        <v>0</v>
      </c>
      <c r="L1222" s="40">
        <v>0</v>
      </c>
      <c r="M1222" s="40" t="s">
        <v>4371</v>
      </c>
      <c r="N1222" s="41">
        <v>299.89999999999998</v>
      </c>
      <c r="O1222" s="42">
        <v>124.88</v>
      </c>
    </row>
    <row r="1223" spans="1:15" x14ac:dyDescent="0.3">
      <c r="A1223" s="39" t="s">
        <v>1414</v>
      </c>
      <c r="B1223" s="40" t="s">
        <v>540</v>
      </c>
      <c r="C1223" s="40" t="s">
        <v>818</v>
      </c>
      <c r="D1223" s="40" t="s">
        <v>575</v>
      </c>
      <c r="E1223" s="40" t="s">
        <v>3350</v>
      </c>
      <c r="F1223" s="40" t="s">
        <v>662</v>
      </c>
      <c r="G1223" s="40" t="s">
        <v>78</v>
      </c>
      <c r="H1223" s="40" t="s">
        <v>3360</v>
      </c>
      <c r="I1223" s="40" t="s">
        <v>3349</v>
      </c>
      <c r="J1223" s="40" t="s">
        <v>3361</v>
      </c>
      <c r="K1223" s="40">
        <v>0</v>
      </c>
      <c r="L1223" s="40">
        <v>0</v>
      </c>
      <c r="M1223" s="40" t="s">
        <v>4371</v>
      </c>
      <c r="N1223" s="41">
        <v>299.89999999999998</v>
      </c>
      <c r="O1223" s="42">
        <v>140</v>
      </c>
    </row>
    <row r="1224" spans="1:15" x14ac:dyDescent="0.3">
      <c r="A1224" s="39" t="s">
        <v>1415</v>
      </c>
      <c r="B1224" s="40" t="s">
        <v>540</v>
      </c>
      <c r="C1224" s="40" t="s">
        <v>818</v>
      </c>
      <c r="D1224" s="40" t="s">
        <v>575</v>
      </c>
      <c r="E1224" s="40" t="s">
        <v>3348</v>
      </c>
      <c r="F1224" s="40" t="s">
        <v>632</v>
      </c>
      <c r="G1224" s="40" t="s">
        <v>78</v>
      </c>
      <c r="H1224" s="40" t="s">
        <v>3360</v>
      </c>
      <c r="I1224" s="40" t="s">
        <v>3349</v>
      </c>
      <c r="J1224" s="40" t="s">
        <v>3361</v>
      </c>
      <c r="K1224" s="40">
        <v>0</v>
      </c>
      <c r="L1224" s="40">
        <v>0</v>
      </c>
      <c r="M1224" s="40" t="s">
        <v>4371</v>
      </c>
      <c r="N1224" s="41">
        <v>299.89999999999998</v>
      </c>
      <c r="O1224" s="42">
        <v>130.68</v>
      </c>
    </row>
    <row r="1225" spans="1:15" x14ac:dyDescent="0.3">
      <c r="A1225" s="39" t="s">
        <v>1416</v>
      </c>
      <c r="B1225" s="40" t="s">
        <v>540</v>
      </c>
      <c r="C1225" s="40" t="s">
        <v>818</v>
      </c>
      <c r="D1225" s="40" t="s">
        <v>575</v>
      </c>
      <c r="E1225" s="40" t="s">
        <v>3350</v>
      </c>
      <c r="F1225" s="40" t="s">
        <v>659</v>
      </c>
      <c r="G1225" s="40" t="s">
        <v>74</v>
      </c>
      <c r="H1225" s="40" t="s">
        <v>3360</v>
      </c>
      <c r="I1225" s="40" t="s">
        <v>3349</v>
      </c>
      <c r="J1225" s="40" t="s">
        <v>3361</v>
      </c>
      <c r="K1225" s="40">
        <v>0</v>
      </c>
      <c r="L1225" s="40">
        <v>0</v>
      </c>
      <c r="M1225" s="40" t="s">
        <v>4371</v>
      </c>
      <c r="N1225" s="41">
        <v>299.89999999999998</v>
      </c>
      <c r="O1225" s="42">
        <v>140</v>
      </c>
    </row>
    <row r="1226" spans="1:15" x14ac:dyDescent="0.3">
      <c r="A1226" s="39" t="s">
        <v>1417</v>
      </c>
      <c r="B1226" s="40" t="s">
        <v>540</v>
      </c>
      <c r="C1226" s="40" t="s">
        <v>818</v>
      </c>
      <c r="D1226" s="40" t="s">
        <v>575</v>
      </c>
      <c r="E1226" s="40" t="s">
        <v>3350</v>
      </c>
      <c r="F1226" s="40" t="s">
        <v>635</v>
      </c>
      <c r="G1226" s="40" t="s">
        <v>74</v>
      </c>
      <c r="H1226" s="40" t="s">
        <v>3360</v>
      </c>
      <c r="I1226" s="40" t="s">
        <v>3349</v>
      </c>
      <c r="J1226" s="40" t="s">
        <v>3361</v>
      </c>
      <c r="K1226" s="40">
        <v>0</v>
      </c>
      <c r="L1226" s="40">
        <v>0</v>
      </c>
      <c r="M1226" s="40" t="s">
        <v>4371</v>
      </c>
      <c r="N1226" s="41">
        <v>299.89999999999998</v>
      </c>
      <c r="O1226" s="42">
        <v>124.88</v>
      </c>
    </row>
    <row r="1227" spans="1:15" x14ac:dyDescent="0.3">
      <c r="A1227" s="39" t="s">
        <v>1418</v>
      </c>
      <c r="B1227" s="40" t="s">
        <v>540</v>
      </c>
      <c r="C1227" s="40" t="s">
        <v>818</v>
      </c>
      <c r="D1227" s="40" t="s">
        <v>574</v>
      </c>
      <c r="E1227" s="40" t="s">
        <v>3350</v>
      </c>
      <c r="F1227" s="40" t="s">
        <v>636</v>
      </c>
      <c r="G1227" s="40" t="s">
        <v>66</v>
      </c>
      <c r="H1227" s="40" t="s">
        <v>3360</v>
      </c>
      <c r="I1227" s="40" t="s">
        <v>3349</v>
      </c>
      <c r="J1227" s="40" t="s">
        <v>3361</v>
      </c>
      <c r="K1227" s="40">
        <v>0</v>
      </c>
      <c r="L1227" s="40">
        <v>0</v>
      </c>
      <c r="M1227" s="40" t="s">
        <v>4371</v>
      </c>
      <c r="N1227" s="41">
        <v>429.9</v>
      </c>
      <c r="O1227" s="42">
        <v>164.34</v>
      </c>
    </row>
    <row r="1228" spans="1:15" x14ac:dyDescent="0.3">
      <c r="A1228" s="39" t="s">
        <v>1419</v>
      </c>
      <c r="B1228" s="40" t="s">
        <v>540</v>
      </c>
      <c r="C1228" s="40" t="s">
        <v>818</v>
      </c>
      <c r="D1228" s="40" t="s">
        <v>574</v>
      </c>
      <c r="E1228" s="40" t="s">
        <v>3348</v>
      </c>
      <c r="F1228" s="40" t="s">
        <v>597</v>
      </c>
      <c r="G1228" s="40" t="s">
        <v>70</v>
      </c>
      <c r="H1228" s="40" t="s">
        <v>3360</v>
      </c>
      <c r="I1228" s="40" t="s">
        <v>3349</v>
      </c>
      <c r="J1228" s="40" t="s">
        <v>3361</v>
      </c>
      <c r="K1228" s="40">
        <v>0</v>
      </c>
      <c r="L1228" s="40">
        <v>0</v>
      </c>
      <c r="M1228" s="40" t="s">
        <v>4371</v>
      </c>
      <c r="N1228" s="41">
        <v>429.9</v>
      </c>
      <c r="O1228" s="42">
        <v>180</v>
      </c>
    </row>
    <row r="1229" spans="1:15" x14ac:dyDescent="0.3">
      <c r="A1229" s="39" t="s">
        <v>1420</v>
      </c>
      <c r="B1229" s="40" t="s">
        <v>540</v>
      </c>
      <c r="C1229" s="40" t="s">
        <v>818</v>
      </c>
      <c r="D1229" s="40" t="s">
        <v>574</v>
      </c>
      <c r="E1229" s="40" t="s">
        <v>3348</v>
      </c>
      <c r="F1229" s="40" t="s">
        <v>597</v>
      </c>
      <c r="G1229" s="40" t="s">
        <v>83</v>
      </c>
      <c r="H1229" s="40" t="s">
        <v>3360</v>
      </c>
      <c r="I1229" s="40" t="s">
        <v>3349</v>
      </c>
      <c r="J1229" s="40" t="s">
        <v>3361</v>
      </c>
      <c r="K1229" s="40">
        <v>0</v>
      </c>
      <c r="L1229" s="40">
        <v>0</v>
      </c>
      <c r="M1229" s="40" t="s">
        <v>4371</v>
      </c>
      <c r="N1229" s="41">
        <v>429.9</v>
      </c>
      <c r="O1229" s="42">
        <v>163.47</v>
      </c>
    </row>
    <row r="1230" spans="1:15" x14ac:dyDescent="0.3">
      <c r="A1230" s="39" t="s">
        <v>1421</v>
      </c>
      <c r="B1230" s="40" t="s">
        <v>540</v>
      </c>
      <c r="C1230" s="40" t="s">
        <v>818</v>
      </c>
      <c r="D1230" s="40" t="s">
        <v>574</v>
      </c>
      <c r="E1230" s="40" t="s">
        <v>3348</v>
      </c>
      <c r="F1230" s="40" t="s">
        <v>632</v>
      </c>
      <c r="G1230" s="40" t="s">
        <v>66</v>
      </c>
      <c r="H1230" s="40" t="s">
        <v>3360</v>
      </c>
      <c r="I1230" s="40" t="s">
        <v>3349</v>
      </c>
      <c r="J1230" s="40" t="s">
        <v>3361</v>
      </c>
      <c r="K1230" s="40">
        <v>0</v>
      </c>
      <c r="L1230" s="40">
        <v>0</v>
      </c>
      <c r="M1230" s="40" t="s">
        <v>4371</v>
      </c>
      <c r="N1230" s="41">
        <v>429.9</v>
      </c>
      <c r="O1230" s="42">
        <v>163.04</v>
      </c>
    </row>
    <row r="1231" spans="1:15" x14ac:dyDescent="0.3">
      <c r="A1231" s="39" t="s">
        <v>3136</v>
      </c>
      <c r="B1231" s="40" t="s">
        <v>540</v>
      </c>
      <c r="C1231" s="40" t="s">
        <v>818</v>
      </c>
      <c r="D1231" s="40" t="s">
        <v>574</v>
      </c>
      <c r="E1231" s="40" t="s">
        <v>3350</v>
      </c>
      <c r="F1231" s="40" t="s">
        <v>636</v>
      </c>
      <c r="G1231" s="40" t="s">
        <v>70</v>
      </c>
      <c r="H1231" s="40" t="s">
        <v>3360</v>
      </c>
      <c r="I1231" s="40" t="s">
        <v>3349</v>
      </c>
      <c r="J1231" s="40" t="s">
        <v>3361</v>
      </c>
      <c r="K1231" s="40">
        <v>0</v>
      </c>
      <c r="L1231" s="40">
        <v>0</v>
      </c>
      <c r="M1231" s="40" t="s">
        <v>4371</v>
      </c>
      <c r="N1231" s="41">
        <v>429.9</v>
      </c>
      <c r="O1231" s="42">
        <v>163.04</v>
      </c>
    </row>
    <row r="1232" spans="1:15" x14ac:dyDescent="0.3">
      <c r="A1232" s="39" t="s">
        <v>13210</v>
      </c>
      <c r="B1232" s="40" t="s">
        <v>540</v>
      </c>
      <c r="C1232" s="40" t="s">
        <v>818</v>
      </c>
      <c r="D1232" s="40" t="s">
        <v>574</v>
      </c>
      <c r="E1232" s="40" t="s">
        <v>3348</v>
      </c>
      <c r="F1232" s="40" t="s">
        <v>659</v>
      </c>
      <c r="G1232" s="40" t="s">
        <v>83</v>
      </c>
      <c r="H1232" s="40" t="s">
        <v>3360</v>
      </c>
      <c r="I1232" s="40" t="s">
        <v>3349</v>
      </c>
      <c r="J1232" s="40" t="s">
        <v>3361</v>
      </c>
      <c r="K1232" s="40" t="s">
        <v>83</v>
      </c>
      <c r="L1232" s="40">
        <v>0</v>
      </c>
      <c r="M1232" s="40" t="s">
        <v>4371</v>
      </c>
      <c r="N1232" s="41">
        <v>429.9</v>
      </c>
      <c r="O1232" s="42">
        <v>180</v>
      </c>
    </row>
    <row r="1233" spans="1:15" x14ac:dyDescent="0.3">
      <c r="A1233" s="39" t="s">
        <v>1422</v>
      </c>
      <c r="B1233" s="40" t="s">
        <v>540</v>
      </c>
      <c r="C1233" s="40" t="s">
        <v>818</v>
      </c>
      <c r="D1233" s="40" t="s">
        <v>574</v>
      </c>
      <c r="E1233" s="40" t="s">
        <v>3348</v>
      </c>
      <c r="F1233" s="40" t="s">
        <v>659</v>
      </c>
      <c r="G1233" s="40" t="s">
        <v>68</v>
      </c>
      <c r="H1233" s="40" t="s">
        <v>3360</v>
      </c>
      <c r="I1233" s="40" t="s">
        <v>3349</v>
      </c>
      <c r="J1233" s="40" t="s">
        <v>3361</v>
      </c>
      <c r="K1233" s="40">
        <v>0</v>
      </c>
      <c r="L1233" s="40">
        <v>0</v>
      </c>
      <c r="M1233" s="40" t="s">
        <v>4371</v>
      </c>
      <c r="N1233" s="41">
        <v>429.9</v>
      </c>
      <c r="O1233" s="42">
        <v>180</v>
      </c>
    </row>
    <row r="1234" spans="1:15" x14ac:dyDescent="0.3">
      <c r="A1234" s="39" t="s">
        <v>1423</v>
      </c>
      <c r="B1234" s="40" t="s">
        <v>540</v>
      </c>
      <c r="C1234" s="40" t="s">
        <v>818</v>
      </c>
      <c r="D1234" s="40" t="s">
        <v>574</v>
      </c>
      <c r="E1234" s="40" t="s">
        <v>3348</v>
      </c>
      <c r="F1234" s="40" t="s">
        <v>659</v>
      </c>
      <c r="G1234" s="40" t="s">
        <v>66</v>
      </c>
      <c r="H1234" s="40" t="s">
        <v>3360</v>
      </c>
      <c r="I1234" s="40" t="s">
        <v>3349</v>
      </c>
      <c r="J1234" s="40" t="s">
        <v>3361</v>
      </c>
      <c r="K1234" s="40">
        <v>0</v>
      </c>
      <c r="L1234" s="40">
        <v>0</v>
      </c>
      <c r="M1234" s="40" t="s">
        <v>4371</v>
      </c>
      <c r="N1234" s="41">
        <v>429.9</v>
      </c>
      <c r="O1234" s="42">
        <v>180</v>
      </c>
    </row>
    <row r="1235" spans="1:15" x14ac:dyDescent="0.3">
      <c r="A1235" s="39" t="s">
        <v>1424</v>
      </c>
      <c r="B1235" s="40" t="s">
        <v>540</v>
      </c>
      <c r="C1235" s="40" t="s">
        <v>818</v>
      </c>
      <c r="D1235" s="40" t="s">
        <v>574</v>
      </c>
      <c r="E1235" s="40" t="s">
        <v>3350</v>
      </c>
      <c r="F1235" s="40" t="s">
        <v>662</v>
      </c>
      <c r="G1235" s="40" t="s">
        <v>83</v>
      </c>
      <c r="H1235" s="40" t="s">
        <v>3360</v>
      </c>
      <c r="I1235" s="40" t="s">
        <v>3349</v>
      </c>
      <c r="J1235" s="40" t="s">
        <v>3361</v>
      </c>
      <c r="K1235" s="40">
        <v>0</v>
      </c>
      <c r="L1235" s="40">
        <v>0</v>
      </c>
      <c r="M1235" s="40" t="s">
        <v>4371</v>
      </c>
      <c r="N1235" s="41">
        <v>429.9</v>
      </c>
      <c r="O1235" s="42">
        <v>180</v>
      </c>
    </row>
    <row r="1236" spans="1:15" x14ac:dyDescent="0.3">
      <c r="A1236" s="39" t="s">
        <v>1425</v>
      </c>
      <c r="B1236" s="40" t="s">
        <v>540</v>
      </c>
      <c r="C1236" s="40" t="s">
        <v>818</v>
      </c>
      <c r="D1236" s="40" t="s">
        <v>574</v>
      </c>
      <c r="E1236" s="40" t="s">
        <v>3348</v>
      </c>
      <c r="F1236" s="40" t="s">
        <v>597</v>
      </c>
      <c r="G1236" s="40" t="s">
        <v>83</v>
      </c>
      <c r="H1236" s="40" t="s">
        <v>3360</v>
      </c>
      <c r="I1236" s="40" t="s">
        <v>3349</v>
      </c>
      <c r="J1236" s="40" t="s">
        <v>3361</v>
      </c>
      <c r="K1236" s="40">
        <v>0</v>
      </c>
      <c r="L1236" s="40">
        <v>0</v>
      </c>
      <c r="M1236" s="40" t="s">
        <v>4371</v>
      </c>
      <c r="N1236" s="41">
        <v>429.9</v>
      </c>
      <c r="O1236" s="42">
        <v>180</v>
      </c>
    </row>
    <row r="1237" spans="1:15" x14ac:dyDescent="0.3">
      <c r="A1237" s="39" t="s">
        <v>1426</v>
      </c>
      <c r="B1237" s="40" t="s">
        <v>540</v>
      </c>
      <c r="C1237" s="40" t="s">
        <v>818</v>
      </c>
      <c r="D1237" s="40" t="s">
        <v>574</v>
      </c>
      <c r="E1237" s="40" t="s">
        <v>3348</v>
      </c>
      <c r="F1237" s="40" t="s">
        <v>659</v>
      </c>
      <c r="G1237" s="40" t="s">
        <v>68</v>
      </c>
      <c r="H1237" s="40" t="s">
        <v>3360</v>
      </c>
      <c r="I1237" s="40" t="s">
        <v>3349</v>
      </c>
      <c r="J1237" s="40" t="s">
        <v>3361</v>
      </c>
      <c r="K1237" s="40">
        <v>0</v>
      </c>
      <c r="L1237" s="40">
        <v>0</v>
      </c>
      <c r="M1237" s="40" t="s">
        <v>4371</v>
      </c>
      <c r="N1237" s="41">
        <v>429.9</v>
      </c>
      <c r="O1237" s="42">
        <v>180</v>
      </c>
    </row>
    <row r="1238" spans="1:15" x14ac:dyDescent="0.3">
      <c r="A1238" s="39" t="s">
        <v>1427</v>
      </c>
      <c r="B1238" s="40" t="s">
        <v>540</v>
      </c>
      <c r="C1238" s="40" t="s">
        <v>818</v>
      </c>
      <c r="D1238" s="40" t="s">
        <v>575</v>
      </c>
      <c r="E1238" s="40" t="s">
        <v>3348</v>
      </c>
      <c r="F1238" s="40" t="s">
        <v>585</v>
      </c>
      <c r="G1238" s="40">
        <v>0</v>
      </c>
      <c r="H1238" s="40" t="s">
        <v>3360</v>
      </c>
      <c r="I1238" s="40" t="s">
        <v>3349</v>
      </c>
      <c r="J1238" s="40" t="s">
        <v>3361</v>
      </c>
      <c r="K1238" s="40">
        <v>0</v>
      </c>
      <c r="L1238" s="40">
        <v>0</v>
      </c>
      <c r="M1238" s="40" t="s">
        <v>4371</v>
      </c>
      <c r="N1238" s="41">
        <v>299.89999999999998</v>
      </c>
      <c r="O1238" s="42">
        <v>128.93</v>
      </c>
    </row>
    <row r="1239" spans="1:15" x14ac:dyDescent="0.3">
      <c r="A1239" s="39" t="s">
        <v>1428</v>
      </c>
      <c r="B1239" s="40" t="s">
        <v>540</v>
      </c>
      <c r="C1239" s="40" t="s">
        <v>818</v>
      </c>
      <c r="D1239" s="40" t="s">
        <v>575</v>
      </c>
      <c r="E1239" s="40" t="s">
        <v>3348</v>
      </c>
      <c r="F1239" s="40" t="s">
        <v>585</v>
      </c>
      <c r="G1239" s="40" t="s">
        <v>74</v>
      </c>
      <c r="H1239" s="40" t="s">
        <v>3360</v>
      </c>
      <c r="I1239" s="40" t="s">
        <v>3349</v>
      </c>
      <c r="J1239" s="40" t="s">
        <v>3361</v>
      </c>
      <c r="K1239" s="40">
        <v>0</v>
      </c>
      <c r="L1239" s="40">
        <v>0</v>
      </c>
      <c r="M1239" s="40" t="s">
        <v>4371</v>
      </c>
      <c r="N1239" s="41">
        <v>299.89999999999998</v>
      </c>
      <c r="O1239" s="42">
        <v>117.15</v>
      </c>
    </row>
    <row r="1240" spans="1:15" x14ac:dyDescent="0.3">
      <c r="A1240" s="39" t="s">
        <v>1429</v>
      </c>
      <c r="B1240" s="40" t="s">
        <v>540</v>
      </c>
      <c r="C1240" s="40" t="s">
        <v>818</v>
      </c>
      <c r="D1240" s="40" t="s">
        <v>575</v>
      </c>
      <c r="E1240" s="40" t="s">
        <v>3348</v>
      </c>
      <c r="F1240" s="40" t="s">
        <v>585</v>
      </c>
      <c r="G1240" s="40" t="s">
        <v>74</v>
      </c>
      <c r="H1240" s="40" t="s">
        <v>3360</v>
      </c>
      <c r="I1240" s="40" t="s">
        <v>3349</v>
      </c>
      <c r="J1240" s="40" t="s">
        <v>3361</v>
      </c>
      <c r="K1240" s="40">
        <v>0</v>
      </c>
      <c r="L1240" s="40">
        <v>0</v>
      </c>
      <c r="M1240" s="40" t="s">
        <v>4371</v>
      </c>
      <c r="N1240" s="41">
        <v>299.89999999999998</v>
      </c>
      <c r="O1240" s="42">
        <v>128.93</v>
      </c>
    </row>
    <row r="1241" spans="1:15" x14ac:dyDescent="0.3">
      <c r="A1241" s="39" t="s">
        <v>1430</v>
      </c>
      <c r="B1241" s="40" t="s">
        <v>540</v>
      </c>
      <c r="C1241" s="40" t="s">
        <v>818</v>
      </c>
      <c r="D1241" s="40" t="s">
        <v>575</v>
      </c>
      <c r="E1241" s="40" t="s">
        <v>3348</v>
      </c>
      <c r="F1241" s="40" t="s">
        <v>585</v>
      </c>
      <c r="G1241" s="40">
        <v>0</v>
      </c>
      <c r="H1241" s="40" t="s">
        <v>3360</v>
      </c>
      <c r="I1241" s="40" t="s">
        <v>3349</v>
      </c>
      <c r="J1241" s="40" t="s">
        <v>3361</v>
      </c>
      <c r="K1241" s="40">
        <v>0</v>
      </c>
      <c r="L1241" s="40">
        <v>0</v>
      </c>
      <c r="M1241" s="40" t="s">
        <v>4371</v>
      </c>
      <c r="N1241" s="41">
        <v>299.89999999999998</v>
      </c>
      <c r="O1241" s="42">
        <v>117.15</v>
      </c>
    </row>
    <row r="1242" spans="1:15" x14ac:dyDescent="0.3">
      <c r="A1242" s="39" t="s">
        <v>1431</v>
      </c>
      <c r="B1242" s="40" t="s">
        <v>540</v>
      </c>
      <c r="C1242" s="40" t="s">
        <v>818</v>
      </c>
      <c r="D1242" s="40" t="s">
        <v>575</v>
      </c>
      <c r="E1242" s="40" t="s">
        <v>3348</v>
      </c>
      <c r="F1242" s="40" t="s">
        <v>585</v>
      </c>
      <c r="G1242" s="40" t="s">
        <v>74</v>
      </c>
      <c r="H1242" s="40" t="s">
        <v>3360</v>
      </c>
      <c r="I1242" s="40" t="s">
        <v>3349</v>
      </c>
      <c r="J1242" s="40" t="s">
        <v>3361</v>
      </c>
      <c r="K1242" s="40">
        <v>0</v>
      </c>
      <c r="L1242" s="40">
        <v>0</v>
      </c>
      <c r="M1242" s="40" t="s">
        <v>4371</v>
      </c>
      <c r="N1242" s="41">
        <v>299.89999999999998</v>
      </c>
      <c r="O1242" s="42">
        <v>117.15</v>
      </c>
    </row>
    <row r="1243" spans="1:15" x14ac:dyDescent="0.3">
      <c r="A1243" s="39" t="s">
        <v>1432</v>
      </c>
      <c r="B1243" s="40" t="s">
        <v>540</v>
      </c>
      <c r="C1243" s="40" t="s">
        <v>818</v>
      </c>
      <c r="D1243" s="40" t="s">
        <v>575</v>
      </c>
      <c r="E1243" s="40" t="s">
        <v>3348</v>
      </c>
      <c r="F1243" s="40" t="s">
        <v>585</v>
      </c>
      <c r="G1243" s="40">
        <v>0</v>
      </c>
      <c r="H1243" s="40" t="s">
        <v>3360</v>
      </c>
      <c r="I1243" s="40" t="s">
        <v>3349</v>
      </c>
      <c r="J1243" s="40" t="s">
        <v>3361</v>
      </c>
      <c r="K1243" s="40">
        <v>0</v>
      </c>
      <c r="L1243" s="40">
        <v>0</v>
      </c>
      <c r="M1243" s="40" t="s">
        <v>4371</v>
      </c>
      <c r="N1243" s="41">
        <v>299.89999999999998</v>
      </c>
      <c r="O1243" s="42">
        <v>117.15</v>
      </c>
    </row>
    <row r="1244" spans="1:15" x14ac:dyDescent="0.3">
      <c r="A1244" s="39" t="s">
        <v>1433</v>
      </c>
      <c r="B1244" s="40" t="s">
        <v>540</v>
      </c>
      <c r="C1244" s="40" t="s">
        <v>818</v>
      </c>
      <c r="D1244" s="40" t="s">
        <v>569</v>
      </c>
      <c r="E1244" s="40" t="s">
        <v>3348</v>
      </c>
      <c r="F1244" s="40" t="s">
        <v>551</v>
      </c>
      <c r="G1244" s="40">
        <v>0</v>
      </c>
      <c r="H1244" s="40" t="s">
        <v>3360</v>
      </c>
      <c r="I1244" s="40" t="s">
        <v>3349</v>
      </c>
      <c r="J1244" s="40" t="s">
        <v>3361</v>
      </c>
      <c r="K1244" s="40" t="s">
        <v>579</v>
      </c>
      <c r="L1244" s="40">
        <v>0</v>
      </c>
      <c r="M1244" s="40" t="s">
        <v>4371</v>
      </c>
      <c r="N1244" s="41">
        <v>599.9</v>
      </c>
      <c r="O1244" s="42">
        <v>234.34</v>
      </c>
    </row>
    <row r="1245" spans="1:15" x14ac:dyDescent="0.3">
      <c r="A1245" s="39" t="s">
        <v>1434</v>
      </c>
      <c r="B1245" s="40" t="s">
        <v>540</v>
      </c>
      <c r="C1245" s="40" t="s">
        <v>818</v>
      </c>
      <c r="D1245" s="40" t="s">
        <v>574</v>
      </c>
      <c r="E1245" s="40" t="s">
        <v>3348</v>
      </c>
      <c r="F1245" s="40" t="s">
        <v>553</v>
      </c>
      <c r="G1245" s="40">
        <v>0</v>
      </c>
      <c r="H1245" s="40" t="s">
        <v>3360</v>
      </c>
      <c r="I1245" s="40" t="s">
        <v>3349</v>
      </c>
      <c r="J1245" s="40" t="s">
        <v>3361</v>
      </c>
      <c r="K1245" s="40">
        <v>0</v>
      </c>
      <c r="L1245" s="40">
        <v>0</v>
      </c>
      <c r="M1245" s="40" t="s">
        <v>4371</v>
      </c>
      <c r="N1245" s="41">
        <v>399.9</v>
      </c>
      <c r="O1245" s="42">
        <v>176.21</v>
      </c>
    </row>
    <row r="1246" spans="1:15" x14ac:dyDescent="0.3">
      <c r="A1246" s="39" t="s">
        <v>1435</v>
      </c>
      <c r="B1246" s="40" t="s">
        <v>540</v>
      </c>
      <c r="C1246" s="40" t="s">
        <v>818</v>
      </c>
      <c r="D1246" s="40" t="s">
        <v>574</v>
      </c>
      <c r="E1246" s="40" t="s">
        <v>3348</v>
      </c>
      <c r="F1246" s="40" t="s">
        <v>553</v>
      </c>
      <c r="G1246" s="40" t="s">
        <v>83</v>
      </c>
      <c r="H1246" s="40" t="s">
        <v>3360</v>
      </c>
      <c r="I1246" s="40" t="s">
        <v>3349</v>
      </c>
      <c r="J1246" s="40" t="s">
        <v>3361</v>
      </c>
      <c r="K1246" s="40">
        <v>0</v>
      </c>
      <c r="L1246" s="40">
        <v>0</v>
      </c>
      <c r="M1246" s="40" t="s">
        <v>4371</v>
      </c>
      <c r="N1246" s="41">
        <v>399.9</v>
      </c>
      <c r="O1246" s="42">
        <v>176.21</v>
      </c>
    </row>
    <row r="1247" spans="1:15" x14ac:dyDescent="0.3">
      <c r="A1247" s="39" t="s">
        <v>1436</v>
      </c>
      <c r="B1247" s="40" t="s">
        <v>540</v>
      </c>
      <c r="C1247" s="40" t="s">
        <v>818</v>
      </c>
      <c r="D1247" s="40" t="s">
        <v>853</v>
      </c>
      <c r="E1247" s="40" t="s">
        <v>3348</v>
      </c>
      <c r="F1247" s="40" t="s">
        <v>571</v>
      </c>
      <c r="G1247" s="40" t="s">
        <v>83</v>
      </c>
      <c r="H1247" s="40" t="s">
        <v>3360</v>
      </c>
      <c r="I1247" s="40" t="s">
        <v>3349</v>
      </c>
      <c r="J1247" s="40" t="s">
        <v>3361</v>
      </c>
      <c r="K1247" s="40" t="s">
        <v>579</v>
      </c>
      <c r="L1247" s="40">
        <v>0</v>
      </c>
      <c r="M1247" s="40" t="s">
        <v>4371</v>
      </c>
      <c r="N1247" s="41">
        <v>499.9</v>
      </c>
      <c r="O1247" s="42">
        <v>211.1</v>
      </c>
    </row>
    <row r="1248" spans="1:15" x14ac:dyDescent="0.3">
      <c r="A1248" s="39" t="s">
        <v>13211</v>
      </c>
      <c r="B1248" s="40" t="s">
        <v>540</v>
      </c>
      <c r="C1248" s="40" t="s">
        <v>818</v>
      </c>
      <c r="D1248" s="40" t="s">
        <v>578</v>
      </c>
      <c r="E1248" s="40" t="s">
        <v>3348</v>
      </c>
      <c r="F1248" s="40" t="s">
        <v>592</v>
      </c>
      <c r="G1248" s="40">
        <v>0</v>
      </c>
      <c r="H1248" s="40" t="s">
        <v>3360</v>
      </c>
      <c r="I1248" s="40" t="s">
        <v>3349</v>
      </c>
      <c r="J1248" s="40" t="s">
        <v>3361</v>
      </c>
      <c r="K1248" s="40">
        <v>0</v>
      </c>
      <c r="L1248" s="40">
        <v>0</v>
      </c>
      <c r="M1248" s="40" t="s">
        <v>4371</v>
      </c>
      <c r="N1248" s="41">
        <v>499.9</v>
      </c>
      <c r="O1248" s="42">
        <v>211.11</v>
      </c>
    </row>
    <row r="1249" spans="1:15" x14ac:dyDescent="0.3">
      <c r="A1249" s="39" t="s">
        <v>1437</v>
      </c>
      <c r="B1249" s="40" t="s">
        <v>540</v>
      </c>
      <c r="C1249" s="40" t="s">
        <v>818</v>
      </c>
      <c r="D1249" s="40" t="s">
        <v>574</v>
      </c>
      <c r="E1249" s="40" t="s">
        <v>3348</v>
      </c>
      <c r="F1249" s="40" t="s">
        <v>651</v>
      </c>
      <c r="G1249" s="40" t="s">
        <v>83</v>
      </c>
      <c r="H1249" s="40" t="s">
        <v>3360</v>
      </c>
      <c r="I1249" s="40" t="s">
        <v>3349</v>
      </c>
      <c r="J1249" s="40" t="s">
        <v>3361</v>
      </c>
      <c r="K1249" s="40" t="s">
        <v>579</v>
      </c>
      <c r="L1249" s="40">
        <v>0</v>
      </c>
      <c r="M1249" s="40" t="s">
        <v>4371</v>
      </c>
      <c r="N1249" s="41">
        <v>399.9</v>
      </c>
      <c r="O1249" s="42">
        <v>176.21</v>
      </c>
    </row>
    <row r="1250" spans="1:15" x14ac:dyDescent="0.3">
      <c r="A1250" s="39" t="s">
        <v>1438</v>
      </c>
      <c r="B1250" s="40" t="s">
        <v>540</v>
      </c>
      <c r="C1250" s="40" t="s">
        <v>818</v>
      </c>
      <c r="D1250" s="40" t="s">
        <v>574</v>
      </c>
      <c r="E1250" s="40" t="s">
        <v>3348</v>
      </c>
      <c r="F1250" s="40" t="s">
        <v>558</v>
      </c>
      <c r="G1250" s="40">
        <v>0</v>
      </c>
      <c r="H1250" s="40" t="s">
        <v>3360</v>
      </c>
      <c r="I1250" s="40" t="s">
        <v>3349</v>
      </c>
      <c r="J1250" s="40" t="s">
        <v>3361</v>
      </c>
      <c r="K1250" s="40">
        <v>0</v>
      </c>
      <c r="L1250" s="40">
        <v>0</v>
      </c>
      <c r="M1250" s="40" t="s">
        <v>4371</v>
      </c>
      <c r="N1250" s="41">
        <v>399.9</v>
      </c>
      <c r="O1250" s="42">
        <v>176.21</v>
      </c>
    </row>
    <row r="1251" spans="1:15" x14ac:dyDescent="0.3">
      <c r="A1251" s="39" t="s">
        <v>1439</v>
      </c>
      <c r="B1251" s="40" t="s">
        <v>540</v>
      </c>
      <c r="C1251" s="40" t="s">
        <v>818</v>
      </c>
      <c r="D1251" s="40" t="s">
        <v>574</v>
      </c>
      <c r="E1251" s="40" t="s">
        <v>3348</v>
      </c>
      <c r="F1251" s="40" t="s">
        <v>553</v>
      </c>
      <c r="G1251" s="40" t="s">
        <v>83</v>
      </c>
      <c r="H1251" s="40" t="s">
        <v>3360</v>
      </c>
      <c r="I1251" s="40" t="s">
        <v>3349</v>
      </c>
      <c r="J1251" s="40" t="s">
        <v>3361</v>
      </c>
      <c r="K1251" s="40">
        <v>0</v>
      </c>
      <c r="L1251" s="40">
        <v>0</v>
      </c>
      <c r="M1251" s="40" t="s">
        <v>4371</v>
      </c>
      <c r="N1251" s="41">
        <v>399.9</v>
      </c>
      <c r="O1251" s="42">
        <v>176.21</v>
      </c>
    </row>
    <row r="1252" spans="1:15" x14ac:dyDescent="0.3">
      <c r="A1252" s="39" t="s">
        <v>1440</v>
      </c>
      <c r="B1252" s="40" t="s">
        <v>540</v>
      </c>
      <c r="C1252" s="40" t="s">
        <v>818</v>
      </c>
      <c r="D1252" s="40" t="s">
        <v>574</v>
      </c>
      <c r="E1252" s="40" t="s">
        <v>3348</v>
      </c>
      <c r="F1252" s="40" t="s">
        <v>647</v>
      </c>
      <c r="G1252" s="40" t="s">
        <v>66</v>
      </c>
      <c r="H1252" s="40" t="s">
        <v>3360</v>
      </c>
      <c r="I1252" s="40" t="s">
        <v>3349</v>
      </c>
      <c r="J1252" s="40" t="s">
        <v>3361</v>
      </c>
      <c r="K1252" s="40">
        <v>0</v>
      </c>
      <c r="L1252" s="40">
        <v>0</v>
      </c>
      <c r="M1252" s="40" t="s">
        <v>4371</v>
      </c>
      <c r="N1252" s="41">
        <v>399.9</v>
      </c>
      <c r="O1252" s="42">
        <v>176.21</v>
      </c>
    </row>
    <row r="1253" spans="1:15" x14ac:dyDescent="0.3">
      <c r="A1253" s="39" t="s">
        <v>1441</v>
      </c>
      <c r="B1253" s="40" t="s">
        <v>540</v>
      </c>
      <c r="C1253" s="40" t="s">
        <v>818</v>
      </c>
      <c r="D1253" s="40" t="s">
        <v>574</v>
      </c>
      <c r="E1253" s="40" t="s">
        <v>3348</v>
      </c>
      <c r="F1253" s="40" t="s">
        <v>667</v>
      </c>
      <c r="G1253" s="40">
        <v>0</v>
      </c>
      <c r="H1253" s="40" t="s">
        <v>3360</v>
      </c>
      <c r="I1253" s="40" t="s">
        <v>3349</v>
      </c>
      <c r="J1253" s="40" t="s">
        <v>3361</v>
      </c>
      <c r="K1253" s="40">
        <v>0</v>
      </c>
      <c r="L1253" s="40">
        <v>0</v>
      </c>
      <c r="M1253" s="40" t="s">
        <v>4371</v>
      </c>
      <c r="N1253" s="41">
        <v>399.9</v>
      </c>
      <c r="O1253" s="42">
        <v>176.21</v>
      </c>
    </row>
    <row r="1254" spans="1:15" x14ac:dyDescent="0.3">
      <c r="A1254" s="39" t="s">
        <v>1442</v>
      </c>
      <c r="B1254" s="40" t="s">
        <v>540</v>
      </c>
      <c r="C1254" s="40" t="s">
        <v>818</v>
      </c>
      <c r="D1254" s="40" t="s">
        <v>853</v>
      </c>
      <c r="E1254" s="40" t="s">
        <v>3348</v>
      </c>
      <c r="F1254" s="40" t="s">
        <v>592</v>
      </c>
      <c r="G1254" s="40">
        <v>0</v>
      </c>
      <c r="H1254" s="40" t="s">
        <v>3360</v>
      </c>
      <c r="I1254" s="40" t="s">
        <v>3349</v>
      </c>
      <c r="J1254" s="40" t="s">
        <v>3361</v>
      </c>
      <c r="K1254" s="40">
        <v>0</v>
      </c>
      <c r="L1254" s="40">
        <v>0</v>
      </c>
      <c r="M1254" s="40" t="s">
        <v>4371</v>
      </c>
      <c r="N1254" s="41">
        <v>499.9</v>
      </c>
      <c r="O1254" s="42">
        <v>211.11</v>
      </c>
    </row>
    <row r="1255" spans="1:15" x14ac:dyDescent="0.3">
      <c r="A1255" s="39" t="s">
        <v>1443</v>
      </c>
      <c r="B1255" s="40" t="s">
        <v>540</v>
      </c>
      <c r="C1255" s="40" t="s">
        <v>818</v>
      </c>
      <c r="D1255" s="40" t="s">
        <v>853</v>
      </c>
      <c r="E1255" s="40" t="s">
        <v>3348</v>
      </c>
      <c r="F1255" s="40" t="s">
        <v>592</v>
      </c>
      <c r="G1255" s="40" t="s">
        <v>83</v>
      </c>
      <c r="H1255" s="40" t="s">
        <v>3360</v>
      </c>
      <c r="I1255" s="40" t="s">
        <v>3349</v>
      </c>
      <c r="J1255" s="40" t="s">
        <v>3361</v>
      </c>
      <c r="K1255" s="40" t="s">
        <v>579</v>
      </c>
      <c r="L1255" s="40">
        <v>0</v>
      </c>
      <c r="M1255" s="40" t="s">
        <v>4371</v>
      </c>
      <c r="N1255" s="41">
        <v>499.9</v>
      </c>
      <c r="O1255" s="42">
        <v>211.11</v>
      </c>
    </row>
    <row r="1256" spans="1:15" x14ac:dyDescent="0.3">
      <c r="A1256" s="39" t="s">
        <v>1444</v>
      </c>
      <c r="B1256" s="40" t="s">
        <v>540</v>
      </c>
      <c r="C1256" s="40" t="s">
        <v>818</v>
      </c>
      <c r="D1256" s="40" t="s">
        <v>574</v>
      </c>
      <c r="E1256" s="40" t="s">
        <v>3348</v>
      </c>
      <c r="F1256" s="40" t="s">
        <v>606</v>
      </c>
      <c r="G1256" s="40" t="s">
        <v>66</v>
      </c>
      <c r="H1256" s="40" t="s">
        <v>3360</v>
      </c>
      <c r="I1256" s="40" t="s">
        <v>3349</v>
      </c>
      <c r="J1256" s="40" t="s">
        <v>3361</v>
      </c>
      <c r="K1256" s="40">
        <v>0</v>
      </c>
      <c r="L1256" s="40">
        <v>0</v>
      </c>
      <c r="M1256" s="40" t="s">
        <v>4371</v>
      </c>
      <c r="N1256" s="41">
        <v>399.9</v>
      </c>
      <c r="O1256" s="42">
        <v>176.21</v>
      </c>
    </row>
    <row r="1257" spans="1:15" x14ac:dyDescent="0.3">
      <c r="A1257" s="39" t="s">
        <v>1445</v>
      </c>
      <c r="B1257" s="40" t="s">
        <v>540</v>
      </c>
      <c r="C1257" s="40" t="s">
        <v>818</v>
      </c>
      <c r="D1257" s="40" t="s">
        <v>575</v>
      </c>
      <c r="E1257" s="40" t="s">
        <v>3348</v>
      </c>
      <c r="F1257" s="40" t="s">
        <v>592</v>
      </c>
      <c r="G1257" s="40">
        <v>0</v>
      </c>
      <c r="H1257" s="40" t="s">
        <v>3360</v>
      </c>
      <c r="I1257" s="40" t="s">
        <v>3349</v>
      </c>
      <c r="J1257" s="40" t="s">
        <v>3361</v>
      </c>
      <c r="K1257" s="40">
        <v>0</v>
      </c>
      <c r="L1257" s="40">
        <v>0</v>
      </c>
      <c r="M1257" s="40" t="s">
        <v>4371</v>
      </c>
      <c r="N1257" s="41">
        <v>299.89999999999998</v>
      </c>
      <c r="O1257" s="42">
        <v>137.80000000000001</v>
      </c>
    </row>
    <row r="1258" spans="1:15" x14ac:dyDescent="0.3">
      <c r="A1258" s="39" t="s">
        <v>1446</v>
      </c>
      <c r="B1258" s="40" t="s">
        <v>540</v>
      </c>
      <c r="C1258" s="40" t="s">
        <v>818</v>
      </c>
      <c r="D1258" s="40" t="s">
        <v>575</v>
      </c>
      <c r="E1258" s="40" t="s">
        <v>3348</v>
      </c>
      <c r="F1258" s="40" t="s">
        <v>558</v>
      </c>
      <c r="G1258" s="40" t="s">
        <v>74</v>
      </c>
      <c r="H1258" s="40" t="s">
        <v>3360</v>
      </c>
      <c r="I1258" s="40" t="s">
        <v>3349</v>
      </c>
      <c r="J1258" s="40" t="s">
        <v>3361</v>
      </c>
      <c r="K1258" s="40">
        <v>0</v>
      </c>
      <c r="L1258" s="40">
        <v>0</v>
      </c>
      <c r="M1258" s="40" t="s">
        <v>4371</v>
      </c>
      <c r="N1258" s="41">
        <v>299.89999999999998</v>
      </c>
      <c r="O1258" s="42">
        <v>137.80000000000001</v>
      </c>
    </row>
    <row r="1259" spans="1:15" x14ac:dyDescent="0.3">
      <c r="A1259" s="39" t="s">
        <v>1447</v>
      </c>
      <c r="B1259" s="40" t="s">
        <v>540</v>
      </c>
      <c r="C1259" s="40" t="s">
        <v>818</v>
      </c>
      <c r="D1259" s="40" t="s">
        <v>853</v>
      </c>
      <c r="E1259" s="40" t="s">
        <v>3348</v>
      </c>
      <c r="F1259" s="40" t="s">
        <v>592</v>
      </c>
      <c r="G1259" s="40">
        <v>0</v>
      </c>
      <c r="H1259" s="40" t="s">
        <v>3360</v>
      </c>
      <c r="I1259" s="40" t="s">
        <v>3349</v>
      </c>
      <c r="J1259" s="40" t="s">
        <v>3361</v>
      </c>
      <c r="K1259" s="40" t="s">
        <v>579</v>
      </c>
      <c r="L1259" s="40">
        <v>0</v>
      </c>
      <c r="M1259" s="40" t="s">
        <v>4371</v>
      </c>
      <c r="N1259" s="41">
        <v>549.9</v>
      </c>
      <c r="O1259" s="42">
        <v>214.79</v>
      </c>
    </row>
    <row r="1260" spans="1:15" x14ac:dyDescent="0.3">
      <c r="A1260" s="39" t="s">
        <v>1448</v>
      </c>
      <c r="B1260" s="40" t="s">
        <v>540</v>
      </c>
      <c r="C1260" s="40" t="s">
        <v>818</v>
      </c>
      <c r="D1260" s="40" t="s">
        <v>853</v>
      </c>
      <c r="E1260" s="40" t="s">
        <v>3348</v>
      </c>
      <c r="F1260" s="40" t="s">
        <v>643</v>
      </c>
      <c r="G1260" s="40" t="s">
        <v>83</v>
      </c>
      <c r="H1260" s="40" t="s">
        <v>3360</v>
      </c>
      <c r="I1260" s="40" t="s">
        <v>3349</v>
      </c>
      <c r="J1260" s="40" t="s">
        <v>3361</v>
      </c>
      <c r="K1260" s="40" t="s">
        <v>579</v>
      </c>
      <c r="L1260" s="40">
        <v>0</v>
      </c>
      <c r="M1260" s="40" t="s">
        <v>4371</v>
      </c>
      <c r="N1260" s="41">
        <v>549.9</v>
      </c>
      <c r="O1260" s="42">
        <v>213</v>
      </c>
    </row>
    <row r="1261" spans="1:15" x14ac:dyDescent="0.3">
      <c r="A1261" s="39" t="s">
        <v>1449</v>
      </c>
      <c r="B1261" s="40" t="s">
        <v>540</v>
      </c>
      <c r="C1261" s="40" t="s">
        <v>818</v>
      </c>
      <c r="D1261" s="40" t="s">
        <v>853</v>
      </c>
      <c r="E1261" s="40" t="s">
        <v>3350</v>
      </c>
      <c r="F1261" s="40" t="s">
        <v>706</v>
      </c>
      <c r="G1261" s="40">
        <v>0</v>
      </c>
      <c r="H1261" s="40" t="s">
        <v>3360</v>
      </c>
      <c r="I1261" s="40" t="s">
        <v>3349</v>
      </c>
      <c r="J1261" s="40" t="s">
        <v>3361</v>
      </c>
      <c r="K1261" s="40" t="s">
        <v>579</v>
      </c>
      <c r="L1261" s="40">
        <v>0</v>
      </c>
      <c r="M1261" s="40" t="s">
        <v>4371</v>
      </c>
      <c r="N1261" s="41">
        <v>499.9</v>
      </c>
      <c r="O1261" s="42">
        <v>211.11</v>
      </c>
    </row>
    <row r="1262" spans="1:15" x14ac:dyDescent="0.3">
      <c r="A1262" s="39" t="s">
        <v>1450</v>
      </c>
      <c r="B1262" s="40" t="s">
        <v>540</v>
      </c>
      <c r="C1262" s="40" t="s">
        <v>818</v>
      </c>
      <c r="D1262" s="40" t="s">
        <v>853</v>
      </c>
      <c r="E1262" s="40" t="s">
        <v>3350</v>
      </c>
      <c r="F1262" s="40" t="s">
        <v>583</v>
      </c>
      <c r="G1262" s="40">
        <v>0</v>
      </c>
      <c r="H1262" s="40" t="s">
        <v>3360</v>
      </c>
      <c r="I1262" s="40" t="s">
        <v>3349</v>
      </c>
      <c r="J1262" s="40" t="s">
        <v>3361</v>
      </c>
      <c r="K1262" s="40" t="s">
        <v>579</v>
      </c>
      <c r="L1262" s="40">
        <v>0</v>
      </c>
      <c r="M1262" s="40" t="s">
        <v>4371</v>
      </c>
      <c r="N1262" s="41">
        <v>599.9</v>
      </c>
      <c r="O1262" s="42">
        <v>211.11</v>
      </c>
    </row>
    <row r="1263" spans="1:15" x14ac:dyDescent="0.3">
      <c r="A1263" s="39" t="s">
        <v>1451</v>
      </c>
      <c r="B1263" s="40" t="s">
        <v>540</v>
      </c>
      <c r="C1263" s="40" t="s">
        <v>818</v>
      </c>
      <c r="D1263" s="40" t="s">
        <v>853</v>
      </c>
      <c r="E1263" s="40" t="s">
        <v>3350</v>
      </c>
      <c r="F1263" s="40" t="s">
        <v>583</v>
      </c>
      <c r="G1263" s="40" t="s">
        <v>83</v>
      </c>
      <c r="H1263" s="40" t="s">
        <v>3360</v>
      </c>
      <c r="I1263" s="40" t="s">
        <v>3349</v>
      </c>
      <c r="J1263" s="40" t="s">
        <v>3361</v>
      </c>
      <c r="K1263" s="40" t="s">
        <v>579</v>
      </c>
      <c r="L1263" s="40">
        <v>0</v>
      </c>
      <c r="M1263" s="40" t="s">
        <v>4371</v>
      </c>
      <c r="N1263" s="41">
        <v>599.9</v>
      </c>
      <c r="O1263" s="42">
        <v>211.11</v>
      </c>
    </row>
    <row r="1264" spans="1:15" x14ac:dyDescent="0.3">
      <c r="A1264" s="39" t="s">
        <v>1452</v>
      </c>
      <c r="B1264" s="40" t="s">
        <v>540</v>
      </c>
      <c r="C1264" s="40" t="s">
        <v>818</v>
      </c>
      <c r="D1264" s="40" t="s">
        <v>575</v>
      </c>
      <c r="E1264" s="40" t="s">
        <v>3350</v>
      </c>
      <c r="F1264" s="40" t="s">
        <v>609</v>
      </c>
      <c r="G1264" s="40" t="s">
        <v>74</v>
      </c>
      <c r="H1264" s="40" t="s">
        <v>3360</v>
      </c>
      <c r="I1264" s="40" t="s">
        <v>3349</v>
      </c>
      <c r="J1264" s="40" t="s">
        <v>3361</v>
      </c>
      <c r="K1264" s="40" t="s">
        <v>579</v>
      </c>
      <c r="L1264" s="40">
        <v>0</v>
      </c>
      <c r="M1264" s="40" t="s">
        <v>4371</v>
      </c>
      <c r="N1264" s="41">
        <v>299.89999999999998</v>
      </c>
      <c r="O1264" s="42">
        <v>117.15</v>
      </c>
    </row>
    <row r="1265" spans="1:15" x14ac:dyDescent="0.3">
      <c r="A1265" s="39" t="s">
        <v>1453</v>
      </c>
      <c r="B1265" s="40" t="s">
        <v>540</v>
      </c>
      <c r="C1265" s="40" t="s">
        <v>818</v>
      </c>
      <c r="D1265" s="40" t="s">
        <v>575</v>
      </c>
      <c r="E1265" s="40" t="s">
        <v>3350</v>
      </c>
      <c r="F1265" s="40" t="s">
        <v>609</v>
      </c>
      <c r="G1265" s="40">
        <v>0</v>
      </c>
      <c r="H1265" s="40" t="s">
        <v>3360</v>
      </c>
      <c r="I1265" s="40" t="s">
        <v>3349</v>
      </c>
      <c r="J1265" s="40" t="s">
        <v>3361</v>
      </c>
      <c r="K1265" s="40" t="s">
        <v>579</v>
      </c>
      <c r="L1265" s="40">
        <v>0</v>
      </c>
      <c r="M1265" s="40" t="s">
        <v>4371</v>
      </c>
      <c r="N1265" s="41">
        <v>349.9</v>
      </c>
      <c r="O1265" s="42">
        <v>117.15</v>
      </c>
    </row>
    <row r="1266" spans="1:15" x14ac:dyDescent="0.3">
      <c r="A1266" s="39" t="s">
        <v>1454</v>
      </c>
      <c r="B1266" s="40" t="s">
        <v>540</v>
      </c>
      <c r="C1266" s="40" t="s">
        <v>818</v>
      </c>
      <c r="D1266" s="40" t="s">
        <v>574</v>
      </c>
      <c r="E1266" s="40" t="s">
        <v>3350</v>
      </c>
      <c r="F1266" s="40" t="s">
        <v>618</v>
      </c>
      <c r="G1266" s="40">
        <v>0</v>
      </c>
      <c r="H1266" s="40" t="s">
        <v>3360</v>
      </c>
      <c r="I1266" s="40" t="s">
        <v>3349</v>
      </c>
      <c r="J1266" s="40" t="s">
        <v>3361</v>
      </c>
      <c r="K1266" s="40" t="s">
        <v>579</v>
      </c>
      <c r="L1266" s="40">
        <v>0</v>
      </c>
      <c r="M1266" s="40" t="s">
        <v>4371</v>
      </c>
      <c r="N1266" s="41">
        <v>399.9</v>
      </c>
      <c r="O1266" s="42">
        <v>176.21</v>
      </c>
    </row>
    <row r="1267" spans="1:15" x14ac:dyDescent="0.3">
      <c r="A1267" s="39" t="s">
        <v>1455</v>
      </c>
      <c r="B1267" s="40" t="s">
        <v>540</v>
      </c>
      <c r="C1267" s="40" t="s">
        <v>818</v>
      </c>
      <c r="D1267" s="40" t="s">
        <v>853</v>
      </c>
      <c r="E1267" s="40" t="s">
        <v>3350</v>
      </c>
      <c r="F1267" s="40" t="s">
        <v>583</v>
      </c>
      <c r="G1267" s="40">
        <v>0</v>
      </c>
      <c r="H1267" s="40" t="s">
        <v>3360</v>
      </c>
      <c r="I1267" s="40" t="s">
        <v>3349</v>
      </c>
      <c r="J1267" s="40" t="s">
        <v>3361</v>
      </c>
      <c r="K1267" s="40" t="s">
        <v>579</v>
      </c>
      <c r="L1267" s="40">
        <v>0</v>
      </c>
      <c r="M1267" s="40" t="s">
        <v>4371</v>
      </c>
      <c r="N1267" s="41">
        <v>599.9</v>
      </c>
      <c r="O1267" s="42">
        <v>214.11</v>
      </c>
    </row>
    <row r="1268" spans="1:15" x14ac:dyDescent="0.3">
      <c r="A1268" s="39" t="s">
        <v>1456</v>
      </c>
      <c r="B1268" s="40" t="s">
        <v>540</v>
      </c>
      <c r="C1268" s="40" t="s">
        <v>818</v>
      </c>
      <c r="D1268" s="40" t="s">
        <v>853</v>
      </c>
      <c r="E1268" s="40" t="s">
        <v>3350</v>
      </c>
      <c r="F1268" s="40" t="s">
        <v>583</v>
      </c>
      <c r="G1268" s="40">
        <v>0</v>
      </c>
      <c r="H1268" s="40" t="s">
        <v>3360</v>
      </c>
      <c r="I1268" s="40" t="s">
        <v>3349</v>
      </c>
      <c r="J1268" s="40" t="s">
        <v>3361</v>
      </c>
      <c r="K1268" s="40" t="s">
        <v>579</v>
      </c>
      <c r="L1268" s="40">
        <v>0</v>
      </c>
      <c r="M1268" s="40" t="s">
        <v>4371</v>
      </c>
      <c r="N1268" s="41">
        <v>599.9</v>
      </c>
      <c r="O1268" s="42">
        <v>211.11</v>
      </c>
    </row>
    <row r="1269" spans="1:15" x14ac:dyDescent="0.3">
      <c r="A1269" s="39" t="s">
        <v>1457</v>
      </c>
      <c r="B1269" s="40" t="s">
        <v>540</v>
      </c>
      <c r="C1269" s="40" t="s">
        <v>818</v>
      </c>
      <c r="D1269" s="40" t="s">
        <v>853</v>
      </c>
      <c r="E1269" s="40" t="s">
        <v>3350</v>
      </c>
      <c r="F1269" s="40" t="s">
        <v>628</v>
      </c>
      <c r="G1269" s="40">
        <v>0</v>
      </c>
      <c r="H1269" s="40" t="s">
        <v>3360</v>
      </c>
      <c r="I1269" s="40" t="s">
        <v>3349</v>
      </c>
      <c r="J1269" s="40" t="s">
        <v>3361</v>
      </c>
      <c r="K1269" s="40" t="s">
        <v>579</v>
      </c>
      <c r="L1269" s="40">
        <v>0</v>
      </c>
      <c r="M1269" s="40" t="s">
        <v>4371</v>
      </c>
      <c r="N1269" s="41">
        <v>499.9</v>
      </c>
      <c r="O1269" s="42">
        <v>211.11</v>
      </c>
    </row>
    <row r="1270" spans="1:15" x14ac:dyDescent="0.3">
      <c r="A1270" s="39" t="s">
        <v>1458</v>
      </c>
      <c r="B1270" s="40" t="s">
        <v>540</v>
      </c>
      <c r="C1270" s="40" t="s">
        <v>818</v>
      </c>
      <c r="D1270" s="40" t="s">
        <v>853</v>
      </c>
      <c r="E1270" s="40" t="s">
        <v>3350</v>
      </c>
      <c r="F1270" s="40" t="s">
        <v>583</v>
      </c>
      <c r="G1270" s="40">
        <v>0</v>
      </c>
      <c r="H1270" s="40" t="s">
        <v>3360</v>
      </c>
      <c r="I1270" s="40" t="s">
        <v>3349</v>
      </c>
      <c r="J1270" s="40" t="s">
        <v>3361</v>
      </c>
      <c r="K1270" s="40" t="s">
        <v>579</v>
      </c>
      <c r="L1270" s="40">
        <v>0</v>
      </c>
      <c r="M1270" s="40" t="s">
        <v>4371</v>
      </c>
      <c r="N1270" s="41">
        <v>599.9</v>
      </c>
      <c r="O1270" s="42">
        <v>211.1</v>
      </c>
    </row>
    <row r="1271" spans="1:15" x14ac:dyDescent="0.3">
      <c r="A1271" s="39" t="s">
        <v>1459</v>
      </c>
      <c r="B1271" s="40" t="s">
        <v>540</v>
      </c>
      <c r="C1271" s="40" t="s">
        <v>818</v>
      </c>
      <c r="D1271" s="40" t="s">
        <v>574</v>
      </c>
      <c r="E1271" s="40" t="s">
        <v>3350</v>
      </c>
      <c r="F1271" s="40" t="s">
        <v>618</v>
      </c>
      <c r="G1271" s="40">
        <v>0</v>
      </c>
      <c r="H1271" s="40" t="s">
        <v>3360</v>
      </c>
      <c r="I1271" s="40" t="s">
        <v>3349</v>
      </c>
      <c r="J1271" s="40" t="s">
        <v>3361</v>
      </c>
      <c r="K1271" s="40" t="s">
        <v>579</v>
      </c>
      <c r="L1271" s="40">
        <v>0</v>
      </c>
      <c r="M1271" s="40" t="s">
        <v>4371</v>
      </c>
      <c r="N1271" s="41">
        <v>449.9</v>
      </c>
      <c r="O1271" s="42">
        <v>195.97</v>
      </c>
    </row>
    <row r="1272" spans="1:15" x14ac:dyDescent="0.3">
      <c r="A1272" s="39" t="s">
        <v>1460</v>
      </c>
      <c r="B1272" s="40" t="s">
        <v>540</v>
      </c>
      <c r="C1272" s="40" t="s">
        <v>818</v>
      </c>
      <c r="D1272" s="40" t="s">
        <v>574</v>
      </c>
      <c r="E1272" s="40" t="s">
        <v>3350</v>
      </c>
      <c r="F1272" s="40" t="s">
        <v>618</v>
      </c>
      <c r="G1272" s="40">
        <v>0</v>
      </c>
      <c r="H1272" s="40" t="s">
        <v>3360</v>
      </c>
      <c r="I1272" s="40" t="s">
        <v>3349</v>
      </c>
      <c r="J1272" s="40" t="s">
        <v>3361</v>
      </c>
      <c r="K1272" s="40" t="s">
        <v>579</v>
      </c>
      <c r="L1272" s="40">
        <v>0</v>
      </c>
      <c r="M1272" s="40" t="s">
        <v>4371</v>
      </c>
      <c r="N1272" s="41">
        <v>449.9</v>
      </c>
      <c r="O1272" s="42">
        <v>179.66</v>
      </c>
    </row>
    <row r="1273" spans="1:15" x14ac:dyDescent="0.3">
      <c r="A1273" s="39" t="s">
        <v>1461</v>
      </c>
      <c r="B1273" s="40" t="s">
        <v>540</v>
      </c>
      <c r="C1273" s="40" t="s">
        <v>818</v>
      </c>
      <c r="D1273" s="40" t="s">
        <v>574</v>
      </c>
      <c r="E1273" s="40" t="s">
        <v>3350</v>
      </c>
      <c r="F1273" s="40" t="s">
        <v>628</v>
      </c>
      <c r="G1273" s="40">
        <v>0</v>
      </c>
      <c r="H1273" s="40" t="s">
        <v>3360</v>
      </c>
      <c r="I1273" s="40" t="s">
        <v>3349</v>
      </c>
      <c r="J1273" s="40" t="s">
        <v>3361</v>
      </c>
      <c r="K1273" s="40" t="s">
        <v>579</v>
      </c>
      <c r="L1273" s="40">
        <v>0</v>
      </c>
      <c r="M1273" s="40" t="s">
        <v>4371</v>
      </c>
      <c r="N1273" s="41">
        <v>449.9</v>
      </c>
      <c r="O1273" s="42">
        <v>179.08</v>
      </c>
    </row>
    <row r="1274" spans="1:15" x14ac:dyDescent="0.3">
      <c r="A1274" s="39" t="s">
        <v>1462</v>
      </c>
      <c r="B1274" s="40" t="s">
        <v>540</v>
      </c>
      <c r="C1274" s="40" t="s">
        <v>818</v>
      </c>
      <c r="D1274" s="40" t="s">
        <v>574</v>
      </c>
      <c r="E1274" s="40" t="s">
        <v>3350</v>
      </c>
      <c r="F1274" s="40" t="s">
        <v>683</v>
      </c>
      <c r="G1274" s="40">
        <v>0</v>
      </c>
      <c r="H1274" s="40" t="s">
        <v>3360</v>
      </c>
      <c r="I1274" s="40" t="s">
        <v>3349</v>
      </c>
      <c r="J1274" s="40" t="s">
        <v>3361</v>
      </c>
      <c r="K1274" s="40" t="s">
        <v>579</v>
      </c>
      <c r="L1274" s="40">
        <v>0</v>
      </c>
      <c r="M1274" s="40" t="s">
        <v>4371</v>
      </c>
      <c r="N1274" s="41">
        <v>449.9</v>
      </c>
      <c r="O1274" s="42">
        <v>176.22</v>
      </c>
    </row>
    <row r="1275" spans="1:15" x14ac:dyDescent="0.3">
      <c r="A1275" s="39" t="s">
        <v>1463</v>
      </c>
      <c r="B1275" s="40" t="s">
        <v>540</v>
      </c>
      <c r="C1275" s="40" t="s">
        <v>818</v>
      </c>
      <c r="D1275" s="40" t="s">
        <v>574</v>
      </c>
      <c r="E1275" s="40" t="s">
        <v>3350</v>
      </c>
      <c r="F1275" s="40" t="s">
        <v>628</v>
      </c>
      <c r="G1275" s="40">
        <v>0</v>
      </c>
      <c r="H1275" s="40" t="s">
        <v>3360</v>
      </c>
      <c r="I1275" s="40" t="s">
        <v>3349</v>
      </c>
      <c r="J1275" s="40" t="s">
        <v>3361</v>
      </c>
      <c r="K1275" s="40" t="s">
        <v>579</v>
      </c>
      <c r="L1275" s="40">
        <v>0</v>
      </c>
      <c r="M1275" s="40" t="s">
        <v>4371</v>
      </c>
      <c r="N1275" s="41">
        <v>499.9</v>
      </c>
      <c r="O1275" s="42">
        <v>176.22</v>
      </c>
    </row>
    <row r="1276" spans="1:15" x14ac:dyDescent="0.3">
      <c r="A1276" s="39" t="s">
        <v>1464</v>
      </c>
      <c r="B1276" s="40" t="s">
        <v>540</v>
      </c>
      <c r="C1276" s="40" t="s">
        <v>818</v>
      </c>
      <c r="D1276" s="40" t="s">
        <v>575</v>
      </c>
      <c r="E1276" s="40" t="s">
        <v>3350</v>
      </c>
      <c r="F1276" s="40" t="s">
        <v>618</v>
      </c>
      <c r="G1276" s="40" t="s">
        <v>83</v>
      </c>
      <c r="H1276" s="40" t="s">
        <v>3360</v>
      </c>
      <c r="I1276" s="40" t="s">
        <v>3349</v>
      </c>
      <c r="J1276" s="40" t="s">
        <v>3361</v>
      </c>
      <c r="K1276" s="40" t="s">
        <v>579</v>
      </c>
      <c r="L1276" s="40">
        <v>0</v>
      </c>
      <c r="M1276" s="40" t="s">
        <v>4371</v>
      </c>
      <c r="N1276" s="41">
        <v>349.9</v>
      </c>
      <c r="O1276" s="42">
        <v>161.9</v>
      </c>
    </row>
    <row r="1277" spans="1:15" x14ac:dyDescent="0.3">
      <c r="A1277" s="39" t="s">
        <v>1465</v>
      </c>
      <c r="B1277" s="40" t="s">
        <v>540</v>
      </c>
      <c r="C1277" s="40" t="s">
        <v>818</v>
      </c>
      <c r="D1277" s="40" t="s">
        <v>575</v>
      </c>
      <c r="E1277" s="40" t="s">
        <v>3350</v>
      </c>
      <c r="F1277" s="40" t="s">
        <v>618</v>
      </c>
      <c r="G1277" s="40" t="s">
        <v>66</v>
      </c>
      <c r="H1277" s="40" t="s">
        <v>3360</v>
      </c>
      <c r="I1277" s="40" t="s">
        <v>3349</v>
      </c>
      <c r="J1277" s="40" t="s">
        <v>3361</v>
      </c>
      <c r="K1277" s="40" t="s">
        <v>579</v>
      </c>
      <c r="L1277" s="40">
        <v>0</v>
      </c>
      <c r="M1277" s="40" t="s">
        <v>4371</v>
      </c>
      <c r="N1277" s="41">
        <v>349.9</v>
      </c>
      <c r="O1277" s="42">
        <v>164.12</v>
      </c>
    </row>
    <row r="1278" spans="1:15" x14ac:dyDescent="0.3">
      <c r="A1278" s="39" t="s">
        <v>1466</v>
      </c>
      <c r="B1278" s="40" t="s">
        <v>540</v>
      </c>
      <c r="C1278" s="40" t="s">
        <v>818</v>
      </c>
      <c r="D1278" s="40" t="s">
        <v>575</v>
      </c>
      <c r="E1278" s="40" t="s">
        <v>3350</v>
      </c>
      <c r="F1278" s="40" t="s">
        <v>609</v>
      </c>
      <c r="G1278" s="40">
        <v>0</v>
      </c>
      <c r="H1278" s="40" t="s">
        <v>3360</v>
      </c>
      <c r="I1278" s="40" t="s">
        <v>3349</v>
      </c>
      <c r="J1278" s="40" t="s">
        <v>3361</v>
      </c>
      <c r="K1278" s="40" t="s">
        <v>579</v>
      </c>
      <c r="L1278" s="40">
        <v>0</v>
      </c>
      <c r="M1278" s="40" t="s">
        <v>4371</v>
      </c>
      <c r="N1278" s="41">
        <v>349.9</v>
      </c>
      <c r="O1278" s="42">
        <v>195.19</v>
      </c>
    </row>
    <row r="1279" spans="1:15" x14ac:dyDescent="0.3">
      <c r="A1279" s="39" t="s">
        <v>1467</v>
      </c>
      <c r="B1279" s="40" t="s">
        <v>540</v>
      </c>
      <c r="C1279" s="40" t="s">
        <v>818</v>
      </c>
      <c r="D1279" s="40" t="s">
        <v>575</v>
      </c>
      <c r="E1279" s="40" t="s">
        <v>3350</v>
      </c>
      <c r="F1279" s="40" t="s">
        <v>628</v>
      </c>
      <c r="G1279" s="40" t="s">
        <v>83</v>
      </c>
      <c r="H1279" s="40" t="s">
        <v>3360</v>
      </c>
      <c r="I1279" s="40" t="s">
        <v>3349</v>
      </c>
      <c r="J1279" s="40" t="s">
        <v>3361</v>
      </c>
      <c r="K1279" s="40" t="s">
        <v>579</v>
      </c>
      <c r="L1279" s="40">
        <v>0</v>
      </c>
      <c r="M1279" s="40" t="s">
        <v>4371</v>
      </c>
      <c r="N1279" s="41">
        <v>349.9</v>
      </c>
      <c r="O1279" s="42">
        <v>166.49</v>
      </c>
    </row>
    <row r="1280" spans="1:15" x14ac:dyDescent="0.3">
      <c r="A1280" s="39" t="s">
        <v>1468</v>
      </c>
      <c r="B1280" s="40" t="s">
        <v>540</v>
      </c>
      <c r="C1280" s="40" t="s">
        <v>818</v>
      </c>
      <c r="D1280" s="40" t="s">
        <v>575</v>
      </c>
      <c r="E1280" s="40" t="s">
        <v>3350</v>
      </c>
      <c r="F1280" s="40" t="s">
        <v>628</v>
      </c>
      <c r="G1280" s="40" t="s">
        <v>66</v>
      </c>
      <c r="H1280" s="40" t="s">
        <v>3360</v>
      </c>
      <c r="I1280" s="40" t="s">
        <v>3349</v>
      </c>
      <c r="J1280" s="40" t="s">
        <v>3361</v>
      </c>
      <c r="K1280" s="40" t="s">
        <v>579</v>
      </c>
      <c r="L1280" s="40">
        <v>0</v>
      </c>
      <c r="M1280" s="40" t="s">
        <v>4371</v>
      </c>
      <c r="N1280" s="41">
        <v>349.9</v>
      </c>
      <c r="O1280" s="42">
        <v>170.85</v>
      </c>
    </row>
    <row r="1281" spans="1:15" x14ac:dyDescent="0.3">
      <c r="A1281" s="39" t="s">
        <v>1469</v>
      </c>
      <c r="B1281" s="40" t="s">
        <v>540</v>
      </c>
      <c r="C1281" s="40" t="s">
        <v>818</v>
      </c>
      <c r="D1281" s="40" t="s">
        <v>575</v>
      </c>
      <c r="E1281" s="40" t="s">
        <v>3350</v>
      </c>
      <c r="F1281" s="40" t="s">
        <v>634</v>
      </c>
      <c r="G1281" s="40">
        <v>0</v>
      </c>
      <c r="H1281" s="40" t="s">
        <v>3360</v>
      </c>
      <c r="I1281" s="40" t="s">
        <v>3349</v>
      </c>
      <c r="J1281" s="40" t="s">
        <v>3361</v>
      </c>
      <c r="K1281" s="40" t="s">
        <v>579</v>
      </c>
      <c r="L1281" s="40">
        <v>0</v>
      </c>
      <c r="M1281" s="40" t="s">
        <v>4371</v>
      </c>
      <c r="N1281" s="41">
        <v>349.9</v>
      </c>
      <c r="O1281" s="42">
        <v>177.5</v>
      </c>
    </row>
    <row r="1282" spans="1:15" x14ac:dyDescent="0.3">
      <c r="A1282" s="39" t="s">
        <v>1470</v>
      </c>
      <c r="B1282" s="40" t="s">
        <v>540</v>
      </c>
      <c r="C1282" s="40" t="s">
        <v>818</v>
      </c>
      <c r="D1282" s="40" t="s">
        <v>853</v>
      </c>
      <c r="E1282" s="40" t="s">
        <v>3350</v>
      </c>
      <c r="F1282" s="40" t="s">
        <v>566</v>
      </c>
      <c r="G1282" s="40">
        <v>0</v>
      </c>
      <c r="H1282" s="40" t="s">
        <v>3360</v>
      </c>
      <c r="I1282" s="40" t="s">
        <v>3349</v>
      </c>
      <c r="J1282" s="40" t="s">
        <v>3361</v>
      </c>
      <c r="K1282" s="40" t="s">
        <v>579</v>
      </c>
      <c r="L1282" s="40">
        <v>0</v>
      </c>
      <c r="M1282" s="40" t="s">
        <v>4371</v>
      </c>
      <c r="N1282" s="41">
        <v>599.9</v>
      </c>
      <c r="O1282" s="42">
        <v>252.3</v>
      </c>
    </row>
    <row r="1283" spans="1:15" x14ac:dyDescent="0.3">
      <c r="A1283" s="39" t="s">
        <v>1471</v>
      </c>
      <c r="B1283" s="40" t="s">
        <v>540</v>
      </c>
      <c r="C1283" s="40" t="s">
        <v>818</v>
      </c>
      <c r="D1283" s="40" t="s">
        <v>853</v>
      </c>
      <c r="E1283" s="40" t="s">
        <v>3350</v>
      </c>
      <c r="F1283" s="40" t="s">
        <v>634</v>
      </c>
      <c r="G1283" s="40">
        <v>0</v>
      </c>
      <c r="H1283" s="40" t="s">
        <v>3360</v>
      </c>
      <c r="I1283" s="40" t="s">
        <v>3349</v>
      </c>
      <c r="J1283" s="40" t="s">
        <v>3361</v>
      </c>
      <c r="K1283" s="40" t="s">
        <v>579</v>
      </c>
      <c r="L1283" s="40">
        <v>0</v>
      </c>
      <c r="M1283" s="40" t="s">
        <v>4371</v>
      </c>
      <c r="N1283" s="41">
        <v>599.9</v>
      </c>
      <c r="O1283" s="42">
        <v>252.22</v>
      </c>
    </row>
    <row r="1284" spans="1:15" x14ac:dyDescent="0.3">
      <c r="A1284" s="39" t="s">
        <v>1472</v>
      </c>
      <c r="B1284" s="40" t="s">
        <v>540</v>
      </c>
      <c r="C1284" s="40" t="s">
        <v>818</v>
      </c>
      <c r="D1284" s="40" t="s">
        <v>853</v>
      </c>
      <c r="E1284" s="40" t="s">
        <v>3350</v>
      </c>
      <c r="F1284" s="40" t="s">
        <v>599</v>
      </c>
      <c r="G1284" s="40">
        <v>0</v>
      </c>
      <c r="H1284" s="40" t="s">
        <v>3360</v>
      </c>
      <c r="I1284" s="40" t="s">
        <v>3349</v>
      </c>
      <c r="J1284" s="40" t="s">
        <v>3361</v>
      </c>
      <c r="K1284" s="40" t="s">
        <v>579</v>
      </c>
      <c r="L1284" s="40">
        <v>0</v>
      </c>
      <c r="M1284" s="40" t="s">
        <v>4371</v>
      </c>
      <c r="N1284" s="41">
        <v>599.9</v>
      </c>
      <c r="O1284" s="42">
        <v>252.23</v>
      </c>
    </row>
    <row r="1285" spans="1:15" x14ac:dyDescent="0.3">
      <c r="A1285" s="39" t="s">
        <v>1473</v>
      </c>
      <c r="B1285" s="40" t="s">
        <v>540</v>
      </c>
      <c r="C1285" s="40" t="s">
        <v>818</v>
      </c>
      <c r="D1285" s="40" t="s">
        <v>853</v>
      </c>
      <c r="E1285" s="40" t="s">
        <v>3350</v>
      </c>
      <c r="F1285" s="40" t="s">
        <v>685</v>
      </c>
      <c r="G1285" s="40">
        <v>0</v>
      </c>
      <c r="H1285" s="40" t="s">
        <v>3360</v>
      </c>
      <c r="I1285" s="40" t="s">
        <v>3349</v>
      </c>
      <c r="J1285" s="40" t="s">
        <v>3361</v>
      </c>
      <c r="K1285" s="40" t="s">
        <v>579</v>
      </c>
      <c r="L1285" s="40">
        <v>0</v>
      </c>
      <c r="M1285" s="40" t="s">
        <v>4371</v>
      </c>
      <c r="N1285" s="41">
        <v>599.9</v>
      </c>
      <c r="O1285" s="42">
        <v>207.75</v>
      </c>
    </row>
    <row r="1286" spans="1:15" x14ac:dyDescent="0.3">
      <c r="A1286" s="39" t="s">
        <v>1474</v>
      </c>
      <c r="B1286" s="40" t="s">
        <v>540</v>
      </c>
      <c r="C1286" s="40" t="s">
        <v>818</v>
      </c>
      <c r="D1286" s="40" t="s">
        <v>853</v>
      </c>
      <c r="E1286" s="40" t="s">
        <v>3350</v>
      </c>
      <c r="F1286" s="40" t="s">
        <v>685</v>
      </c>
      <c r="G1286" s="40">
        <v>0</v>
      </c>
      <c r="H1286" s="40" t="s">
        <v>3360</v>
      </c>
      <c r="I1286" s="40" t="s">
        <v>3349</v>
      </c>
      <c r="J1286" s="40" t="s">
        <v>3361</v>
      </c>
      <c r="K1286" s="40" t="s">
        <v>579</v>
      </c>
      <c r="L1286" s="40">
        <v>0</v>
      </c>
      <c r="M1286" s="40" t="s">
        <v>4371</v>
      </c>
      <c r="N1286" s="41">
        <v>599.9</v>
      </c>
      <c r="O1286" s="42">
        <v>207.75</v>
      </c>
    </row>
    <row r="1287" spans="1:15" x14ac:dyDescent="0.3">
      <c r="A1287" s="39" t="s">
        <v>1475</v>
      </c>
      <c r="B1287" s="40" t="s">
        <v>540</v>
      </c>
      <c r="C1287" s="40" t="s">
        <v>818</v>
      </c>
      <c r="D1287" s="40" t="s">
        <v>853</v>
      </c>
      <c r="E1287" s="40" t="s">
        <v>3350</v>
      </c>
      <c r="F1287" s="40" t="s">
        <v>685</v>
      </c>
      <c r="G1287" s="40">
        <v>0</v>
      </c>
      <c r="H1287" s="40" t="s">
        <v>3360</v>
      </c>
      <c r="I1287" s="40" t="s">
        <v>3349</v>
      </c>
      <c r="J1287" s="40" t="s">
        <v>3361</v>
      </c>
      <c r="K1287" s="40" t="s">
        <v>579</v>
      </c>
      <c r="L1287" s="40">
        <v>0</v>
      </c>
      <c r="M1287" s="40" t="s">
        <v>4371</v>
      </c>
      <c r="N1287" s="41">
        <v>599.9</v>
      </c>
      <c r="O1287" s="42">
        <v>207.75</v>
      </c>
    </row>
    <row r="1288" spans="1:15" x14ac:dyDescent="0.3">
      <c r="A1288" s="39" t="s">
        <v>1476</v>
      </c>
      <c r="B1288" s="40" t="s">
        <v>540</v>
      </c>
      <c r="C1288" s="40" t="s">
        <v>818</v>
      </c>
      <c r="D1288" s="40" t="s">
        <v>853</v>
      </c>
      <c r="E1288" s="40" t="s">
        <v>3350</v>
      </c>
      <c r="F1288" s="40" t="s">
        <v>685</v>
      </c>
      <c r="G1288" s="40">
        <v>0</v>
      </c>
      <c r="H1288" s="40" t="s">
        <v>3360</v>
      </c>
      <c r="I1288" s="40" t="s">
        <v>3349</v>
      </c>
      <c r="J1288" s="40" t="s">
        <v>3361</v>
      </c>
      <c r="K1288" s="40" t="s">
        <v>579</v>
      </c>
      <c r="L1288" s="40">
        <v>0</v>
      </c>
      <c r="M1288" s="40" t="s">
        <v>4371</v>
      </c>
      <c r="N1288" s="41">
        <v>599.9</v>
      </c>
      <c r="O1288" s="42">
        <v>207.75</v>
      </c>
    </row>
    <row r="1289" spans="1:15" x14ac:dyDescent="0.3">
      <c r="A1289" s="39" t="s">
        <v>1477</v>
      </c>
      <c r="B1289" s="40" t="s">
        <v>540</v>
      </c>
      <c r="C1289" s="40" t="s">
        <v>818</v>
      </c>
      <c r="D1289" s="40" t="s">
        <v>853</v>
      </c>
      <c r="E1289" s="40" t="s">
        <v>3350</v>
      </c>
      <c r="F1289" s="40" t="s">
        <v>622</v>
      </c>
      <c r="G1289" s="40">
        <v>0</v>
      </c>
      <c r="H1289" s="40" t="s">
        <v>3360</v>
      </c>
      <c r="I1289" s="40" t="s">
        <v>3349</v>
      </c>
      <c r="J1289" s="40" t="s">
        <v>3361</v>
      </c>
      <c r="K1289" s="40" t="s">
        <v>579</v>
      </c>
      <c r="L1289" s="40">
        <v>0</v>
      </c>
      <c r="M1289" s="40" t="s">
        <v>4371</v>
      </c>
      <c r="N1289" s="41">
        <v>599.9</v>
      </c>
      <c r="O1289" s="42">
        <v>202</v>
      </c>
    </row>
    <row r="1290" spans="1:15" x14ac:dyDescent="0.3">
      <c r="A1290" s="39" t="s">
        <v>1478</v>
      </c>
      <c r="B1290" s="40" t="s">
        <v>540</v>
      </c>
      <c r="C1290" s="40" t="s">
        <v>818</v>
      </c>
      <c r="D1290" s="40" t="s">
        <v>853</v>
      </c>
      <c r="E1290" s="40" t="s">
        <v>3350</v>
      </c>
      <c r="F1290" s="40" t="s">
        <v>622</v>
      </c>
      <c r="G1290" s="40">
        <v>0</v>
      </c>
      <c r="H1290" s="40" t="s">
        <v>3360</v>
      </c>
      <c r="I1290" s="40" t="s">
        <v>3349</v>
      </c>
      <c r="J1290" s="40" t="s">
        <v>3361</v>
      </c>
      <c r="K1290" s="40" t="s">
        <v>579</v>
      </c>
      <c r="L1290" s="40">
        <v>0</v>
      </c>
      <c r="M1290" s="40" t="s">
        <v>4371</v>
      </c>
      <c r="N1290" s="41">
        <v>599.9</v>
      </c>
      <c r="O1290" s="42">
        <v>202.5</v>
      </c>
    </row>
    <row r="1291" spans="1:15" x14ac:dyDescent="0.3">
      <c r="A1291" s="39" t="s">
        <v>1479</v>
      </c>
      <c r="B1291" s="40" t="s">
        <v>540</v>
      </c>
      <c r="C1291" s="40" t="s">
        <v>818</v>
      </c>
      <c r="D1291" s="40" t="s">
        <v>853</v>
      </c>
      <c r="E1291" s="40" t="s">
        <v>3350</v>
      </c>
      <c r="F1291" s="40" t="s">
        <v>622</v>
      </c>
      <c r="G1291" s="40">
        <v>0</v>
      </c>
      <c r="H1291" s="40" t="s">
        <v>3360</v>
      </c>
      <c r="I1291" s="40" t="s">
        <v>3349</v>
      </c>
      <c r="J1291" s="40" t="s">
        <v>3361</v>
      </c>
      <c r="K1291" s="40" t="s">
        <v>579</v>
      </c>
      <c r="L1291" s="40">
        <v>0</v>
      </c>
      <c r="M1291" s="40" t="s">
        <v>4371</v>
      </c>
      <c r="N1291" s="41">
        <v>599.9</v>
      </c>
      <c r="O1291" s="42">
        <v>222.54</v>
      </c>
    </row>
    <row r="1292" spans="1:15" x14ac:dyDescent="0.3">
      <c r="A1292" s="39" t="s">
        <v>1480</v>
      </c>
      <c r="B1292" s="40" t="s">
        <v>540</v>
      </c>
      <c r="C1292" s="40" t="s">
        <v>818</v>
      </c>
      <c r="D1292" s="40" t="s">
        <v>853</v>
      </c>
      <c r="E1292" s="40" t="s">
        <v>3350</v>
      </c>
      <c r="F1292" s="40" t="s">
        <v>622</v>
      </c>
      <c r="G1292" s="40">
        <v>0</v>
      </c>
      <c r="H1292" s="40" t="s">
        <v>3360</v>
      </c>
      <c r="I1292" s="40" t="s">
        <v>3349</v>
      </c>
      <c r="J1292" s="40" t="s">
        <v>3361</v>
      </c>
      <c r="K1292" s="40" t="s">
        <v>579</v>
      </c>
      <c r="L1292" s="40">
        <v>0</v>
      </c>
      <c r="M1292" s="40" t="s">
        <v>4371</v>
      </c>
      <c r="N1292" s="41">
        <v>549.9</v>
      </c>
      <c r="O1292" s="42">
        <v>228.29</v>
      </c>
    </row>
    <row r="1293" spans="1:15" x14ac:dyDescent="0.3">
      <c r="A1293" s="39" t="s">
        <v>1481</v>
      </c>
      <c r="B1293" s="40" t="s">
        <v>540</v>
      </c>
      <c r="C1293" s="40" t="s">
        <v>818</v>
      </c>
      <c r="D1293" s="40" t="s">
        <v>853</v>
      </c>
      <c r="E1293" s="40" t="s">
        <v>3350</v>
      </c>
      <c r="F1293" s="40" t="s">
        <v>632</v>
      </c>
      <c r="G1293" s="40" t="s">
        <v>3383</v>
      </c>
      <c r="H1293" s="40" t="s">
        <v>3360</v>
      </c>
      <c r="I1293" s="40" t="s">
        <v>3349</v>
      </c>
      <c r="J1293" s="40" t="s">
        <v>3361</v>
      </c>
      <c r="K1293" s="40" t="s">
        <v>579</v>
      </c>
      <c r="L1293" s="40">
        <v>0</v>
      </c>
      <c r="M1293" s="40" t="s">
        <v>4371</v>
      </c>
      <c r="N1293" s="41">
        <v>649.9</v>
      </c>
      <c r="O1293" s="42">
        <v>247</v>
      </c>
    </row>
    <row r="1294" spans="1:15" x14ac:dyDescent="0.3">
      <c r="A1294" s="39" t="s">
        <v>1482</v>
      </c>
      <c r="B1294" s="40" t="s">
        <v>540</v>
      </c>
      <c r="C1294" s="40" t="s">
        <v>818</v>
      </c>
      <c r="D1294" s="40" t="s">
        <v>578</v>
      </c>
      <c r="E1294" s="40" t="s">
        <v>3350</v>
      </c>
      <c r="F1294" s="40" t="s">
        <v>636</v>
      </c>
      <c r="G1294" s="40">
        <v>0</v>
      </c>
      <c r="H1294" s="40" t="s">
        <v>3360</v>
      </c>
      <c r="I1294" s="40" t="s">
        <v>3349</v>
      </c>
      <c r="J1294" s="40" t="s">
        <v>3361</v>
      </c>
      <c r="K1294" s="40">
        <v>0</v>
      </c>
      <c r="L1294" s="40">
        <v>0</v>
      </c>
      <c r="M1294" s="40" t="s">
        <v>4371</v>
      </c>
      <c r="N1294" s="41">
        <v>649.9</v>
      </c>
      <c r="O1294" s="42">
        <v>245.33</v>
      </c>
    </row>
    <row r="1295" spans="1:15" x14ac:dyDescent="0.3">
      <c r="A1295" s="39" t="s">
        <v>1483</v>
      </c>
      <c r="B1295" s="40" t="s">
        <v>540</v>
      </c>
      <c r="C1295" s="40" t="s">
        <v>818</v>
      </c>
      <c r="D1295" s="40" t="s">
        <v>853</v>
      </c>
      <c r="E1295" s="40" t="s">
        <v>3350</v>
      </c>
      <c r="F1295" s="40" t="s">
        <v>659</v>
      </c>
      <c r="G1295" s="40">
        <v>0</v>
      </c>
      <c r="H1295" s="40" t="s">
        <v>3360</v>
      </c>
      <c r="I1295" s="40" t="s">
        <v>3349</v>
      </c>
      <c r="J1295" s="40" t="s">
        <v>3361</v>
      </c>
      <c r="K1295" s="40" t="s">
        <v>579</v>
      </c>
      <c r="L1295" s="40">
        <v>0</v>
      </c>
      <c r="M1295" s="40" t="s">
        <v>4371</v>
      </c>
      <c r="N1295" s="41">
        <v>649.9</v>
      </c>
      <c r="O1295" s="42">
        <v>251.04</v>
      </c>
    </row>
    <row r="1296" spans="1:15" x14ac:dyDescent="0.3">
      <c r="A1296" s="39" t="s">
        <v>1484</v>
      </c>
      <c r="B1296" s="40" t="s">
        <v>540</v>
      </c>
      <c r="C1296" s="40" t="s">
        <v>818</v>
      </c>
      <c r="D1296" s="40" t="s">
        <v>574</v>
      </c>
      <c r="E1296" s="40" t="s">
        <v>3350</v>
      </c>
      <c r="F1296" s="40" t="s">
        <v>599</v>
      </c>
      <c r="G1296" s="40">
        <v>0</v>
      </c>
      <c r="H1296" s="40" t="s">
        <v>3360</v>
      </c>
      <c r="I1296" s="40" t="s">
        <v>3349</v>
      </c>
      <c r="J1296" s="40" t="s">
        <v>3361</v>
      </c>
      <c r="K1296" s="40" t="s">
        <v>579</v>
      </c>
      <c r="L1296" s="40">
        <v>0</v>
      </c>
      <c r="M1296" s="40" t="s">
        <v>4371</v>
      </c>
      <c r="N1296" s="41">
        <v>449.9</v>
      </c>
      <c r="O1296" s="42">
        <v>201.19</v>
      </c>
    </row>
    <row r="1297" spans="1:15" x14ac:dyDescent="0.3">
      <c r="A1297" s="39" t="s">
        <v>1485</v>
      </c>
      <c r="B1297" s="40" t="s">
        <v>540</v>
      </c>
      <c r="C1297" s="40" t="s">
        <v>818</v>
      </c>
      <c r="D1297" s="40" t="s">
        <v>574</v>
      </c>
      <c r="E1297" s="40" t="s">
        <v>3350</v>
      </c>
      <c r="F1297" s="40" t="s">
        <v>599</v>
      </c>
      <c r="G1297" s="40">
        <v>0</v>
      </c>
      <c r="H1297" s="40" t="s">
        <v>3360</v>
      </c>
      <c r="I1297" s="40" t="s">
        <v>3349</v>
      </c>
      <c r="J1297" s="40" t="s">
        <v>3361</v>
      </c>
      <c r="K1297" s="40" t="s">
        <v>579</v>
      </c>
      <c r="L1297" s="40">
        <v>0</v>
      </c>
      <c r="M1297" s="40" t="s">
        <v>4371</v>
      </c>
      <c r="N1297" s="41">
        <v>449.9</v>
      </c>
      <c r="O1297" s="42">
        <v>200.7</v>
      </c>
    </row>
    <row r="1298" spans="1:15" x14ac:dyDescent="0.3">
      <c r="A1298" s="39" t="s">
        <v>1486</v>
      </c>
      <c r="B1298" s="40" t="s">
        <v>540</v>
      </c>
      <c r="C1298" s="40" t="s">
        <v>818</v>
      </c>
      <c r="D1298" s="40" t="s">
        <v>574</v>
      </c>
      <c r="E1298" s="40" t="s">
        <v>3350</v>
      </c>
      <c r="F1298" s="40" t="s">
        <v>632</v>
      </c>
      <c r="G1298" s="40">
        <v>0</v>
      </c>
      <c r="H1298" s="40" t="s">
        <v>3360</v>
      </c>
      <c r="I1298" s="40" t="s">
        <v>3349</v>
      </c>
      <c r="J1298" s="40" t="s">
        <v>3361</v>
      </c>
      <c r="K1298" s="40" t="s">
        <v>579</v>
      </c>
      <c r="L1298" s="40">
        <v>0</v>
      </c>
      <c r="M1298" s="40" t="s">
        <v>4371</v>
      </c>
      <c r="N1298" s="41">
        <v>449.9</v>
      </c>
      <c r="O1298" s="42">
        <v>217.93</v>
      </c>
    </row>
    <row r="1299" spans="1:15" x14ac:dyDescent="0.3">
      <c r="A1299" s="39" t="s">
        <v>1487</v>
      </c>
      <c r="B1299" s="40" t="s">
        <v>540</v>
      </c>
      <c r="C1299" s="40" t="s">
        <v>818</v>
      </c>
      <c r="D1299" s="40" t="s">
        <v>574</v>
      </c>
      <c r="E1299" s="40" t="s">
        <v>3350</v>
      </c>
      <c r="F1299" s="40" t="s">
        <v>635</v>
      </c>
      <c r="G1299" s="40">
        <v>0</v>
      </c>
      <c r="H1299" s="40" t="s">
        <v>3360</v>
      </c>
      <c r="I1299" s="40" t="s">
        <v>3349</v>
      </c>
      <c r="J1299" s="40" t="s">
        <v>3361</v>
      </c>
      <c r="K1299" s="40" t="s">
        <v>579</v>
      </c>
      <c r="L1299" s="40">
        <v>0</v>
      </c>
      <c r="M1299" s="40" t="s">
        <v>4371</v>
      </c>
      <c r="N1299" s="41">
        <v>449.9</v>
      </c>
      <c r="O1299" s="42">
        <v>213.64</v>
      </c>
    </row>
    <row r="1300" spans="1:15" x14ac:dyDescent="0.3">
      <c r="A1300" s="39" t="s">
        <v>1488</v>
      </c>
      <c r="B1300" s="40" t="s">
        <v>540</v>
      </c>
      <c r="C1300" s="40" t="s">
        <v>818</v>
      </c>
      <c r="D1300" s="40" t="s">
        <v>574</v>
      </c>
      <c r="E1300" s="40" t="s">
        <v>3350</v>
      </c>
      <c r="F1300" s="40" t="s">
        <v>622</v>
      </c>
      <c r="G1300" s="40">
        <v>0</v>
      </c>
      <c r="H1300" s="40" t="s">
        <v>3360</v>
      </c>
      <c r="I1300" s="40" t="s">
        <v>3349</v>
      </c>
      <c r="J1300" s="40" t="s">
        <v>3361</v>
      </c>
      <c r="K1300" s="40" t="s">
        <v>579</v>
      </c>
      <c r="L1300" s="40">
        <v>0</v>
      </c>
      <c r="M1300" s="40" t="s">
        <v>4371</v>
      </c>
      <c r="N1300" s="41">
        <v>449.9</v>
      </c>
      <c r="O1300" s="42">
        <v>175.74</v>
      </c>
    </row>
    <row r="1301" spans="1:15" x14ac:dyDescent="0.3">
      <c r="A1301" s="39" t="s">
        <v>1489</v>
      </c>
      <c r="B1301" s="40" t="s">
        <v>540</v>
      </c>
      <c r="C1301" s="40" t="s">
        <v>818</v>
      </c>
      <c r="D1301" s="40" t="s">
        <v>574</v>
      </c>
      <c r="E1301" s="40" t="s">
        <v>3350</v>
      </c>
      <c r="F1301" s="40" t="s">
        <v>597</v>
      </c>
      <c r="G1301" s="40">
        <v>0</v>
      </c>
      <c r="H1301" s="40" t="s">
        <v>3360</v>
      </c>
      <c r="I1301" s="40" t="s">
        <v>3349</v>
      </c>
      <c r="J1301" s="40" t="s">
        <v>3361</v>
      </c>
      <c r="K1301" s="40" t="s">
        <v>579</v>
      </c>
      <c r="L1301" s="40">
        <v>0</v>
      </c>
      <c r="M1301" s="40" t="s">
        <v>4371</v>
      </c>
      <c r="N1301" s="41">
        <v>449.9</v>
      </c>
      <c r="O1301" s="42">
        <v>213.64</v>
      </c>
    </row>
    <row r="1302" spans="1:15" x14ac:dyDescent="0.3">
      <c r="A1302" s="39" t="s">
        <v>1490</v>
      </c>
      <c r="B1302" s="40" t="s">
        <v>540</v>
      </c>
      <c r="C1302" s="40" t="s">
        <v>818</v>
      </c>
      <c r="D1302" s="40" t="s">
        <v>853</v>
      </c>
      <c r="E1302" s="40" t="s">
        <v>3350</v>
      </c>
      <c r="F1302" s="40" t="s">
        <v>732</v>
      </c>
      <c r="G1302" s="40">
        <v>0</v>
      </c>
      <c r="H1302" s="40" t="s">
        <v>3360</v>
      </c>
      <c r="I1302" s="40" t="s">
        <v>3349</v>
      </c>
      <c r="J1302" s="40" t="s">
        <v>3361</v>
      </c>
      <c r="K1302" s="40" t="s">
        <v>579</v>
      </c>
      <c r="L1302" s="40">
        <v>0</v>
      </c>
      <c r="M1302" s="40" t="s">
        <v>4371</v>
      </c>
      <c r="N1302" s="41">
        <v>649.9</v>
      </c>
      <c r="O1302" s="42">
        <v>260.19</v>
      </c>
    </row>
    <row r="1303" spans="1:15" x14ac:dyDescent="0.3">
      <c r="A1303" s="39" t="s">
        <v>1491</v>
      </c>
      <c r="B1303" s="40" t="s">
        <v>540</v>
      </c>
      <c r="C1303" s="40" t="s">
        <v>818</v>
      </c>
      <c r="D1303" s="40" t="s">
        <v>853</v>
      </c>
      <c r="E1303" s="40" t="s">
        <v>3350</v>
      </c>
      <c r="F1303" s="40" t="s">
        <v>732</v>
      </c>
      <c r="G1303" s="40">
        <v>0</v>
      </c>
      <c r="H1303" s="40" t="s">
        <v>3360</v>
      </c>
      <c r="I1303" s="40" t="s">
        <v>3349</v>
      </c>
      <c r="J1303" s="40" t="s">
        <v>3361</v>
      </c>
      <c r="K1303" s="40" t="s">
        <v>579</v>
      </c>
      <c r="L1303" s="40">
        <v>0</v>
      </c>
      <c r="M1303" s="40" t="s">
        <v>4371</v>
      </c>
      <c r="N1303" s="41">
        <v>649.9</v>
      </c>
      <c r="O1303" s="42">
        <v>260.16000000000003</v>
      </c>
    </row>
    <row r="1304" spans="1:15" x14ac:dyDescent="0.3">
      <c r="A1304" s="39" t="s">
        <v>1492</v>
      </c>
      <c r="B1304" s="40" t="s">
        <v>540</v>
      </c>
      <c r="C1304" s="40" t="s">
        <v>818</v>
      </c>
      <c r="D1304" s="40" t="s">
        <v>853</v>
      </c>
      <c r="E1304" s="40" t="s">
        <v>3350</v>
      </c>
      <c r="F1304" s="40" t="s">
        <v>732</v>
      </c>
      <c r="G1304" s="40">
        <v>0</v>
      </c>
      <c r="H1304" s="40" t="s">
        <v>3360</v>
      </c>
      <c r="I1304" s="40" t="s">
        <v>3349</v>
      </c>
      <c r="J1304" s="40" t="s">
        <v>3361</v>
      </c>
      <c r="K1304" s="40" t="s">
        <v>579</v>
      </c>
      <c r="L1304" s="40">
        <v>0</v>
      </c>
      <c r="M1304" s="40" t="s">
        <v>4371</v>
      </c>
      <c r="N1304" s="41">
        <v>649.9</v>
      </c>
      <c r="O1304" s="42">
        <v>260.10000000000002</v>
      </c>
    </row>
    <row r="1305" spans="1:15" x14ac:dyDescent="0.3">
      <c r="A1305" s="39" t="s">
        <v>1493</v>
      </c>
      <c r="B1305" s="40" t="s">
        <v>540</v>
      </c>
      <c r="C1305" s="40" t="s">
        <v>818</v>
      </c>
      <c r="D1305" s="40" t="s">
        <v>853</v>
      </c>
      <c r="E1305" s="40" t="s">
        <v>3350</v>
      </c>
      <c r="F1305" s="40" t="s">
        <v>732</v>
      </c>
      <c r="G1305" s="40">
        <v>0</v>
      </c>
      <c r="H1305" s="40" t="s">
        <v>3360</v>
      </c>
      <c r="I1305" s="40" t="s">
        <v>3349</v>
      </c>
      <c r="J1305" s="40" t="s">
        <v>3361</v>
      </c>
      <c r="K1305" s="40" t="s">
        <v>579</v>
      </c>
      <c r="L1305" s="40">
        <v>0</v>
      </c>
      <c r="M1305" s="40" t="s">
        <v>4371</v>
      </c>
      <c r="N1305" s="41">
        <v>649.9</v>
      </c>
      <c r="O1305" s="42">
        <v>260.16000000000003</v>
      </c>
    </row>
    <row r="1306" spans="1:15" x14ac:dyDescent="0.3">
      <c r="A1306" s="39" t="s">
        <v>3088</v>
      </c>
      <c r="B1306" s="40" t="s">
        <v>540</v>
      </c>
      <c r="C1306" s="40" t="s">
        <v>818</v>
      </c>
      <c r="D1306" s="40" t="s">
        <v>853</v>
      </c>
      <c r="E1306" s="40" t="s">
        <v>3350</v>
      </c>
      <c r="F1306" s="40">
        <v>0</v>
      </c>
      <c r="G1306" s="40">
        <v>0</v>
      </c>
      <c r="H1306" s="40" t="s">
        <v>539</v>
      </c>
      <c r="I1306" s="40" t="s">
        <v>3349</v>
      </c>
      <c r="J1306" s="40" t="s">
        <v>552</v>
      </c>
      <c r="K1306" s="40">
        <v>0</v>
      </c>
      <c r="L1306" s="40" t="s">
        <v>554</v>
      </c>
      <c r="M1306" s="40">
        <v>0</v>
      </c>
      <c r="N1306" s="41">
        <v>479.9</v>
      </c>
      <c r="O1306" s="42">
        <v>195.27</v>
      </c>
    </row>
    <row r="1307" spans="1:15" x14ac:dyDescent="0.3">
      <c r="A1307" s="39" t="s">
        <v>1494</v>
      </c>
      <c r="B1307" s="40" t="s">
        <v>540</v>
      </c>
      <c r="C1307" s="40" t="s">
        <v>818</v>
      </c>
      <c r="D1307" s="40" t="s">
        <v>575</v>
      </c>
      <c r="E1307" s="40" t="s">
        <v>3350</v>
      </c>
      <c r="F1307" s="40" t="s">
        <v>566</v>
      </c>
      <c r="G1307" s="40" t="s">
        <v>74</v>
      </c>
      <c r="H1307" s="40" t="s">
        <v>3360</v>
      </c>
      <c r="I1307" s="40" t="s">
        <v>3349</v>
      </c>
      <c r="J1307" s="40" t="s">
        <v>3361</v>
      </c>
      <c r="K1307" s="40">
        <v>0</v>
      </c>
      <c r="L1307" s="40">
        <v>0</v>
      </c>
      <c r="M1307" s="40" t="s">
        <v>4371</v>
      </c>
      <c r="N1307" s="41">
        <v>299.89999999999998</v>
      </c>
      <c r="O1307" s="42">
        <v>128.93</v>
      </c>
    </row>
    <row r="1308" spans="1:15" x14ac:dyDescent="0.3">
      <c r="A1308" s="39" t="s">
        <v>1495</v>
      </c>
      <c r="B1308" s="40" t="s">
        <v>540</v>
      </c>
      <c r="C1308" s="40" t="s">
        <v>818</v>
      </c>
      <c r="D1308" s="40" t="s">
        <v>575</v>
      </c>
      <c r="E1308" s="40" t="s">
        <v>3350</v>
      </c>
      <c r="F1308" s="40" t="s">
        <v>566</v>
      </c>
      <c r="G1308" s="40" t="s">
        <v>78</v>
      </c>
      <c r="H1308" s="40" t="s">
        <v>3360</v>
      </c>
      <c r="I1308" s="40" t="s">
        <v>3349</v>
      </c>
      <c r="J1308" s="40" t="s">
        <v>3361</v>
      </c>
      <c r="K1308" s="40">
        <v>0</v>
      </c>
      <c r="L1308" s="40">
        <v>0</v>
      </c>
      <c r="M1308" s="40" t="s">
        <v>4371</v>
      </c>
      <c r="N1308" s="41">
        <v>299.89999999999998</v>
      </c>
      <c r="O1308" s="42">
        <v>127.97</v>
      </c>
    </row>
    <row r="1309" spans="1:15" x14ac:dyDescent="0.3">
      <c r="A1309" s="39" t="s">
        <v>1496</v>
      </c>
      <c r="B1309" s="40" t="s">
        <v>540</v>
      </c>
      <c r="C1309" s="40" t="s">
        <v>818</v>
      </c>
      <c r="D1309" s="40" t="s">
        <v>575</v>
      </c>
      <c r="E1309" s="40" t="s">
        <v>3350</v>
      </c>
      <c r="F1309" s="40" t="s">
        <v>566</v>
      </c>
      <c r="G1309" s="40">
        <v>0</v>
      </c>
      <c r="H1309" s="40" t="s">
        <v>3360</v>
      </c>
      <c r="I1309" s="40" t="s">
        <v>3349</v>
      </c>
      <c r="J1309" s="40" t="s">
        <v>3361</v>
      </c>
      <c r="K1309" s="40">
        <v>0</v>
      </c>
      <c r="L1309" s="40">
        <v>0</v>
      </c>
      <c r="M1309" s="40" t="s">
        <v>4371</v>
      </c>
      <c r="N1309" s="41">
        <v>299.89999999999998</v>
      </c>
      <c r="O1309" s="42">
        <v>129.04</v>
      </c>
    </row>
    <row r="1310" spans="1:15" x14ac:dyDescent="0.3">
      <c r="A1310" s="39" t="s">
        <v>1497</v>
      </c>
      <c r="B1310" s="40" t="s">
        <v>540</v>
      </c>
      <c r="C1310" s="40" t="s">
        <v>818</v>
      </c>
      <c r="D1310" s="40" t="s">
        <v>575</v>
      </c>
      <c r="E1310" s="40" t="s">
        <v>3348</v>
      </c>
      <c r="F1310" s="40" t="s">
        <v>585</v>
      </c>
      <c r="G1310" s="40" t="s">
        <v>74</v>
      </c>
      <c r="H1310" s="40" t="s">
        <v>3360</v>
      </c>
      <c r="I1310" s="40" t="s">
        <v>3349</v>
      </c>
      <c r="J1310" s="40" t="s">
        <v>3361</v>
      </c>
      <c r="K1310" s="40">
        <v>0</v>
      </c>
      <c r="L1310" s="40">
        <v>0</v>
      </c>
      <c r="M1310" s="40" t="s">
        <v>4371</v>
      </c>
      <c r="N1310" s="41">
        <v>299.89999999999998</v>
      </c>
      <c r="O1310" s="42">
        <v>128.93</v>
      </c>
    </row>
    <row r="1311" spans="1:15" x14ac:dyDescent="0.3">
      <c r="A1311" s="39" t="s">
        <v>3389</v>
      </c>
      <c r="B1311" s="40" t="s">
        <v>540</v>
      </c>
      <c r="C1311" s="40" t="s">
        <v>818</v>
      </c>
      <c r="D1311" s="40" t="s">
        <v>574</v>
      </c>
      <c r="E1311" s="40" t="s">
        <v>3350</v>
      </c>
      <c r="F1311" s="40">
        <v>0</v>
      </c>
      <c r="G1311" s="40">
        <v>0</v>
      </c>
      <c r="H1311" s="40" t="s">
        <v>539</v>
      </c>
      <c r="I1311" s="40" t="s">
        <v>3349</v>
      </c>
      <c r="J1311" s="40" t="s">
        <v>552</v>
      </c>
      <c r="K1311" s="40">
        <v>0</v>
      </c>
      <c r="L1311" s="40" t="s">
        <v>539</v>
      </c>
      <c r="M1311" s="40">
        <v>0</v>
      </c>
      <c r="N1311" s="41">
        <v>499.9</v>
      </c>
      <c r="O1311" s="42">
        <v>192.27</v>
      </c>
    </row>
    <row r="1312" spans="1:15" x14ac:dyDescent="0.3">
      <c r="A1312" s="39" t="s">
        <v>3013</v>
      </c>
      <c r="B1312" s="40" t="s">
        <v>540</v>
      </c>
      <c r="C1312" s="40" t="s">
        <v>818</v>
      </c>
      <c r="D1312" s="40" t="s">
        <v>569</v>
      </c>
      <c r="E1312" s="40" t="s">
        <v>3348</v>
      </c>
      <c r="F1312" s="40">
        <v>0</v>
      </c>
      <c r="G1312" s="40">
        <v>0</v>
      </c>
      <c r="H1312" s="40" t="s">
        <v>539</v>
      </c>
      <c r="I1312" s="40" t="s">
        <v>3349</v>
      </c>
      <c r="J1312" s="40" t="s">
        <v>552</v>
      </c>
      <c r="K1312" s="40">
        <v>0</v>
      </c>
      <c r="L1312" s="40" t="s">
        <v>539</v>
      </c>
      <c r="M1312" s="40">
        <v>0</v>
      </c>
      <c r="N1312" s="41">
        <v>349.9</v>
      </c>
      <c r="O1312" s="42">
        <v>239.96</v>
      </c>
    </row>
    <row r="1313" spans="1:15" x14ac:dyDescent="0.3">
      <c r="A1313" s="39" t="s">
        <v>1498</v>
      </c>
      <c r="B1313" s="40" t="s">
        <v>540</v>
      </c>
      <c r="C1313" s="40" t="s">
        <v>3390</v>
      </c>
      <c r="D1313" s="40" t="s">
        <v>569</v>
      </c>
      <c r="E1313" s="40" t="s">
        <v>3350</v>
      </c>
      <c r="F1313" s="40">
        <v>0</v>
      </c>
      <c r="G1313" s="40">
        <v>0</v>
      </c>
      <c r="H1313" s="40" t="s">
        <v>539</v>
      </c>
      <c r="I1313" s="40" t="s">
        <v>3349</v>
      </c>
      <c r="J1313" s="40" t="s">
        <v>587</v>
      </c>
      <c r="K1313" s="40">
        <v>0</v>
      </c>
      <c r="L1313" s="40" t="s">
        <v>539</v>
      </c>
      <c r="M1313" s="40">
        <v>0</v>
      </c>
      <c r="N1313" s="41">
        <v>349.9</v>
      </c>
      <c r="O1313" s="42">
        <v>199.96</v>
      </c>
    </row>
    <row r="1314" spans="1:15" x14ac:dyDescent="0.3">
      <c r="A1314" s="39" t="s">
        <v>3157</v>
      </c>
      <c r="B1314" s="40" t="s">
        <v>540</v>
      </c>
      <c r="C1314" s="40" t="s">
        <v>3390</v>
      </c>
      <c r="D1314" s="40" t="s">
        <v>569</v>
      </c>
      <c r="E1314" s="40" t="s">
        <v>3348</v>
      </c>
      <c r="F1314" s="40">
        <v>0</v>
      </c>
      <c r="G1314" s="40">
        <v>0</v>
      </c>
      <c r="H1314" s="40" t="s">
        <v>539</v>
      </c>
      <c r="I1314" s="40" t="s">
        <v>3349</v>
      </c>
      <c r="J1314" s="40" t="s">
        <v>587</v>
      </c>
      <c r="K1314" s="40">
        <v>0</v>
      </c>
      <c r="L1314" s="40" t="s">
        <v>539</v>
      </c>
      <c r="M1314" s="40">
        <v>0</v>
      </c>
      <c r="N1314" s="41">
        <v>599.9</v>
      </c>
      <c r="O1314" s="42">
        <v>239.96</v>
      </c>
    </row>
    <row r="1315" spans="1:15" x14ac:dyDescent="0.3">
      <c r="A1315" s="39" t="s">
        <v>13212</v>
      </c>
      <c r="B1315" s="40" t="s">
        <v>540</v>
      </c>
      <c r="C1315" s="40" t="s">
        <v>818</v>
      </c>
      <c r="D1315" s="40" t="s">
        <v>546</v>
      </c>
      <c r="E1315" s="40" t="s">
        <v>3348</v>
      </c>
      <c r="F1315" s="40">
        <v>0</v>
      </c>
      <c r="G1315" s="40" t="s">
        <v>13213</v>
      </c>
      <c r="H1315" s="40" t="s">
        <v>539</v>
      </c>
      <c r="I1315" s="40" t="s">
        <v>3349</v>
      </c>
      <c r="J1315" s="40" t="s">
        <v>552</v>
      </c>
      <c r="K1315" s="40">
        <v>0</v>
      </c>
      <c r="L1315" s="40" t="s">
        <v>539</v>
      </c>
      <c r="M1315" s="40">
        <v>0</v>
      </c>
      <c r="N1315" s="41">
        <v>299.89999999999998</v>
      </c>
      <c r="O1315" s="42">
        <v>119.96</v>
      </c>
    </row>
    <row r="1316" spans="1:15" x14ac:dyDescent="0.3">
      <c r="A1316" s="39" t="s">
        <v>1499</v>
      </c>
      <c r="B1316" s="40" t="s">
        <v>540</v>
      </c>
      <c r="C1316" s="40" t="s">
        <v>3390</v>
      </c>
      <c r="D1316" s="40" t="s">
        <v>569</v>
      </c>
      <c r="E1316" s="40" t="s">
        <v>3348</v>
      </c>
      <c r="F1316" s="40">
        <v>0</v>
      </c>
      <c r="G1316" s="40">
        <v>0</v>
      </c>
      <c r="H1316" s="40" t="s">
        <v>539</v>
      </c>
      <c r="I1316" s="40" t="s">
        <v>3349</v>
      </c>
      <c r="J1316" s="40" t="s">
        <v>587</v>
      </c>
      <c r="K1316" s="40">
        <v>0</v>
      </c>
      <c r="L1316" s="40" t="s">
        <v>539</v>
      </c>
      <c r="M1316" s="40">
        <v>0</v>
      </c>
      <c r="N1316" s="41">
        <v>549.9</v>
      </c>
      <c r="O1316" s="42">
        <v>219.96</v>
      </c>
    </row>
    <row r="1317" spans="1:15" x14ac:dyDescent="0.3">
      <c r="A1317" s="39" t="s">
        <v>3056</v>
      </c>
      <c r="B1317" s="40" t="s">
        <v>540</v>
      </c>
      <c r="C1317" s="40" t="s">
        <v>818</v>
      </c>
      <c r="D1317" s="40" t="s">
        <v>853</v>
      </c>
      <c r="E1317" s="40" t="s">
        <v>3348</v>
      </c>
      <c r="F1317" s="40">
        <v>0</v>
      </c>
      <c r="G1317" s="40">
        <v>0</v>
      </c>
      <c r="H1317" s="40" t="s">
        <v>539</v>
      </c>
      <c r="I1317" s="40" t="s">
        <v>3349</v>
      </c>
      <c r="J1317" s="40" t="s">
        <v>552</v>
      </c>
      <c r="K1317" s="40">
        <v>0</v>
      </c>
      <c r="L1317" s="40" t="s">
        <v>539</v>
      </c>
      <c r="M1317" s="40">
        <v>0</v>
      </c>
      <c r="N1317" s="41">
        <v>349.9</v>
      </c>
      <c r="O1317" s="42">
        <v>152.13</v>
      </c>
    </row>
    <row r="1318" spans="1:15" x14ac:dyDescent="0.3">
      <c r="A1318" s="39" t="s">
        <v>3048</v>
      </c>
      <c r="B1318" s="40" t="s">
        <v>540</v>
      </c>
      <c r="C1318" s="40" t="s">
        <v>818</v>
      </c>
      <c r="D1318" s="40" t="s">
        <v>853</v>
      </c>
      <c r="E1318" s="40" t="s">
        <v>3348</v>
      </c>
      <c r="F1318" s="40">
        <v>0</v>
      </c>
      <c r="G1318" s="40">
        <v>0</v>
      </c>
      <c r="H1318" s="40" t="s">
        <v>539</v>
      </c>
      <c r="I1318" s="40" t="s">
        <v>3349</v>
      </c>
      <c r="J1318" s="40" t="s">
        <v>552</v>
      </c>
      <c r="K1318" s="40">
        <v>0</v>
      </c>
      <c r="L1318" s="40" t="s">
        <v>539</v>
      </c>
      <c r="M1318" s="40">
        <v>0</v>
      </c>
      <c r="N1318" s="41">
        <v>349.9</v>
      </c>
      <c r="O1318" s="42">
        <v>152.13</v>
      </c>
    </row>
    <row r="1319" spans="1:15" x14ac:dyDescent="0.3">
      <c r="A1319" s="39" t="s">
        <v>1500</v>
      </c>
      <c r="B1319" s="40" t="s">
        <v>540</v>
      </c>
      <c r="C1319" s="40" t="s">
        <v>818</v>
      </c>
      <c r="D1319" s="40" t="s">
        <v>574</v>
      </c>
      <c r="E1319" s="40" t="s">
        <v>3350</v>
      </c>
      <c r="F1319" s="40">
        <v>0</v>
      </c>
      <c r="G1319" s="40">
        <v>0</v>
      </c>
      <c r="H1319" s="40" t="s">
        <v>539</v>
      </c>
      <c r="I1319" s="40" t="s">
        <v>3349</v>
      </c>
      <c r="J1319" s="40" t="s">
        <v>552</v>
      </c>
      <c r="K1319" s="40">
        <v>0</v>
      </c>
      <c r="L1319" s="40" t="s">
        <v>539</v>
      </c>
      <c r="M1319" s="40">
        <v>0</v>
      </c>
      <c r="N1319" s="41">
        <v>399.9</v>
      </c>
      <c r="O1319" s="42">
        <v>173.87</v>
      </c>
    </row>
    <row r="1320" spans="1:15" x14ac:dyDescent="0.3">
      <c r="A1320" s="39" t="s">
        <v>3014</v>
      </c>
      <c r="B1320" s="40" t="s">
        <v>540</v>
      </c>
      <c r="C1320" s="40" t="s">
        <v>818</v>
      </c>
      <c r="D1320" s="40" t="s">
        <v>569</v>
      </c>
      <c r="E1320" s="40" t="s">
        <v>3350</v>
      </c>
      <c r="F1320" s="40">
        <v>0</v>
      </c>
      <c r="G1320" s="40">
        <v>0</v>
      </c>
      <c r="H1320" s="40" t="s">
        <v>539</v>
      </c>
      <c r="I1320" s="40" t="s">
        <v>3349</v>
      </c>
      <c r="J1320" s="40" t="s">
        <v>552</v>
      </c>
      <c r="K1320" s="40">
        <v>0</v>
      </c>
      <c r="L1320" s="40" t="s">
        <v>539</v>
      </c>
      <c r="M1320" s="40">
        <v>0</v>
      </c>
      <c r="N1320" s="41">
        <v>399.9</v>
      </c>
      <c r="O1320" s="42">
        <v>173.87</v>
      </c>
    </row>
    <row r="1321" spans="1:15" x14ac:dyDescent="0.3">
      <c r="A1321" s="39" t="s">
        <v>3015</v>
      </c>
      <c r="B1321" s="40" t="s">
        <v>540</v>
      </c>
      <c r="C1321" s="40" t="s">
        <v>818</v>
      </c>
      <c r="D1321" s="40" t="s">
        <v>569</v>
      </c>
      <c r="E1321" s="40" t="s">
        <v>3350</v>
      </c>
      <c r="F1321" s="40">
        <v>0</v>
      </c>
      <c r="G1321" s="40">
        <v>0</v>
      </c>
      <c r="H1321" s="40" t="s">
        <v>539</v>
      </c>
      <c r="I1321" s="40" t="s">
        <v>3349</v>
      </c>
      <c r="J1321" s="40" t="s">
        <v>552</v>
      </c>
      <c r="K1321" s="40">
        <v>0</v>
      </c>
      <c r="L1321" s="40" t="s">
        <v>539</v>
      </c>
      <c r="M1321" s="40">
        <v>0</v>
      </c>
      <c r="N1321" s="41">
        <v>549.9</v>
      </c>
      <c r="O1321" s="42">
        <v>239.09</v>
      </c>
    </row>
    <row r="1322" spans="1:15" x14ac:dyDescent="0.3">
      <c r="A1322" s="39" t="s">
        <v>3098</v>
      </c>
      <c r="B1322" s="40" t="s">
        <v>540</v>
      </c>
      <c r="C1322" s="40" t="s">
        <v>818</v>
      </c>
      <c r="D1322" s="40" t="s">
        <v>574</v>
      </c>
      <c r="E1322" s="40" t="s">
        <v>3350</v>
      </c>
      <c r="F1322" s="40" t="s">
        <v>597</v>
      </c>
      <c r="G1322" s="40">
        <v>0</v>
      </c>
      <c r="H1322" s="40" t="s">
        <v>3360</v>
      </c>
      <c r="I1322" s="40" t="s">
        <v>3349</v>
      </c>
      <c r="J1322" s="40" t="s">
        <v>3361</v>
      </c>
      <c r="K1322" s="40">
        <v>0</v>
      </c>
      <c r="L1322" s="40">
        <v>0</v>
      </c>
      <c r="M1322" s="40" t="s">
        <v>4371</v>
      </c>
      <c r="N1322" s="41">
        <v>549.9</v>
      </c>
      <c r="O1322" s="42">
        <v>239.09</v>
      </c>
    </row>
    <row r="1323" spans="1:15" x14ac:dyDescent="0.3">
      <c r="A1323" s="39" t="s">
        <v>1501</v>
      </c>
      <c r="B1323" s="40" t="s">
        <v>540</v>
      </c>
      <c r="C1323" s="40" t="s">
        <v>818</v>
      </c>
      <c r="D1323" s="40" t="s">
        <v>574</v>
      </c>
      <c r="E1323" s="40" t="s">
        <v>3348</v>
      </c>
      <c r="F1323" s="40">
        <v>0</v>
      </c>
      <c r="G1323" s="40">
        <v>0</v>
      </c>
      <c r="H1323" s="40" t="s">
        <v>539</v>
      </c>
      <c r="I1323" s="40" t="s">
        <v>3349</v>
      </c>
      <c r="J1323" s="40" t="s">
        <v>552</v>
      </c>
      <c r="K1323" s="40">
        <v>0</v>
      </c>
      <c r="L1323" s="40" t="s">
        <v>539</v>
      </c>
      <c r="M1323" s="40">
        <v>0</v>
      </c>
      <c r="N1323" s="41">
        <v>399.9</v>
      </c>
      <c r="O1323" s="42">
        <v>173.87</v>
      </c>
    </row>
    <row r="1324" spans="1:15" x14ac:dyDescent="0.3">
      <c r="A1324" s="39" t="s">
        <v>1502</v>
      </c>
      <c r="B1324" s="40" t="s">
        <v>540</v>
      </c>
      <c r="C1324" s="40" t="s">
        <v>818</v>
      </c>
      <c r="D1324" s="40" t="s">
        <v>574</v>
      </c>
      <c r="E1324" s="40" t="s">
        <v>3348</v>
      </c>
      <c r="F1324" s="40">
        <v>0</v>
      </c>
      <c r="G1324" s="40">
        <v>0</v>
      </c>
      <c r="H1324" s="40" t="s">
        <v>539</v>
      </c>
      <c r="I1324" s="40" t="s">
        <v>3349</v>
      </c>
      <c r="J1324" s="40" t="s">
        <v>552</v>
      </c>
      <c r="K1324" s="40">
        <v>0</v>
      </c>
      <c r="L1324" s="40" t="s">
        <v>539</v>
      </c>
      <c r="M1324" s="40">
        <v>0</v>
      </c>
      <c r="N1324" s="41">
        <v>399.9</v>
      </c>
      <c r="O1324" s="42">
        <v>173.87</v>
      </c>
    </row>
    <row r="1325" spans="1:15" x14ac:dyDescent="0.3">
      <c r="A1325" s="39" t="s">
        <v>3016</v>
      </c>
      <c r="B1325" s="40" t="s">
        <v>540</v>
      </c>
      <c r="C1325" s="40" t="s">
        <v>818</v>
      </c>
      <c r="D1325" s="40" t="s">
        <v>569</v>
      </c>
      <c r="E1325" s="40" t="s">
        <v>3350</v>
      </c>
      <c r="F1325" s="40">
        <v>0</v>
      </c>
      <c r="G1325" s="40">
        <v>0</v>
      </c>
      <c r="H1325" s="40" t="s">
        <v>539</v>
      </c>
      <c r="I1325" s="40" t="s">
        <v>3349</v>
      </c>
      <c r="J1325" s="40" t="s">
        <v>552</v>
      </c>
      <c r="K1325" s="40">
        <v>0</v>
      </c>
      <c r="L1325" s="40" t="s">
        <v>539</v>
      </c>
      <c r="M1325" s="40">
        <v>0</v>
      </c>
      <c r="N1325" s="41">
        <v>499.9</v>
      </c>
      <c r="O1325" s="42">
        <v>217.35</v>
      </c>
    </row>
    <row r="1326" spans="1:15" x14ac:dyDescent="0.3">
      <c r="A1326" s="39" t="s">
        <v>1503</v>
      </c>
      <c r="B1326" s="40" t="s">
        <v>540</v>
      </c>
      <c r="C1326" s="40" t="s">
        <v>818</v>
      </c>
      <c r="D1326" s="40" t="s">
        <v>574</v>
      </c>
      <c r="E1326" s="40" t="s">
        <v>3350</v>
      </c>
      <c r="F1326" s="40" t="s">
        <v>635</v>
      </c>
      <c r="G1326" s="40" t="s">
        <v>3391</v>
      </c>
      <c r="H1326" s="40">
        <v>0</v>
      </c>
      <c r="I1326" s="40" t="s">
        <v>3349</v>
      </c>
      <c r="J1326" s="40" t="s">
        <v>3361</v>
      </c>
      <c r="K1326" s="40">
        <v>0</v>
      </c>
      <c r="L1326" s="40">
        <v>0</v>
      </c>
      <c r="M1326" s="40" t="s">
        <v>4371</v>
      </c>
      <c r="N1326" s="41">
        <v>399.9</v>
      </c>
      <c r="O1326" s="42">
        <v>173.87</v>
      </c>
    </row>
    <row r="1327" spans="1:15" x14ac:dyDescent="0.3">
      <c r="A1327" s="39" t="s">
        <v>3049</v>
      </c>
      <c r="B1327" s="40" t="s">
        <v>540</v>
      </c>
      <c r="C1327" s="40" t="s">
        <v>818</v>
      </c>
      <c r="D1327" s="40" t="s">
        <v>574</v>
      </c>
      <c r="E1327" s="40" t="s">
        <v>3350</v>
      </c>
      <c r="F1327" s="40" t="s">
        <v>635</v>
      </c>
      <c r="G1327" s="40" t="s">
        <v>3391</v>
      </c>
      <c r="H1327" s="40">
        <v>0</v>
      </c>
      <c r="I1327" s="40" t="s">
        <v>3349</v>
      </c>
      <c r="J1327" s="40" t="s">
        <v>3361</v>
      </c>
      <c r="K1327" s="40">
        <v>0</v>
      </c>
      <c r="L1327" s="40">
        <v>0</v>
      </c>
      <c r="M1327" s="40" t="s">
        <v>4371</v>
      </c>
      <c r="N1327" s="41">
        <v>399.9</v>
      </c>
      <c r="O1327" s="42">
        <v>173.87</v>
      </c>
    </row>
    <row r="1328" spans="1:15" x14ac:dyDescent="0.3">
      <c r="A1328" s="39" t="s">
        <v>1504</v>
      </c>
      <c r="B1328" s="40" t="s">
        <v>540</v>
      </c>
      <c r="C1328" s="40" t="s">
        <v>818</v>
      </c>
      <c r="D1328" s="40" t="s">
        <v>574</v>
      </c>
      <c r="E1328" s="40" t="s">
        <v>3348</v>
      </c>
      <c r="F1328" s="40">
        <v>0</v>
      </c>
      <c r="G1328" s="40">
        <v>0</v>
      </c>
      <c r="H1328" s="40" t="s">
        <v>539</v>
      </c>
      <c r="I1328" s="40" t="s">
        <v>3349</v>
      </c>
      <c r="J1328" s="40" t="s">
        <v>552</v>
      </c>
      <c r="K1328" s="40">
        <v>0</v>
      </c>
      <c r="L1328" s="40" t="s">
        <v>539</v>
      </c>
      <c r="M1328" s="40">
        <v>0</v>
      </c>
      <c r="N1328" s="41">
        <v>399.9</v>
      </c>
      <c r="O1328" s="42">
        <v>173.87</v>
      </c>
    </row>
    <row r="1329" spans="1:15" x14ac:dyDescent="0.3">
      <c r="A1329" s="39" t="s">
        <v>3050</v>
      </c>
      <c r="B1329" s="40" t="s">
        <v>540</v>
      </c>
      <c r="C1329" s="40" t="s">
        <v>818</v>
      </c>
      <c r="D1329" s="40" t="s">
        <v>853</v>
      </c>
      <c r="E1329" s="40" t="s">
        <v>964</v>
      </c>
      <c r="F1329" s="40">
        <v>0</v>
      </c>
      <c r="G1329" s="40">
        <v>0</v>
      </c>
      <c r="H1329" s="40" t="s">
        <v>539</v>
      </c>
      <c r="I1329" s="40" t="s">
        <v>3349</v>
      </c>
      <c r="J1329" s="40" t="s">
        <v>552</v>
      </c>
      <c r="K1329" s="40">
        <v>0</v>
      </c>
      <c r="L1329" s="40" t="s">
        <v>539</v>
      </c>
      <c r="M1329" s="40">
        <v>0</v>
      </c>
      <c r="N1329" s="41">
        <v>399.9</v>
      </c>
      <c r="O1329" s="42">
        <v>173.87</v>
      </c>
    </row>
    <row r="1330" spans="1:15" x14ac:dyDescent="0.3">
      <c r="A1330" s="39" t="s">
        <v>1505</v>
      </c>
      <c r="B1330" s="40" t="s">
        <v>540</v>
      </c>
      <c r="C1330" s="40" t="s">
        <v>818</v>
      </c>
      <c r="D1330" s="40" t="s">
        <v>569</v>
      </c>
      <c r="E1330" s="40" t="s">
        <v>964</v>
      </c>
      <c r="F1330" s="40">
        <v>0</v>
      </c>
      <c r="G1330" s="40">
        <v>0</v>
      </c>
      <c r="H1330" s="40" t="s">
        <v>539</v>
      </c>
      <c r="I1330" s="40" t="s">
        <v>3349</v>
      </c>
      <c r="J1330" s="40" t="s">
        <v>552</v>
      </c>
      <c r="K1330" s="40">
        <v>0</v>
      </c>
      <c r="L1330" s="40" t="s">
        <v>539</v>
      </c>
      <c r="M1330" s="40">
        <v>0</v>
      </c>
      <c r="N1330" s="41">
        <v>349.9</v>
      </c>
      <c r="O1330" s="42">
        <v>173.87</v>
      </c>
    </row>
    <row r="1331" spans="1:15" x14ac:dyDescent="0.3">
      <c r="A1331" s="39" t="s">
        <v>1506</v>
      </c>
      <c r="B1331" s="40" t="s">
        <v>540</v>
      </c>
      <c r="C1331" s="40" t="s">
        <v>818</v>
      </c>
      <c r="D1331" s="40" t="s">
        <v>853</v>
      </c>
      <c r="E1331" s="40" t="s">
        <v>3350</v>
      </c>
      <c r="F1331" s="40" t="s">
        <v>635</v>
      </c>
      <c r="G1331" s="40" t="s">
        <v>3383</v>
      </c>
      <c r="H1331" s="40" t="s">
        <v>3360</v>
      </c>
      <c r="I1331" s="40" t="s">
        <v>3349</v>
      </c>
      <c r="J1331" s="40" t="s">
        <v>3361</v>
      </c>
      <c r="K1331" s="40">
        <v>0</v>
      </c>
      <c r="L1331" s="40">
        <v>0</v>
      </c>
      <c r="M1331" s="40" t="s">
        <v>4371</v>
      </c>
      <c r="N1331" s="41">
        <v>549.9</v>
      </c>
      <c r="O1331" s="42">
        <v>239.09</v>
      </c>
    </row>
    <row r="1332" spans="1:15" x14ac:dyDescent="0.3">
      <c r="A1332" s="39" t="s">
        <v>13214</v>
      </c>
      <c r="B1332" s="40" t="s">
        <v>540</v>
      </c>
      <c r="C1332" s="40" t="s">
        <v>818</v>
      </c>
      <c r="D1332" s="40" t="s">
        <v>542</v>
      </c>
      <c r="E1332" s="40" t="s">
        <v>3350</v>
      </c>
      <c r="F1332" s="40">
        <v>0</v>
      </c>
      <c r="G1332" s="40" t="s">
        <v>13199</v>
      </c>
      <c r="H1332" s="40" t="s">
        <v>539</v>
      </c>
      <c r="I1332" s="40" t="s">
        <v>3349</v>
      </c>
      <c r="J1332" s="40" t="s">
        <v>552</v>
      </c>
      <c r="K1332" s="40">
        <v>0</v>
      </c>
      <c r="L1332" s="40" t="s">
        <v>539</v>
      </c>
      <c r="M1332" s="40">
        <v>0</v>
      </c>
      <c r="N1332" s="41">
        <v>399.9</v>
      </c>
      <c r="O1332" s="42">
        <v>187.79</v>
      </c>
    </row>
    <row r="1333" spans="1:15" x14ac:dyDescent="0.3">
      <c r="A1333" s="39" t="s">
        <v>3089</v>
      </c>
      <c r="B1333" s="40" t="s">
        <v>540</v>
      </c>
      <c r="C1333" s="40" t="s">
        <v>818</v>
      </c>
      <c r="D1333" s="40" t="s">
        <v>853</v>
      </c>
      <c r="E1333" s="40" t="s">
        <v>3350</v>
      </c>
      <c r="F1333" s="40" t="s">
        <v>662</v>
      </c>
      <c r="G1333" s="40">
        <v>0</v>
      </c>
      <c r="H1333" s="40" t="s">
        <v>3360</v>
      </c>
      <c r="I1333" s="40" t="s">
        <v>3349</v>
      </c>
      <c r="J1333" s="40" t="s">
        <v>3361</v>
      </c>
      <c r="K1333" s="40">
        <v>0</v>
      </c>
      <c r="L1333" s="40">
        <v>0</v>
      </c>
      <c r="M1333" s="40" t="s">
        <v>4371</v>
      </c>
      <c r="N1333" s="41">
        <v>399.9</v>
      </c>
      <c r="O1333" s="42">
        <v>173.87</v>
      </c>
    </row>
    <row r="1334" spans="1:15" x14ac:dyDescent="0.3">
      <c r="A1334" s="39" t="s">
        <v>1507</v>
      </c>
      <c r="B1334" s="40" t="s">
        <v>540</v>
      </c>
      <c r="C1334" s="40" t="s">
        <v>818</v>
      </c>
      <c r="D1334" s="40" t="s">
        <v>853</v>
      </c>
      <c r="E1334" s="40" t="s">
        <v>3350</v>
      </c>
      <c r="F1334" s="40" t="s">
        <v>638</v>
      </c>
      <c r="G1334" s="40" t="s">
        <v>3383</v>
      </c>
      <c r="H1334" s="40" t="s">
        <v>3360</v>
      </c>
      <c r="I1334" s="40" t="s">
        <v>3349</v>
      </c>
      <c r="J1334" s="40" t="s">
        <v>3361</v>
      </c>
      <c r="K1334" s="40">
        <v>0</v>
      </c>
      <c r="L1334" s="40">
        <v>0</v>
      </c>
      <c r="M1334" s="40" t="s">
        <v>4371</v>
      </c>
      <c r="N1334" s="41">
        <v>399.9</v>
      </c>
      <c r="O1334" s="42">
        <v>173.87</v>
      </c>
    </row>
    <row r="1335" spans="1:15" x14ac:dyDescent="0.3">
      <c r="A1335" s="39" t="s">
        <v>13215</v>
      </c>
      <c r="B1335" s="40" t="s">
        <v>540</v>
      </c>
      <c r="C1335" s="40" t="s">
        <v>818</v>
      </c>
      <c r="D1335" s="40" t="s">
        <v>542</v>
      </c>
      <c r="E1335" s="40" t="s">
        <v>3348</v>
      </c>
      <c r="F1335" s="40">
        <v>0</v>
      </c>
      <c r="G1335" s="40" t="s">
        <v>13216</v>
      </c>
      <c r="H1335" s="40" t="s">
        <v>539</v>
      </c>
      <c r="I1335" s="40" t="s">
        <v>3349</v>
      </c>
      <c r="J1335" s="40" t="s">
        <v>552</v>
      </c>
      <c r="K1335" s="40">
        <v>0</v>
      </c>
      <c r="L1335" s="40" t="s">
        <v>554</v>
      </c>
      <c r="M1335" s="40">
        <v>0</v>
      </c>
      <c r="N1335" s="41">
        <v>399.9</v>
      </c>
      <c r="O1335" s="42">
        <v>173.87</v>
      </c>
    </row>
    <row r="1336" spans="1:15" x14ac:dyDescent="0.3">
      <c r="A1336" s="39" t="s">
        <v>1508</v>
      </c>
      <c r="B1336" s="40" t="s">
        <v>540</v>
      </c>
      <c r="C1336" s="40" t="s">
        <v>818</v>
      </c>
      <c r="D1336" s="40" t="s">
        <v>569</v>
      </c>
      <c r="E1336" s="40" t="s">
        <v>3348</v>
      </c>
      <c r="F1336" s="40">
        <v>0</v>
      </c>
      <c r="G1336" s="40">
        <v>0</v>
      </c>
      <c r="H1336" s="40" t="s">
        <v>539</v>
      </c>
      <c r="I1336" s="40" t="s">
        <v>3349</v>
      </c>
      <c r="J1336" s="40" t="s">
        <v>552</v>
      </c>
      <c r="K1336" s="40">
        <v>0</v>
      </c>
      <c r="L1336" s="40" t="s">
        <v>554</v>
      </c>
      <c r="M1336" s="40">
        <v>0</v>
      </c>
      <c r="N1336" s="41">
        <v>449.9</v>
      </c>
      <c r="O1336" s="42">
        <v>195.61</v>
      </c>
    </row>
    <row r="1337" spans="1:15" x14ac:dyDescent="0.3">
      <c r="A1337" s="39" t="s">
        <v>1509</v>
      </c>
      <c r="B1337" s="40" t="s">
        <v>540</v>
      </c>
      <c r="C1337" s="40" t="s">
        <v>818</v>
      </c>
      <c r="D1337" s="40" t="s">
        <v>853</v>
      </c>
      <c r="E1337" s="40" t="s">
        <v>3348</v>
      </c>
      <c r="F1337" s="40">
        <v>0</v>
      </c>
      <c r="G1337" s="40">
        <v>0</v>
      </c>
      <c r="H1337" s="40" t="s">
        <v>539</v>
      </c>
      <c r="I1337" s="40" t="s">
        <v>3349</v>
      </c>
      <c r="J1337" s="40" t="s">
        <v>552</v>
      </c>
      <c r="K1337" s="40">
        <v>0</v>
      </c>
      <c r="L1337" s="40" t="s">
        <v>554</v>
      </c>
      <c r="M1337" s="40">
        <v>0</v>
      </c>
      <c r="N1337" s="41">
        <v>379.9</v>
      </c>
      <c r="O1337" s="42">
        <v>143.43</v>
      </c>
    </row>
    <row r="1338" spans="1:15" x14ac:dyDescent="0.3">
      <c r="A1338" s="39" t="s">
        <v>1510</v>
      </c>
      <c r="B1338" s="40" t="s">
        <v>540</v>
      </c>
      <c r="C1338" s="40" t="s">
        <v>818</v>
      </c>
      <c r="D1338" s="40" t="s">
        <v>853</v>
      </c>
      <c r="E1338" s="40" t="s">
        <v>3350</v>
      </c>
      <c r="F1338" s="40">
        <v>0</v>
      </c>
      <c r="G1338" s="40">
        <v>0</v>
      </c>
      <c r="H1338" s="40" t="s">
        <v>539</v>
      </c>
      <c r="I1338" s="40" t="s">
        <v>3349</v>
      </c>
      <c r="J1338" s="40" t="s">
        <v>552</v>
      </c>
      <c r="K1338" s="40">
        <v>0</v>
      </c>
      <c r="L1338" s="40" t="s">
        <v>554</v>
      </c>
      <c r="M1338" s="40">
        <v>0</v>
      </c>
      <c r="N1338" s="41">
        <v>449.9</v>
      </c>
      <c r="O1338" s="42">
        <v>192</v>
      </c>
    </row>
    <row r="1339" spans="1:15" x14ac:dyDescent="0.3">
      <c r="A1339" s="39" t="s">
        <v>1511</v>
      </c>
      <c r="B1339" s="40" t="s">
        <v>540</v>
      </c>
      <c r="C1339" s="40" t="s">
        <v>818</v>
      </c>
      <c r="D1339" s="40" t="s">
        <v>569</v>
      </c>
      <c r="E1339" s="40" t="s">
        <v>3350</v>
      </c>
      <c r="F1339" s="40" t="s">
        <v>659</v>
      </c>
      <c r="G1339" s="40" t="s">
        <v>3383</v>
      </c>
      <c r="H1339" s="40" t="s">
        <v>3360</v>
      </c>
      <c r="I1339" s="40" t="s">
        <v>3349</v>
      </c>
      <c r="J1339" s="40" t="s">
        <v>3361</v>
      </c>
      <c r="K1339" s="40">
        <v>0</v>
      </c>
      <c r="L1339" s="40">
        <v>0</v>
      </c>
      <c r="M1339" s="40" t="s">
        <v>4371</v>
      </c>
      <c r="N1339" s="41">
        <v>549.9</v>
      </c>
      <c r="O1339" s="42">
        <v>214.8</v>
      </c>
    </row>
    <row r="1340" spans="1:15" x14ac:dyDescent="0.3">
      <c r="A1340" s="39" t="s">
        <v>13217</v>
      </c>
      <c r="B1340" s="40" t="s">
        <v>540</v>
      </c>
      <c r="C1340" s="40" t="s">
        <v>818</v>
      </c>
      <c r="D1340" s="40" t="s">
        <v>542</v>
      </c>
      <c r="E1340" s="40" t="s">
        <v>3348</v>
      </c>
      <c r="F1340" s="40">
        <v>0</v>
      </c>
      <c r="G1340" s="40" t="s">
        <v>13199</v>
      </c>
      <c r="H1340" s="40" t="s">
        <v>539</v>
      </c>
      <c r="I1340" s="40" t="s">
        <v>3349</v>
      </c>
      <c r="J1340" s="40" t="s">
        <v>552</v>
      </c>
      <c r="K1340" s="40">
        <v>0</v>
      </c>
      <c r="L1340" s="40" t="s">
        <v>554</v>
      </c>
      <c r="M1340" s="40">
        <v>0</v>
      </c>
      <c r="N1340" s="41">
        <v>499.9</v>
      </c>
      <c r="O1340" s="42">
        <v>195.27</v>
      </c>
    </row>
    <row r="1341" spans="1:15" x14ac:dyDescent="0.3">
      <c r="A1341" s="39" t="s">
        <v>13218</v>
      </c>
      <c r="B1341" s="40" t="s">
        <v>540</v>
      </c>
      <c r="C1341" s="40" t="s">
        <v>818</v>
      </c>
      <c r="D1341" s="40" t="s">
        <v>542</v>
      </c>
      <c r="E1341" s="40" t="s">
        <v>3348</v>
      </c>
      <c r="F1341" s="40">
        <v>0</v>
      </c>
      <c r="G1341" s="40" t="s">
        <v>13201</v>
      </c>
      <c r="H1341" s="40" t="s">
        <v>539</v>
      </c>
      <c r="I1341" s="40" t="s">
        <v>3349</v>
      </c>
      <c r="J1341" s="40" t="s">
        <v>552</v>
      </c>
      <c r="K1341" s="40">
        <v>0</v>
      </c>
      <c r="L1341" s="40" t="s">
        <v>554</v>
      </c>
      <c r="M1341" s="40">
        <v>0</v>
      </c>
      <c r="N1341" s="41">
        <v>499.9</v>
      </c>
      <c r="O1341" s="42">
        <v>195.27</v>
      </c>
    </row>
    <row r="1342" spans="1:15" x14ac:dyDescent="0.3">
      <c r="A1342" s="39" t="s">
        <v>1512</v>
      </c>
      <c r="B1342" s="40" t="s">
        <v>540</v>
      </c>
      <c r="C1342" s="40" t="s">
        <v>818</v>
      </c>
      <c r="D1342" s="40" t="s">
        <v>853</v>
      </c>
      <c r="E1342" s="40" t="s">
        <v>3348</v>
      </c>
      <c r="F1342" s="40" t="s">
        <v>557</v>
      </c>
      <c r="G1342" s="40" t="s">
        <v>3383</v>
      </c>
      <c r="H1342" s="40" t="s">
        <v>3360</v>
      </c>
      <c r="I1342" s="40" t="s">
        <v>3349</v>
      </c>
      <c r="J1342" s="40" t="s">
        <v>3361</v>
      </c>
      <c r="K1342" s="40">
        <v>0</v>
      </c>
      <c r="L1342" s="40">
        <v>0</v>
      </c>
      <c r="M1342" s="40" t="s">
        <v>4371</v>
      </c>
      <c r="N1342" s="41">
        <v>499.9</v>
      </c>
      <c r="O1342" s="42">
        <v>195.27</v>
      </c>
    </row>
    <row r="1343" spans="1:15" x14ac:dyDescent="0.3">
      <c r="A1343" s="39" t="s">
        <v>1513</v>
      </c>
      <c r="B1343" s="40" t="s">
        <v>540</v>
      </c>
      <c r="C1343" s="40" t="s">
        <v>818</v>
      </c>
      <c r="D1343" s="40" t="s">
        <v>569</v>
      </c>
      <c r="E1343" s="40" t="s">
        <v>3348</v>
      </c>
      <c r="F1343" s="40" t="s">
        <v>561</v>
      </c>
      <c r="G1343" s="40">
        <v>0</v>
      </c>
      <c r="H1343" s="40" t="s">
        <v>3360</v>
      </c>
      <c r="I1343" s="40" t="s">
        <v>3349</v>
      </c>
      <c r="J1343" s="40" t="s">
        <v>3361</v>
      </c>
      <c r="K1343" s="40">
        <v>0</v>
      </c>
      <c r="L1343" s="40">
        <v>0</v>
      </c>
      <c r="M1343" s="40" t="s">
        <v>4371</v>
      </c>
      <c r="N1343" s="41">
        <v>599.9</v>
      </c>
      <c r="O1343" s="42">
        <v>234.34</v>
      </c>
    </row>
    <row r="1344" spans="1:15" x14ac:dyDescent="0.3">
      <c r="A1344" s="39" t="s">
        <v>1514</v>
      </c>
      <c r="B1344" s="40" t="s">
        <v>540</v>
      </c>
      <c r="C1344" s="40" t="s">
        <v>818</v>
      </c>
      <c r="D1344" s="40" t="s">
        <v>569</v>
      </c>
      <c r="E1344" s="40" t="s">
        <v>3348</v>
      </c>
      <c r="F1344" s="40" t="s">
        <v>561</v>
      </c>
      <c r="G1344" s="40">
        <v>0</v>
      </c>
      <c r="H1344" s="40" t="s">
        <v>3360</v>
      </c>
      <c r="I1344" s="40" t="s">
        <v>3349</v>
      </c>
      <c r="J1344" s="40" t="s">
        <v>3361</v>
      </c>
      <c r="K1344" s="40">
        <v>0</v>
      </c>
      <c r="L1344" s="40">
        <v>0</v>
      </c>
      <c r="M1344" s="40" t="s">
        <v>4371</v>
      </c>
      <c r="N1344" s="41">
        <v>599.9</v>
      </c>
      <c r="O1344" s="42">
        <v>234.34</v>
      </c>
    </row>
    <row r="1345" spans="1:15" x14ac:dyDescent="0.3">
      <c r="A1345" s="39" t="s">
        <v>1515</v>
      </c>
      <c r="B1345" s="40" t="s">
        <v>540</v>
      </c>
      <c r="C1345" s="40" t="s">
        <v>818</v>
      </c>
      <c r="D1345" s="40" t="s">
        <v>569</v>
      </c>
      <c r="E1345" s="40" t="s">
        <v>3348</v>
      </c>
      <c r="F1345" s="40" t="s">
        <v>557</v>
      </c>
      <c r="G1345" s="40" t="s">
        <v>3383</v>
      </c>
      <c r="H1345" s="40" t="s">
        <v>3360</v>
      </c>
      <c r="I1345" s="40" t="s">
        <v>3349</v>
      </c>
      <c r="J1345" s="40" t="s">
        <v>3361</v>
      </c>
      <c r="K1345" s="40">
        <v>0</v>
      </c>
      <c r="L1345" s="40">
        <v>0</v>
      </c>
      <c r="M1345" s="40" t="s">
        <v>4371</v>
      </c>
      <c r="N1345" s="41">
        <v>599.9</v>
      </c>
      <c r="O1345" s="42">
        <v>234.34</v>
      </c>
    </row>
    <row r="1346" spans="1:15" x14ac:dyDescent="0.3">
      <c r="A1346" s="39" t="s">
        <v>1516</v>
      </c>
      <c r="B1346" s="40" t="s">
        <v>540</v>
      </c>
      <c r="C1346" s="40" t="s">
        <v>3390</v>
      </c>
      <c r="D1346" s="40" t="s">
        <v>853</v>
      </c>
      <c r="E1346" s="40" t="s">
        <v>3348</v>
      </c>
      <c r="F1346" s="40" t="s">
        <v>643</v>
      </c>
      <c r="G1346" s="40">
        <v>0</v>
      </c>
      <c r="H1346" s="40" t="s">
        <v>3360</v>
      </c>
      <c r="I1346" s="40" t="s">
        <v>3349</v>
      </c>
      <c r="J1346" s="40">
        <v>0</v>
      </c>
      <c r="K1346" s="40">
        <v>0</v>
      </c>
      <c r="L1346" s="40">
        <v>0</v>
      </c>
      <c r="M1346" s="40" t="s">
        <v>4371</v>
      </c>
      <c r="N1346" s="41">
        <v>399.9</v>
      </c>
      <c r="O1346" s="42">
        <v>188.17</v>
      </c>
    </row>
    <row r="1347" spans="1:15" x14ac:dyDescent="0.3">
      <c r="A1347" s="39" t="s">
        <v>13219</v>
      </c>
      <c r="B1347" s="40" t="s">
        <v>540</v>
      </c>
      <c r="C1347" s="40" t="s">
        <v>3390</v>
      </c>
      <c r="D1347" s="40" t="s">
        <v>546</v>
      </c>
      <c r="E1347" s="40" t="s">
        <v>3348</v>
      </c>
      <c r="F1347" s="40">
        <v>0</v>
      </c>
      <c r="G1347" s="40" t="s">
        <v>13220</v>
      </c>
      <c r="H1347" s="40" t="s">
        <v>539</v>
      </c>
      <c r="I1347" s="40" t="s">
        <v>3349</v>
      </c>
      <c r="J1347" s="40" t="s">
        <v>587</v>
      </c>
      <c r="K1347" s="40">
        <v>0</v>
      </c>
      <c r="L1347" s="40" t="s">
        <v>539</v>
      </c>
      <c r="M1347" s="40">
        <v>0</v>
      </c>
      <c r="N1347" s="41">
        <v>149.9</v>
      </c>
      <c r="O1347" s="42">
        <v>152.13999999999999</v>
      </c>
    </row>
    <row r="1348" spans="1:15" x14ac:dyDescent="0.3">
      <c r="A1348" s="39" t="s">
        <v>1517</v>
      </c>
      <c r="B1348" s="40" t="s">
        <v>540</v>
      </c>
      <c r="C1348" s="40" t="s">
        <v>3390</v>
      </c>
      <c r="D1348" s="40" t="s">
        <v>574</v>
      </c>
      <c r="E1348" s="40" t="s">
        <v>3348</v>
      </c>
      <c r="F1348" s="40">
        <v>0</v>
      </c>
      <c r="G1348" s="40">
        <v>0</v>
      </c>
      <c r="H1348" s="40" t="s">
        <v>539</v>
      </c>
      <c r="I1348" s="40" t="s">
        <v>3349</v>
      </c>
      <c r="J1348" s="40" t="s">
        <v>587</v>
      </c>
      <c r="K1348" s="40">
        <v>0</v>
      </c>
      <c r="L1348" s="40" t="s">
        <v>539</v>
      </c>
      <c r="M1348" s="40">
        <v>0</v>
      </c>
      <c r="N1348" s="41">
        <v>349.9</v>
      </c>
      <c r="O1348" s="42">
        <v>152.13</v>
      </c>
    </row>
    <row r="1349" spans="1:15" x14ac:dyDescent="0.3">
      <c r="A1349" s="39" t="s">
        <v>3392</v>
      </c>
      <c r="B1349" s="40" t="s">
        <v>540</v>
      </c>
      <c r="C1349" s="40" t="s">
        <v>3390</v>
      </c>
      <c r="D1349" s="40" t="s">
        <v>574</v>
      </c>
      <c r="E1349" s="40" t="s">
        <v>3350</v>
      </c>
      <c r="F1349" s="40">
        <v>0</v>
      </c>
      <c r="G1349" s="40">
        <v>0</v>
      </c>
      <c r="H1349" s="40" t="s">
        <v>539</v>
      </c>
      <c r="I1349" s="40" t="s">
        <v>3349</v>
      </c>
      <c r="J1349" s="40" t="s">
        <v>587</v>
      </c>
      <c r="K1349" s="40">
        <v>0</v>
      </c>
      <c r="L1349" s="40" t="s">
        <v>554</v>
      </c>
      <c r="M1349" s="40">
        <v>0</v>
      </c>
      <c r="N1349" s="41">
        <v>379.9</v>
      </c>
      <c r="O1349" s="42">
        <v>148.5</v>
      </c>
    </row>
    <row r="1350" spans="1:15" x14ac:dyDescent="0.3">
      <c r="A1350" s="39" t="s">
        <v>3017</v>
      </c>
      <c r="B1350" s="40" t="s">
        <v>540</v>
      </c>
      <c r="C1350" s="40" t="s">
        <v>3390</v>
      </c>
      <c r="D1350" s="40" t="s">
        <v>574</v>
      </c>
      <c r="E1350" s="40" t="s">
        <v>3350</v>
      </c>
      <c r="F1350" s="40">
        <v>0</v>
      </c>
      <c r="G1350" s="40">
        <v>0</v>
      </c>
      <c r="H1350" s="40" t="s">
        <v>539</v>
      </c>
      <c r="I1350" s="40" t="s">
        <v>3349</v>
      </c>
      <c r="J1350" s="40" t="s">
        <v>587</v>
      </c>
      <c r="K1350" s="40">
        <v>0</v>
      </c>
      <c r="L1350" s="40" t="s">
        <v>554</v>
      </c>
      <c r="M1350" s="40">
        <v>0</v>
      </c>
      <c r="N1350" s="41">
        <v>379.9</v>
      </c>
      <c r="O1350" s="42">
        <v>148.5</v>
      </c>
    </row>
    <row r="1351" spans="1:15" x14ac:dyDescent="0.3">
      <c r="A1351" s="39" t="s">
        <v>1518</v>
      </c>
      <c r="B1351" s="40" t="s">
        <v>540</v>
      </c>
      <c r="C1351" s="40" t="s">
        <v>3390</v>
      </c>
      <c r="D1351" s="40" t="s">
        <v>569</v>
      </c>
      <c r="E1351" s="40" t="s">
        <v>3350</v>
      </c>
      <c r="F1351" s="40">
        <v>0</v>
      </c>
      <c r="G1351" s="40">
        <v>0</v>
      </c>
      <c r="H1351" s="40" t="s">
        <v>539</v>
      </c>
      <c r="I1351" s="40" t="s">
        <v>3349</v>
      </c>
      <c r="J1351" s="40" t="s">
        <v>587</v>
      </c>
      <c r="K1351" s="40">
        <v>0</v>
      </c>
      <c r="L1351" s="40" t="s">
        <v>554</v>
      </c>
      <c r="M1351" s="40">
        <v>0</v>
      </c>
      <c r="N1351" s="41">
        <v>549.9</v>
      </c>
      <c r="O1351" s="42">
        <v>234.34</v>
      </c>
    </row>
    <row r="1352" spans="1:15" x14ac:dyDescent="0.3">
      <c r="A1352" s="39" t="s">
        <v>1519</v>
      </c>
      <c r="B1352" s="40" t="s">
        <v>540</v>
      </c>
      <c r="C1352" s="40" t="s">
        <v>3390</v>
      </c>
      <c r="D1352" s="40" t="s">
        <v>574</v>
      </c>
      <c r="E1352" s="40" t="s">
        <v>3348</v>
      </c>
      <c r="F1352" s="40" t="s">
        <v>581</v>
      </c>
      <c r="G1352" s="40">
        <v>0</v>
      </c>
      <c r="H1352" s="40" t="s">
        <v>3360</v>
      </c>
      <c r="I1352" s="40" t="s">
        <v>3349</v>
      </c>
      <c r="J1352" s="40">
        <v>0</v>
      </c>
      <c r="K1352" s="40">
        <v>0</v>
      </c>
      <c r="L1352" s="40">
        <v>0</v>
      </c>
      <c r="M1352" s="40" t="s">
        <v>4371</v>
      </c>
      <c r="N1352" s="41">
        <v>499.9</v>
      </c>
      <c r="O1352" s="42">
        <v>195.27</v>
      </c>
    </row>
    <row r="1353" spans="1:15" x14ac:dyDescent="0.3">
      <c r="A1353" s="39" t="s">
        <v>3393</v>
      </c>
      <c r="B1353" s="40" t="s">
        <v>540</v>
      </c>
      <c r="C1353" s="40" t="s">
        <v>3390</v>
      </c>
      <c r="D1353" s="40" t="s">
        <v>574</v>
      </c>
      <c r="E1353" s="40" t="s">
        <v>3348</v>
      </c>
      <c r="F1353" s="40">
        <v>0</v>
      </c>
      <c r="G1353" s="40">
        <v>0</v>
      </c>
      <c r="H1353" s="40" t="s">
        <v>539</v>
      </c>
      <c r="I1353" s="40" t="s">
        <v>3349</v>
      </c>
      <c r="J1353" s="40" t="s">
        <v>587</v>
      </c>
      <c r="K1353" s="40">
        <v>0</v>
      </c>
      <c r="L1353" s="40" t="s">
        <v>539</v>
      </c>
      <c r="M1353" s="40">
        <v>0</v>
      </c>
      <c r="N1353" s="41">
        <v>499.9</v>
      </c>
      <c r="O1353" s="42">
        <v>175.74</v>
      </c>
    </row>
    <row r="1354" spans="1:15" x14ac:dyDescent="0.3">
      <c r="A1354" s="39" t="s">
        <v>3158</v>
      </c>
      <c r="B1354" s="40" t="s">
        <v>540</v>
      </c>
      <c r="C1354" s="40" t="s">
        <v>3390</v>
      </c>
      <c r="D1354" s="40" t="s">
        <v>574</v>
      </c>
      <c r="E1354" s="40" t="s">
        <v>3350</v>
      </c>
      <c r="F1354" s="40">
        <v>0</v>
      </c>
      <c r="G1354" s="40">
        <v>0</v>
      </c>
      <c r="H1354" s="40" t="s">
        <v>539</v>
      </c>
      <c r="I1354" s="40" t="s">
        <v>3349</v>
      </c>
      <c r="J1354" s="40" t="s">
        <v>587</v>
      </c>
      <c r="K1354" s="40">
        <v>0</v>
      </c>
      <c r="L1354" s="40" t="s">
        <v>539</v>
      </c>
      <c r="M1354" s="40">
        <v>0</v>
      </c>
      <c r="N1354" s="41">
        <v>499.9</v>
      </c>
      <c r="O1354" s="42">
        <v>195.27</v>
      </c>
    </row>
    <row r="1355" spans="1:15" x14ac:dyDescent="0.3">
      <c r="A1355" s="39" t="s">
        <v>3219</v>
      </c>
      <c r="B1355" s="40" t="s">
        <v>540</v>
      </c>
      <c r="C1355" s="40" t="s">
        <v>3390</v>
      </c>
      <c r="D1355" s="40" t="s">
        <v>574</v>
      </c>
      <c r="E1355" s="40" t="s">
        <v>3350</v>
      </c>
      <c r="F1355" s="40">
        <v>0</v>
      </c>
      <c r="G1355" s="40">
        <v>0</v>
      </c>
      <c r="H1355" s="40" t="s">
        <v>539</v>
      </c>
      <c r="I1355" s="40" t="s">
        <v>3349</v>
      </c>
      <c r="J1355" s="40" t="s">
        <v>587</v>
      </c>
      <c r="K1355" s="40">
        <v>0</v>
      </c>
      <c r="L1355" s="40" t="s">
        <v>539</v>
      </c>
      <c r="M1355" s="40">
        <v>0</v>
      </c>
      <c r="N1355" s="41">
        <v>449.9</v>
      </c>
      <c r="O1355" s="42">
        <v>175.74</v>
      </c>
    </row>
    <row r="1356" spans="1:15" x14ac:dyDescent="0.3">
      <c r="A1356" s="39" t="s">
        <v>3394</v>
      </c>
      <c r="B1356" s="40" t="s">
        <v>540</v>
      </c>
      <c r="C1356" s="40" t="s">
        <v>3390</v>
      </c>
      <c r="D1356" s="40" t="s">
        <v>574</v>
      </c>
      <c r="E1356" s="40" t="s">
        <v>3350</v>
      </c>
      <c r="F1356" s="40">
        <v>0</v>
      </c>
      <c r="G1356" s="40">
        <v>0</v>
      </c>
      <c r="H1356" s="40" t="s">
        <v>539</v>
      </c>
      <c r="I1356" s="40" t="s">
        <v>3349</v>
      </c>
      <c r="J1356" s="40" t="s">
        <v>587</v>
      </c>
      <c r="K1356" s="40">
        <v>0</v>
      </c>
      <c r="L1356" s="40" t="s">
        <v>539</v>
      </c>
      <c r="M1356" s="40">
        <v>0</v>
      </c>
      <c r="N1356" s="41">
        <v>499.9</v>
      </c>
      <c r="O1356" s="42">
        <v>195.27</v>
      </c>
    </row>
    <row r="1357" spans="1:15" x14ac:dyDescent="0.3">
      <c r="A1357" s="39" t="s">
        <v>3395</v>
      </c>
      <c r="B1357" s="40" t="s">
        <v>540</v>
      </c>
      <c r="C1357" s="40" t="s">
        <v>3390</v>
      </c>
      <c r="D1357" s="40" t="s">
        <v>853</v>
      </c>
      <c r="E1357" s="40" t="s">
        <v>3350</v>
      </c>
      <c r="F1357" s="40">
        <v>0</v>
      </c>
      <c r="G1357" s="40">
        <v>0</v>
      </c>
      <c r="H1357" s="40" t="s">
        <v>539</v>
      </c>
      <c r="I1357" s="40" t="s">
        <v>3349</v>
      </c>
      <c r="J1357" s="40" t="s">
        <v>587</v>
      </c>
      <c r="K1357" s="40">
        <v>0</v>
      </c>
      <c r="L1357" s="40" t="s">
        <v>539</v>
      </c>
      <c r="M1357" s="40">
        <v>0</v>
      </c>
      <c r="N1357" s="41">
        <v>289.89999999999998</v>
      </c>
      <c r="O1357" s="42">
        <v>113.25</v>
      </c>
    </row>
    <row r="1358" spans="1:15" x14ac:dyDescent="0.3">
      <c r="A1358" s="39" t="s">
        <v>1520</v>
      </c>
      <c r="B1358" s="40" t="s">
        <v>540</v>
      </c>
      <c r="C1358" s="40" t="s">
        <v>3390</v>
      </c>
      <c r="D1358" s="40" t="s">
        <v>574</v>
      </c>
      <c r="E1358" s="40" t="s">
        <v>3350</v>
      </c>
      <c r="F1358" s="40" t="s">
        <v>566</v>
      </c>
      <c r="G1358" s="40" t="s">
        <v>83</v>
      </c>
      <c r="H1358" s="40" t="s">
        <v>3360</v>
      </c>
      <c r="I1358" s="40" t="s">
        <v>3349</v>
      </c>
      <c r="J1358" s="40">
        <v>0</v>
      </c>
      <c r="K1358" s="40">
        <v>0</v>
      </c>
      <c r="L1358" s="40">
        <v>0</v>
      </c>
      <c r="M1358" s="40" t="s">
        <v>4371</v>
      </c>
      <c r="N1358" s="41">
        <v>549.9</v>
      </c>
      <c r="O1358" s="42">
        <v>214.8</v>
      </c>
    </row>
    <row r="1359" spans="1:15" x14ac:dyDescent="0.3">
      <c r="A1359" s="39" t="s">
        <v>3396</v>
      </c>
      <c r="B1359" s="40" t="s">
        <v>540</v>
      </c>
      <c r="C1359" s="40" t="s">
        <v>3390</v>
      </c>
      <c r="D1359" s="40">
        <v>0</v>
      </c>
      <c r="E1359" s="40">
        <v>0</v>
      </c>
      <c r="F1359" s="40">
        <v>0</v>
      </c>
      <c r="G1359" s="40">
        <v>0</v>
      </c>
      <c r="H1359" s="40">
        <v>0</v>
      </c>
      <c r="I1359" s="40" t="s">
        <v>3349</v>
      </c>
      <c r="J1359" s="40">
        <v>0</v>
      </c>
      <c r="K1359" s="40">
        <v>0</v>
      </c>
      <c r="L1359" s="40">
        <v>0</v>
      </c>
      <c r="M1359" s="40">
        <v>0</v>
      </c>
      <c r="N1359" s="41">
        <v>549.9</v>
      </c>
      <c r="O1359" s="42">
        <v>214.8</v>
      </c>
    </row>
    <row r="1360" spans="1:15" x14ac:dyDescent="0.3">
      <c r="A1360" s="39" t="s">
        <v>3159</v>
      </c>
      <c r="B1360" s="40" t="s">
        <v>540</v>
      </c>
      <c r="C1360" s="40" t="s">
        <v>3390</v>
      </c>
      <c r="D1360" s="40" t="s">
        <v>569</v>
      </c>
      <c r="E1360" s="40" t="s">
        <v>3350</v>
      </c>
      <c r="F1360" s="40">
        <v>0</v>
      </c>
      <c r="G1360" s="40">
        <v>0</v>
      </c>
      <c r="H1360" s="40" t="s">
        <v>539</v>
      </c>
      <c r="I1360" s="40" t="s">
        <v>3349</v>
      </c>
      <c r="J1360" s="40" t="s">
        <v>587</v>
      </c>
      <c r="K1360" s="40">
        <v>0</v>
      </c>
      <c r="L1360" s="40" t="s">
        <v>539</v>
      </c>
      <c r="M1360" s="40">
        <v>0</v>
      </c>
      <c r="N1360" s="41">
        <v>449.9</v>
      </c>
      <c r="O1360" s="42">
        <v>175.74</v>
      </c>
    </row>
    <row r="1361" spans="1:15" x14ac:dyDescent="0.3">
      <c r="A1361" s="39" t="s">
        <v>1521</v>
      </c>
      <c r="B1361" s="40" t="s">
        <v>540</v>
      </c>
      <c r="C1361" s="40" t="s">
        <v>3390</v>
      </c>
      <c r="D1361" s="40" t="s">
        <v>569</v>
      </c>
      <c r="E1361" s="40" t="s">
        <v>3350</v>
      </c>
      <c r="F1361" s="40">
        <v>0</v>
      </c>
      <c r="G1361" s="40">
        <v>0</v>
      </c>
      <c r="H1361" s="40" t="s">
        <v>539</v>
      </c>
      <c r="I1361" s="40" t="s">
        <v>3349</v>
      </c>
      <c r="J1361" s="40" t="s">
        <v>587</v>
      </c>
      <c r="K1361" s="40">
        <v>0</v>
      </c>
      <c r="L1361" s="40" t="s">
        <v>539</v>
      </c>
      <c r="M1361" s="40">
        <v>0</v>
      </c>
      <c r="N1361" s="41">
        <v>549.9</v>
      </c>
      <c r="O1361" s="42">
        <v>214.8</v>
      </c>
    </row>
    <row r="1362" spans="1:15" x14ac:dyDescent="0.3">
      <c r="A1362" s="39" t="s">
        <v>505</v>
      </c>
      <c r="B1362" s="40" t="s">
        <v>540</v>
      </c>
      <c r="C1362" s="40" t="s">
        <v>3390</v>
      </c>
      <c r="D1362" s="40" t="s">
        <v>853</v>
      </c>
      <c r="E1362" s="40" t="s">
        <v>3348</v>
      </c>
      <c r="F1362" s="40" t="s">
        <v>561</v>
      </c>
      <c r="G1362" s="40" t="s">
        <v>66</v>
      </c>
      <c r="H1362" s="40" t="s">
        <v>3360</v>
      </c>
      <c r="I1362" s="40" t="s">
        <v>3349</v>
      </c>
      <c r="J1362" s="40">
        <v>0</v>
      </c>
      <c r="K1362" s="40">
        <v>0</v>
      </c>
      <c r="L1362" s="40">
        <v>0</v>
      </c>
      <c r="M1362" s="40" t="s">
        <v>4371</v>
      </c>
      <c r="N1362" s="41">
        <v>449.9</v>
      </c>
      <c r="O1362" s="42">
        <v>153</v>
      </c>
    </row>
    <row r="1363" spans="1:15" x14ac:dyDescent="0.3">
      <c r="A1363" s="39" t="s">
        <v>1522</v>
      </c>
      <c r="B1363" s="40" t="s">
        <v>540</v>
      </c>
      <c r="C1363" s="40" t="s">
        <v>3390</v>
      </c>
      <c r="D1363" s="40" t="s">
        <v>853</v>
      </c>
      <c r="E1363" s="40" t="s">
        <v>3348</v>
      </c>
      <c r="F1363" s="40" t="s">
        <v>563</v>
      </c>
      <c r="G1363" s="40">
        <v>0</v>
      </c>
      <c r="H1363" s="40">
        <v>0</v>
      </c>
      <c r="I1363" s="40" t="s">
        <v>3349</v>
      </c>
      <c r="J1363" s="40">
        <v>0</v>
      </c>
      <c r="K1363" s="40">
        <v>0</v>
      </c>
      <c r="L1363" s="40">
        <v>0</v>
      </c>
      <c r="M1363" s="40" t="s">
        <v>4371</v>
      </c>
      <c r="N1363" s="41">
        <v>449.9</v>
      </c>
      <c r="O1363" s="42">
        <v>153</v>
      </c>
    </row>
    <row r="1364" spans="1:15" x14ac:dyDescent="0.3">
      <c r="A1364" s="39" t="s">
        <v>1523</v>
      </c>
      <c r="B1364" s="40" t="s">
        <v>540</v>
      </c>
      <c r="C1364" s="40" t="s">
        <v>3390</v>
      </c>
      <c r="D1364" s="40" t="s">
        <v>575</v>
      </c>
      <c r="E1364" s="40" t="s">
        <v>3348</v>
      </c>
      <c r="F1364" s="40" t="s">
        <v>581</v>
      </c>
      <c r="G1364" s="40">
        <v>0</v>
      </c>
      <c r="H1364" s="40" t="s">
        <v>3360</v>
      </c>
      <c r="I1364" s="40" t="s">
        <v>3349</v>
      </c>
      <c r="J1364" s="40">
        <v>0</v>
      </c>
      <c r="K1364" s="40">
        <v>0</v>
      </c>
      <c r="L1364" s="40">
        <v>0</v>
      </c>
      <c r="M1364" s="40" t="s">
        <v>4371</v>
      </c>
      <c r="N1364" s="41">
        <v>449.9</v>
      </c>
      <c r="O1364" s="42">
        <v>153</v>
      </c>
    </row>
    <row r="1365" spans="1:15" x14ac:dyDescent="0.3">
      <c r="A1365" s="39" t="s">
        <v>1524</v>
      </c>
      <c r="B1365" s="40" t="s">
        <v>540</v>
      </c>
      <c r="C1365" s="40" t="s">
        <v>3390</v>
      </c>
      <c r="D1365" s="40" t="s">
        <v>575</v>
      </c>
      <c r="E1365" s="40" t="s">
        <v>3348</v>
      </c>
      <c r="F1365" s="40" t="s">
        <v>655</v>
      </c>
      <c r="G1365" s="40">
        <v>0</v>
      </c>
      <c r="H1365" s="40" t="s">
        <v>3360</v>
      </c>
      <c r="I1365" s="40" t="s">
        <v>3349</v>
      </c>
      <c r="J1365" s="40">
        <v>0</v>
      </c>
      <c r="K1365" s="40">
        <v>0</v>
      </c>
      <c r="L1365" s="40">
        <v>0</v>
      </c>
      <c r="M1365" s="40" t="s">
        <v>4371</v>
      </c>
      <c r="N1365" s="41">
        <v>449.9</v>
      </c>
      <c r="O1365" s="42">
        <v>153</v>
      </c>
    </row>
    <row r="1366" spans="1:15" x14ac:dyDescent="0.3">
      <c r="A1366" s="39" t="s">
        <v>3397</v>
      </c>
      <c r="B1366" s="40" t="s">
        <v>540</v>
      </c>
      <c r="C1366" s="40" t="s">
        <v>3390</v>
      </c>
      <c r="D1366" s="40" t="s">
        <v>569</v>
      </c>
      <c r="E1366" s="40" t="s">
        <v>3350</v>
      </c>
      <c r="F1366" s="40" t="s">
        <v>685</v>
      </c>
      <c r="G1366" s="40">
        <v>0</v>
      </c>
      <c r="H1366" s="40" t="s">
        <v>3360</v>
      </c>
      <c r="I1366" s="40" t="s">
        <v>3349</v>
      </c>
      <c r="J1366" s="40">
        <v>0</v>
      </c>
      <c r="K1366" s="40">
        <v>0</v>
      </c>
      <c r="L1366" s="40">
        <v>0</v>
      </c>
      <c r="M1366" s="40" t="s">
        <v>4371</v>
      </c>
      <c r="N1366" s="41">
        <v>449.9</v>
      </c>
      <c r="O1366" s="42">
        <v>167</v>
      </c>
    </row>
    <row r="1367" spans="1:15" x14ac:dyDescent="0.3">
      <c r="A1367" s="39" t="s">
        <v>3090</v>
      </c>
      <c r="B1367" s="40" t="s">
        <v>540</v>
      </c>
      <c r="C1367" s="40" t="s">
        <v>3390</v>
      </c>
      <c r="D1367" s="40" t="s">
        <v>569</v>
      </c>
      <c r="E1367" s="40" t="s">
        <v>3350</v>
      </c>
      <c r="F1367" s="40">
        <v>0</v>
      </c>
      <c r="G1367" s="40">
        <v>0</v>
      </c>
      <c r="H1367" s="40" t="s">
        <v>539</v>
      </c>
      <c r="I1367" s="40" t="s">
        <v>3349</v>
      </c>
      <c r="J1367" s="40" t="s">
        <v>584</v>
      </c>
      <c r="K1367" s="40">
        <v>0</v>
      </c>
      <c r="L1367" s="40" t="s">
        <v>539</v>
      </c>
      <c r="M1367" s="40">
        <v>0</v>
      </c>
      <c r="N1367" s="41">
        <v>449.9</v>
      </c>
      <c r="O1367" s="42">
        <v>167</v>
      </c>
    </row>
    <row r="1368" spans="1:15" x14ac:dyDescent="0.3">
      <c r="A1368" s="39" t="s">
        <v>1525</v>
      </c>
      <c r="B1368" s="40" t="s">
        <v>540</v>
      </c>
      <c r="C1368" s="40" t="s">
        <v>3390</v>
      </c>
      <c r="D1368" s="40" t="s">
        <v>569</v>
      </c>
      <c r="E1368" s="40" t="s">
        <v>3350</v>
      </c>
      <c r="F1368" s="40" t="s">
        <v>683</v>
      </c>
      <c r="G1368" s="40" t="s">
        <v>74</v>
      </c>
      <c r="H1368" s="40" t="s">
        <v>3360</v>
      </c>
      <c r="I1368" s="40" t="s">
        <v>3349</v>
      </c>
      <c r="J1368" s="40">
        <v>0</v>
      </c>
      <c r="K1368" s="40">
        <v>0</v>
      </c>
      <c r="L1368" s="40">
        <v>0</v>
      </c>
      <c r="M1368" s="40" t="s">
        <v>4371</v>
      </c>
      <c r="N1368" s="41">
        <v>449.9</v>
      </c>
      <c r="O1368" s="42">
        <v>167</v>
      </c>
    </row>
    <row r="1369" spans="1:15" x14ac:dyDescent="0.3">
      <c r="A1369" s="39" t="s">
        <v>1526</v>
      </c>
      <c r="B1369" s="40" t="s">
        <v>540</v>
      </c>
      <c r="C1369" s="40" t="s">
        <v>3390</v>
      </c>
      <c r="D1369" s="40" t="s">
        <v>853</v>
      </c>
      <c r="E1369" s="40" t="s">
        <v>3350</v>
      </c>
      <c r="F1369" s="40" t="s">
        <v>685</v>
      </c>
      <c r="G1369" s="40" t="s">
        <v>66</v>
      </c>
      <c r="H1369" s="40" t="s">
        <v>3360</v>
      </c>
      <c r="I1369" s="40" t="s">
        <v>3349</v>
      </c>
      <c r="J1369" s="40">
        <v>0</v>
      </c>
      <c r="K1369" s="40">
        <v>0</v>
      </c>
      <c r="L1369" s="40">
        <v>0</v>
      </c>
      <c r="M1369" s="40" t="s">
        <v>4371</v>
      </c>
      <c r="N1369" s="41">
        <v>429.9</v>
      </c>
      <c r="O1369" s="42">
        <v>165.85</v>
      </c>
    </row>
    <row r="1370" spans="1:15" x14ac:dyDescent="0.3">
      <c r="A1370" s="39" t="s">
        <v>1527</v>
      </c>
      <c r="B1370" s="40" t="s">
        <v>540</v>
      </c>
      <c r="C1370" s="40" t="s">
        <v>3390</v>
      </c>
      <c r="D1370" s="40" t="s">
        <v>853</v>
      </c>
      <c r="E1370" s="40" t="s">
        <v>3350</v>
      </c>
      <c r="F1370" s="40" t="s">
        <v>685</v>
      </c>
      <c r="G1370" s="40" t="s">
        <v>83</v>
      </c>
      <c r="H1370" s="40" t="s">
        <v>3360</v>
      </c>
      <c r="I1370" s="40" t="s">
        <v>3349</v>
      </c>
      <c r="J1370" s="40">
        <v>0</v>
      </c>
      <c r="K1370" s="40">
        <v>0</v>
      </c>
      <c r="L1370" s="40">
        <v>0</v>
      </c>
      <c r="M1370" s="40" t="s">
        <v>4371</v>
      </c>
      <c r="N1370" s="41">
        <v>429.9</v>
      </c>
      <c r="O1370" s="42">
        <v>162.72999999999999</v>
      </c>
    </row>
    <row r="1371" spans="1:15" x14ac:dyDescent="0.3">
      <c r="A1371" s="39" t="s">
        <v>3018</v>
      </c>
      <c r="B1371" s="40" t="s">
        <v>540</v>
      </c>
      <c r="C1371" s="40" t="s">
        <v>818</v>
      </c>
      <c r="D1371" s="40" t="s">
        <v>569</v>
      </c>
      <c r="E1371" s="40" t="s">
        <v>3350</v>
      </c>
      <c r="F1371" s="40" t="s">
        <v>609</v>
      </c>
      <c r="G1371" s="40">
        <v>0</v>
      </c>
      <c r="H1371" s="40" t="s">
        <v>3360</v>
      </c>
      <c r="I1371" s="40" t="s">
        <v>3349</v>
      </c>
      <c r="J1371" s="40" t="s">
        <v>3361</v>
      </c>
      <c r="K1371" s="40" t="s">
        <v>844</v>
      </c>
      <c r="L1371" s="40">
        <v>0</v>
      </c>
      <c r="M1371" s="40" t="s">
        <v>4371</v>
      </c>
      <c r="N1371" s="41">
        <v>599.9</v>
      </c>
      <c r="O1371" s="42">
        <v>234.34</v>
      </c>
    </row>
    <row r="1372" spans="1:15" x14ac:dyDescent="0.3">
      <c r="A1372" s="39" t="s">
        <v>13221</v>
      </c>
      <c r="B1372" s="40" t="s">
        <v>540</v>
      </c>
      <c r="C1372" s="40" t="s">
        <v>541</v>
      </c>
      <c r="D1372" s="40" t="s">
        <v>13151</v>
      </c>
      <c r="E1372" s="40" t="s">
        <v>3350</v>
      </c>
      <c r="F1372" s="40">
        <v>0</v>
      </c>
      <c r="G1372" s="40" t="s">
        <v>792</v>
      </c>
      <c r="H1372" s="40" t="s">
        <v>1173</v>
      </c>
      <c r="I1372" s="40" t="s">
        <v>3349</v>
      </c>
      <c r="J1372" s="40" t="s">
        <v>991</v>
      </c>
      <c r="K1372" s="40">
        <v>0</v>
      </c>
      <c r="L1372" s="40" t="s">
        <v>539</v>
      </c>
      <c r="M1372" s="40">
        <v>0</v>
      </c>
      <c r="N1372" s="41">
        <v>199.9</v>
      </c>
      <c r="O1372" s="42">
        <v>66.63</v>
      </c>
    </row>
    <row r="1373" spans="1:15" x14ac:dyDescent="0.3">
      <c r="A1373" s="39" t="s">
        <v>3398</v>
      </c>
      <c r="B1373" s="40" t="s">
        <v>540</v>
      </c>
      <c r="C1373" s="40" t="s">
        <v>541</v>
      </c>
      <c r="D1373" s="40" t="s">
        <v>569</v>
      </c>
      <c r="E1373" s="40" t="s">
        <v>3350</v>
      </c>
      <c r="F1373" s="40">
        <v>0</v>
      </c>
      <c r="G1373" s="40">
        <v>0</v>
      </c>
      <c r="H1373" s="40" t="s">
        <v>1173</v>
      </c>
      <c r="I1373" s="40" t="s">
        <v>3349</v>
      </c>
      <c r="J1373" s="40" t="s">
        <v>991</v>
      </c>
      <c r="K1373" s="40">
        <v>0</v>
      </c>
      <c r="L1373" s="40" t="s">
        <v>539</v>
      </c>
      <c r="M1373" s="40">
        <v>0</v>
      </c>
      <c r="N1373" s="41">
        <v>249.9</v>
      </c>
      <c r="O1373" s="42">
        <v>96.63</v>
      </c>
    </row>
    <row r="1374" spans="1:15" x14ac:dyDescent="0.3">
      <c r="A1374" s="39" t="s">
        <v>1528</v>
      </c>
      <c r="B1374" s="40" t="s">
        <v>540</v>
      </c>
      <c r="C1374" s="40" t="s">
        <v>541</v>
      </c>
      <c r="D1374" s="40" t="s">
        <v>569</v>
      </c>
      <c r="E1374" s="40" t="s">
        <v>3350</v>
      </c>
      <c r="F1374" s="40">
        <v>0</v>
      </c>
      <c r="G1374" s="40">
        <v>0</v>
      </c>
      <c r="H1374" s="40" t="s">
        <v>1173</v>
      </c>
      <c r="I1374" s="40" t="s">
        <v>3349</v>
      </c>
      <c r="J1374" s="40" t="s">
        <v>991</v>
      </c>
      <c r="K1374" s="40">
        <v>0</v>
      </c>
      <c r="L1374" s="40" t="s">
        <v>539</v>
      </c>
      <c r="M1374" s="40">
        <v>0</v>
      </c>
      <c r="N1374" s="41">
        <v>199.9</v>
      </c>
      <c r="O1374" s="42">
        <v>66.63</v>
      </c>
    </row>
    <row r="1375" spans="1:15" x14ac:dyDescent="0.3">
      <c r="A1375" s="39" t="s">
        <v>1529</v>
      </c>
      <c r="B1375" s="40" t="s">
        <v>540</v>
      </c>
      <c r="C1375" s="40" t="s">
        <v>541</v>
      </c>
      <c r="D1375" s="40" t="s">
        <v>569</v>
      </c>
      <c r="E1375" s="40" t="s">
        <v>3350</v>
      </c>
      <c r="F1375" s="40" t="s">
        <v>628</v>
      </c>
      <c r="G1375" s="40">
        <v>0</v>
      </c>
      <c r="H1375" s="40" t="s">
        <v>1276</v>
      </c>
      <c r="I1375" s="40" t="s">
        <v>3349</v>
      </c>
      <c r="J1375" s="40">
        <v>0</v>
      </c>
      <c r="K1375" s="40">
        <v>0</v>
      </c>
      <c r="L1375" s="40">
        <v>0</v>
      </c>
      <c r="M1375" s="40" t="s">
        <v>4371</v>
      </c>
      <c r="N1375" s="41">
        <v>99.9</v>
      </c>
      <c r="O1375" s="42">
        <v>33.299999999999997</v>
      </c>
    </row>
    <row r="1376" spans="1:15" x14ac:dyDescent="0.3">
      <c r="A1376" s="39" t="s">
        <v>1530</v>
      </c>
      <c r="B1376" s="40" t="s">
        <v>540</v>
      </c>
      <c r="C1376" s="40" t="s">
        <v>541</v>
      </c>
      <c r="D1376" s="40" t="s">
        <v>569</v>
      </c>
      <c r="E1376" s="40" t="s">
        <v>3350</v>
      </c>
      <c r="F1376" s="40">
        <v>0</v>
      </c>
      <c r="G1376" s="40">
        <v>0</v>
      </c>
      <c r="H1376" s="40" t="s">
        <v>772</v>
      </c>
      <c r="I1376" s="40" t="s">
        <v>3349</v>
      </c>
      <c r="J1376" s="40" t="s">
        <v>991</v>
      </c>
      <c r="K1376" s="40">
        <v>0</v>
      </c>
      <c r="L1376" s="40" t="s">
        <v>539</v>
      </c>
      <c r="M1376" s="40">
        <v>0</v>
      </c>
      <c r="N1376" s="41">
        <v>169.9</v>
      </c>
      <c r="O1376" s="42">
        <v>56.63</v>
      </c>
    </row>
    <row r="1377" spans="1:15" x14ac:dyDescent="0.3">
      <c r="A1377" s="39" t="s">
        <v>1531</v>
      </c>
      <c r="B1377" s="40" t="s">
        <v>540</v>
      </c>
      <c r="C1377" s="40" t="s">
        <v>541</v>
      </c>
      <c r="D1377" s="40" t="s">
        <v>569</v>
      </c>
      <c r="E1377" s="40" t="s">
        <v>3348</v>
      </c>
      <c r="F1377" s="40">
        <v>0</v>
      </c>
      <c r="G1377" s="40">
        <v>0</v>
      </c>
      <c r="H1377" s="40" t="s">
        <v>610</v>
      </c>
      <c r="I1377" s="40" t="s">
        <v>3349</v>
      </c>
      <c r="J1377" s="40" t="s">
        <v>539</v>
      </c>
      <c r="K1377" s="40">
        <v>0</v>
      </c>
      <c r="L1377" s="40" t="s">
        <v>539</v>
      </c>
      <c r="M1377" s="40">
        <v>0</v>
      </c>
      <c r="N1377" s="41">
        <v>159.9</v>
      </c>
      <c r="O1377" s="42">
        <v>66.37</v>
      </c>
    </row>
    <row r="1378" spans="1:15" x14ac:dyDescent="0.3">
      <c r="A1378" s="39" t="s">
        <v>1532</v>
      </c>
      <c r="B1378" s="40" t="s">
        <v>540</v>
      </c>
      <c r="C1378" s="40" t="s">
        <v>541</v>
      </c>
      <c r="D1378" s="40" t="s">
        <v>569</v>
      </c>
      <c r="E1378" s="40" t="s">
        <v>3348</v>
      </c>
      <c r="F1378" s="40" t="s">
        <v>585</v>
      </c>
      <c r="G1378" s="40">
        <v>0</v>
      </c>
      <c r="H1378" s="40" t="s">
        <v>1233</v>
      </c>
      <c r="I1378" s="40" t="s">
        <v>3349</v>
      </c>
      <c r="J1378" s="40">
        <v>0</v>
      </c>
      <c r="K1378" s="40">
        <v>0</v>
      </c>
      <c r="L1378" s="40">
        <v>0</v>
      </c>
      <c r="M1378" s="40" t="s">
        <v>4371</v>
      </c>
      <c r="N1378" s="41">
        <v>199.9</v>
      </c>
      <c r="O1378" s="42">
        <v>78.09</v>
      </c>
    </row>
    <row r="1379" spans="1:15" x14ac:dyDescent="0.3">
      <c r="A1379" s="39" t="s">
        <v>1533</v>
      </c>
      <c r="B1379" s="40" t="s">
        <v>540</v>
      </c>
      <c r="C1379" s="40" t="s">
        <v>541</v>
      </c>
      <c r="D1379" s="40" t="s">
        <v>853</v>
      </c>
      <c r="E1379" s="40" t="s">
        <v>3348</v>
      </c>
      <c r="F1379" s="40" t="s">
        <v>585</v>
      </c>
      <c r="G1379" s="40">
        <v>0</v>
      </c>
      <c r="H1379" s="40" t="s">
        <v>772</v>
      </c>
      <c r="I1379" s="40" t="s">
        <v>3349</v>
      </c>
      <c r="J1379" s="40">
        <v>0</v>
      </c>
      <c r="K1379" s="40">
        <v>0</v>
      </c>
      <c r="L1379" s="40">
        <v>0</v>
      </c>
      <c r="M1379" s="40" t="s">
        <v>4371</v>
      </c>
      <c r="N1379" s="41">
        <v>79.900000000000006</v>
      </c>
      <c r="O1379" s="42">
        <v>50.74</v>
      </c>
    </row>
    <row r="1380" spans="1:15" x14ac:dyDescent="0.3">
      <c r="A1380" s="39" t="s">
        <v>1534</v>
      </c>
      <c r="B1380" s="40" t="s">
        <v>540</v>
      </c>
      <c r="C1380" s="40" t="s">
        <v>541</v>
      </c>
      <c r="D1380" s="40" t="s">
        <v>853</v>
      </c>
      <c r="E1380" s="40" t="s">
        <v>3348</v>
      </c>
      <c r="F1380" s="40" t="s">
        <v>585</v>
      </c>
      <c r="G1380" s="40">
        <v>0</v>
      </c>
      <c r="H1380" s="40" t="s">
        <v>772</v>
      </c>
      <c r="I1380" s="40" t="s">
        <v>3349</v>
      </c>
      <c r="J1380" s="40">
        <v>0</v>
      </c>
      <c r="K1380" s="40">
        <v>0</v>
      </c>
      <c r="L1380" s="40">
        <v>0</v>
      </c>
      <c r="M1380" s="40" t="s">
        <v>4371</v>
      </c>
      <c r="N1380" s="41">
        <v>169.9</v>
      </c>
      <c r="O1380" s="42">
        <v>66.37</v>
      </c>
    </row>
    <row r="1381" spans="1:15" x14ac:dyDescent="0.3">
      <c r="A1381" s="39" t="s">
        <v>1535</v>
      </c>
      <c r="B1381" s="40" t="s">
        <v>540</v>
      </c>
      <c r="C1381" s="40" t="s">
        <v>541</v>
      </c>
      <c r="D1381" s="40" t="s">
        <v>569</v>
      </c>
      <c r="E1381" s="40" t="s">
        <v>3348</v>
      </c>
      <c r="F1381" s="40">
        <v>0</v>
      </c>
      <c r="G1381" s="40">
        <v>0</v>
      </c>
      <c r="H1381" s="40" t="s">
        <v>772</v>
      </c>
      <c r="I1381" s="40" t="s">
        <v>3349</v>
      </c>
      <c r="J1381" s="40" t="s">
        <v>539</v>
      </c>
      <c r="K1381" s="40">
        <v>0</v>
      </c>
      <c r="L1381" s="40" t="s">
        <v>539</v>
      </c>
      <c r="M1381" s="40">
        <v>0</v>
      </c>
      <c r="N1381" s="41">
        <v>129.9</v>
      </c>
      <c r="O1381" s="42">
        <v>50.74</v>
      </c>
    </row>
    <row r="1382" spans="1:15" x14ac:dyDescent="0.3">
      <c r="A1382" s="39" t="s">
        <v>1536</v>
      </c>
      <c r="B1382" s="40" t="s">
        <v>540</v>
      </c>
      <c r="C1382" s="40" t="s">
        <v>541</v>
      </c>
      <c r="D1382" s="40" t="s">
        <v>569</v>
      </c>
      <c r="E1382" s="40" t="s">
        <v>3348</v>
      </c>
      <c r="F1382" s="40" t="s">
        <v>585</v>
      </c>
      <c r="G1382" s="40">
        <v>0</v>
      </c>
      <c r="H1382" s="40" t="s">
        <v>772</v>
      </c>
      <c r="I1382" s="40" t="s">
        <v>3349</v>
      </c>
      <c r="J1382" s="40" t="s">
        <v>3352</v>
      </c>
      <c r="K1382" s="40">
        <v>0</v>
      </c>
      <c r="L1382" s="40">
        <v>0</v>
      </c>
      <c r="M1382" s="40" t="s">
        <v>4371</v>
      </c>
      <c r="N1382" s="41">
        <v>129.9</v>
      </c>
      <c r="O1382" s="42">
        <v>50.74</v>
      </c>
    </row>
    <row r="1383" spans="1:15" x14ac:dyDescent="0.3">
      <c r="A1383" s="39" t="s">
        <v>1537</v>
      </c>
      <c r="B1383" s="40" t="s">
        <v>540</v>
      </c>
      <c r="C1383" s="40" t="s">
        <v>541</v>
      </c>
      <c r="D1383" s="40" t="s">
        <v>569</v>
      </c>
      <c r="E1383" s="40" t="s">
        <v>3348</v>
      </c>
      <c r="F1383" s="40" t="s">
        <v>585</v>
      </c>
      <c r="G1383" s="40">
        <v>0</v>
      </c>
      <c r="H1383" s="40" t="s">
        <v>610</v>
      </c>
      <c r="I1383" s="40" t="s">
        <v>3349</v>
      </c>
      <c r="J1383" s="40">
        <v>0</v>
      </c>
      <c r="K1383" s="40">
        <v>0</v>
      </c>
      <c r="L1383" s="40">
        <v>0</v>
      </c>
      <c r="M1383" s="40" t="s">
        <v>4371</v>
      </c>
      <c r="N1383" s="41">
        <v>149.9</v>
      </c>
      <c r="O1383" s="42">
        <v>58.55</v>
      </c>
    </row>
    <row r="1384" spans="1:15" x14ac:dyDescent="0.3">
      <c r="A1384" s="39" t="s">
        <v>1538</v>
      </c>
      <c r="B1384" s="40" t="s">
        <v>540</v>
      </c>
      <c r="C1384" s="40" t="s">
        <v>541</v>
      </c>
      <c r="D1384" s="40" t="s">
        <v>569</v>
      </c>
      <c r="E1384" s="40" t="s">
        <v>3348</v>
      </c>
      <c r="F1384" s="40" t="s">
        <v>557</v>
      </c>
      <c r="G1384" s="40">
        <v>0</v>
      </c>
      <c r="H1384" s="40" t="s">
        <v>772</v>
      </c>
      <c r="I1384" s="40" t="s">
        <v>3349</v>
      </c>
      <c r="J1384" s="40" t="s">
        <v>3352</v>
      </c>
      <c r="K1384" s="40">
        <v>0</v>
      </c>
      <c r="L1384" s="40">
        <v>0</v>
      </c>
      <c r="M1384" s="40" t="s">
        <v>4371</v>
      </c>
      <c r="N1384" s="41">
        <v>229.9</v>
      </c>
      <c r="O1384" s="42">
        <v>89.8</v>
      </c>
    </row>
    <row r="1385" spans="1:15" x14ac:dyDescent="0.3">
      <c r="A1385" s="39" t="s">
        <v>1539</v>
      </c>
      <c r="B1385" s="40" t="s">
        <v>540</v>
      </c>
      <c r="C1385" s="40" t="s">
        <v>541</v>
      </c>
      <c r="D1385" s="40" t="s">
        <v>853</v>
      </c>
      <c r="E1385" s="40" t="s">
        <v>3348</v>
      </c>
      <c r="F1385" s="40">
        <v>0</v>
      </c>
      <c r="G1385" s="40">
        <v>0</v>
      </c>
      <c r="H1385" s="40" t="s">
        <v>610</v>
      </c>
      <c r="I1385" s="40" t="s">
        <v>3349</v>
      </c>
      <c r="J1385" s="40" t="s">
        <v>991</v>
      </c>
      <c r="K1385" s="40">
        <v>0</v>
      </c>
      <c r="L1385" s="40" t="s">
        <v>539</v>
      </c>
      <c r="M1385" s="40">
        <v>0</v>
      </c>
      <c r="N1385" s="41">
        <v>169.9</v>
      </c>
      <c r="O1385" s="42">
        <v>66.17</v>
      </c>
    </row>
    <row r="1386" spans="1:15" x14ac:dyDescent="0.3">
      <c r="A1386" s="39" t="s">
        <v>1540</v>
      </c>
      <c r="B1386" s="40" t="s">
        <v>540</v>
      </c>
      <c r="C1386" s="40" t="s">
        <v>541</v>
      </c>
      <c r="D1386" s="40" t="s">
        <v>853</v>
      </c>
      <c r="E1386" s="40" t="s">
        <v>3348</v>
      </c>
      <c r="F1386" s="40" t="s">
        <v>586</v>
      </c>
      <c r="G1386" s="40">
        <v>0</v>
      </c>
      <c r="H1386" s="40" t="s">
        <v>610</v>
      </c>
      <c r="I1386" s="40" t="s">
        <v>3349</v>
      </c>
      <c r="J1386" s="40">
        <v>0</v>
      </c>
      <c r="K1386" s="40">
        <v>0</v>
      </c>
      <c r="L1386" s="40">
        <v>0</v>
      </c>
      <c r="M1386" s="40" t="s">
        <v>4371</v>
      </c>
      <c r="N1386" s="41">
        <v>179.9</v>
      </c>
      <c r="O1386" s="42">
        <v>70.27</v>
      </c>
    </row>
    <row r="1387" spans="1:15" x14ac:dyDescent="0.3">
      <c r="A1387" s="39" t="s">
        <v>1541</v>
      </c>
      <c r="B1387" s="40" t="s">
        <v>540</v>
      </c>
      <c r="C1387" s="40" t="s">
        <v>541</v>
      </c>
      <c r="D1387" s="40" t="s">
        <v>853</v>
      </c>
      <c r="E1387" s="40" t="s">
        <v>3350</v>
      </c>
      <c r="F1387" s="40" t="s">
        <v>652</v>
      </c>
      <c r="G1387" s="40">
        <v>0</v>
      </c>
      <c r="H1387" s="40" t="s">
        <v>772</v>
      </c>
      <c r="I1387" s="40" t="s">
        <v>3349</v>
      </c>
      <c r="J1387" s="40">
        <v>0</v>
      </c>
      <c r="K1387" s="40">
        <v>0</v>
      </c>
      <c r="L1387" s="40">
        <v>0</v>
      </c>
      <c r="M1387" s="40" t="s">
        <v>4371</v>
      </c>
      <c r="N1387" s="41">
        <v>129.9</v>
      </c>
      <c r="O1387" s="42">
        <v>97.62</v>
      </c>
    </row>
    <row r="1388" spans="1:15" x14ac:dyDescent="0.3">
      <c r="A1388" s="39" t="s">
        <v>3399</v>
      </c>
      <c r="B1388" s="40" t="s">
        <v>540</v>
      </c>
      <c r="C1388" s="40" t="s">
        <v>541</v>
      </c>
      <c r="D1388" s="40" t="s">
        <v>853</v>
      </c>
      <c r="E1388" s="40" t="s">
        <v>3348</v>
      </c>
      <c r="F1388" s="40">
        <v>0</v>
      </c>
      <c r="G1388" s="40">
        <v>0</v>
      </c>
      <c r="H1388" s="40" t="s">
        <v>772</v>
      </c>
      <c r="I1388" s="40" t="s">
        <v>3349</v>
      </c>
      <c r="J1388" s="40" t="s">
        <v>738</v>
      </c>
      <c r="K1388" s="40">
        <v>0</v>
      </c>
      <c r="L1388" s="40" t="s">
        <v>539</v>
      </c>
      <c r="M1388" s="40">
        <v>0</v>
      </c>
      <c r="N1388" s="41">
        <v>99.9</v>
      </c>
      <c r="O1388" s="42">
        <v>66.37</v>
      </c>
    </row>
    <row r="1389" spans="1:15" x14ac:dyDescent="0.3">
      <c r="A1389" s="39" t="s">
        <v>3057</v>
      </c>
      <c r="B1389" s="40" t="s">
        <v>540</v>
      </c>
      <c r="C1389" s="40" t="s">
        <v>541</v>
      </c>
      <c r="D1389" s="40" t="s">
        <v>853</v>
      </c>
      <c r="E1389" s="40" t="s">
        <v>3350</v>
      </c>
      <c r="F1389" s="40">
        <v>0</v>
      </c>
      <c r="G1389" s="40">
        <v>0</v>
      </c>
      <c r="H1389" s="40" t="s">
        <v>772</v>
      </c>
      <c r="I1389" s="40" t="s">
        <v>3349</v>
      </c>
      <c r="J1389" s="40" t="s">
        <v>738</v>
      </c>
      <c r="K1389" s="40">
        <v>0</v>
      </c>
      <c r="L1389" s="40" t="s">
        <v>539</v>
      </c>
      <c r="M1389" s="40">
        <v>0</v>
      </c>
      <c r="N1389" s="41">
        <v>99.9</v>
      </c>
      <c r="O1389" s="42">
        <v>76.88</v>
      </c>
    </row>
    <row r="1390" spans="1:15" x14ac:dyDescent="0.3">
      <c r="A1390" s="39" t="s">
        <v>13222</v>
      </c>
      <c r="B1390" s="40" t="s">
        <v>540</v>
      </c>
      <c r="C1390" s="40" t="s">
        <v>541</v>
      </c>
      <c r="D1390" s="40" t="s">
        <v>574</v>
      </c>
      <c r="E1390" s="40" t="s">
        <v>3348</v>
      </c>
      <c r="F1390" s="40" t="s">
        <v>559</v>
      </c>
      <c r="G1390" s="40">
        <v>0</v>
      </c>
      <c r="H1390" s="40" t="s">
        <v>610</v>
      </c>
      <c r="I1390" s="40" t="s">
        <v>3349</v>
      </c>
      <c r="J1390" s="40">
        <v>0</v>
      </c>
      <c r="K1390" s="40">
        <v>0</v>
      </c>
      <c r="L1390" s="40">
        <v>0</v>
      </c>
      <c r="M1390" s="40" t="s">
        <v>4371</v>
      </c>
      <c r="N1390" s="41">
        <v>169.9</v>
      </c>
      <c r="O1390" s="42">
        <v>65.349999999999994</v>
      </c>
    </row>
    <row r="1391" spans="1:15" x14ac:dyDescent="0.3">
      <c r="A1391" s="39" t="s">
        <v>13223</v>
      </c>
      <c r="B1391" s="40" t="s">
        <v>540</v>
      </c>
      <c r="C1391" s="40" t="s">
        <v>541</v>
      </c>
      <c r="D1391" s="40" t="s">
        <v>542</v>
      </c>
      <c r="E1391" s="40" t="s">
        <v>3350</v>
      </c>
      <c r="F1391" s="40">
        <v>0</v>
      </c>
      <c r="G1391" s="40" t="s">
        <v>792</v>
      </c>
      <c r="H1391" s="40" t="s">
        <v>610</v>
      </c>
      <c r="I1391" s="40" t="s">
        <v>3349</v>
      </c>
      <c r="J1391" s="40" t="s">
        <v>991</v>
      </c>
      <c r="K1391" s="40">
        <v>0</v>
      </c>
      <c r="L1391" s="40" t="s">
        <v>554</v>
      </c>
      <c r="M1391" s="40">
        <v>0</v>
      </c>
      <c r="N1391" s="41">
        <v>149.9</v>
      </c>
      <c r="O1391" s="42">
        <v>58.55</v>
      </c>
    </row>
    <row r="1392" spans="1:15" x14ac:dyDescent="0.3">
      <c r="A1392" s="39" t="s">
        <v>1542</v>
      </c>
      <c r="B1392" s="40" t="s">
        <v>540</v>
      </c>
      <c r="C1392" s="40" t="s">
        <v>541</v>
      </c>
      <c r="D1392" s="40" t="s">
        <v>853</v>
      </c>
      <c r="E1392" s="40" t="s">
        <v>3350</v>
      </c>
      <c r="F1392" s="40" t="s">
        <v>581</v>
      </c>
      <c r="G1392" s="40">
        <v>0</v>
      </c>
      <c r="H1392" s="40" t="s">
        <v>1173</v>
      </c>
      <c r="I1392" s="40" t="s">
        <v>3349</v>
      </c>
      <c r="J1392" s="40">
        <v>0</v>
      </c>
      <c r="K1392" s="40">
        <v>0</v>
      </c>
      <c r="L1392" s="40">
        <v>0</v>
      </c>
      <c r="M1392" s="40" t="s">
        <v>4371</v>
      </c>
      <c r="N1392" s="41">
        <v>99.9</v>
      </c>
      <c r="O1392" s="42">
        <v>39.020000000000003</v>
      </c>
    </row>
    <row r="1393" spans="1:15" x14ac:dyDescent="0.3">
      <c r="A1393" s="39" t="s">
        <v>1543</v>
      </c>
      <c r="B1393" s="40" t="s">
        <v>540</v>
      </c>
      <c r="C1393" s="40" t="s">
        <v>541</v>
      </c>
      <c r="D1393" s="40" t="s">
        <v>853</v>
      </c>
      <c r="E1393" s="40" t="s">
        <v>3350</v>
      </c>
      <c r="F1393" s="40" t="s">
        <v>706</v>
      </c>
      <c r="G1393" s="40">
        <v>0</v>
      </c>
      <c r="H1393" s="40" t="s">
        <v>1173</v>
      </c>
      <c r="I1393" s="40" t="s">
        <v>3349</v>
      </c>
      <c r="J1393" s="40">
        <v>0</v>
      </c>
      <c r="K1393" s="40">
        <v>0</v>
      </c>
      <c r="L1393" s="40">
        <v>0</v>
      </c>
      <c r="M1393" s="40" t="s">
        <v>4371</v>
      </c>
      <c r="N1393" s="41">
        <v>99.9</v>
      </c>
      <c r="O1393" s="42">
        <v>39.020000000000003</v>
      </c>
    </row>
    <row r="1394" spans="1:15" x14ac:dyDescent="0.3">
      <c r="A1394" s="39" t="s">
        <v>1544</v>
      </c>
      <c r="B1394" s="40" t="s">
        <v>540</v>
      </c>
      <c r="C1394" s="40" t="s">
        <v>541</v>
      </c>
      <c r="D1394" s="40" t="s">
        <v>853</v>
      </c>
      <c r="E1394" s="40" t="s">
        <v>3348</v>
      </c>
      <c r="F1394" s="40">
        <v>0</v>
      </c>
      <c r="G1394" s="40">
        <v>0</v>
      </c>
      <c r="H1394" s="40" t="s">
        <v>610</v>
      </c>
      <c r="I1394" s="40" t="s">
        <v>3349</v>
      </c>
      <c r="J1394" s="40" t="s">
        <v>991</v>
      </c>
      <c r="K1394" s="40">
        <v>0</v>
      </c>
      <c r="L1394" s="40" t="s">
        <v>539</v>
      </c>
      <c r="M1394" s="40">
        <v>0</v>
      </c>
      <c r="N1394" s="41">
        <v>229.9</v>
      </c>
      <c r="O1394" s="42">
        <v>89.9</v>
      </c>
    </row>
    <row r="1395" spans="1:15" x14ac:dyDescent="0.3">
      <c r="A1395" s="39" t="s">
        <v>1545</v>
      </c>
      <c r="B1395" s="40" t="s">
        <v>540</v>
      </c>
      <c r="C1395" s="40" t="s">
        <v>541</v>
      </c>
      <c r="D1395" s="40" t="s">
        <v>853</v>
      </c>
      <c r="E1395" s="40" t="s">
        <v>3350</v>
      </c>
      <c r="F1395" s="40" t="s">
        <v>643</v>
      </c>
      <c r="G1395" s="40">
        <v>0</v>
      </c>
      <c r="H1395" s="40" t="s">
        <v>772</v>
      </c>
      <c r="I1395" s="40" t="s">
        <v>3349</v>
      </c>
      <c r="J1395" s="40">
        <v>0</v>
      </c>
      <c r="K1395" s="40">
        <v>0</v>
      </c>
      <c r="L1395" s="40">
        <v>0</v>
      </c>
      <c r="M1395" s="40" t="s">
        <v>4371</v>
      </c>
      <c r="N1395" s="41">
        <v>99.9</v>
      </c>
      <c r="O1395" s="42">
        <v>74.180000000000007</v>
      </c>
    </row>
    <row r="1396" spans="1:15" x14ac:dyDescent="0.3">
      <c r="A1396" s="39" t="s">
        <v>13224</v>
      </c>
      <c r="B1396" s="40" t="s">
        <v>540</v>
      </c>
      <c r="C1396" s="40" t="s">
        <v>541</v>
      </c>
      <c r="D1396" s="40" t="s">
        <v>546</v>
      </c>
      <c r="E1396" s="40" t="s">
        <v>3350</v>
      </c>
      <c r="F1396" s="40">
        <v>0</v>
      </c>
      <c r="G1396" s="40" t="s">
        <v>792</v>
      </c>
      <c r="H1396" s="40" t="s">
        <v>1233</v>
      </c>
      <c r="I1396" s="40" t="s">
        <v>3349</v>
      </c>
      <c r="J1396" s="40" t="s">
        <v>991</v>
      </c>
      <c r="K1396" s="40">
        <v>0</v>
      </c>
      <c r="L1396" s="40" t="s">
        <v>539</v>
      </c>
      <c r="M1396" s="40">
        <v>0</v>
      </c>
      <c r="N1396" s="41">
        <v>99.9</v>
      </c>
      <c r="O1396" s="42">
        <v>39.020000000000003</v>
      </c>
    </row>
    <row r="1397" spans="1:15" x14ac:dyDescent="0.3">
      <c r="A1397" s="39" t="s">
        <v>1546</v>
      </c>
      <c r="B1397" s="40" t="s">
        <v>540</v>
      </c>
      <c r="C1397" s="40" t="s">
        <v>541</v>
      </c>
      <c r="D1397" s="40" t="s">
        <v>574</v>
      </c>
      <c r="E1397" s="40" t="s">
        <v>3348</v>
      </c>
      <c r="F1397" s="40" t="s">
        <v>628</v>
      </c>
      <c r="G1397" s="40">
        <v>0</v>
      </c>
      <c r="H1397" s="40" t="s">
        <v>610</v>
      </c>
      <c r="I1397" s="40" t="s">
        <v>3349</v>
      </c>
      <c r="J1397" s="40">
        <v>0</v>
      </c>
      <c r="K1397" s="40">
        <v>0</v>
      </c>
      <c r="L1397" s="40">
        <v>0</v>
      </c>
      <c r="M1397" s="40" t="s">
        <v>4371</v>
      </c>
      <c r="N1397" s="41">
        <v>99.9</v>
      </c>
      <c r="O1397" s="42">
        <v>39.020000000000003</v>
      </c>
    </row>
    <row r="1398" spans="1:15" x14ac:dyDescent="0.3">
      <c r="A1398" s="39" t="s">
        <v>13225</v>
      </c>
      <c r="B1398" s="40" t="s">
        <v>540</v>
      </c>
      <c r="C1398" s="40" t="s">
        <v>541</v>
      </c>
      <c r="D1398" s="40" t="s">
        <v>546</v>
      </c>
      <c r="E1398" s="40" t="s">
        <v>3350</v>
      </c>
      <c r="F1398" s="40">
        <v>0</v>
      </c>
      <c r="G1398" s="40" t="s">
        <v>613</v>
      </c>
      <c r="H1398" s="40" t="s">
        <v>1233</v>
      </c>
      <c r="I1398" s="40" t="s">
        <v>3349</v>
      </c>
      <c r="J1398" s="40" t="s">
        <v>991</v>
      </c>
      <c r="K1398" s="40">
        <v>0</v>
      </c>
      <c r="L1398" s="40" t="s">
        <v>539</v>
      </c>
      <c r="M1398" s="40">
        <v>0</v>
      </c>
      <c r="N1398" s="41">
        <v>79.900000000000006</v>
      </c>
      <c r="O1398" s="42">
        <v>50.74</v>
      </c>
    </row>
    <row r="1399" spans="1:15" x14ac:dyDescent="0.3">
      <c r="A1399" s="39" t="s">
        <v>3400</v>
      </c>
      <c r="B1399" s="40" t="s">
        <v>540</v>
      </c>
      <c r="C1399" s="40" t="s">
        <v>541</v>
      </c>
      <c r="D1399" s="40" t="s">
        <v>569</v>
      </c>
      <c r="E1399" s="40" t="s">
        <v>3348</v>
      </c>
      <c r="F1399" s="40" t="s">
        <v>667</v>
      </c>
      <c r="G1399" s="40">
        <v>0</v>
      </c>
      <c r="H1399" s="40" t="s">
        <v>610</v>
      </c>
      <c r="I1399" s="40" t="s">
        <v>3349</v>
      </c>
      <c r="J1399" s="40">
        <v>0</v>
      </c>
      <c r="K1399" s="40">
        <v>0</v>
      </c>
      <c r="L1399" s="40">
        <v>0</v>
      </c>
      <c r="M1399" s="40" t="s">
        <v>4371</v>
      </c>
      <c r="N1399" s="41">
        <v>149.9</v>
      </c>
      <c r="O1399" s="42">
        <v>69</v>
      </c>
    </row>
    <row r="1400" spans="1:15" x14ac:dyDescent="0.3">
      <c r="A1400" s="39" t="s">
        <v>13226</v>
      </c>
      <c r="B1400" s="40" t="s">
        <v>540</v>
      </c>
      <c r="C1400" s="40" t="s">
        <v>541</v>
      </c>
      <c r="D1400" s="40" t="s">
        <v>556</v>
      </c>
      <c r="E1400" s="40" t="s">
        <v>3348</v>
      </c>
      <c r="F1400" s="40">
        <v>0</v>
      </c>
      <c r="G1400" s="40" t="s">
        <v>613</v>
      </c>
      <c r="H1400" s="40" t="s">
        <v>1173</v>
      </c>
      <c r="I1400" s="40" t="s">
        <v>3349</v>
      </c>
      <c r="J1400" s="40" t="s">
        <v>991</v>
      </c>
      <c r="K1400" s="40">
        <v>0</v>
      </c>
      <c r="L1400" s="40" t="s">
        <v>539</v>
      </c>
      <c r="M1400" s="40">
        <v>0</v>
      </c>
      <c r="N1400" s="41">
        <v>179.9</v>
      </c>
      <c r="O1400" s="42">
        <v>44.98</v>
      </c>
    </row>
    <row r="1401" spans="1:15" x14ac:dyDescent="0.3">
      <c r="A1401" s="39" t="s">
        <v>1547</v>
      </c>
      <c r="B1401" s="40" t="s">
        <v>540</v>
      </c>
      <c r="C1401" s="40" t="s">
        <v>541</v>
      </c>
      <c r="D1401" s="40" t="s">
        <v>569</v>
      </c>
      <c r="E1401" s="40" t="s">
        <v>3348</v>
      </c>
      <c r="F1401" s="40">
        <v>0</v>
      </c>
      <c r="G1401" s="40">
        <v>0</v>
      </c>
      <c r="H1401" s="40" t="s">
        <v>1173</v>
      </c>
      <c r="I1401" s="40" t="s">
        <v>3349</v>
      </c>
      <c r="J1401" s="40" t="s">
        <v>991</v>
      </c>
      <c r="K1401" s="40">
        <v>0</v>
      </c>
      <c r="L1401" s="40" t="s">
        <v>539</v>
      </c>
      <c r="M1401" s="40">
        <v>0</v>
      </c>
      <c r="N1401" s="41">
        <v>199.9</v>
      </c>
      <c r="O1401" s="42">
        <v>66.63</v>
      </c>
    </row>
    <row r="1402" spans="1:15" x14ac:dyDescent="0.3">
      <c r="A1402" s="39" t="s">
        <v>13227</v>
      </c>
      <c r="B1402" s="40" t="s">
        <v>540</v>
      </c>
      <c r="C1402" s="40" t="s">
        <v>541</v>
      </c>
      <c r="D1402" s="40" t="s">
        <v>556</v>
      </c>
      <c r="E1402" s="40" t="s">
        <v>3348</v>
      </c>
      <c r="F1402" s="40">
        <v>0</v>
      </c>
      <c r="G1402" s="40" t="s">
        <v>792</v>
      </c>
      <c r="H1402" s="40" t="s">
        <v>610</v>
      </c>
      <c r="I1402" s="40" t="s">
        <v>3349</v>
      </c>
      <c r="J1402" s="40" t="s">
        <v>761</v>
      </c>
      <c r="K1402" s="40">
        <v>0</v>
      </c>
      <c r="L1402" s="40" t="s">
        <v>539</v>
      </c>
      <c r="M1402" s="40">
        <v>0</v>
      </c>
      <c r="N1402" s="41">
        <v>159.9</v>
      </c>
      <c r="O1402" s="42">
        <v>53.3</v>
      </c>
    </row>
    <row r="1403" spans="1:15" x14ac:dyDescent="0.3">
      <c r="A1403" s="39" t="s">
        <v>1548</v>
      </c>
      <c r="B1403" s="40" t="s">
        <v>540</v>
      </c>
      <c r="C1403" s="40" t="s">
        <v>541</v>
      </c>
      <c r="D1403" s="40" t="s">
        <v>575</v>
      </c>
      <c r="E1403" s="40" t="s">
        <v>3348</v>
      </c>
      <c r="F1403" s="40" t="s">
        <v>706</v>
      </c>
      <c r="G1403" s="40">
        <v>0</v>
      </c>
      <c r="H1403" s="40" t="s">
        <v>772</v>
      </c>
      <c r="I1403" s="40" t="s">
        <v>3349</v>
      </c>
      <c r="J1403" s="40">
        <v>0</v>
      </c>
      <c r="K1403" s="40">
        <v>0</v>
      </c>
      <c r="L1403" s="40">
        <v>0</v>
      </c>
      <c r="M1403" s="40" t="s">
        <v>4371</v>
      </c>
      <c r="N1403" s="41">
        <v>79.900000000000006</v>
      </c>
      <c r="O1403" s="42">
        <v>34.21</v>
      </c>
    </row>
    <row r="1404" spans="1:15" x14ac:dyDescent="0.3">
      <c r="A1404" s="39" t="s">
        <v>1549</v>
      </c>
      <c r="B1404" s="40" t="s">
        <v>540</v>
      </c>
      <c r="C1404" s="40" t="s">
        <v>1224</v>
      </c>
      <c r="D1404" s="40" t="s">
        <v>853</v>
      </c>
      <c r="E1404" s="40" t="s">
        <v>3348</v>
      </c>
      <c r="F1404" s="40" t="s">
        <v>571</v>
      </c>
      <c r="G1404" s="40">
        <v>0</v>
      </c>
      <c r="H1404" s="40" t="s">
        <v>1233</v>
      </c>
      <c r="I1404" s="40" t="s">
        <v>3349</v>
      </c>
      <c r="J1404" s="40">
        <v>0</v>
      </c>
      <c r="K1404" s="40">
        <v>0</v>
      </c>
      <c r="L1404" s="40">
        <v>0</v>
      </c>
      <c r="M1404" s="40" t="s">
        <v>4371</v>
      </c>
      <c r="N1404" s="41">
        <v>149.9</v>
      </c>
      <c r="O1404" s="42">
        <v>46.39</v>
      </c>
    </row>
    <row r="1405" spans="1:15" x14ac:dyDescent="0.3">
      <c r="A1405" s="39" t="s">
        <v>13228</v>
      </c>
      <c r="B1405" s="40" t="s">
        <v>540</v>
      </c>
      <c r="C1405" s="40" t="s">
        <v>541</v>
      </c>
      <c r="D1405" s="40" t="s">
        <v>574</v>
      </c>
      <c r="E1405" s="40" t="s">
        <v>3348</v>
      </c>
      <c r="F1405" s="40" t="s">
        <v>655</v>
      </c>
      <c r="G1405" s="40">
        <v>0</v>
      </c>
      <c r="H1405" s="40" t="s">
        <v>772</v>
      </c>
      <c r="I1405" s="40" t="s">
        <v>3349</v>
      </c>
      <c r="J1405" s="40">
        <v>0</v>
      </c>
      <c r="K1405" s="40">
        <v>0</v>
      </c>
      <c r="L1405" s="40">
        <v>0</v>
      </c>
      <c r="M1405" s="40" t="s">
        <v>4371</v>
      </c>
      <c r="N1405" s="41">
        <v>119.9</v>
      </c>
      <c r="O1405" s="42">
        <v>40.25</v>
      </c>
    </row>
    <row r="1406" spans="1:15" x14ac:dyDescent="0.3">
      <c r="A1406" s="39" t="s">
        <v>1550</v>
      </c>
      <c r="B1406" s="40" t="s">
        <v>540</v>
      </c>
      <c r="C1406" s="40" t="s">
        <v>541</v>
      </c>
      <c r="D1406" s="40" t="s">
        <v>575</v>
      </c>
      <c r="E1406" s="40" t="s">
        <v>3348</v>
      </c>
      <c r="F1406" s="40" t="s">
        <v>696</v>
      </c>
      <c r="G1406" s="40">
        <v>0</v>
      </c>
      <c r="H1406" s="40" t="s">
        <v>610</v>
      </c>
      <c r="I1406" s="40" t="s">
        <v>3349</v>
      </c>
      <c r="J1406" s="40">
        <v>0</v>
      </c>
      <c r="K1406" s="40">
        <v>0</v>
      </c>
      <c r="L1406" s="40">
        <v>0</v>
      </c>
      <c r="M1406" s="40" t="s">
        <v>4371</v>
      </c>
      <c r="N1406" s="41">
        <v>79.900000000000006</v>
      </c>
      <c r="O1406" s="42">
        <v>34.21</v>
      </c>
    </row>
    <row r="1407" spans="1:15" x14ac:dyDescent="0.3">
      <c r="A1407" s="39" t="s">
        <v>1551</v>
      </c>
      <c r="B1407" s="40" t="s">
        <v>540</v>
      </c>
      <c r="C1407" s="40" t="s">
        <v>541</v>
      </c>
      <c r="D1407" s="40" t="s">
        <v>575</v>
      </c>
      <c r="E1407" s="40" t="s">
        <v>3348</v>
      </c>
      <c r="F1407" s="40" t="s">
        <v>696</v>
      </c>
      <c r="G1407" s="40">
        <v>0</v>
      </c>
      <c r="H1407" s="40" t="s">
        <v>610</v>
      </c>
      <c r="I1407" s="40" t="s">
        <v>3349</v>
      </c>
      <c r="J1407" s="40">
        <v>0</v>
      </c>
      <c r="K1407" s="40">
        <v>0</v>
      </c>
      <c r="L1407" s="40">
        <v>0</v>
      </c>
      <c r="M1407" s="40" t="s">
        <v>4371</v>
      </c>
      <c r="N1407" s="41">
        <v>99.9</v>
      </c>
      <c r="O1407" s="42">
        <v>59.25</v>
      </c>
    </row>
    <row r="1408" spans="1:15" x14ac:dyDescent="0.3">
      <c r="A1408" s="39" t="s">
        <v>1552</v>
      </c>
      <c r="B1408" s="40" t="s">
        <v>540</v>
      </c>
      <c r="C1408" s="40" t="s">
        <v>541</v>
      </c>
      <c r="D1408" s="40" t="s">
        <v>575</v>
      </c>
      <c r="E1408" s="40" t="s">
        <v>3348</v>
      </c>
      <c r="F1408" s="40" t="s">
        <v>643</v>
      </c>
      <c r="G1408" s="40">
        <v>0</v>
      </c>
      <c r="H1408" s="40" t="s">
        <v>772</v>
      </c>
      <c r="I1408" s="40" t="s">
        <v>3349</v>
      </c>
      <c r="J1408" s="40">
        <v>0</v>
      </c>
      <c r="K1408" s="40">
        <v>0</v>
      </c>
      <c r="L1408" s="40">
        <v>0</v>
      </c>
      <c r="M1408" s="40" t="s">
        <v>4371</v>
      </c>
      <c r="N1408" s="41">
        <v>99.9</v>
      </c>
      <c r="O1408" s="42">
        <v>39.020000000000003</v>
      </c>
    </row>
    <row r="1409" spans="1:15" x14ac:dyDescent="0.3">
      <c r="A1409" s="39" t="s">
        <v>1553</v>
      </c>
      <c r="B1409" s="40" t="s">
        <v>540</v>
      </c>
      <c r="C1409" s="40" t="s">
        <v>541</v>
      </c>
      <c r="D1409" s="40" t="s">
        <v>569</v>
      </c>
      <c r="E1409" s="40" t="s">
        <v>3348</v>
      </c>
      <c r="F1409" s="40">
        <v>0</v>
      </c>
      <c r="G1409" s="40">
        <v>0</v>
      </c>
      <c r="H1409" s="40" t="s">
        <v>1173</v>
      </c>
      <c r="I1409" s="40" t="s">
        <v>3349</v>
      </c>
      <c r="J1409" s="40" t="s">
        <v>991</v>
      </c>
      <c r="K1409" s="40">
        <v>0</v>
      </c>
      <c r="L1409" s="40" t="s">
        <v>539</v>
      </c>
      <c r="M1409" s="40">
        <v>0</v>
      </c>
      <c r="N1409" s="41">
        <v>149.9</v>
      </c>
      <c r="O1409" s="42">
        <v>37.479999999999997</v>
      </c>
    </row>
    <row r="1410" spans="1:15" x14ac:dyDescent="0.3">
      <c r="A1410" s="39" t="s">
        <v>13229</v>
      </c>
      <c r="B1410" s="40" t="s">
        <v>540</v>
      </c>
      <c r="C1410" s="40" t="s">
        <v>541</v>
      </c>
      <c r="D1410" s="40" t="s">
        <v>556</v>
      </c>
      <c r="E1410" s="40" t="s">
        <v>3350</v>
      </c>
      <c r="F1410" s="40">
        <v>0</v>
      </c>
      <c r="G1410" s="40" t="s">
        <v>792</v>
      </c>
      <c r="H1410" s="40" t="s">
        <v>614</v>
      </c>
      <c r="I1410" s="40" t="s">
        <v>3349</v>
      </c>
      <c r="J1410" s="40" t="s">
        <v>543</v>
      </c>
      <c r="K1410" s="40">
        <v>0</v>
      </c>
      <c r="L1410" s="40" t="s">
        <v>539</v>
      </c>
      <c r="M1410" s="40">
        <v>0</v>
      </c>
      <c r="N1410" s="41">
        <v>269.89999999999998</v>
      </c>
      <c r="O1410" s="42">
        <v>89.97</v>
      </c>
    </row>
    <row r="1411" spans="1:15" x14ac:dyDescent="0.3">
      <c r="A1411" s="39" t="s">
        <v>13230</v>
      </c>
      <c r="B1411" s="40" t="s">
        <v>540</v>
      </c>
      <c r="C1411" s="40" t="s">
        <v>541</v>
      </c>
      <c r="D1411" s="40" t="s">
        <v>13151</v>
      </c>
      <c r="E1411" s="40" t="s">
        <v>3350</v>
      </c>
      <c r="F1411" s="40">
        <v>0</v>
      </c>
      <c r="G1411" s="40" t="s">
        <v>613</v>
      </c>
      <c r="H1411" s="40" t="s">
        <v>614</v>
      </c>
      <c r="I1411" s="40" t="s">
        <v>3349</v>
      </c>
      <c r="J1411" s="40" t="s">
        <v>543</v>
      </c>
      <c r="K1411" s="40">
        <v>0</v>
      </c>
      <c r="L1411" s="40" t="s">
        <v>539</v>
      </c>
      <c r="M1411" s="40">
        <v>0</v>
      </c>
      <c r="N1411" s="41">
        <v>199.9</v>
      </c>
      <c r="O1411" s="42">
        <v>99.97</v>
      </c>
    </row>
    <row r="1412" spans="1:15" x14ac:dyDescent="0.3">
      <c r="A1412" s="39" t="s">
        <v>13231</v>
      </c>
      <c r="B1412" s="40" t="s">
        <v>540</v>
      </c>
      <c r="C1412" s="40" t="s">
        <v>541</v>
      </c>
      <c r="D1412" s="40" t="s">
        <v>556</v>
      </c>
      <c r="E1412" s="40" t="s">
        <v>3348</v>
      </c>
      <c r="F1412" s="40">
        <v>0</v>
      </c>
      <c r="G1412" s="40" t="s">
        <v>792</v>
      </c>
      <c r="H1412" s="40" t="s">
        <v>610</v>
      </c>
      <c r="I1412" s="40" t="s">
        <v>3349</v>
      </c>
      <c r="J1412" s="40" t="s">
        <v>991</v>
      </c>
      <c r="K1412" s="40">
        <v>0</v>
      </c>
      <c r="L1412" s="40" t="s">
        <v>539</v>
      </c>
      <c r="M1412" s="40">
        <v>0</v>
      </c>
      <c r="N1412" s="41">
        <v>139.9</v>
      </c>
      <c r="O1412" s="42">
        <v>46.63</v>
      </c>
    </row>
    <row r="1413" spans="1:15" x14ac:dyDescent="0.3">
      <c r="A1413" s="39" t="s">
        <v>1554</v>
      </c>
      <c r="B1413" s="40" t="s">
        <v>540</v>
      </c>
      <c r="C1413" s="40" t="s">
        <v>541</v>
      </c>
      <c r="D1413" s="40" t="s">
        <v>569</v>
      </c>
      <c r="E1413" s="40" t="s">
        <v>3348</v>
      </c>
      <c r="F1413" s="40">
        <v>0</v>
      </c>
      <c r="G1413" s="40">
        <v>0</v>
      </c>
      <c r="H1413" s="40" t="s">
        <v>614</v>
      </c>
      <c r="I1413" s="40" t="s">
        <v>3349</v>
      </c>
      <c r="J1413" s="40" t="s">
        <v>543</v>
      </c>
      <c r="K1413" s="40">
        <v>0</v>
      </c>
      <c r="L1413" s="40" t="s">
        <v>539</v>
      </c>
      <c r="M1413" s="40">
        <v>0</v>
      </c>
      <c r="N1413" s="41">
        <v>139.9</v>
      </c>
      <c r="O1413" s="42">
        <v>46.63</v>
      </c>
    </row>
    <row r="1414" spans="1:15" x14ac:dyDescent="0.3">
      <c r="A1414" s="39" t="s">
        <v>3019</v>
      </c>
      <c r="B1414" s="40" t="s">
        <v>540</v>
      </c>
      <c r="C1414" s="40" t="s">
        <v>541</v>
      </c>
      <c r="D1414" s="40" t="s">
        <v>853</v>
      </c>
      <c r="E1414" s="40" t="s">
        <v>3350</v>
      </c>
      <c r="F1414" s="40" t="s">
        <v>632</v>
      </c>
      <c r="G1414" s="40">
        <v>0</v>
      </c>
      <c r="H1414" s="40" t="s">
        <v>610</v>
      </c>
      <c r="I1414" s="40" t="s">
        <v>3349</v>
      </c>
      <c r="J1414" s="40">
        <v>0</v>
      </c>
      <c r="K1414" s="40">
        <v>0</v>
      </c>
      <c r="L1414" s="40">
        <v>0</v>
      </c>
      <c r="M1414" s="40" t="s">
        <v>4371</v>
      </c>
      <c r="N1414" s="41">
        <v>149.9</v>
      </c>
      <c r="O1414" s="42">
        <v>49.97</v>
      </c>
    </row>
    <row r="1415" spans="1:15" x14ac:dyDescent="0.3">
      <c r="A1415" s="39" t="s">
        <v>1555</v>
      </c>
      <c r="B1415" s="40" t="s">
        <v>540</v>
      </c>
      <c r="C1415" s="40" t="s">
        <v>541</v>
      </c>
      <c r="D1415" s="40" t="s">
        <v>569</v>
      </c>
      <c r="E1415" s="40" t="s">
        <v>3350</v>
      </c>
      <c r="F1415" s="40">
        <v>0</v>
      </c>
      <c r="G1415" s="40">
        <v>0</v>
      </c>
      <c r="H1415" s="40" t="s">
        <v>614</v>
      </c>
      <c r="I1415" s="40" t="s">
        <v>3349</v>
      </c>
      <c r="J1415" s="40" t="s">
        <v>991</v>
      </c>
      <c r="K1415" s="40">
        <v>0</v>
      </c>
      <c r="L1415" s="40" t="s">
        <v>539</v>
      </c>
      <c r="M1415" s="40">
        <v>0</v>
      </c>
      <c r="N1415" s="41">
        <v>219.9</v>
      </c>
      <c r="O1415" s="42">
        <v>73.3</v>
      </c>
    </row>
    <row r="1416" spans="1:15" x14ac:dyDescent="0.3">
      <c r="A1416" s="39" t="s">
        <v>1556</v>
      </c>
      <c r="B1416" s="40" t="s">
        <v>540</v>
      </c>
      <c r="C1416" s="40" t="s">
        <v>541</v>
      </c>
      <c r="D1416" s="40" t="s">
        <v>569</v>
      </c>
      <c r="E1416" s="40" t="s">
        <v>3348</v>
      </c>
      <c r="F1416" s="40" t="s">
        <v>559</v>
      </c>
      <c r="G1416" s="40">
        <v>0</v>
      </c>
      <c r="H1416" s="40" t="s">
        <v>1173</v>
      </c>
      <c r="I1416" s="40" t="s">
        <v>3349</v>
      </c>
      <c r="J1416" s="40" t="s">
        <v>3352</v>
      </c>
      <c r="K1416" s="40">
        <v>0</v>
      </c>
      <c r="L1416" s="40">
        <v>0</v>
      </c>
      <c r="M1416" s="40" t="s">
        <v>4371</v>
      </c>
      <c r="N1416" s="41">
        <v>79.900000000000006</v>
      </c>
      <c r="O1416" s="42">
        <v>49.97</v>
      </c>
    </row>
    <row r="1417" spans="1:15" x14ac:dyDescent="0.3">
      <c r="A1417" s="39" t="s">
        <v>1557</v>
      </c>
      <c r="B1417" s="40" t="s">
        <v>540</v>
      </c>
      <c r="C1417" s="40" t="s">
        <v>541</v>
      </c>
      <c r="D1417" s="40" t="s">
        <v>853</v>
      </c>
      <c r="E1417" s="40" t="s">
        <v>3348</v>
      </c>
      <c r="F1417" s="40">
        <v>0</v>
      </c>
      <c r="G1417" s="40">
        <v>0</v>
      </c>
      <c r="H1417" s="40" t="s">
        <v>1173</v>
      </c>
      <c r="I1417" s="40" t="s">
        <v>3349</v>
      </c>
      <c r="J1417" s="40" t="s">
        <v>991</v>
      </c>
      <c r="K1417" s="40">
        <v>0</v>
      </c>
      <c r="L1417" s="40" t="s">
        <v>539</v>
      </c>
      <c r="M1417" s="40">
        <v>0</v>
      </c>
      <c r="N1417" s="41">
        <v>79.900000000000006</v>
      </c>
      <c r="O1417" s="42">
        <v>26.63</v>
      </c>
    </row>
    <row r="1418" spans="1:15" x14ac:dyDescent="0.3">
      <c r="A1418" s="39" t="s">
        <v>13232</v>
      </c>
      <c r="B1418" s="40" t="s">
        <v>540</v>
      </c>
      <c r="C1418" s="40" t="s">
        <v>541</v>
      </c>
      <c r="D1418" s="40" t="s">
        <v>578</v>
      </c>
      <c r="E1418" s="40" t="s">
        <v>3348</v>
      </c>
      <c r="F1418" s="40" t="s">
        <v>696</v>
      </c>
      <c r="G1418" s="40">
        <v>0</v>
      </c>
      <c r="H1418" s="40" t="s">
        <v>610</v>
      </c>
      <c r="I1418" s="40" t="s">
        <v>3349</v>
      </c>
      <c r="J1418" s="40">
        <v>0</v>
      </c>
      <c r="K1418" s="40">
        <v>0</v>
      </c>
      <c r="L1418" s="40">
        <v>0</v>
      </c>
      <c r="M1418" s="40" t="s">
        <v>4371</v>
      </c>
      <c r="N1418" s="41">
        <v>79.900000000000006</v>
      </c>
      <c r="O1418" s="42">
        <v>26.63</v>
      </c>
    </row>
    <row r="1419" spans="1:15" x14ac:dyDescent="0.3">
      <c r="A1419" s="39" t="s">
        <v>1558</v>
      </c>
      <c r="B1419" s="40" t="s">
        <v>540</v>
      </c>
      <c r="C1419" s="40" t="s">
        <v>541</v>
      </c>
      <c r="D1419" s="40" t="s">
        <v>853</v>
      </c>
      <c r="E1419" s="40" t="s">
        <v>3350</v>
      </c>
      <c r="F1419" s="40">
        <v>0</v>
      </c>
      <c r="G1419" s="40">
        <v>0</v>
      </c>
      <c r="H1419" s="40" t="s">
        <v>610</v>
      </c>
      <c r="I1419" s="40" t="s">
        <v>3349</v>
      </c>
      <c r="J1419" s="40" t="s">
        <v>991</v>
      </c>
      <c r="K1419" s="40">
        <v>0</v>
      </c>
      <c r="L1419" s="40" t="s">
        <v>539</v>
      </c>
      <c r="M1419" s="40">
        <v>0</v>
      </c>
      <c r="N1419" s="41">
        <v>99.9</v>
      </c>
      <c r="O1419" s="42">
        <v>56.63</v>
      </c>
    </row>
    <row r="1420" spans="1:15" x14ac:dyDescent="0.3">
      <c r="A1420" s="39" t="s">
        <v>3091</v>
      </c>
      <c r="B1420" s="40" t="s">
        <v>540</v>
      </c>
      <c r="C1420" s="40" t="s">
        <v>541</v>
      </c>
      <c r="D1420" s="40" t="s">
        <v>569</v>
      </c>
      <c r="E1420" s="40" t="s">
        <v>3348</v>
      </c>
      <c r="F1420" s="40">
        <v>0</v>
      </c>
      <c r="G1420" s="40">
        <v>0</v>
      </c>
      <c r="H1420" s="40" t="s">
        <v>610</v>
      </c>
      <c r="I1420" s="40" t="s">
        <v>3349</v>
      </c>
      <c r="J1420" s="40" t="s">
        <v>991</v>
      </c>
      <c r="K1420" s="40">
        <v>0</v>
      </c>
      <c r="L1420" s="40" t="s">
        <v>539</v>
      </c>
      <c r="M1420" s="40">
        <v>0</v>
      </c>
      <c r="N1420" s="41">
        <v>249.9</v>
      </c>
      <c r="O1420" s="42">
        <v>83.3</v>
      </c>
    </row>
    <row r="1421" spans="1:15" x14ac:dyDescent="0.3">
      <c r="A1421" s="39" t="s">
        <v>1559</v>
      </c>
      <c r="B1421" s="40" t="s">
        <v>540</v>
      </c>
      <c r="C1421" s="40" t="s">
        <v>541</v>
      </c>
      <c r="D1421" s="40" t="s">
        <v>853</v>
      </c>
      <c r="E1421" s="40" t="s">
        <v>3348</v>
      </c>
      <c r="F1421" s="40">
        <v>0</v>
      </c>
      <c r="G1421" s="40">
        <v>0</v>
      </c>
      <c r="H1421" s="40" t="s">
        <v>1173</v>
      </c>
      <c r="I1421" s="40" t="s">
        <v>3349</v>
      </c>
      <c r="J1421" s="40" t="s">
        <v>991</v>
      </c>
      <c r="K1421" s="40">
        <v>0</v>
      </c>
      <c r="L1421" s="40" t="s">
        <v>554</v>
      </c>
      <c r="M1421" s="40">
        <v>0</v>
      </c>
      <c r="N1421" s="41">
        <v>99.9</v>
      </c>
      <c r="O1421" s="42">
        <v>33.299999999999997</v>
      </c>
    </row>
    <row r="1422" spans="1:15" x14ac:dyDescent="0.3">
      <c r="A1422" s="39" t="s">
        <v>1560</v>
      </c>
      <c r="B1422" s="40" t="s">
        <v>540</v>
      </c>
      <c r="C1422" s="40" t="s">
        <v>541</v>
      </c>
      <c r="D1422" s="40" t="s">
        <v>853</v>
      </c>
      <c r="E1422" s="40" t="s">
        <v>3348</v>
      </c>
      <c r="F1422" s="40">
        <v>0</v>
      </c>
      <c r="G1422" s="40">
        <v>0</v>
      </c>
      <c r="H1422" s="40" t="s">
        <v>610</v>
      </c>
      <c r="I1422" s="40" t="s">
        <v>3349</v>
      </c>
      <c r="J1422" s="40" t="s">
        <v>991</v>
      </c>
      <c r="K1422" s="40">
        <v>0</v>
      </c>
      <c r="L1422" s="40" t="s">
        <v>554</v>
      </c>
      <c r="M1422" s="40">
        <v>0</v>
      </c>
      <c r="N1422" s="41">
        <v>149.9</v>
      </c>
      <c r="O1422" s="42">
        <v>49.97</v>
      </c>
    </row>
    <row r="1423" spans="1:15" x14ac:dyDescent="0.3">
      <c r="A1423" s="39" t="s">
        <v>1561</v>
      </c>
      <c r="B1423" s="40" t="s">
        <v>540</v>
      </c>
      <c r="C1423" s="40" t="s">
        <v>541</v>
      </c>
      <c r="D1423" s="40" t="s">
        <v>853</v>
      </c>
      <c r="E1423" s="40" t="s">
        <v>3348</v>
      </c>
      <c r="F1423" s="40" t="s">
        <v>754</v>
      </c>
      <c r="G1423" s="40">
        <v>0</v>
      </c>
      <c r="H1423" s="40" t="s">
        <v>610</v>
      </c>
      <c r="I1423" s="40" t="s">
        <v>3349</v>
      </c>
      <c r="J1423" s="40">
        <v>0</v>
      </c>
      <c r="K1423" s="40">
        <v>0</v>
      </c>
      <c r="L1423" s="40">
        <v>0</v>
      </c>
      <c r="M1423" s="40" t="s">
        <v>4371</v>
      </c>
      <c r="N1423" s="41">
        <v>189.9</v>
      </c>
      <c r="O1423" s="42">
        <v>56.63</v>
      </c>
    </row>
    <row r="1424" spans="1:15" x14ac:dyDescent="0.3">
      <c r="A1424" s="39" t="s">
        <v>1562</v>
      </c>
      <c r="B1424" s="40" t="s">
        <v>540</v>
      </c>
      <c r="C1424" s="40" t="s">
        <v>541</v>
      </c>
      <c r="D1424" s="40" t="s">
        <v>853</v>
      </c>
      <c r="E1424" s="40" t="s">
        <v>3348</v>
      </c>
      <c r="F1424" s="40">
        <v>0</v>
      </c>
      <c r="G1424" s="40">
        <v>0</v>
      </c>
      <c r="H1424" s="40" t="s">
        <v>610</v>
      </c>
      <c r="I1424" s="40" t="s">
        <v>3349</v>
      </c>
      <c r="J1424" s="40" t="s">
        <v>991</v>
      </c>
      <c r="K1424" s="40">
        <v>0</v>
      </c>
      <c r="L1424" s="40" t="s">
        <v>626</v>
      </c>
      <c r="M1424" s="40">
        <v>0</v>
      </c>
      <c r="N1424" s="41">
        <v>189.9</v>
      </c>
      <c r="O1424" s="42">
        <v>56.63</v>
      </c>
    </row>
    <row r="1425" spans="1:15" x14ac:dyDescent="0.3">
      <c r="A1425" s="39" t="s">
        <v>1563</v>
      </c>
      <c r="B1425" s="40" t="s">
        <v>540</v>
      </c>
      <c r="C1425" s="40" t="s">
        <v>541</v>
      </c>
      <c r="D1425" s="40" t="s">
        <v>569</v>
      </c>
      <c r="E1425" s="40" t="s">
        <v>3348</v>
      </c>
      <c r="F1425" s="40" t="s">
        <v>585</v>
      </c>
      <c r="G1425" s="40">
        <v>0</v>
      </c>
      <c r="H1425" s="40" t="s">
        <v>610</v>
      </c>
      <c r="I1425" s="40" t="s">
        <v>3349</v>
      </c>
      <c r="J1425" s="40">
        <v>0</v>
      </c>
      <c r="K1425" s="40">
        <v>0</v>
      </c>
      <c r="L1425" s="40">
        <v>0</v>
      </c>
      <c r="M1425" s="40" t="s">
        <v>4371</v>
      </c>
      <c r="N1425" s="41">
        <v>149.9</v>
      </c>
      <c r="O1425" s="42">
        <v>97.62</v>
      </c>
    </row>
    <row r="1426" spans="1:15" x14ac:dyDescent="0.3">
      <c r="A1426" s="39" t="s">
        <v>1564</v>
      </c>
      <c r="B1426" s="40" t="s">
        <v>540</v>
      </c>
      <c r="C1426" s="40" t="s">
        <v>541</v>
      </c>
      <c r="D1426" s="40" t="s">
        <v>569</v>
      </c>
      <c r="E1426" s="40" t="s">
        <v>3348</v>
      </c>
      <c r="F1426" s="40">
        <v>0</v>
      </c>
      <c r="G1426" s="40">
        <v>0</v>
      </c>
      <c r="H1426" s="40" t="s">
        <v>1233</v>
      </c>
      <c r="I1426" s="40" t="s">
        <v>3349</v>
      </c>
      <c r="J1426" s="40" t="s">
        <v>991</v>
      </c>
      <c r="K1426" s="40">
        <v>0</v>
      </c>
      <c r="L1426" s="40" t="s">
        <v>539</v>
      </c>
      <c r="M1426" s="40">
        <v>0</v>
      </c>
      <c r="N1426" s="41">
        <v>199.9</v>
      </c>
      <c r="O1426" s="42">
        <v>90</v>
      </c>
    </row>
    <row r="1427" spans="1:15" x14ac:dyDescent="0.3">
      <c r="A1427" s="39" t="s">
        <v>1565</v>
      </c>
      <c r="B1427" s="40" t="s">
        <v>540</v>
      </c>
      <c r="C1427" s="40" t="s">
        <v>541</v>
      </c>
      <c r="D1427" s="40" t="s">
        <v>569</v>
      </c>
      <c r="E1427" s="40" t="s">
        <v>3348</v>
      </c>
      <c r="F1427" s="40" t="s">
        <v>555</v>
      </c>
      <c r="G1427" s="40">
        <v>0</v>
      </c>
      <c r="H1427" s="40" t="s">
        <v>772</v>
      </c>
      <c r="I1427" s="40" t="s">
        <v>3349</v>
      </c>
      <c r="J1427" s="40">
        <v>0</v>
      </c>
      <c r="K1427" s="40">
        <v>0</v>
      </c>
      <c r="L1427" s="40">
        <v>0</v>
      </c>
      <c r="M1427" s="40" t="s">
        <v>4371</v>
      </c>
      <c r="N1427" s="41">
        <v>249.9</v>
      </c>
      <c r="O1427" s="42">
        <v>97.62</v>
      </c>
    </row>
    <row r="1428" spans="1:15" x14ac:dyDescent="0.3">
      <c r="A1428" s="39" t="s">
        <v>1566</v>
      </c>
      <c r="B1428" s="40" t="s">
        <v>540</v>
      </c>
      <c r="C1428" s="40" t="s">
        <v>541</v>
      </c>
      <c r="D1428" s="40" t="s">
        <v>569</v>
      </c>
      <c r="E1428" s="40" t="s">
        <v>3348</v>
      </c>
      <c r="F1428" s="40" t="s">
        <v>585</v>
      </c>
      <c r="G1428" s="40">
        <v>0</v>
      </c>
      <c r="H1428" s="40" t="s">
        <v>610</v>
      </c>
      <c r="I1428" s="40" t="s">
        <v>3349</v>
      </c>
      <c r="J1428" s="40">
        <v>0</v>
      </c>
      <c r="K1428" s="40">
        <v>0</v>
      </c>
      <c r="L1428" s="40">
        <v>0</v>
      </c>
      <c r="M1428" s="40" t="s">
        <v>4371</v>
      </c>
      <c r="N1428" s="41">
        <v>149.9</v>
      </c>
      <c r="O1428" s="42">
        <v>97.62</v>
      </c>
    </row>
    <row r="1429" spans="1:15" x14ac:dyDescent="0.3">
      <c r="A1429" s="39" t="s">
        <v>3092</v>
      </c>
      <c r="B1429" s="40" t="s">
        <v>540</v>
      </c>
      <c r="C1429" s="40" t="s">
        <v>541</v>
      </c>
      <c r="D1429" s="40" t="s">
        <v>574</v>
      </c>
      <c r="E1429" s="40" t="s">
        <v>3350</v>
      </c>
      <c r="F1429" s="40" t="s">
        <v>585</v>
      </c>
      <c r="G1429" s="40">
        <v>0</v>
      </c>
      <c r="H1429" s="40" t="s">
        <v>614</v>
      </c>
      <c r="I1429" s="40" t="s">
        <v>3349</v>
      </c>
      <c r="J1429" s="40">
        <v>0</v>
      </c>
      <c r="K1429" s="40">
        <v>0</v>
      </c>
      <c r="L1429" s="40">
        <v>0</v>
      </c>
      <c r="M1429" s="40" t="s">
        <v>4371</v>
      </c>
      <c r="N1429" s="41">
        <v>149.9</v>
      </c>
      <c r="O1429" s="42">
        <v>58.55</v>
      </c>
    </row>
    <row r="1430" spans="1:15" x14ac:dyDescent="0.3">
      <c r="A1430" s="39" t="s">
        <v>1567</v>
      </c>
      <c r="B1430" s="40" t="s">
        <v>540</v>
      </c>
      <c r="C1430" s="40" t="s">
        <v>541</v>
      </c>
      <c r="D1430" s="40" t="s">
        <v>574</v>
      </c>
      <c r="E1430" s="40" t="s">
        <v>3348</v>
      </c>
      <c r="F1430" s="40" t="s">
        <v>551</v>
      </c>
      <c r="G1430" s="40">
        <v>0</v>
      </c>
      <c r="H1430" s="40" t="s">
        <v>610</v>
      </c>
      <c r="I1430" s="40" t="s">
        <v>3349</v>
      </c>
      <c r="J1430" s="40">
        <v>0</v>
      </c>
      <c r="K1430" s="40">
        <v>0</v>
      </c>
      <c r="L1430" s="40">
        <v>0</v>
      </c>
      <c r="M1430" s="40" t="s">
        <v>4371</v>
      </c>
      <c r="N1430" s="41">
        <v>79.900000000000006</v>
      </c>
      <c r="O1430" s="42">
        <v>65</v>
      </c>
    </row>
    <row r="1431" spans="1:15" x14ac:dyDescent="0.3">
      <c r="A1431" s="39" t="s">
        <v>13233</v>
      </c>
      <c r="B1431" s="40" t="s">
        <v>540</v>
      </c>
      <c r="C1431" s="40" t="s">
        <v>541</v>
      </c>
      <c r="D1431" s="40" t="s">
        <v>578</v>
      </c>
      <c r="E1431" s="40" t="s">
        <v>3350</v>
      </c>
      <c r="F1431" s="40">
        <v>0</v>
      </c>
      <c r="G1431" s="40" t="s">
        <v>792</v>
      </c>
      <c r="H1431" s="40" t="s">
        <v>614</v>
      </c>
      <c r="I1431" s="40" t="s">
        <v>3349</v>
      </c>
      <c r="J1431" s="40" t="s">
        <v>761</v>
      </c>
      <c r="K1431" s="40">
        <v>0</v>
      </c>
      <c r="L1431" s="40" t="s">
        <v>539</v>
      </c>
      <c r="M1431" s="40">
        <v>0</v>
      </c>
      <c r="N1431" s="41">
        <v>79.900000000000006</v>
      </c>
      <c r="O1431" s="42">
        <v>58.55</v>
      </c>
    </row>
    <row r="1432" spans="1:15" x14ac:dyDescent="0.3">
      <c r="A1432" s="39" t="s">
        <v>1568</v>
      </c>
      <c r="B1432" s="40" t="s">
        <v>540</v>
      </c>
      <c r="C1432" s="40" t="s">
        <v>541</v>
      </c>
      <c r="D1432" s="40" t="s">
        <v>853</v>
      </c>
      <c r="E1432" s="40" t="s">
        <v>3348</v>
      </c>
      <c r="F1432" s="40" t="s">
        <v>561</v>
      </c>
      <c r="G1432" s="40">
        <v>0</v>
      </c>
      <c r="H1432" s="40" t="s">
        <v>610</v>
      </c>
      <c r="I1432" s="40" t="s">
        <v>3349</v>
      </c>
      <c r="J1432" s="40">
        <v>0</v>
      </c>
      <c r="K1432" s="40" t="s">
        <v>1234</v>
      </c>
      <c r="L1432" s="40">
        <v>0</v>
      </c>
      <c r="M1432" s="40" t="s">
        <v>4371</v>
      </c>
      <c r="N1432" s="41">
        <v>199.9</v>
      </c>
      <c r="O1432" s="42">
        <v>65</v>
      </c>
    </row>
    <row r="1433" spans="1:15" x14ac:dyDescent="0.3">
      <c r="A1433" s="39" t="s">
        <v>13234</v>
      </c>
      <c r="B1433" s="40" t="s">
        <v>540</v>
      </c>
      <c r="C1433" s="40" t="s">
        <v>541</v>
      </c>
      <c r="D1433" s="40" t="s">
        <v>578</v>
      </c>
      <c r="E1433" s="40" t="s">
        <v>3348</v>
      </c>
      <c r="F1433" s="40">
        <v>0</v>
      </c>
      <c r="G1433" s="40" t="s">
        <v>792</v>
      </c>
      <c r="H1433" s="40" t="s">
        <v>610</v>
      </c>
      <c r="I1433" s="40" t="s">
        <v>3349</v>
      </c>
      <c r="J1433" s="40" t="s">
        <v>761</v>
      </c>
      <c r="K1433" s="40">
        <v>0</v>
      </c>
      <c r="L1433" s="40" t="s">
        <v>539</v>
      </c>
      <c r="M1433" s="40">
        <v>0</v>
      </c>
      <c r="N1433" s="41">
        <v>199.9</v>
      </c>
      <c r="O1433" s="42">
        <v>78.09</v>
      </c>
    </row>
    <row r="1434" spans="1:15" x14ac:dyDescent="0.3">
      <c r="A1434" s="39" t="s">
        <v>1569</v>
      </c>
      <c r="B1434" s="40" t="s">
        <v>540</v>
      </c>
      <c r="C1434" s="40" t="s">
        <v>541</v>
      </c>
      <c r="D1434" s="40" t="s">
        <v>569</v>
      </c>
      <c r="E1434" s="40" t="s">
        <v>3350</v>
      </c>
      <c r="F1434" s="40">
        <v>0</v>
      </c>
      <c r="G1434" s="40">
        <v>0</v>
      </c>
      <c r="H1434" s="40" t="s">
        <v>610</v>
      </c>
      <c r="I1434" s="40" t="s">
        <v>3349</v>
      </c>
      <c r="J1434" s="40" t="s">
        <v>761</v>
      </c>
      <c r="K1434" s="40">
        <v>0</v>
      </c>
      <c r="L1434" s="40" t="s">
        <v>539</v>
      </c>
      <c r="M1434" s="40">
        <v>0</v>
      </c>
      <c r="N1434" s="41">
        <v>329.9</v>
      </c>
      <c r="O1434" s="42">
        <v>118</v>
      </c>
    </row>
    <row r="1435" spans="1:15" x14ac:dyDescent="0.3">
      <c r="A1435" s="39" t="s">
        <v>1570</v>
      </c>
      <c r="B1435" s="40" t="s">
        <v>540</v>
      </c>
      <c r="C1435" s="40" t="s">
        <v>541</v>
      </c>
      <c r="D1435" s="40" t="s">
        <v>853</v>
      </c>
      <c r="E1435" s="40" t="s">
        <v>3348</v>
      </c>
      <c r="F1435" s="40" t="s">
        <v>643</v>
      </c>
      <c r="G1435" s="40">
        <v>0</v>
      </c>
      <c r="H1435" s="40" t="s">
        <v>772</v>
      </c>
      <c r="I1435" s="40" t="s">
        <v>3349</v>
      </c>
      <c r="J1435" s="40">
        <v>0</v>
      </c>
      <c r="K1435" s="40" t="s">
        <v>1234</v>
      </c>
      <c r="L1435" s="40">
        <v>0</v>
      </c>
      <c r="M1435" s="40" t="s">
        <v>4371</v>
      </c>
      <c r="N1435" s="41">
        <v>99.9</v>
      </c>
      <c r="O1435" s="42">
        <v>70</v>
      </c>
    </row>
    <row r="1436" spans="1:15" x14ac:dyDescent="0.3">
      <c r="A1436" s="39" t="s">
        <v>1571</v>
      </c>
      <c r="B1436" s="40" t="s">
        <v>540</v>
      </c>
      <c r="C1436" s="40" t="s">
        <v>541</v>
      </c>
      <c r="D1436" s="40" t="s">
        <v>569</v>
      </c>
      <c r="E1436" s="40" t="s">
        <v>3350</v>
      </c>
      <c r="F1436" s="40" t="s">
        <v>643</v>
      </c>
      <c r="G1436" s="40">
        <v>0</v>
      </c>
      <c r="H1436" s="40" t="s">
        <v>610</v>
      </c>
      <c r="I1436" s="40" t="s">
        <v>3349</v>
      </c>
      <c r="J1436" s="40">
        <v>0</v>
      </c>
      <c r="K1436" s="40" t="s">
        <v>1234</v>
      </c>
      <c r="L1436" s="40">
        <v>0</v>
      </c>
      <c r="M1436" s="40" t="s">
        <v>4371</v>
      </c>
      <c r="N1436" s="41">
        <v>249.9</v>
      </c>
      <c r="O1436" s="42">
        <v>90</v>
      </c>
    </row>
    <row r="1437" spans="1:15" x14ac:dyDescent="0.3">
      <c r="A1437" s="39" t="s">
        <v>1572</v>
      </c>
      <c r="B1437" s="40" t="s">
        <v>540</v>
      </c>
      <c r="C1437" s="40" t="s">
        <v>541</v>
      </c>
      <c r="D1437" s="40" t="s">
        <v>569</v>
      </c>
      <c r="E1437" s="40" t="s">
        <v>3350</v>
      </c>
      <c r="F1437" s="40">
        <v>0</v>
      </c>
      <c r="G1437" s="40">
        <v>0</v>
      </c>
      <c r="H1437" s="40" t="s">
        <v>614</v>
      </c>
      <c r="I1437" s="40" t="s">
        <v>3349</v>
      </c>
      <c r="J1437" s="40" t="s">
        <v>1242</v>
      </c>
      <c r="K1437" s="40">
        <v>0</v>
      </c>
      <c r="L1437" s="40" t="s">
        <v>539</v>
      </c>
      <c r="M1437" s="40">
        <v>0</v>
      </c>
      <c r="N1437" s="41">
        <v>169.9</v>
      </c>
      <c r="O1437" s="42">
        <v>65</v>
      </c>
    </row>
    <row r="1438" spans="1:15" x14ac:dyDescent="0.3">
      <c r="A1438" s="39" t="s">
        <v>1573</v>
      </c>
      <c r="B1438" s="40" t="s">
        <v>540</v>
      </c>
      <c r="C1438" s="40" t="s">
        <v>541</v>
      </c>
      <c r="D1438" s="40" t="s">
        <v>853</v>
      </c>
      <c r="E1438" s="40" t="s">
        <v>3350</v>
      </c>
      <c r="F1438" s="40" t="s">
        <v>618</v>
      </c>
      <c r="G1438" s="40">
        <v>0</v>
      </c>
      <c r="H1438" s="40" t="s">
        <v>772</v>
      </c>
      <c r="I1438" s="40" t="s">
        <v>3349</v>
      </c>
      <c r="J1438" s="40">
        <v>0</v>
      </c>
      <c r="K1438" s="40">
        <v>0</v>
      </c>
      <c r="L1438" s="40">
        <v>0</v>
      </c>
      <c r="M1438" s="40" t="s">
        <v>4371</v>
      </c>
      <c r="N1438" s="41">
        <v>79.900000000000006</v>
      </c>
      <c r="O1438" s="42">
        <v>50</v>
      </c>
    </row>
    <row r="1439" spans="1:15" x14ac:dyDescent="0.3">
      <c r="A1439" s="39" t="s">
        <v>13235</v>
      </c>
      <c r="B1439" s="40" t="s">
        <v>540</v>
      </c>
      <c r="C1439" s="40" t="s">
        <v>541</v>
      </c>
      <c r="D1439" s="40" t="s">
        <v>578</v>
      </c>
      <c r="E1439" s="40" t="s">
        <v>3350</v>
      </c>
      <c r="F1439" s="40" t="s">
        <v>618</v>
      </c>
      <c r="G1439" s="40">
        <v>0</v>
      </c>
      <c r="H1439" s="40" t="s">
        <v>772</v>
      </c>
      <c r="I1439" s="40" t="s">
        <v>3349</v>
      </c>
      <c r="J1439" s="40">
        <v>0</v>
      </c>
      <c r="K1439" s="40">
        <v>0</v>
      </c>
      <c r="L1439" s="40">
        <v>0</v>
      </c>
      <c r="M1439" s="40" t="s">
        <v>4371</v>
      </c>
      <c r="N1439" s="41">
        <v>129.9</v>
      </c>
      <c r="O1439" s="42">
        <v>50</v>
      </c>
    </row>
    <row r="1440" spans="1:15" x14ac:dyDescent="0.3">
      <c r="A1440" s="39" t="s">
        <v>1574</v>
      </c>
      <c r="B1440" s="40" t="s">
        <v>540</v>
      </c>
      <c r="C1440" s="40" t="s">
        <v>541</v>
      </c>
      <c r="D1440" s="40" t="s">
        <v>853</v>
      </c>
      <c r="E1440" s="40" t="s">
        <v>3350</v>
      </c>
      <c r="F1440" s="40" t="s">
        <v>618</v>
      </c>
      <c r="G1440" s="40">
        <v>0</v>
      </c>
      <c r="H1440" s="40" t="s">
        <v>772</v>
      </c>
      <c r="I1440" s="40" t="s">
        <v>3349</v>
      </c>
      <c r="J1440" s="40">
        <v>0</v>
      </c>
      <c r="K1440" s="40">
        <v>0</v>
      </c>
      <c r="L1440" s="40">
        <v>0</v>
      </c>
      <c r="M1440" s="40" t="s">
        <v>4371</v>
      </c>
      <c r="N1440" s="41">
        <v>79.900000000000006</v>
      </c>
      <c r="O1440" s="42">
        <v>50</v>
      </c>
    </row>
    <row r="1441" spans="1:15" x14ac:dyDescent="0.3">
      <c r="A1441" s="39" t="s">
        <v>1575</v>
      </c>
      <c r="B1441" s="40" t="s">
        <v>540</v>
      </c>
      <c r="C1441" s="40" t="s">
        <v>541</v>
      </c>
      <c r="D1441" s="40" t="s">
        <v>853</v>
      </c>
      <c r="E1441" s="40" t="s">
        <v>3350</v>
      </c>
      <c r="F1441" s="40" t="s">
        <v>683</v>
      </c>
      <c r="G1441" s="40">
        <v>0</v>
      </c>
      <c r="H1441" s="40" t="s">
        <v>772</v>
      </c>
      <c r="I1441" s="40" t="s">
        <v>3349</v>
      </c>
      <c r="J1441" s="40">
        <v>0</v>
      </c>
      <c r="K1441" s="40" t="s">
        <v>709</v>
      </c>
      <c r="L1441" s="40">
        <v>0</v>
      </c>
      <c r="M1441" s="40" t="s">
        <v>4371</v>
      </c>
      <c r="N1441" s="41">
        <v>79.900000000000006</v>
      </c>
      <c r="O1441" s="42">
        <v>51.93</v>
      </c>
    </row>
    <row r="1442" spans="1:15" x14ac:dyDescent="0.3">
      <c r="A1442" s="39" t="s">
        <v>1576</v>
      </c>
      <c r="B1442" s="40" t="s">
        <v>540</v>
      </c>
      <c r="C1442" s="40" t="s">
        <v>541</v>
      </c>
      <c r="D1442" s="40" t="s">
        <v>853</v>
      </c>
      <c r="E1442" s="40" t="s">
        <v>3350</v>
      </c>
      <c r="F1442" s="40" t="s">
        <v>618</v>
      </c>
      <c r="G1442" s="40">
        <v>0</v>
      </c>
      <c r="H1442" s="40" t="s">
        <v>772</v>
      </c>
      <c r="I1442" s="40" t="s">
        <v>3349</v>
      </c>
      <c r="J1442" s="40">
        <v>0</v>
      </c>
      <c r="K1442" s="40">
        <v>0</v>
      </c>
      <c r="L1442" s="40">
        <v>0</v>
      </c>
      <c r="M1442" s="40" t="s">
        <v>4371</v>
      </c>
      <c r="N1442" s="41">
        <v>129.9</v>
      </c>
      <c r="O1442" s="42">
        <v>38.58</v>
      </c>
    </row>
    <row r="1443" spans="1:15" x14ac:dyDescent="0.3">
      <c r="A1443" s="39" t="s">
        <v>13236</v>
      </c>
      <c r="B1443" s="40" t="s">
        <v>540</v>
      </c>
      <c r="C1443" s="40" t="s">
        <v>541</v>
      </c>
      <c r="D1443" s="40" t="s">
        <v>578</v>
      </c>
      <c r="E1443" s="40" t="s">
        <v>3350</v>
      </c>
      <c r="F1443" s="40">
        <v>0</v>
      </c>
      <c r="G1443" s="40" t="s">
        <v>792</v>
      </c>
      <c r="H1443" s="40" t="s">
        <v>772</v>
      </c>
      <c r="I1443" s="40" t="s">
        <v>3349</v>
      </c>
      <c r="J1443" s="40" t="s">
        <v>991</v>
      </c>
      <c r="K1443" s="40">
        <v>0</v>
      </c>
      <c r="L1443" s="40" t="s">
        <v>539</v>
      </c>
      <c r="M1443" s="40">
        <v>0</v>
      </c>
      <c r="N1443" s="41">
        <v>129.9</v>
      </c>
      <c r="O1443" s="42">
        <v>43.59</v>
      </c>
    </row>
    <row r="1444" spans="1:15" x14ac:dyDescent="0.3">
      <c r="A1444" s="39" t="s">
        <v>1577</v>
      </c>
      <c r="B1444" s="40" t="s">
        <v>540</v>
      </c>
      <c r="C1444" s="40" t="s">
        <v>541</v>
      </c>
      <c r="D1444" s="40" t="s">
        <v>853</v>
      </c>
      <c r="E1444" s="40" t="s">
        <v>3350</v>
      </c>
      <c r="F1444" s="40" t="s">
        <v>683</v>
      </c>
      <c r="G1444" s="40">
        <v>0</v>
      </c>
      <c r="H1444" s="40" t="s">
        <v>610</v>
      </c>
      <c r="I1444" s="40" t="s">
        <v>3349</v>
      </c>
      <c r="J1444" s="40">
        <v>0</v>
      </c>
      <c r="K1444" s="40">
        <v>0</v>
      </c>
      <c r="L1444" s="40">
        <v>0</v>
      </c>
      <c r="M1444" s="40" t="s">
        <v>4371</v>
      </c>
      <c r="N1444" s="41">
        <v>189.9</v>
      </c>
      <c r="O1444" s="42">
        <v>60.4</v>
      </c>
    </row>
    <row r="1445" spans="1:15" x14ac:dyDescent="0.3">
      <c r="A1445" s="39" t="s">
        <v>1578</v>
      </c>
      <c r="B1445" s="40" t="s">
        <v>540</v>
      </c>
      <c r="C1445" s="40" t="s">
        <v>541</v>
      </c>
      <c r="D1445" s="40" t="s">
        <v>853</v>
      </c>
      <c r="E1445" s="40" t="s">
        <v>3350</v>
      </c>
      <c r="F1445" s="40" t="s">
        <v>837</v>
      </c>
      <c r="G1445" s="40">
        <v>0</v>
      </c>
      <c r="H1445" s="40" t="s">
        <v>772</v>
      </c>
      <c r="I1445" s="40" t="s">
        <v>3349</v>
      </c>
      <c r="J1445" s="40">
        <v>0</v>
      </c>
      <c r="K1445" s="40">
        <v>0</v>
      </c>
      <c r="L1445" s="40">
        <v>0</v>
      </c>
      <c r="M1445" s="40" t="s">
        <v>4371</v>
      </c>
      <c r="N1445" s="41">
        <v>169.9</v>
      </c>
      <c r="O1445" s="42">
        <v>65</v>
      </c>
    </row>
    <row r="1446" spans="1:15" x14ac:dyDescent="0.3">
      <c r="A1446" s="39" t="s">
        <v>13237</v>
      </c>
      <c r="B1446" s="40" t="s">
        <v>540</v>
      </c>
      <c r="C1446" s="40" t="s">
        <v>541</v>
      </c>
      <c r="D1446" s="40" t="s">
        <v>578</v>
      </c>
      <c r="E1446" s="40" t="s">
        <v>3350</v>
      </c>
      <c r="F1446" s="40" t="s">
        <v>685</v>
      </c>
      <c r="G1446" s="40">
        <v>0</v>
      </c>
      <c r="H1446" s="40" t="s">
        <v>772</v>
      </c>
      <c r="I1446" s="40" t="s">
        <v>3349</v>
      </c>
      <c r="J1446" s="40">
        <v>0</v>
      </c>
      <c r="K1446" s="40">
        <v>0</v>
      </c>
      <c r="L1446" s="40">
        <v>0</v>
      </c>
      <c r="M1446" s="40" t="s">
        <v>4371</v>
      </c>
      <c r="N1446" s="41">
        <v>169.9</v>
      </c>
      <c r="O1446" s="42">
        <v>57.83</v>
      </c>
    </row>
    <row r="1447" spans="1:15" x14ac:dyDescent="0.3">
      <c r="A1447" s="39" t="s">
        <v>13238</v>
      </c>
      <c r="B1447" s="40" t="s">
        <v>540</v>
      </c>
      <c r="C1447" s="40" t="s">
        <v>541</v>
      </c>
      <c r="D1447" s="40" t="s">
        <v>578</v>
      </c>
      <c r="E1447" s="40" t="s">
        <v>3350</v>
      </c>
      <c r="F1447" s="40">
        <v>0</v>
      </c>
      <c r="G1447" s="40" t="s">
        <v>792</v>
      </c>
      <c r="H1447" s="40" t="s">
        <v>610</v>
      </c>
      <c r="I1447" s="40" t="s">
        <v>3349</v>
      </c>
      <c r="J1447" s="40" t="s">
        <v>991</v>
      </c>
      <c r="K1447" s="40">
        <v>0</v>
      </c>
      <c r="L1447" s="40" t="s">
        <v>539</v>
      </c>
      <c r="M1447" s="40">
        <v>0</v>
      </c>
      <c r="N1447" s="41">
        <v>199.9</v>
      </c>
      <c r="O1447" s="42">
        <v>64.72</v>
      </c>
    </row>
    <row r="1448" spans="1:15" x14ac:dyDescent="0.3">
      <c r="A1448" s="39" t="s">
        <v>1579</v>
      </c>
      <c r="B1448" s="40" t="s">
        <v>540</v>
      </c>
      <c r="C1448" s="40" t="s">
        <v>541</v>
      </c>
      <c r="D1448" s="40" t="s">
        <v>853</v>
      </c>
      <c r="E1448" s="40" t="s">
        <v>3350</v>
      </c>
      <c r="F1448" s="40" t="s">
        <v>599</v>
      </c>
      <c r="G1448" s="40">
        <v>0</v>
      </c>
      <c r="H1448" s="40" t="s">
        <v>772</v>
      </c>
      <c r="I1448" s="40" t="s">
        <v>3349</v>
      </c>
      <c r="J1448" s="40">
        <v>0</v>
      </c>
      <c r="K1448" s="40">
        <v>0</v>
      </c>
      <c r="L1448" s="40">
        <v>0</v>
      </c>
      <c r="M1448" s="40" t="s">
        <v>4371</v>
      </c>
      <c r="N1448" s="41">
        <v>169.9</v>
      </c>
      <c r="O1448" s="42">
        <v>57.64</v>
      </c>
    </row>
    <row r="1449" spans="1:15" x14ac:dyDescent="0.3">
      <c r="A1449" s="39" t="s">
        <v>1580</v>
      </c>
      <c r="B1449" s="40" t="s">
        <v>540</v>
      </c>
      <c r="C1449" s="40" t="s">
        <v>541</v>
      </c>
      <c r="D1449" s="40" t="s">
        <v>853</v>
      </c>
      <c r="E1449" s="40" t="s">
        <v>3350</v>
      </c>
      <c r="F1449" s="40" t="s">
        <v>634</v>
      </c>
      <c r="G1449" s="40">
        <v>0</v>
      </c>
      <c r="H1449" s="40" t="s">
        <v>772</v>
      </c>
      <c r="I1449" s="40" t="s">
        <v>3349</v>
      </c>
      <c r="J1449" s="40">
        <v>0</v>
      </c>
      <c r="K1449" s="40">
        <v>0</v>
      </c>
      <c r="L1449" s="40">
        <v>0</v>
      </c>
      <c r="M1449" s="40" t="s">
        <v>4371</v>
      </c>
      <c r="N1449" s="41">
        <v>169.9</v>
      </c>
      <c r="O1449" s="42">
        <v>56.02</v>
      </c>
    </row>
    <row r="1450" spans="1:15" x14ac:dyDescent="0.3">
      <c r="A1450" s="39" t="s">
        <v>1581</v>
      </c>
      <c r="B1450" s="40" t="s">
        <v>540</v>
      </c>
      <c r="C1450" s="40" t="s">
        <v>541</v>
      </c>
      <c r="D1450" s="40" t="s">
        <v>853</v>
      </c>
      <c r="E1450" s="40" t="s">
        <v>3350</v>
      </c>
      <c r="F1450" s="40" t="s">
        <v>837</v>
      </c>
      <c r="G1450" s="40">
        <v>0</v>
      </c>
      <c r="H1450" s="40" t="s">
        <v>610</v>
      </c>
      <c r="I1450" s="40" t="s">
        <v>3349</v>
      </c>
      <c r="J1450" s="40">
        <v>0</v>
      </c>
      <c r="K1450" s="40">
        <v>0</v>
      </c>
      <c r="L1450" s="40">
        <v>0</v>
      </c>
      <c r="M1450" s="40" t="s">
        <v>4371</v>
      </c>
      <c r="N1450" s="41">
        <v>169.9</v>
      </c>
      <c r="O1450" s="42">
        <v>65</v>
      </c>
    </row>
    <row r="1451" spans="1:15" x14ac:dyDescent="0.3">
      <c r="A1451" s="39" t="s">
        <v>1582</v>
      </c>
      <c r="B1451" s="40" t="s">
        <v>540</v>
      </c>
      <c r="C1451" s="40" t="s">
        <v>541</v>
      </c>
      <c r="D1451" s="40" t="s">
        <v>853</v>
      </c>
      <c r="E1451" s="40" t="s">
        <v>3350</v>
      </c>
      <c r="F1451" s="40" t="s">
        <v>683</v>
      </c>
      <c r="G1451" s="40">
        <v>0</v>
      </c>
      <c r="H1451" s="40" t="s">
        <v>772</v>
      </c>
      <c r="I1451" s="40" t="s">
        <v>3349</v>
      </c>
      <c r="J1451" s="40">
        <v>0</v>
      </c>
      <c r="K1451" s="40">
        <v>0</v>
      </c>
      <c r="L1451" s="40">
        <v>0</v>
      </c>
      <c r="M1451" s="40" t="s">
        <v>4371</v>
      </c>
      <c r="N1451" s="41">
        <v>169.9</v>
      </c>
      <c r="O1451" s="42">
        <v>58.96</v>
      </c>
    </row>
    <row r="1452" spans="1:15" x14ac:dyDescent="0.3">
      <c r="A1452" s="39" t="s">
        <v>13239</v>
      </c>
      <c r="B1452" s="40" t="s">
        <v>540</v>
      </c>
      <c r="C1452" s="40" t="s">
        <v>541</v>
      </c>
      <c r="D1452" s="40" t="s">
        <v>574</v>
      </c>
      <c r="E1452" s="40" t="s">
        <v>3348</v>
      </c>
      <c r="F1452" s="40" t="s">
        <v>559</v>
      </c>
      <c r="G1452" s="40">
        <v>0</v>
      </c>
      <c r="H1452" s="40" t="s">
        <v>610</v>
      </c>
      <c r="I1452" s="40" t="s">
        <v>3349</v>
      </c>
      <c r="J1452" s="40">
        <v>0</v>
      </c>
      <c r="K1452" s="40">
        <v>0</v>
      </c>
      <c r="L1452" s="40">
        <v>0</v>
      </c>
      <c r="M1452" s="40" t="s">
        <v>4371</v>
      </c>
      <c r="N1452" s="41">
        <v>99.9</v>
      </c>
      <c r="O1452" s="42">
        <v>63.23</v>
      </c>
    </row>
    <row r="1453" spans="1:15" x14ac:dyDescent="0.3">
      <c r="A1453" s="39" t="s">
        <v>1583</v>
      </c>
      <c r="B1453" s="40" t="s">
        <v>540</v>
      </c>
      <c r="C1453" s="40" t="s">
        <v>541</v>
      </c>
      <c r="D1453" s="40" t="s">
        <v>574</v>
      </c>
      <c r="E1453" s="40" t="s">
        <v>3348</v>
      </c>
      <c r="F1453" s="40" t="s">
        <v>667</v>
      </c>
      <c r="G1453" s="40">
        <v>0</v>
      </c>
      <c r="H1453" s="40" t="s">
        <v>610</v>
      </c>
      <c r="I1453" s="40" t="s">
        <v>3349</v>
      </c>
      <c r="J1453" s="40" t="s">
        <v>3352</v>
      </c>
      <c r="K1453" s="40">
        <v>0</v>
      </c>
      <c r="L1453" s="40">
        <v>0</v>
      </c>
      <c r="M1453" s="40" t="s">
        <v>4371</v>
      </c>
      <c r="N1453" s="41">
        <v>149.9</v>
      </c>
      <c r="O1453" s="42">
        <v>63.23</v>
      </c>
    </row>
    <row r="1454" spans="1:15" x14ac:dyDescent="0.3">
      <c r="A1454" s="39" t="s">
        <v>1584</v>
      </c>
      <c r="B1454" s="40" t="s">
        <v>540</v>
      </c>
      <c r="C1454" s="40" t="s">
        <v>541</v>
      </c>
      <c r="D1454" s="40" t="s">
        <v>574</v>
      </c>
      <c r="E1454" s="40" t="s">
        <v>3348</v>
      </c>
      <c r="F1454" s="40" t="s">
        <v>590</v>
      </c>
      <c r="G1454" s="40">
        <v>0</v>
      </c>
      <c r="H1454" s="40" t="s">
        <v>610</v>
      </c>
      <c r="I1454" s="40" t="s">
        <v>3349</v>
      </c>
      <c r="J1454" s="40" t="s">
        <v>3352</v>
      </c>
      <c r="K1454" s="40">
        <v>0</v>
      </c>
      <c r="L1454" s="40">
        <v>0</v>
      </c>
      <c r="M1454" s="40" t="s">
        <v>4371</v>
      </c>
      <c r="N1454" s="41">
        <v>129.9</v>
      </c>
      <c r="O1454" s="42">
        <v>55.45</v>
      </c>
    </row>
    <row r="1455" spans="1:15" x14ac:dyDescent="0.3">
      <c r="A1455" s="39" t="s">
        <v>1585</v>
      </c>
      <c r="B1455" s="40" t="s">
        <v>540</v>
      </c>
      <c r="C1455" s="40" t="s">
        <v>541</v>
      </c>
      <c r="D1455" s="40" t="s">
        <v>574</v>
      </c>
      <c r="E1455" s="40" t="s">
        <v>3348</v>
      </c>
      <c r="F1455" s="40" t="s">
        <v>590</v>
      </c>
      <c r="G1455" s="40">
        <v>0</v>
      </c>
      <c r="H1455" s="40" t="s">
        <v>610</v>
      </c>
      <c r="I1455" s="40" t="s">
        <v>3349</v>
      </c>
      <c r="J1455" s="40" t="s">
        <v>3352</v>
      </c>
      <c r="K1455" s="40">
        <v>0</v>
      </c>
      <c r="L1455" s="40">
        <v>0</v>
      </c>
      <c r="M1455" s="40" t="s">
        <v>4371</v>
      </c>
      <c r="N1455" s="41">
        <v>149.9</v>
      </c>
      <c r="O1455" s="42">
        <v>63.23</v>
      </c>
    </row>
    <row r="1456" spans="1:15" x14ac:dyDescent="0.3">
      <c r="A1456" s="39" t="s">
        <v>1586</v>
      </c>
      <c r="B1456" s="40" t="s">
        <v>540</v>
      </c>
      <c r="C1456" s="40" t="s">
        <v>541</v>
      </c>
      <c r="D1456" s="40" t="s">
        <v>853</v>
      </c>
      <c r="E1456" s="40" t="s">
        <v>3348</v>
      </c>
      <c r="F1456" s="40" t="s">
        <v>551</v>
      </c>
      <c r="G1456" s="40">
        <v>0</v>
      </c>
      <c r="H1456" s="40" t="s">
        <v>610</v>
      </c>
      <c r="I1456" s="40" t="s">
        <v>3349</v>
      </c>
      <c r="J1456" s="40" t="s">
        <v>3352</v>
      </c>
      <c r="K1456" s="40">
        <v>0</v>
      </c>
      <c r="L1456" s="40">
        <v>0</v>
      </c>
      <c r="M1456" s="40" t="s">
        <v>4371</v>
      </c>
      <c r="N1456" s="41">
        <v>169.9</v>
      </c>
      <c r="O1456" s="42">
        <v>57.36</v>
      </c>
    </row>
    <row r="1457" spans="1:15" x14ac:dyDescent="0.3">
      <c r="A1457" s="39" t="s">
        <v>1587</v>
      </c>
      <c r="B1457" s="40" t="s">
        <v>540</v>
      </c>
      <c r="C1457" s="40" t="s">
        <v>541</v>
      </c>
      <c r="D1457" s="40" t="s">
        <v>853</v>
      </c>
      <c r="E1457" s="40" t="s">
        <v>3348</v>
      </c>
      <c r="F1457" s="40" t="s">
        <v>551</v>
      </c>
      <c r="G1457" s="40">
        <v>0</v>
      </c>
      <c r="H1457" s="40" t="s">
        <v>610</v>
      </c>
      <c r="I1457" s="40" t="s">
        <v>3349</v>
      </c>
      <c r="J1457" s="40" t="s">
        <v>3352</v>
      </c>
      <c r="K1457" s="40">
        <v>0</v>
      </c>
      <c r="L1457" s="40">
        <v>0</v>
      </c>
      <c r="M1457" s="40" t="s">
        <v>4371</v>
      </c>
      <c r="N1457" s="41">
        <v>169.9</v>
      </c>
      <c r="O1457" s="42">
        <v>58.14</v>
      </c>
    </row>
    <row r="1458" spans="1:15" x14ac:dyDescent="0.3">
      <c r="A1458" s="39" t="s">
        <v>1588</v>
      </c>
      <c r="B1458" s="40" t="s">
        <v>540</v>
      </c>
      <c r="C1458" s="40" t="s">
        <v>541</v>
      </c>
      <c r="D1458" s="40" t="s">
        <v>853</v>
      </c>
      <c r="E1458" s="40" t="s">
        <v>3348</v>
      </c>
      <c r="F1458" s="40" t="s">
        <v>551</v>
      </c>
      <c r="G1458" s="40">
        <v>0</v>
      </c>
      <c r="H1458" s="40" t="s">
        <v>610</v>
      </c>
      <c r="I1458" s="40" t="s">
        <v>3349</v>
      </c>
      <c r="J1458" s="40" t="s">
        <v>3352</v>
      </c>
      <c r="K1458" s="40">
        <v>0</v>
      </c>
      <c r="L1458" s="40">
        <v>0</v>
      </c>
      <c r="M1458" s="40" t="s">
        <v>4371</v>
      </c>
      <c r="N1458" s="41">
        <v>169.9</v>
      </c>
      <c r="O1458" s="42">
        <v>59.54</v>
      </c>
    </row>
    <row r="1459" spans="1:15" x14ac:dyDescent="0.3">
      <c r="A1459" s="39" t="s">
        <v>3401</v>
      </c>
      <c r="B1459" s="40" t="s">
        <v>540</v>
      </c>
      <c r="C1459" s="40" t="s">
        <v>541</v>
      </c>
      <c r="D1459" s="40" t="s">
        <v>853</v>
      </c>
      <c r="E1459" s="40" t="s">
        <v>3348</v>
      </c>
      <c r="F1459" s="40" t="s">
        <v>685</v>
      </c>
      <c r="G1459" s="40">
        <v>0</v>
      </c>
      <c r="H1459" s="40" t="s">
        <v>614</v>
      </c>
      <c r="I1459" s="40" t="s">
        <v>3349</v>
      </c>
      <c r="J1459" s="40" t="s">
        <v>3352</v>
      </c>
      <c r="K1459" s="40">
        <v>0</v>
      </c>
      <c r="L1459" s="40">
        <v>0</v>
      </c>
      <c r="M1459" s="40" t="s">
        <v>4371</v>
      </c>
      <c r="N1459" s="41">
        <v>179.9</v>
      </c>
      <c r="O1459" s="42">
        <v>68.36</v>
      </c>
    </row>
    <row r="1460" spans="1:15" x14ac:dyDescent="0.3">
      <c r="A1460" s="39" t="s">
        <v>1589</v>
      </c>
      <c r="B1460" s="40" t="s">
        <v>540</v>
      </c>
      <c r="C1460" s="40" t="s">
        <v>541</v>
      </c>
      <c r="D1460" s="40" t="s">
        <v>574</v>
      </c>
      <c r="E1460" s="40" t="s">
        <v>3348</v>
      </c>
      <c r="F1460" s="40" t="s">
        <v>571</v>
      </c>
      <c r="G1460" s="40">
        <v>0</v>
      </c>
      <c r="H1460" s="40" t="s">
        <v>610</v>
      </c>
      <c r="I1460" s="40" t="s">
        <v>3349</v>
      </c>
      <c r="J1460" s="40" t="s">
        <v>3352</v>
      </c>
      <c r="K1460" s="40">
        <v>0</v>
      </c>
      <c r="L1460" s="40">
        <v>0</v>
      </c>
      <c r="M1460" s="40" t="s">
        <v>4371</v>
      </c>
      <c r="N1460" s="41">
        <v>129.9</v>
      </c>
      <c r="O1460" s="42">
        <v>54.41</v>
      </c>
    </row>
    <row r="1461" spans="1:15" x14ac:dyDescent="0.3">
      <c r="A1461" s="39" t="s">
        <v>1590</v>
      </c>
      <c r="B1461" s="40" t="s">
        <v>540</v>
      </c>
      <c r="C1461" s="40" t="s">
        <v>541</v>
      </c>
      <c r="D1461" s="40" t="s">
        <v>574</v>
      </c>
      <c r="E1461" s="40" t="s">
        <v>3348</v>
      </c>
      <c r="F1461" s="40" t="s">
        <v>571</v>
      </c>
      <c r="G1461" s="40">
        <v>0</v>
      </c>
      <c r="H1461" s="40" t="s">
        <v>610</v>
      </c>
      <c r="I1461" s="40" t="s">
        <v>3349</v>
      </c>
      <c r="J1461" s="40" t="s">
        <v>3352</v>
      </c>
      <c r="K1461" s="40">
        <v>0</v>
      </c>
      <c r="L1461" s="40">
        <v>0</v>
      </c>
      <c r="M1461" s="40" t="s">
        <v>4371</v>
      </c>
      <c r="N1461" s="41">
        <v>129.9</v>
      </c>
      <c r="O1461" s="42">
        <v>54.41</v>
      </c>
    </row>
    <row r="1462" spans="1:15" x14ac:dyDescent="0.3">
      <c r="A1462" s="39" t="s">
        <v>1591</v>
      </c>
      <c r="B1462" s="40" t="s">
        <v>540</v>
      </c>
      <c r="C1462" s="40" t="s">
        <v>541</v>
      </c>
      <c r="D1462" s="40" t="s">
        <v>574</v>
      </c>
      <c r="E1462" s="40" t="s">
        <v>3348</v>
      </c>
      <c r="F1462" s="40" t="s">
        <v>571</v>
      </c>
      <c r="G1462" s="40">
        <v>0</v>
      </c>
      <c r="H1462" s="40" t="s">
        <v>610</v>
      </c>
      <c r="I1462" s="40" t="s">
        <v>3349</v>
      </c>
      <c r="J1462" s="40" t="s">
        <v>3352</v>
      </c>
      <c r="K1462" s="40">
        <v>0</v>
      </c>
      <c r="L1462" s="40">
        <v>0</v>
      </c>
      <c r="M1462" s="40" t="s">
        <v>4371</v>
      </c>
      <c r="N1462" s="41">
        <v>129.9</v>
      </c>
      <c r="O1462" s="42">
        <v>54.41</v>
      </c>
    </row>
    <row r="1463" spans="1:15" x14ac:dyDescent="0.3">
      <c r="A1463" s="39" t="s">
        <v>1592</v>
      </c>
      <c r="B1463" s="40" t="s">
        <v>540</v>
      </c>
      <c r="C1463" s="40" t="s">
        <v>1180</v>
      </c>
      <c r="D1463" s="40" t="s">
        <v>569</v>
      </c>
      <c r="E1463" s="40" t="s">
        <v>3348</v>
      </c>
      <c r="F1463" s="40" t="s">
        <v>585</v>
      </c>
      <c r="G1463" s="40">
        <v>0</v>
      </c>
      <c r="H1463" s="40" t="s">
        <v>614</v>
      </c>
      <c r="I1463" s="40" t="s">
        <v>3349</v>
      </c>
      <c r="J1463" s="40">
        <v>0</v>
      </c>
      <c r="K1463" s="40">
        <v>0</v>
      </c>
      <c r="L1463" s="40">
        <v>0</v>
      </c>
      <c r="M1463" s="40" t="s">
        <v>4371</v>
      </c>
      <c r="N1463" s="41">
        <v>449.9</v>
      </c>
      <c r="O1463" s="42">
        <v>175.74</v>
      </c>
    </row>
    <row r="1464" spans="1:15" x14ac:dyDescent="0.3">
      <c r="A1464" s="39" t="s">
        <v>13240</v>
      </c>
      <c r="B1464" s="40" t="s">
        <v>540</v>
      </c>
      <c r="C1464" s="40" t="s">
        <v>1180</v>
      </c>
      <c r="D1464" s="40" t="s">
        <v>574</v>
      </c>
      <c r="E1464" s="40" t="s">
        <v>3348</v>
      </c>
      <c r="F1464" s="40" t="s">
        <v>590</v>
      </c>
      <c r="G1464" s="40">
        <v>0</v>
      </c>
      <c r="H1464" s="40" t="s">
        <v>614</v>
      </c>
      <c r="I1464" s="40" t="s">
        <v>3349</v>
      </c>
      <c r="J1464" s="40">
        <v>0</v>
      </c>
      <c r="K1464" s="40">
        <v>0</v>
      </c>
      <c r="L1464" s="40">
        <v>0</v>
      </c>
      <c r="M1464" s="40" t="s">
        <v>4371</v>
      </c>
      <c r="N1464" s="41">
        <v>249.9</v>
      </c>
      <c r="O1464" s="42">
        <v>102</v>
      </c>
    </row>
    <row r="1465" spans="1:15" x14ac:dyDescent="0.3">
      <c r="A1465" s="39" t="s">
        <v>1593</v>
      </c>
      <c r="B1465" s="40" t="s">
        <v>540</v>
      </c>
      <c r="C1465" s="40" t="s">
        <v>1180</v>
      </c>
      <c r="D1465" s="40" t="s">
        <v>853</v>
      </c>
      <c r="E1465" s="40" t="s">
        <v>3348</v>
      </c>
      <c r="F1465" s="40" t="s">
        <v>643</v>
      </c>
      <c r="G1465" s="40">
        <v>0</v>
      </c>
      <c r="H1465" s="40" t="s">
        <v>614</v>
      </c>
      <c r="I1465" s="40" t="s">
        <v>3349</v>
      </c>
      <c r="J1465" s="40">
        <v>0</v>
      </c>
      <c r="K1465" s="40">
        <v>0</v>
      </c>
      <c r="L1465" s="40">
        <v>0</v>
      </c>
      <c r="M1465" s="40" t="s">
        <v>4371</v>
      </c>
      <c r="N1465" s="41">
        <v>249.9</v>
      </c>
      <c r="O1465" s="42">
        <v>136.68</v>
      </c>
    </row>
    <row r="1466" spans="1:15" x14ac:dyDescent="0.3">
      <c r="A1466" s="39" t="s">
        <v>1594</v>
      </c>
      <c r="B1466" s="40" t="s">
        <v>540</v>
      </c>
      <c r="C1466" s="40" t="s">
        <v>1180</v>
      </c>
      <c r="D1466" s="40" t="s">
        <v>853</v>
      </c>
      <c r="E1466" s="40" t="s">
        <v>3348</v>
      </c>
      <c r="F1466" s="40" t="s">
        <v>592</v>
      </c>
      <c r="G1466" s="40">
        <v>0</v>
      </c>
      <c r="H1466" s="40" t="s">
        <v>614</v>
      </c>
      <c r="I1466" s="40" t="s">
        <v>3349</v>
      </c>
      <c r="J1466" s="40">
        <v>0</v>
      </c>
      <c r="K1466" s="40">
        <v>0</v>
      </c>
      <c r="L1466" s="40">
        <v>0</v>
      </c>
      <c r="M1466" s="40" t="s">
        <v>4371</v>
      </c>
      <c r="N1466" s="41">
        <v>299.89999999999998</v>
      </c>
      <c r="O1466" s="42">
        <v>136.68</v>
      </c>
    </row>
    <row r="1467" spans="1:15" x14ac:dyDescent="0.3">
      <c r="A1467" s="39" t="s">
        <v>13241</v>
      </c>
      <c r="B1467" s="40" t="s">
        <v>540</v>
      </c>
      <c r="C1467" s="40" t="s">
        <v>1180</v>
      </c>
      <c r="D1467" s="40" t="s">
        <v>574</v>
      </c>
      <c r="E1467" s="40" t="s">
        <v>3348</v>
      </c>
      <c r="F1467" s="40" t="s">
        <v>592</v>
      </c>
      <c r="G1467" s="40">
        <v>0</v>
      </c>
      <c r="H1467" s="40" t="s">
        <v>614</v>
      </c>
      <c r="I1467" s="40" t="s">
        <v>3349</v>
      </c>
      <c r="J1467" s="40">
        <v>0</v>
      </c>
      <c r="K1467" s="40">
        <v>0</v>
      </c>
      <c r="L1467" s="40">
        <v>0</v>
      </c>
      <c r="M1467" s="40" t="s">
        <v>4371</v>
      </c>
      <c r="N1467" s="41">
        <v>349.9</v>
      </c>
      <c r="O1467" s="42">
        <v>136.68</v>
      </c>
    </row>
    <row r="1468" spans="1:15" x14ac:dyDescent="0.3">
      <c r="A1468" s="39" t="s">
        <v>13242</v>
      </c>
      <c r="B1468" s="40" t="s">
        <v>540</v>
      </c>
      <c r="C1468" s="40" t="s">
        <v>1180</v>
      </c>
      <c r="D1468" s="40" t="s">
        <v>578</v>
      </c>
      <c r="E1468" s="40" t="s">
        <v>3348</v>
      </c>
      <c r="F1468" s="40" t="s">
        <v>606</v>
      </c>
      <c r="G1468" s="40">
        <v>0</v>
      </c>
      <c r="H1468" s="40" t="s">
        <v>614</v>
      </c>
      <c r="I1468" s="40" t="s">
        <v>3349</v>
      </c>
      <c r="J1468" s="40">
        <v>0</v>
      </c>
      <c r="K1468" s="40">
        <v>0</v>
      </c>
      <c r="L1468" s="40">
        <v>0</v>
      </c>
      <c r="M1468" s="40" t="s">
        <v>4371</v>
      </c>
      <c r="N1468" s="41">
        <v>299.89999999999998</v>
      </c>
      <c r="O1468" s="42">
        <v>117.15</v>
      </c>
    </row>
    <row r="1469" spans="1:15" x14ac:dyDescent="0.3">
      <c r="A1469" s="39" t="s">
        <v>3402</v>
      </c>
      <c r="B1469" s="40" t="s">
        <v>540</v>
      </c>
      <c r="C1469" s="40" t="s">
        <v>1180</v>
      </c>
      <c r="D1469" s="40" t="s">
        <v>853</v>
      </c>
      <c r="E1469" s="40" t="s">
        <v>3348</v>
      </c>
      <c r="F1469" s="40">
        <v>0</v>
      </c>
      <c r="G1469" s="40">
        <v>0</v>
      </c>
      <c r="H1469" s="40" t="s">
        <v>614</v>
      </c>
      <c r="I1469" s="40" t="s">
        <v>3349</v>
      </c>
      <c r="J1469" s="40" t="s">
        <v>602</v>
      </c>
      <c r="K1469" s="40">
        <v>0</v>
      </c>
      <c r="L1469" s="40" t="s">
        <v>539</v>
      </c>
      <c r="M1469" s="40">
        <v>0</v>
      </c>
      <c r="N1469" s="41">
        <v>349.9</v>
      </c>
      <c r="O1469" s="42">
        <v>137</v>
      </c>
    </row>
    <row r="1470" spans="1:15" x14ac:dyDescent="0.3">
      <c r="A1470" s="39" t="s">
        <v>1595</v>
      </c>
      <c r="B1470" s="40" t="s">
        <v>540</v>
      </c>
      <c r="C1470" s="40" t="s">
        <v>1180</v>
      </c>
      <c r="D1470" s="40" t="s">
        <v>574</v>
      </c>
      <c r="E1470" s="40" t="s">
        <v>3348</v>
      </c>
      <c r="F1470" s="40">
        <v>0</v>
      </c>
      <c r="G1470" s="40">
        <v>0</v>
      </c>
      <c r="H1470" s="40" t="s">
        <v>614</v>
      </c>
      <c r="I1470" s="40" t="s">
        <v>3349</v>
      </c>
      <c r="J1470" s="40" t="s">
        <v>602</v>
      </c>
      <c r="K1470" s="40">
        <v>0</v>
      </c>
      <c r="L1470" s="40" t="s">
        <v>539</v>
      </c>
      <c r="M1470" s="40">
        <v>0</v>
      </c>
      <c r="N1470" s="41">
        <v>299.89999999999998</v>
      </c>
      <c r="O1470" s="42">
        <v>129</v>
      </c>
    </row>
    <row r="1471" spans="1:15" x14ac:dyDescent="0.3">
      <c r="A1471" s="39" t="s">
        <v>1596</v>
      </c>
      <c r="B1471" s="40" t="s">
        <v>540</v>
      </c>
      <c r="C1471" s="40" t="s">
        <v>1180</v>
      </c>
      <c r="D1471" s="40" t="s">
        <v>569</v>
      </c>
      <c r="E1471" s="40" t="s">
        <v>3348</v>
      </c>
      <c r="F1471" s="40" t="s">
        <v>592</v>
      </c>
      <c r="G1471" s="40">
        <v>0</v>
      </c>
      <c r="H1471" s="40" t="s">
        <v>614</v>
      </c>
      <c r="I1471" s="40" t="s">
        <v>3349</v>
      </c>
      <c r="J1471" s="40">
        <v>0</v>
      </c>
      <c r="K1471" s="40">
        <v>0</v>
      </c>
      <c r="L1471" s="40">
        <v>0</v>
      </c>
      <c r="M1471" s="40" t="s">
        <v>4371</v>
      </c>
      <c r="N1471" s="41">
        <v>399.9</v>
      </c>
      <c r="O1471" s="42">
        <v>190</v>
      </c>
    </row>
    <row r="1472" spans="1:15" x14ac:dyDescent="0.3">
      <c r="A1472" s="39" t="s">
        <v>13243</v>
      </c>
      <c r="B1472" s="40" t="s">
        <v>540</v>
      </c>
      <c r="C1472" s="40" t="s">
        <v>1180</v>
      </c>
      <c r="D1472" s="40" t="s">
        <v>569</v>
      </c>
      <c r="E1472" s="40" t="s">
        <v>3350</v>
      </c>
      <c r="F1472" s="40" t="s">
        <v>599</v>
      </c>
      <c r="G1472" s="40">
        <v>0</v>
      </c>
      <c r="H1472" s="40" t="s">
        <v>614</v>
      </c>
      <c r="I1472" s="40" t="s">
        <v>3349</v>
      </c>
      <c r="J1472" s="40">
        <v>0</v>
      </c>
      <c r="K1472" s="40">
        <v>0</v>
      </c>
      <c r="L1472" s="40">
        <v>0</v>
      </c>
      <c r="M1472" s="40" t="s">
        <v>4371</v>
      </c>
      <c r="N1472" s="41">
        <v>499.9</v>
      </c>
      <c r="O1472" s="42">
        <v>190</v>
      </c>
    </row>
    <row r="1473" spans="1:15" x14ac:dyDescent="0.3">
      <c r="A1473" s="39" t="s">
        <v>3403</v>
      </c>
      <c r="B1473" s="40" t="s">
        <v>540</v>
      </c>
      <c r="C1473" s="40" t="s">
        <v>1180</v>
      </c>
      <c r="D1473" s="40" t="s">
        <v>853</v>
      </c>
      <c r="E1473" s="40" t="s">
        <v>3350</v>
      </c>
      <c r="F1473" s="40" t="s">
        <v>1144</v>
      </c>
      <c r="G1473" s="40">
        <v>0</v>
      </c>
      <c r="H1473" s="40" t="s">
        <v>614</v>
      </c>
      <c r="I1473" s="40" t="s">
        <v>3349</v>
      </c>
      <c r="J1473" s="40">
        <v>0</v>
      </c>
      <c r="K1473" s="40" t="s">
        <v>709</v>
      </c>
      <c r="L1473" s="40">
        <v>0</v>
      </c>
      <c r="M1473" s="40" t="s">
        <v>4371</v>
      </c>
      <c r="N1473" s="41">
        <v>399.9</v>
      </c>
      <c r="O1473" s="42">
        <v>136.68</v>
      </c>
    </row>
    <row r="1474" spans="1:15" x14ac:dyDescent="0.3">
      <c r="A1474" s="39" t="s">
        <v>13244</v>
      </c>
      <c r="B1474" s="40" t="s">
        <v>540</v>
      </c>
      <c r="C1474" s="40" t="s">
        <v>1180</v>
      </c>
      <c r="D1474" s="40" t="s">
        <v>578</v>
      </c>
      <c r="E1474" s="40" t="s">
        <v>3350</v>
      </c>
      <c r="F1474" s="40">
        <v>0</v>
      </c>
      <c r="G1474" s="40" t="s">
        <v>792</v>
      </c>
      <c r="H1474" s="40" t="s">
        <v>614</v>
      </c>
      <c r="I1474" s="40" t="s">
        <v>3349</v>
      </c>
      <c r="J1474" s="40" t="s">
        <v>602</v>
      </c>
      <c r="K1474" s="40">
        <v>0</v>
      </c>
      <c r="L1474" s="40" t="s">
        <v>539</v>
      </c>
      <c r="M1474" s="40">
        <v>0</v>
      </c>
      <c r="N1474" s="41">
        <v>349.9</v>
      </c>
      <c r="O1474" s="42">
        <v>116.4</v>
      </c>
    </row>
    <row r="1475" spans="1:15" x14ac:dyDescent="0.3">
      <c r="A1475" s="39" t="s">
        <v>3404</v>
      </c>
      <c r="B1475" s="40" t="s">
        <v>540</v>
      </c>
      <c r="C1475" s="40" t="s">
        <v>1180</v>
      </c>
      <c r="D1475" s="40" t="s">
        <v>574</v>
      </c>
      <c r="E1475" s="40" t="s">
        <v>3350</v>
      </c>
      <c r="F1475" s="40">
        <v>0</v>
      </c>
      <c r="G1475" s="40">
        <v>0</v>
      </c>
      <c r="H1475" s="40" t="s">
        <v>614</v>
      </c>
      <c r="I1475" s="40" t="s">
        <v>3349</v>
      </c>
      <c r="J1475" s="40" t="s">
        <v>602</v>
      </c>
      <c r="K1475" s="40">
        <v>0</v>
      </c>
      <c r="L1475" s="40" t="s">
        <v>539</v>
      </c>
      <c r="M1475" s="40">
        <v>0</v>
      </c>
      <c r="N1475" s="41">
        <v>329.9</v>
      </c>
      <c r="O1475" s="42">
        <v>109.97</v>
      </c>
    </row>
    <row r="1476" spans="1:15" x14ac:dyDescent="0.3">
      <c r="A1476" s="39" t="s">
        <v>1597</v>
      </c>
      <c r="B1476" s="40" t="s">
        <v>540</v>
      </c>
      <c r="C1476" s="40" t="s">
        <v>1180</v>
      </c>
      <c r="D1476" s="40" t="s">
        <v>569</v>
      </c>
      <c r="E1476" s="40" t="s">
        <v>3350</v>
      </c>
      <c r="F1476" s="40">
        <v>0</v>
      </c>
      <c r="G1476" s="40">
        <v>0</v>
      </c>
      <c r="H1476" s="40" t="s">
        <v>614</v>
      </c>
      <c r="I1476" s="40" t="s">
        <v>3349</v>
      </c>
      <c r="J1476" s="40" t="s">
        <v>602</v>
      </c>
      <c r="K1476" s="40">
        <v>0</v>
      </c>
      <c r="L1476" s="40" t="s">
        <v>539</v>
      </c>
      <c r="M1476" s="40">
        <v>0</v>
      </c>
      <c r="N1476" s="41">
        <v>549.9</v>
      </c>
      <c r="O1476" s="42">
        <v>214.8</v>
      </c>
    </row>
    <row r="1477" spans="1:15" x14ac:dyDescent="0.3">
      <c r="A1477" s="39" t="s">
        <v>1598</v>
      </c>
      <c r="B1477" s="40" t="s">
        <v>540</v>
      </c>
      <c r="C1477" s="40" t="s">
        <v>1180</v>
      </c>
      <c r="D1477" s="40" t="s">
        <v>569</v>
      </c>
      <c r="E1477" s="40" t="s">
        <v>3350</v>
      </c>
      <c r="F1477" s="40" t="s">
        <v>635</v>
      </c>
      <c r="G1477" s="40">
        <v>0</v>
      </c>
      <c r="H1477" s="40" t="s">
        <v>614</v>
      </c>
      <c r="I1477" s="40" t="s">
        <v>3349</v>
      </c>
      <c r="J1477" s="40">
        <v>0</v>
      </c>
      <c r="K1477" s="40">
        <v>0</v>
      </c>
      <c r="L1477" s="40">
        <v>0</v>
      </c>
      <c r="M1477" s="40" t="s">
        <v>4371</v>
      </c>
      <c r="N1477" s="41">
        <v>399.9</v>
      </c>
      <c r="O1477" s="42">
        <v>195.27</v>
      </c>
    </row>
    <row r="1478" spans="1:15" x14ac:dyDescent="0.3">
      <c r="A1478" s="39" t="s">
        <v>1599</v>
      </c>
      <c r="B1478" s="40" t="s">
        <v>540</v>
      </c>
      <c r="C1478" s="40" t="s">
        <v>1180</v>
      </c>
      <c r="D1478" s="40" t="s">
        <v>569</v>
      </c>
      <c r="E1478" s="40" t="s">
        <v>3350</v>
      </c>
      <c r="F1478" s="40" t="s">
        <v>647</v>
      </c>
      <c r="G1478" s="40">
        <v>0</v>
      </c>
      <c r="H1478" s="40" t="s">
        <v>614</v>
      </c>
      <c r="I1478" s="40" t="s">
        <v>3349</v>
      </c>
      <c r="J1478" s="40">
        <v>0</v>
      </c>
      <c r="K1478" s="40">
        <v>0</v>
      </c>
      <c r="L1478" s="40">
        <v>0</v>
      </c>
      <c r="M1478" s="40" t="s">
        <v>4371</v>
      </c>
      <c r="N1478" s="41">
        <v>499.9</v>
      </c>
      <c r="O1478" s="42">
        <v>195.27</v>
      </c>
    </row>
    <row r="1479" spans="1:15" x14ac:dyDescent="0.3">
      <c r="A1479" s="39" t="s">
        <v>13245</v>
      </c>
      <c r="B1479" s="40" t="s">
        <v>540</v>
      </c>
      <c r="C1479" s="40" t="s">
        <v>1180</v>
      </c>
      <c r="D1479" s="40" t="s">
        <v>556</v>
      </c>
      <c r="E1479" s="40" t="s">
        <v>3348</v>
      </c>
      <c r="F1479" s="40">
        <v>0</v>
      </c>
      <c r="G1479" s="40" t="s">
        <v>792</v>
      </c>
      <c r="H1479" s="40" t="s">
        <v>614</v>
      </c>
      <c r="I1479" s="40" t="s">
        <v>3349</v>
      </c>
      <c r="J1479" s="40" t="s">
        <v>602</v>
      </c>
      <c r="K1479" s="40">
        <v>0</v>
      </c>
      <c r="L1479" s="40" t="s">
        <v>539</v>
      </c>
      <c r="M1479" s="40">
        <v>0</v>
      </c>
      <c r="N1479" s="41">
        <v>399.9</v>
      </c>
      <c r="O1479" s="42">
        <v>156.21</v>
      </c>
    </row>
    <row r="1480" spans="1:15" x14ac:dyDescent="0.3">
      <c r="A1480" s="39" t="s">
        <v>3405</v>
      </c>
      <c r="B1480" s="40" t="s">
        <v>540</v>
      </c>
      <c r="C1480" s="40" t="s">
        <v>1180</v>
      </c>
      <c r="D1480" s="40" t="s">
        <v>574</v>
      </c>
      <c r="E1480" s="40" t="s">
        <v>3359</v>
      </c>
      <c r="F1480" s="40">
        <v>0</v>
      </c>
      <c r="G1480" s="40">
        <v>0</v>
      </c>
      <c r="H1480" s="40" t="s">
        <v>614</v>
      </c>
      <c r="I1480" s="40" t="s">
        <v>3349</v>
      </c>
      <c r="J1480" s="40" t="s">
        <v>602</v>
      </c>
      <c r="K1480" s="40">
        <v>0</v>
      </c>
      <c r="L1480" s="40" t="s">
        <v>539</v>
      </c>
      <c r="M1480" s="40">
        <v>0</v>
      </c>
      <c r="N1480" s="41">
        <v>349.9</v>
      </c>
      <c r="O1480" s="42">
        <v>136.68</v>
      </c>
    </row>
    <row r="1481" spans="1:15" x14ac:dyDescent="0.3">
      <c r="A1481" s="39" t="s">
        <v>13246</v>
      </c>
      <c r="B1481" s="40" t="s">
        <v>540</v>
      </c>
      <c r="C1481" s="40" t="s">
        <v>1600</v>
      </c>
      <c r="D1481" s="40" t="s">
        <v>578</v>
      </c>
      <c r="E1481" s="40" t="s">
        <v>3350</v>
      </c>
      <c r="F1481" s="40" t="s">
        <v>583</v>
      </c>
      <c r="G1481" s="40">
        <v>0</v>
      </c>
      <c r="H1481" s="40" t="s">
        <v>610</v>
      </c>
      <c r="I1481" s="40" t="s">
        <v>3349</v>
      </c>
      <c r="J1481" s="40">
        <v>0</v>
      </c>
      <c r="K1481" s="40">
        <v>0</v>
      </c>
      <c r="L1481" s="40">
        <v>0</v>
      </c>
      <c r="M1481" s="40" t="s">
        <v>4371</v>
      </c>
      <c r="N1481" s="41">
        <v>249.9</v>
      </c>
      <c r="O1481" s="42">
        <v>136.68</v>
      </c>
    </row>
    <row r="1482" spans="1:15" x14ac:dyDescent="0.3">
      <c r="A1482" s="39" t="s">
        <v>13247</v>
      </c>
      <c r="B1482" s="40" t="s">
        <v>540</v>
      </c>
      <c r="C1482" s="40" t="s">
        <v>1600</v>
      </c>
      <c r="D1482" s="40" t="s">
        <v>556</v>
      </c>
      <c r="E1482" s="40" t="s">
        <v>3350</v>
      </c>
      <c r="F1482" s="40">
        <v>0</v>
      </c>
      <c r="G1482" s="40" t="s">
        <v>539</v>
      </c>
      <c r="H1482" s="40" t="s">
        <v>614</v>
      </c>
      <c r="I1482" s="40" t="s">
        <v>3349</v>
      </c>
      <c r="J1482" s="40" t="s">
        <v>991</v>
      </c>
      <c r="K1482" s="40">
        <v>0</v>
      </c>
      <c r="L1482" s="40" t="s">
        <v>539</v>
      </c>
      <c r="M1482" s="40">
        <v>0</v>
      </c>
      <c r="N1482" s="41">
        <v>299.89999999999998</v>
      </c>
      <c r="O1482" s="42">
        <v>117.15</v>
      </c>
    </row>
    <row r="1483" spans="1:15" x14ac:dyDescent="0.3">
      <c r="A1483" s="39" t="s">
        <v>13248</v>
      </c>
      <c r="B1483" s="40" t="s">
        <v>540</v>
      </c>
      <c r="C1483" s="40" t="s">
        <v>1600</v>
      </c>
      <c r="D1483" s="40" t="s">
        <v>569</v>
      </c>
      <c r="E1483" s="40" t="s">
        <v>3348</v>
      </c>
      <c r="F1483" s="40">
        <v>0</v>
      </c>
      <c r="G1483" s="40" t="s">
        <v>792</v>
      </c>
      <c r="H1483" s="40" t="s">
        <v>614</v>
      </c>
      <c r="I1483" s="40" t="s">
        <v>3349</v>
      </c>
      <c r="J1483" s="40" t="s">
        <v>543</v>
      </c>
      <c r="K1483" s="40">
        <v>0</v>
      </c>
      <c r="L1483" s="40" t="s">
        <v>539</v>
      </c>
      <c r="M1483" s="40">
        <v>0</v>
      </c>
      <c r="N1483" s="41">
        <v>249.9</v>
      </c>
      <c r="O1483" s="42">
        <v>97.62</v>
      </c>
    </row>
    <row r="1484" spans="1:15" x14ac:dyDescent="0.3">
      <c r="A1484" s="39" t="s">
        <v>1601</v>
      </c>
      <c r="B1484" s="40" t="s">
        <v>540</v>
      </c>
      <c r="C1484" s="40" t="s">
        <v>1600</v>
      </c>
      <c r="D1484" s="40" t="s">
        <v>569</v>
      </c>
      <c r="E1484" s="40" t="s">
        <v>3348</v>
      </c>
      <c r="F1484" s="40">
        <v>0</v>
      </c>
      <c r="G1484" s="40">
        <v>0</v>
      </c>
      <c r="H1484" s="40" t="s">
        <v>614</v>
      </c>
      <c r="I1484" s="40" t="s">
        <v>3349</v>
      </c>
      <c r="J1484" s="40" t="s">
        <v>543</v>
      </c>
      <c r="K1484" s="40">
        <v>0</v>
      </c>
      <c r="L1484" s="40" t="s">
        <v>539</v>
      </c>
      <c r="M1484" s="40">
        <v>0</v>
      </c>
      <c r="N1484" s="41">
        <v>199.9</v>
      </c>
      <c r="O1484" s="42">
        <v>97.62</v>
      </c>
    </row>
    <row r="1485" spans="1:15" x14ac:dyDescent="0.3">
      <c r="A1485" s="39" t="s">
        <v>506</v>
      </c>
      <c r="B1485" s="40" t="s">
        <v>540</v>
      </c>
      <c r="C1485" s="40" t="s">
        <v>1600</v>
      </c>
      <c r="D1485" s="40" t="s">
        <v>569</v>
      </c>
      <c r="E1485" s="40" t="s">
        <v>3348</v>
      </c>
      <c r="F1485" s="40" t="s">
        <v>561</v>
      </c>
      <c r="G1485" s="40">
        <v>0</v>
      </c>
      <c r="H1485" s="40" t="s">
        <v>610</v>
      </c>
      <c r="I1485" s="40" t="s">
        <v>3349</v>
      </c>
      <c r="J1485" s="40">
        <v>0</v>
      </c>
      <c r="K1485" s="40" t="s">
        <v>1234</v>
      </c>
      <c r="L1485" s="40">
        <v>0</v>
      </c>
      <c r="M1485" s="40" t="s">
        <v>4371</v>
      </c>
      <c r="N1485" s="41">
        <v>249.9</v>
      </c>
      <c r="O1485" s="42">
        <v>165</v>
      </c>
    </row>
    <row r="1486" spans="1:15" x14ac:dyDescent="0.3">
      <c r="A1486" s="39" t="s">
        <v>1602</v>
      </c>
      <c r="B1486" s="40" t="s">
        <v>540</v>
      </c>
      <c r="C1486" s="40" t="s">
        <v>1600</v>
      </c>
      <c r="D1486" s="40" t="s">
        <v>569</v>
      </c>
      <c r="E1486" s="40" t="s">
        <v>3348</v>
      </c>
      <c r="F1486" s="40">
        <v>0</v>
      </c>
      <c r="G1486" s="40">
        <v>0</v>
      </c>
      <c r="H1486" s="40" t="s">
        <v>772</v>
      </c>
      <c r="I1486" s="40" t="s">
        <v>3349</v>
      </c>
      <c r="J1486" s="40" t="s">
        <v>761</v>
      </c>
      <c r="K1486" s="40">
        <v>0</v>
      </c>
      <c r="L1486" s="40" t="s">
        <v>539</v>
      </c>
      <c r="M1486" s="40">
        <v>0</v>
      </c>
      <c r="N1486" s="41">
        <v>379.9</v>
      </c>
      <c r="O1486" s="42">
        <v>165</v>
      </c>
    </row>
    <row r="1487" spans="1:15" x14ac:dyDescent="0.3">
      <c r="A1487" s="39" t="s">
        <v>13249</v>
      </c>
      <c r="B1487" s="40" t="s">
        <v>540</v>
      </c>
      <c r="C1487" s="40" t="s">
        <v>1600</v>
      </c>
      <c r="D1487" s="40" t="s">
        <v>569</v>
      </c>
      <c r="E1487" s="40" t="s">
        <v>3348</v>
      </c>
      <c r="F1487" s="40">
        <v>0</v>
      </c>
      <c r="G1487" s="40" t="s">
        <v>613</v>
      </c>
      <c r="H1487" s="40" t="s">
        <v>614</v>
      </c>
      <c r="I1487" s="40" t="s">
        <v>3349</v>
      </c>
      <c r="J1487" s="40" t="s">
        <v>761</v>
      </c>
      <c r="K1487" s="40">
        <v>0</v>
      </c>
      <c r="L1487" s="40" t="s">
        <v>539</v>
      </c>
      <c r="M1487" s="40">
        <v>0</v>
      </c>
      <c r="N1487" s="41">
        <v>249.9</v>
      </c>
      <c r="O1487" s="42">
        <v>165</v>
      </c>
    </row>
    <row r="1488" spans="1:15" x14ac:dyDescent="0.3">
      <c r="A1488" s="39" t="s">
        <v>1603</v>
      </c>
      <c r="B1488" s="40" t="s">
        <v>540</v>
      </c>
      <c r="C1488" s="40" t="s">
        <v>1600</v>
      </c>
      <c r="D1488" s="40" t="s">
        <v>569</v>
      </c>
      <c r="E1488" s="40" t="s">
        <v>3348</v>
      </c>
      <c r="F1488" s="40" t="s">
        <v>696</v>
      </c>
      <c r="G1488" s="40">
        <v>0</v>
      </c>
      <c r="H1488" s="40" t="s">
        <v>614</v>
      </c>
      <c r="I1488" s="40" t="s">
        <v>3349</v>
      </c>
      <c r="J1488" s="40">
        <v>0</v>
      </c>
      <c r="K1488" s="40" t="s">
        <v>1234</v>
      </c>
      <c r="L1488" s="40">
        <v>0</v>
      </c>
      <c r="M1488" s="40" t="s">
        <v>4371</v>
      </c>
      <c r="N1488" s="41">
        <v>249.9</v>
      </c>
      <c r="O1488" s="42">
        <v>142</v>
      </c>
    </row>
    <row r="1489" spans="1:15" x14ac:dyDescent="0.3">
      <c r="A1489" s="39" t="s">
        <v>1604</v>
      </c>
      <c r="B1489" s="40" t="s">
        <v>540</v>
      </c>
      <c r="C1489" s="40" t="s">
        <v>1600</v>
      </c>
      <c r="D1489" s="40" t="s">
        <v>569</v>
      </c>
      <c r="E1489" s="40" t="s">
        <v>3348</v>
      </c>
      <c r="F1489" s="40">
        <v>0</v>
      </c>
      <c r="G1489" s="40">
        <v>0</v>
      </c>
      <c r="H1489" s="40" t="s">
        <v>610</v>
      </c>
      <c r="I1489" s="40" t="s">
        <v>3349</v>
      </c>
      <c r="J1489" s="40" t="s">
        <v>761</v>
      </c>
      <c r="K1489" s="40">
        <v>0</v>
      </c>
      <c r="L1489" s="40" t="s">
        <v>539</v>
      </c>
      <c r="M1489" s="40">
        <v>0</v>
      </c>
      <c r="N1489" s="41">
        <v>299.89999999999998</v>
      </c>
      <c r="O1489" s="42">
        <v>165</v>
      </c>
    </row>
    <row r="1490" spans="1:15" x14ac:dyDescent="0.3">
      <c r="A1490" s="39" t="s">
        <v>1605</v>
      </c>
      <c r="B1490" s="40" t="s">
        <v>540</v>
      </c>
      <c r="C1490" s="40" t="s">
        <v>1600</v>
      </c>
      <c r="D1490" s="40" t="s">
        <v>569</v>
      </c>
      <c r="E1490" s="40" t="s">
        <v>3348</v>
      </c>
      <c r="F1490" s="40" t="s">
        <v>634</v>
      </c>
      <c r="G1490" s="40">
        <v>0</v>
      </c>
      <c r="H1490" s="40" t="s">
        <v>614</v>
      </c>
      <c r="I1490" s="40" t="s">
        <v>3349</v>
      </c>
      <c r="J1490" s="40">
        <v>0</v>
      </c>
      <c r="K1490" s="40" t="s">
        <v>1234</v>
      </c>
      <c r="L1490" s="40">
        <v>0</v>
      </c>
      <c r="M1490" s="40" t="s">
        <v>4371</v>
      </c>
      <c r="N1490" s="41">
        <v>249.9</v>
      </c>
      <c r="O1490" s="42">
        <v>171</v>
      </c>
    </row>
    <row r="1491" spans="1:15" x14ac:dyDescent="0.3">
      <c r="A1491" s="39" t="s">
        <v>1606</v>
      </c>
      <c r="B1491" s="40" t="s">
        <v>540</v>
      </c>
      <c r="C1491" s="40" t="s">
        <v>1600</v>
      </c>
      <c r="D1491" s="40" t="s">
        <v>569</v>
      </c>
      <c r="E1491" s="40" t="s">
        <v>3348</v>
      </c>
      <c r="F1491" s="40">
        <v>0</v>
      </c>
      <c r="G1491" s="40">
        <v>0</v>
      </c>
      <c r="H1491" s="40" t="s">
        <v>614</v>
      </c>
      <c r="I1491" s="40" t="s">
        <v>3349</v>
      </c>
      <c r="J1491" s="40" t="s">
        <v>991</v>
      </c>
      <c r="K1491" s="40">
        <v>0</v>
      </c>
      <c r="L1491" s="40" t="s">
        <v>539</v>
      </c>
      <c r="M1491" s="40">
        <v>0</v>
      </c>
      <c r="N1491" s="41">
        <v>249.9</v>
      </c>
      <c r="O1491" s="42">
        <v>165</v>
      </c>
    </row>
    <row r="1492" spans="1:15" x14ac:dyDescent="0.3">
      <c r="A1492" s="39" t="s">
        <v>13250</v>
      </c>
      <c r="B1492" s="40" t="s">
        <v>540</v>
      </c>
      <c r="C1492" s="40" t="s">
        <v>1600</v>
      </c>
      <c r="D1492" s="40" t="s">
        <v>569</v>
      </c>
      <c r="E1492" s="40" t="s">
        <v>3348</v>
      </c>
      <c r="F1492" s="40">
        <v>0</v>
      </c>
      <c r="G1492" s="40" t="s">
        <v>792</v>
      </c>
      <c r="H1492" s="40" t="s">
        <v>772</v>
      </c>
      <c r="I1492" s="40" t="s">
        <v>3349</v>
      </c>
      <c r="J1492" s="40" t="s">
        <v>584</v>
      </c>
      <c r="K1492" s="40">
        <v>0</v>
      </c>
      <c r="L1492" s="40" t="s">
        <v>539</v>
      </c>
      <c r="M1492" s="40">
        <v>0</v>
      </c>
      <c r="N1492" s="41">
        <v>399.9</v>
      </c>
      <c r="O1492" s="42">
        <v>156</v>
      </c>
    </row>
    <row r="1493" spans="1:15" x14ac:dyDescent="0.3">
      <c r="A1493" s="39" t="s">
        <v>13251</v>
      </c>
      <c r="B1493" s="40" t="s">
        <v>540</v>
      </c>
      <c r="C1493" s="40" t="s">
        <v>1600</v>
      </c>
      <c r="D1493" s="40" t="s">
        <v>569</v>
      </c>
      <c r="E1493" s="40" t="s">
        <v>3348</v>
      </c>
      <c r="F1493" s="40">
        <v>0</v>
      </c>
      <c r="G1493" s="40" t="s">
        <v>792</v>
      </c>
      <c r="H1493" s="40" t="s">
        <v>772</v>
      </c>
      <c r="I1493" s="40" t="s">
        <v>3349</v>
      </c>
      <c r="J1493" s="40" t="s">
        <v>584</v>
      </c>
      <c r="K1493" s="40">
        <v>0</v>
      </c>
      <c r="L1493" s="40" t="s">
        <v>539</v>
      </c>
      <c r="M1493" s="40">
        <v>0</v>
      </c>
      <c r="N1493" s="41">
        <v>449.9</v>
      </c>
      <c r="O1493" s="42">
        <v>165</v>
      </c>
    </row>
    <row r="1494" spans="1:15" x14ac:dyDescent="0.3">
      <c r="A1494" s="39" t="s">
        <v>13252</v>
      </c>
      <c r="B1494" s="40" t="s">
        <v>540</v>
      </c>
      <c r="C1494" s="40" t="s">
        <v>1600</v>
      </c>
      <c r="D1494" s="40" t="s">
        <v>569</v>
      </c>
      <c r="E1494" s="40" t="s">
        <v>3348</v>
      </c>
      <c r="F1494" s="40" t="s">
        <v>685</v>
      </c>
      <c r="G1494" s="40">
        <v>0</v>
      </c>
      <c r="H1494" s="40" t="s">
        <v>1233</v>
      </c>
      <c r="I1494" s="40" t="s">
        <v>3349</v>
      </c>
      <c r="J1494" s="40">
        <v>0</v>
      </c>
      <c r="K1494" s="40">
        <v>0</v>
      </c>
      <c r="L1494" s="40">
        <v>0</v>
      </c>
      <c r="M1494" s="40" t="s">
        <v>4371</v>
      </c>
      <c r="N1494" s="41">
        <v>449.9</v>
      </c>
      <c r="O1494" s="42">
        <v>165</v>
      </c>
    </row>
    <row r="1495" spans="1:15" x14ac:dyDescent="0.3">
      <c r="A1495" s="39" t="s">
        <v>1607</v>
      </c>
      <c r="B1495" s="40" t="s">
        <v>540</v>
      </c>
      <c r="C1495" s="40" t="s">
        <v>1600</v>
      </c>
      <c r="D1495" s="40" t="s">
        <v>569</v>
      </c>
      <c r="E1495" s="40" t="s">
        <v>3348</v>
      </c>
      <c r="F1495" s="40" t="s">
        <v>606</v>
      </c>
      <c r="G1495" s="40">
        <v>0</v>
      </c>
      <c r="H1495" s="40" t="s">
        <v>610</v>
      </c>
      <c r="I1495" s="40" t="s">
        <v>3349</v>
      </c>
      <c r="J1495" s="40">
        <v>0</v>
      </c>
      <c r="K1495" s="40">
        <v>0</v>
      </c>
      <c r="L1495" s="40">
        <v>0</v>
      </c>
      <c r="M1495" s="40" t="s">
        <v>4371</v>
      </c>
      <c r="N1495" s="41">
        <v>349.9</v>
      </c>
      <c r="O1495" s="42">
        <v>149.68</v>
      </c>
    </row>
    <row r="1496" spans="1:15" x14ac:dyDescent="0.3">
      <c r="A1496" s="39" t="s">
        <v>1608</v>
      </c>
      <c r="B1496" s="40" t="s">
        <v>540</v>
      </c>
      <c r="C1496" s="40" t="s">
        <v>1600</v>
      </c>
      <c r="D1496" s="40" t="s">
        <v>569</v>
      </c>
      <c r="E1496" s="40" t="s">
        <v>3350</v>
      </c>
      <c r="F1496" s="40" t="s">
        <v>636</v>
      </c>
      <c r="G1496" s="40">
        <v>0</v>
      </c>
      <c r="H1496" s="40" t="s">
        <v>610</v>
      </c>
      <c r="I1496" s="40" t="s">
        <v>3349</v>
      </c>
      <c r="J1496" s="40">
        <v>0</v>
      </c>
      <c r="K1496" s="40">
        <v>0</v>
      </c>
      <c r="L1496" s="40">
        <v>0</v>
      </c>
      <c r="M1496" s="40" t="s">
        <v>4371</v>
      </c>
      <c r="N1496" s="41">
        <v>299.89999999999998</v>
      </c>
      <c r="O1496" s="42">
        <v>116.39</v>
      </c>
    </row>
    <row r="1497" spans="1:15" x14ac:dyDescent="0.3">
      <c r="A1497" s="39" t="s">
        <v>13253</v>
      </c>
      <c r="B1497" s="40" t="s">
        <v>540</v>
      </c>
      <c r="C1497" s="40" t="s">
        <v>1600</v>
      </c>
      <c r="D1497" s="40" t="s">
        <v>569</v>
      </c>
      <c r="E1497" s="40" t="s">
        <v>3350</v>
      </c>
      <c r="F1497" s="40" t="s">
        <v>837</v>
      </c>
      <c r="G1497" s="40">
        <v>0</v>
      </c>
      <c r="H1497" s="40" t="s">
        <v>610</v>
      </c>
      <c r="I1497" s="40" t="s">
        <v>3349</v>
      </c>
      <c r="J1497" s="40" t="s">
        <v>3352</v>
      </c>
      <c r="K1497" s="40">
        <v>0</v>
      </c>
      <c r="L1497" s="40">
        <v>0</v>
      </c>
      <c r="M1497" s="40" t="s">
        <v>4371</v>
      </c>
      <c r="N1497" s="41">
        <v>349.9</v>
      </c>
      <c r="O1497" s="42">
        <v>135</v>
      </c>
    </row>
    <row r="1498" spans="1:15" x14ac:dyDescent="0.3">
      <c r="A1498" s="39" t="s">
        <v>1609</v>
      </c>
      <c r="B1498" s="40" t="s">
        <v>540</v>
      </c>
      <c r="C1498" s="40" t="s">
        <v>1600</v>
      </c>
      <c r="D1498" s="40" t="s">
        <v>569</v>
      </c>
      <c r="E1498" s="40" t="s">
        <v>3348</v>
      </c>
      <c r="F1498" s="40" t="s">
        <v>563</v>
      </c>
      <c r="G1498" s="40">
        <v>0</v>
      </c>
      <c r="H1498" s="40" t="s">
        <v>772</v>
      </c>
      <c r="I1498" s="40" t="s">
        <v>3349</v>
      </c>
      <c r="J1498" s="40">
        <v>0</v>
      </c>
      <c r="K1498" s="40">
        <v>0</v>
      </c>
      <c r="L1498" s="40">
        <v>0</v>
      </c>
      <c r="M1498" s="40" t="s">
        <v>4371</v>
      </c>
      <c r="N1498" s="41">
        <v>299.89999999999998</v>
      </c>
      <c r="O1498" s="42">
        <v>129.16999999999999</v>
      </c>
    </row>
    <row r="1499" spans="1:15" x14ac:dyDescent="0.3">
      <c r="A1499" s="39" t="s">
        <v>1610</v>
      </c>
      <c r="B1499" s="40" t="s">
        <v>540</v>
      </c>
      <c r="C1499" s="40" t="s">
        <v>1600</v>
      </c>
      <c r="D1499" s="40" t="s">
        <v>569</v>
      </c>
      <c r="E1499" s="40" t="s">
        <v>3348</v>
      </c>
      <c r="F1499" s="40" t="s">
        <v>551</v>
      </c>
      <c r="G1499" s="40">
        <v>0</v>
      </c>
      <c r="H1499" s="40" t="s">
        <v>772</v>
      </c>
      <c r="I1499" s="40" t="s">
        <v>3349</v>
      </c>
      <c r="J1499" s="40">
        <v>0</v>
      </c>
      <c r="K1499" s="40">
        <v>0</v>
      </c>
      <c r="L1499" s="40">
        <v>0</v>
      </c>
      <c r="M1499" s="40" t="s">
        <v>4371</v>
      </c>
      <c r="N1499" s="41">
        <v>299.89999999999998</v>
      </c>
      <c r="O1499" s="42">
        <v>129.16999999999999</v>
      </c>
    </row>
    <row r="1500" spans="1:15" x14ac:dyDescent="0.3">
      <c r="A1500" s="39" t="s">
        <v>13254</v>
      </c>
      <c r="B1500" s="40" t="s">
        <v>540</v>
      </c>
      <c r="C1500" s="40" t="s">
        <v>1600</v>
      </c>
      <c r="D1500" s="40" t="s">
        <v>569</v>
      </c>
      <c r="E1500" s="40" t="s">
        <v>3348</v>
      </c>
      <c r="F1500" s="40" t="s">
        <v>576</v>
      </c>
      <c r="G1500" s="40">
        <v>0</v>
      </c>
      <c r="H1500" s="40" t="s">
        <v>610</v>
      </c>
      <c r="I1500" s="40" t="s">
        <v>3349</v>
      </c>
      <c r="J1500" s="40">
        <v>0</v>
      </c>
      <c r="K1500" s="40">
        <v>0</v>
      </c>
      <c r="L1500" s="40">
        <v>0</v>
      </c>
      <c r="M1500" s="40" t="s">
        <v>4371</v>
      </c>
      <c r="N1500" s="41">
        <v>299.89999999999998</v>
      </c>
      <c r="O1500" s="42">
        <v>129.16999999999999</v>
      </c>
    </row>
    <row r="1501" spans="1:15" x14ac:dyDescent="0.3">
      <c r="A1501" s="39" t="s">
        <v>1611</v>
      </c>
      <c r="B1501" s="40" t="s">
        <v>540</v>
      </c>
      <c r="C1501" s="40" t="s">
        <v>1600</v>
      </c>
      <c r="D1501" s="40" t="s">
        <v>569</v>
      </c>
      <c r="E1501" s="40" t="s">
        <v>3348</v>
      </c>
      <c r="F1501" s="40" t="s">
        <v>576</v>
      </c>
      <c r="G1501" s="40">
        <v>0</v>
      </c>
      <c r="H1501" s="40" t="s">
        <v>1173</v>
      </c>
      <c r="I1501" s="40" t="s">
        <v>3349</v>
      </c>
      <c r="J1501" s="40">
        <v>0</v>
      </c>
      <c r="K1501" s="40">
        <v>0</v>
      </c>
      <c r="L1501" s="40">
        <v>0</v>
      </c>
      <c r="M1501" s="40" t="s">
        <v>4371</v>
      </c>
      <c r="N1501" s="41">
        <v>299.89999999999998</v>
      </c>
      <c r="O1501" s="42">
        <v>129.16999999999999</v>
      </c>
    </row>
    <row r="1502" spans="1:15" x14ac:dyDescent="0.3">
      <c r="A1502" s="39" t="s">
        <v>13255</v>
      </c>
      <c r="B1502" s="40" t="s">
        <v>540</v>
      </c>
      <c r="C1502" s="40" t="s">
        <v>1600</v>
      </c>
      <c r="D1502" s="40" t="s">
        <v>13151</v>
      </c>
      <c r="E1502" s="40" t="s">
        <v>3348</v>
      </c>
      <c r="F1502" s="40">
        <v>0</v>
      </c>
      <c r="G1502" s="40" t="s">
        <v>792</v>
      </c>
      <c r="H1502" s="40" t="s">
        <v>1173</v>
      </c>
      <c r="I1502" s="40" t="s">
        <v>3349</v>
      </c>
      <c r="J1502" s="40" t="s">
        <v>543</v>
      </c>
      <c r="K1502" s="40">
        <v>0</v>
      </c>
      <c r="L1502" s="40" t="s">
        <v>539</v>
      </c>
      <c r="M1502" s="40">
        <v>0</v>
      </c>
      <c r="N1502" s="41">
        <v>149.9</v>
      </c>
      <c r="O1502" s="42">
        <v>107.65</v>
      </c>
    </row>
    <row r="1503" spans="1:15" x14ac:dyDescent="0.3">
      <c r="A1503" s="39" t="s">
        <v>1612</v>
      </c>
      <c r="B1503" s="40" t="s">
        <v>540</v>
      </c>
      <c r="C1503" s="40" t="s">
        <v>101</v>
      </c>
      <c r="D1503" s="40" t="s">
        <v>569</v>
      </c>
      <c r="E1503" s="40" t="s">
        <v>3348</v>
      </c>
      <c r="F1503" s="40" t="s">
        <v>609</v>
      </c>
      <c r="G1503" s="40">
        <v>0</v>
      </c>
      <c r="H1503" s="40" t="s">
        <v>614</v>
      </c>
      <c r="I1503" s="40" t="s">
        <v>3349</v>
      </c>
      <c r="J1503" s="40">
        <v>0</v>
      </c>
      <c r="K1503" s="40" t="s">
        <v>1234</v>
      </c>
      <c r="L1503" s="40">
        <v>0</v>
      </c>
      <c r="M1503" s="40" t="s">
        <v>4371</v>
      </c>
      <c r="N1503" s="41">
        <v>269.89999999999998</v>
      </c>
      <c r="O1503" s="42">
        <v>105.43</v>
      </c>
    </row>
    <row r="1504" spans="1:15" x14ac:dyDescent="0.3">
      <c r="A1504" s="39" t="s">
        <v>13256</v>
      </c>
      <c r="B1504" s="40" t="s">
        <v>540</v>
      </c>
      <c r="C1504" s="40" t="s">
        <v>101</v>
      </c>
      <c r="D1504" s="40" t="s">
        <v>569</v>
      </c>
      <c r="E1504" s="40" t="s">
        <v>3350</v>
      </c>
      <c r="F1504" s="40" t="s">
        <v>632</v>
      </c>
      <c r="G1504" s="40">
        <v>0</v>
      </c>
      <c r="H1504" s="40" t="s">
        <v>610</v>
      </c>
      <c r="I1504" s="40" t="s">
        <v>3349</v>
      </c>
      <c r="J1504" s="40">
        <v>0</v>
      </c>
      <c r="K1504" s="40">
        <v>0</v>
      </c>
      <c r="L1504" s="40">
        <v>0</v>
      </c>
      <c r="M1504" s="40" t="s">
        <v>4371</v>
      </c>
      <c r="N1504" s="41">
        <v>349.9</v>
      </c>
      <c r="O1504" s="42">
        <v>108.33</v>
      </c>
    </row>
    <row r="1505" spans="1:15" x14ac:dyDescent="0.3">
      <c r="A1505" s="39" t="s">
        <v>1613</v>
      </c>
      <c r="B1505" s="40" t="s">
        <v>540</v>
      </c>
      <c r="C1505" s="40" t="s">
        <v>101</v>
      </c>
      <c r="D1505" s="40" t="s">
        <v>569</v>
      </c>
      <c r="E1505" s="40" t="s">
        <v>3348</v>
      </c>
      <c r="F1505" s="40" t="s">
        <v>606</v>
      </c>
      <c r="G1505" s="40">
        <v>0</v>
      </c>
      <c r="H1505" s="40" t="s">
        <v>772</v>
      </c>
      <c r="I1505" s="40" t="s">
        <v>3349</v>
      </c>
      <c r="J1505" s="40" t="s">
        <v>3352</v>
      </c>
      <c r="K1505" s="40">
        <v>0</v>
      </c>
      <c r="L1505" s="40">
        <v>0</v>
      </c>
      <c r="M1505" s="40" t="s">
        <v>4371</v>
      </c>
      <c r="N1505" s="41">
        <v>349.9</v>
      </c>
      <c r="O1505" s="42">
        <v>122.83</v>
      </c>
    </row>
    <row r="1506" spans="1:15" x14ac:dyDescent="0.3">
      <c r="A1506" s="39" t="s">
        <v>13257</v>
      </c>
      <c r="B1506" s="40" t="s">
        <v>540</v>
      </c>
      <c r="C1506" s="40" t="s">
        <v>101</v>
      </c>
      <c r="D1506" s="40" t="s">
        <v>546</v>
      </c>
      <c r="E1506" s="40" t="s">
        <v>3348</v>
      </c>
      <c r="F1506" s="40">
        <v>0</v>
      </c>
      <c r="G1506" s="40">
        <v>0</v>
      </c>
      <c r="H1506" s="40" t="s">
        <v>539</v>
      </c>
      <c r="I1506" s="40" t="s">
        <v>3349</v>
      </c>
      <c r="J1506" s="40" t="s">
        <v>552</v>
      </c>
      <c r="K1506" s="40">
        <v>0</v>
      </c>
      <c r="L1506" s="40" t="s">
        <v>626</v>
      </c>
      <c r="M1506" s="40">
        <v>0</v>
      </c>
      <c r="N1506" s="41">
        <v>599.9</v>
      </c>
      <c r="O1506" s="42">
        <v>234.34</v>
      </c>
    </row>
    <row r="1507" spans="1:15" x14ac:dyDescent="0.3">
      <c r="A1507" s="39" t="s">
        <v>13258</v>
      </c>
      <c r="B1507" s="40" t="s">
        <v>540</v>
      </c>
      <c r="C1507" s="40" t="s">
        <v>101</v>
      </c>
      <c r="D1507" s="40" t="s">
        <v>569</v>
      </c>
      <c r="E1507" s="40" t="s">
        <v>3350</v>
      </c>
      <c r="F1507" s="40" t="s">
        <v>609</v>
      </c>
      <c r="G1507" s="40">
        <v>0</v>
      </c>
      <c r="H1507" s="40" t="s">
        <v>3360</v>
      </c>
      <c r="I1507" s="40" t="s">
        <v>3349</v>
      </c>
      <c r="J1507" s="40" t="s">
        <v>3361</v>
      </c>
      <c r="K1507" s="40">
        <v>0</v>
      </c>
      <c r="L1507" s="40">
        <v>0</v>
      </c>
      <c r="M1507" s="40" t="s">
        <v>4371</v>
      </c>
      <c r="N1507" s="41">
        <v>549.9</v>
      </c>
      <c r="O1507" s="42">
        <v>214.8</v>
      </c>
    </row>
    <row r="1508" spans="1:15" x14ac:dyDescent="0.3">
      <c r="A1508" s="39" t="s">
        <v>1614</v>
      </c>
      <c r="B1508" s="40" t="s">
        <v>540</v>
      </c>
      <c r="C1508" s="40" t="s">
        <v>101</v>
      </c>
      <c r="D1508" s="40" t="s">
        <v>569</v>
      </c>
      <c r="E1508" s="40" t="s">
        <v>3348</v>
      </c>
      <c r="F1508" s="40">
        <v>0</v>
      </c>
      <c r="G1508" s="40">
        <v>0</v>
      </c>
      <c r="H1508" s="40" t="s">
        <v>772</v>
      </c>
      <c r="I1508" s="40" t="s">
        <v>3349</v>
      </c>
      <c r="J1508" s="40" t="s">
        <v>552</v>
      </c>
      <c r="K1508" s="40">
        <v>0</v>
      </c>
      <c r="L1508" s="40" t="s">
        <v>539</v>
      </c>
      <c r="M1508" s="40">
        <v>0</v>
      </c>
      <c r="N1508" s="41">
        <v>249.9</v>
      </c>
      <c r="O1508" s="42">
        <v>175.74</v>
      </c>
    </row>
    <row r="1509" spans="1:15" x14ac:dyDescent="0.3">
      <c r="A1509" s="39" t="s">
        <v>1615</v>
      </c>
      <c r="B1509" s="40" t="s">
        <v>540</v>
      </c>
      <c r="C1509" s="40" t="s">
        <v>101</v>
      </c>
      <c r="D1509" s="40" t="s">
        <v>569</v>
      </c>
      <c r="E1509" s="40" t="s">
        <v>3348</v>
      </c>
      <c r="F1509" s="40" t="s">
        <v>647</v>
      </c>
      <c r="G1509" s="40">
        <v>0</v>
      </c>
      <c r="H1509" s="40" t="s">
        <v>772</v>
      </c>
      <c r="I1509" s="40" t="s">
        <v>3349</v>
      </c>
      <c r="J1509" s="40" t="s">
        <v>3361</v>
      </c>
      <c r="K1509" s="40">
        <v>0</v>
      </c>
      <c r="L1509" s="40">
        <v>0</v>
      </c>
      <c r="M1509" s="40" t="s">
        <v>4371</v>
      </c>
      <c r="N1509" s="41">
        <v>249.9</v>
      </c>
      <c r="O1509" s="42">
        <v>175.74</v>
      </c>
    </row>
    <row r="1510" spans="1:15" x14ac:dyDescent="0.3">
      <c r="A1510" s="39" t="s">
        <v>347</v>
      </c>
      <c r="B1510" s="40" t="s">
        <v>540</v>
      </c>
      <c r="C1510" s="40" t="s">
        <v>101</v>
      </c>
      <c r="D1510" s="40" t="s">
        <v>574</v>
      </c>
      <c r="E1510" s="40" t="s">
        <v>3348</v>
      </c>
      <c r="F1510" s="40" t="s">
        <v>635</v>
      </c>
      <c r="G1510" s="40">
        <v>0</v>
      </c>
      <c r="H1510" s="40" t="s">
        <v>772</v>
      </c>
      <c r="I1510" s="40" t="s">
        <v>3349</v>
      </c>
      <c r="J1510" s="40" t="s">
        <v>3361</v>
      </c>
      <c r="K1510" s="40">
        <v>0</v>
      </c>
      <c r="L1510" s="40">
        <v>0</v>
      </c>
      <c r="M1510" s="40" t="s">
        <v>4371</v>
      </c>
      <c r="N1510" s="41">
        <v>379.9</v>
      </c>
      <c r="O1510" s="42">
        <v>161.96</v>
      </c>
    </row>
    <row r="1511" spans="1:15" x14ac:dyDescent="0.3">
      <c r="A1511" s="39" t="s">
        <v>3133</v>
      </c>
      <c r="B1511" s="40" t="s">
        <v>540</v>
      </c>
      <c r="C1511" s="40" t="s">
        <v>1618</v>
      </c>
      <c r="D1511" s="40" t="s">
        <v>569</v>
      </c>
      <c r="E1511" s="40" t="s">
        <v>3350</v>
      </c>
      <c r="F1511" s="40" t="s">
        <v>634</v>
      </c>
      <c r="G1511" s="40">
        <v>0</v>
      </c>
      <c r="H1511" s="40" t="s">
        <v>3360</v>
      </c>
      <c r="I1511" s="40" t="s">
        <v>3349</v>
      </c>
      <c r="J1511" s="40">
        <v>0</v>
      </c>
      <c r="K1511" s="40" t="s">
        <v>844</v>
      </c>
      <c r="L1511" s="40">
        <v>0</v>
      </c>
      <c r="M1511" s="40" t="s">
        <v>4371</v>
      </c>
      <c r="N1511" s="41">
        <v>399.9</v>
      </c>
      <c r="O1511" s="42">
        <v>140.22999999999999</v>
      </c>
    </row>
    <row r="1512" spans="1:15" x14ac:dyDescent="0.3">
      <c r="A1512" s="39" t="s">
        <v>3125</v>
      </c>
      <c r="B1512" s="40" t="s">
        <v>540</v>
      </c>
      <c r="C1512" s="40" t="s">
        <v>1618</v>
      </c>
      <c r="D1512" s="40" t="s">
        <v>569</v>
      </c>
      <c r="E1512" s="40" t="s">
        <v>3350</v>
      </c>
      <c r="F1512" s="40" t="s">
        <v>634</v>
      </c>
      <c r="G1512" s="40">
        <v>0</v>
      </c>
      <c r="H1512" s="40" t="s">
        <v>3360</v>
      </c>
      <c r="I1512" s="40" t="s">
        <v>3349</v>
      </c>
      <c r="J1512" s="40">
        <v>0</v>
      </c>
      <c r="K1512" s="40" t="s">
        <v>844</v>
      </c>
      <c r="L1512" s="40">
        <v>0</v>
      </c>
      <c r="M1512" s="40" t="s">
        <v>4371</v>
      </c>
      <c r="N1512" s="41">
        <v>399.9</v>
      </c>
      <c r="O1512" s="42">
        <v>140.22999999999999</v>
      </c>
    </row>
    <row r="1513" spans="1:15" x14ac:dyDescent="0.3">
      <c r="A1513" s="39" t="s">
        <v>1616</v>
      </c>
      <c r="B1513" s="40" t="s">
        <v>540</v>
      </c>
      <c r="C1513" s="40" t="s">
        <v>1618</v>
      </c>
      <c r="D1513" s="40" t="s">
        <v>853</v>
      </c>
      <c r="E1513" s="40" t="s">
        <v>3348</v>
      </c>
      <c r="F1513" s="40" t="s">
        <v>667</v>
      </c>
      <c r="G1513" s="40">
        <v>0</v>
      </c>
      <c r="H1513" s="40" t="s">
        <v>3360</v>
      </c>
      <c r="I1513" s="40" t="s">
        <v>3349</v>
      </c>
      <c r="J1513" s="40" t="s">
        <v>3361</v>
      </c>
      <c r="K1513" s="40">
        <v>0</v>
      </c>
      <c r="L1513" s="40">
        <v>0</v>
      </c>
      <c r="M1513" s="40" t="s">
        <v>4371</v>
      </c>
      <c r="N1513" s="41">
        <v>349.9</v>
      </c>
      <c r="O1513" s="42">
        <v>152.13</v>
      </c>
    </row>
    <row r="1514" spans="1:15" x14ac:dyDescent="0.3">
      <c r="A1514" s="39" t="s">
        <v>3160</v>
      </c>
      <c r="B1514" s="40" t="s">
        <v>540</v>
      </c>
      <c r="C1514" s="40" t="s">
        <v>1618</v>
      </c>
      <c r="D1514" s="40" t="s">
        <v>853</v>
      </c>
      <c r="E1514" s="40" t="s">
        <v>3348</v>
      </c>
      <c r="F1514" s="40" t="s">
        <v>553</v>
      </c>
      <c r="G1514" s="40">
        <v>0</v>
      </c>
      <c r="H1514" s="40" t="s">
        <v>3360</v>
      </c>
      <c r="I1514" s="40" t="s">
        <v>3349</v>
      </c>
      <c r="J1514" s="40" t="s">
        <v>3361</v>
      </c>
      <c r="K1514" s="40">
        <v>0</v>
      </c>
      <c r="L1514" s="40">
        <v>0</v>
      </c>
      <c r="M1514" s="40" t="s">
        <v>4371</v>
      </c>
      <c r="N1514" s="41">
        <v>349.9</v>
      </c>
      <c r="O1514" s="42">
        <v>130.29</v>
      </c>
    </row>
    <row r="1515" spans="1:15" x14ac:dyDescent="0.3">
      <c r="A1515" s="39" t="s">
        <v>3065</v>
      </c>
      <c r="B1515" s="40" t="s">
        <v>540</v>
      </c>
      <c r="C1515" s="40" t="s">
        <v>1618</v>
      </c>
      <c r="D1515" s="40" t="s">
        <v>853</v>
      </c>
      <c r="E1515" s="40" t="s">
        <v>3348</v>
      </c>
      <c r="F1515" s="40">
        <v>0</v>
      </c>
      <c r="G1515" s="40">
        <v>0</v>
      </c>
      <c r="H1515" s="40" t="s">
        <v>539</v>
      </c>
      <c r="I1515" s="40" t="s">
        <v>3349</v>
      </c>
      <c r="J1515" s="40" t="s">
        <v>552</v>
      </c>
      <c r="K1515" s="40">
        <v>0</v>
      </c>
      <c r="L1515" s="40" t="s">
        <v>539</v>
      </c>
      <c r="M1515" s="40">
        <v>0</v>
      </c>
      <c r="N1515" s="41">
        <v>299.89999999999998</v>
      </c>
      <c r="O1515" s="42">
        <v>130.29</v>
      </c>
    </row>
    <row r="1516" spans="1:15" x14ac:dyDescent="0.3">
      <c r="A1516" s="39" t="s">
        <v>1617</v>
      </c>
      <c r="B1516" s="40" t="s">
        <v>540</v>
      </c>
      <c r="C1516" s="40" t="s">
        <v>1618</v>
      </c>
      <c r="D1516" s="40" t="s">
        <v>569</v>
      </c>
      <c r="E1516" s="40" t="s">
        <v>3350</v>
      </c>
      <c r="F1516" s="40">
        <v>0</v>
      </c>
      <c r="G1516" s="40">
        <v>0</v>
      </c>
      <c r="H1516" s="40" t="s">
        <v>539</v>
      </c>
      <c r="I1516" s="40" t="s">
        <v>3349</v>
      </c>
      <c r="J1516" s="40" t="s">
        <v>587</v>
      </c>
      <c r="K1516" s="40">
        <v>0</v>
      </c>
      <c r="L1516" s="40" t="s">
        <v>539</v>
      </c>
      <c r="M1516" s="40">
        <v>0</v>
      </c>
      <c r="N1516" s="41">
        <v>199.9</v>
      </c>
      <c r="O1516" s="42">
        <v>86.91</v>
      </c>
    </row>
    <row r="1517" spans="1:15" x14ac:dyDescent="0.3">
      <c r="A1517" s="39" t="s">
        <v>3066</v>
      </c>
      <c r="B1517" s="40" t="s">
        <v>540</v>
      </c>
      <c r="C1517" s="40" t="s">
        <v>3021</v>
      </c>
      <c r="D1517" s="40" t="s">
        <v>853</v>
      </c>
      <c r="E1517" s="40" t="s">
        <v>3348</v>
      </c>
      <c r="F1517" s="40">
        <v>0</v>
      </c>
      <c r="G1517" s="40">
        <v>0</v>
      </c>
      <c r="H1517" s="40" t="s">
        <v>539</v>
      </c>
      <c r="I1517" s="40" t="s">
        <v>3349</v>
      </c>
      <c r="J1517" s="40" t="s">
        <v>552</v>
      </c>
      <c r="K1517" s="40">
        <v>0</v>
      </c>
      <c r="L1517" s="40" t="s">
        <v>554</v>
      </c>
      <c r="M1517" s="40">
        <v>0</v>
      </c>
      <c r="N1517" s="41">
        <v>399.9</v>
      </c>
      <c r="O1517" s="42">
        <v>156.21</v>
      </c>
    </row>
    <row r="1518" spans="1:15" x14ac:dyDescent="0.3">
      <c r="A1518" s="39" t="s">
        <v>3020</v>
      </c>
      <c r="B1518" s="40" t="s">
        <v>540</v>
      </c>
      <c r="C1518" s="40" t="s">
        <v>3021</v>
      </c>
      <c r="D1518" s="40" t="s">
        <v>853</v>
      </c>
      <c r="E1518" s="40" t="s">
        <v>3348</v>
      </c>
      <c r="F1518" s="40">
        <v>0</v>
      </c>
      <c r="G1518" s="40">
        <v>0</v>
      </c>
      <c r="H1518" s="40" t="s">
        <v>539</v>
      </c>
      <c r="I1518" s="40" t="s">
        <v>3349</v>
      </c>
      <c r="J1518" s="40" t="s">
        <v>552</v>
      </c>
      <c r="K1518" s="40">
        <v>0</v>
      </c>
      <c r="L1518" s="40" t="s">
        <v>554</v>
      </c>
      <c r="M1518" s="40">
        <v>0</v>
      </c>
      <c r="N1518" s="41">
        <v>399.9</v>
      </c>
      <c r="O1518" s="42">
        <v>156.21</v>
      </c>
    </row>
    <row r="1519" spans="1:15" x14ac:dyDescent="0.3">
      <c r="A1519" s="39" t="s">
        <v>1619</v>
      </c>
      <c r="B1519" s="40" t="s">
        <v>3347</v>
      </c>
      <c r="C1519" s="40" t="s">
        <v>1908</v>
      </c>
      <c r="D1519" s="40" t="s">
        <v>578</v>
      </c>
      <c r="E1519" s="40" t="s">
        <v>3348</v>
      </c>
      <c r="F1519" s="40" t="s">
        <v>585</v>
      </c>
      <c r="G1519" s="40" t="s">
        <v>1620</v>
      </c>
      <c r="H1519" s="40" t="s">
        <v>1173</v>
      </c>
      <c r="I1519" s="40" t="s">
        <v>3349</v>
      </c>
      <c r="J1519" s="40">
        <v>0</v>
      </c>
      <c r="K1519" s="40" t="s">
        <v>1620</v>
      </c>
      <c r="L1519" s="40">
        <v>0</v>
      </c>
      <c r="M1519" s="40">
        <v>0</v>
      </c>
      <c r="N1519" s="41">
        <v>399.9</v>
      </c>
      <c r="O1519" s="42">
        <v>156</v>
      </c>
    </row>
    <row r="1520" spans="1:15" x14ac:dyDescent="0.3">
      <c r="A1520" s="39" t="s">
        <v>1622</v>
      </c>
      <c r="B1520" s="40" t="s">
        <v>3347</v>
      </c>
      <c r="C1520" s="40" t="s">
        <v>1908</v>
      </c>
      <c r="D1520" s="40" t="s">
        <v>578</v>
      </c>
      <c r="E1520" s="40" t="s">
        <v>3348</v>
      </c>
      <c r="F1520" s="40" t="s">
        <v>585</v>
      </c>
      <c r="G1520" s="40" t="s">
        <v>1623</v>
      </c>
      <c r="H1520" s="40" t="s">
        <v>1173</v>
      </c>
      <c r="I1520" s="40" t="s">
        <v>3349</v>
      </c>
      <c r="J1520" s="40">
        <v>0</v>
      </c>
      <c r="K1520" s="40" t="s">
        <v>1623</v>
      </c>
      <c r="L1520" s="40">
        <v>0</v>
      </c>
      <c r="M1520" s="40">
        <v>0</v>
      </c>
      <c r="N1520" s="41">
        <v>399.9</v>
      </c>
      <c r="O1520" s="42">
        <v>156</v>
      </c>
    </row>
    <row r="1521" spans="1:15" x14ac:dyDescent="0.3">
      <c r="A1521" s="39" t="s">
        <v>1624</v>
      </c>
      <c r="B1521" s="40" t="s">
        <v>3347</v>
      </c>
      <c r="C1521" s="40" t="s">
        <v>1908</v>
      </c>
      <c r="D1521" s="40" t="s">
        <v>578</v>
      </c>
      <c r="E1521" s="40" t="s">
        <v>3348</v>
      </c>
      <c r="F1521" s="40" t="s">
        <v>585</v>
      </c>
      <c r="G1521" s="40">
        <v>0</v>
      </c>
      <c r="H1521" s="40" t="s">
        <v>1173</v>
      </c>
      <c r="I1521" s="40" t="s">
        <v>3349</v>
      </c>
      <c r="J1521" s="40">
        <v>0</v>
      </c>
      <c r="K1521" s="40">
        <v>0</v>
      </c>
      <c r="L1521" s="40">
        <v>0</v>
      </c>
      <c r="M1521" s="40">
        <v>0</v>
      </c>
      <c r="N1521" s="41">
        <v>399.9</v>
      </c>
      <c r="O1521" s="42">
        <v>156</v>
      </c>
    </row>
    <row r="1522" spans="1:15" x14ac:dyDescent="0.3">
      <c r="A1522" s="39" t="s">
        <v>3407</v>
      </c>
      <c r="B1522" s="40" t="s">
        <v>3347</v>
      </c>
      <c r="C1522" s="40" t="s">
        <v>545</v>
      </c>
      <c r="D1522" s="40" t="s">
        <v>539</v>
      </c>
      <c r="E1522" s="40" t="s">
        <v>3348</v>
      </c>
      <c r="F1522" s="40">
        <v>0</v>
      </c>
      <c r="G1522" s="40">
        <v>0</v>
      </c>
      <c r="H1522" s="40" t="s">
        <v>539</v>
      </c>
      <c r="I1522" s="40" t="s">
        <v>3349</v>
      </c>
      <c r="J1522" s="40" t="s">
        <v>539</v>
      </c>
      <c r="K1522" s="40">
        <v>0</v>
      </c>
      <c r="L1522" s="40" t="s">
        <v>539</v>
      </c>
      <c r="M1522" s="40">
        <v>0</v>
      </c>
      <c r="N1522" s="41">
        <v>39.76</v>
      </c>
      <c r="O1522" s="42">
        <v>39.76</v>
      </c>
    </row>
    <row r="1523" spans="1:15" x14ac:dyDescent="0.3">
      <c r="A1523" s="39" t="s">
        <v>3408</v>
      </c>
      <c r="B1523" s="40" t="s">
        <v>3347</v>
      </c>
      <c r="C1523" s="40" t="s">
        <v>545</v>
      </c>
      <c r="D1523" s="40" t="s">
        <v>539</v>
      </c>
      <c r="E1523" s="40" t="s">
        <v>3348</v>
      </c>
      <c r="F1523" s="40">
        <v>0</v>
      </c>
      <c r="G1523" s="40">
        <v>0</v>
      </c>
      <c r="H1523" s="40" t="s">
        <v>539</v>
      </c>
      <c r="I1523" s="40" t="s">
        <v>3349</v>
      </c>
      <c r="J1523" s="40" t="s">
        <v>539</v>
      </c>
      <c r="K1523" s="40">
        <v>0</v>
      </c>
      <c r="L1523" s="40" t="s">
        <v>539</v>
      </c>
      <c r="M1523" s="40">
        <v>0</v>
      </c>
      <c r="N1523" s="41">
        <v>33.71</v>
      </c>
      <c r="O1523" s="42">
        <v>33.71</v>
      </c>
    </row>
    <row r="1524" spans="1:15" x14ac:dyDescent="0.3">
      <c r="A1524" s="39" t="s">
        <v>3409</v>
      </c>
      <c r="B1524" s="40" t="s">
        <v>3347</v>
      </c>
      <c r="C1524" s="40" t="s">
        <v>545</v>
      </c>
      <c r="D1524" s="40" t="s">
        <v>539</v>
      </c>
      <c r="E1524" s="40" t="s">
        <v>3348</v>
      </c>
      <c r="F1524" s="40">
        <v>0</v>
      </c>
      <c r="G1524" s="40">
        <v>0</v>
      </c>
      <c r="H1524" s="40" t="s">
        <v>539</v>
      </c>
      <c r="I1524" s="40" t="s">
        <v>3349</v>
      </c>
      <c r="J1524" s="40" t="s">
        <v>539</v>
      </c>
      <c r="K1524" s="40">
        <v>0</v>
      </c>
      <c r="L1524" s="40" t="s">
        <v>539</v>
      </c>
      <c r="M1524" s="40">
        <v>0</v>
      </c>
      <c r="N1524" s="41">
        <v>12.59</v>
      </c>
      <c r="O1524" s="42">
        <v>13</v>
      </c>
    </row>
    <row r="1525" spans="1:15" x14ac:dyDescent="0.3">
      <c r="A1525" s="39" t="s">
        <v>3410</v>
      </c>
      <c r="B1525" s="40" t="s">
        <v>3347</v>
      </c>
      <c r="C1525" s="40" t="s">
        <v>545</v>
      </c>
      <c r="D1525" s="40" t="s">
        <v>539</v>
      </c>
      <c r="E1525" s="40" t="s">
        <v>3348</v>
      </c>
      <c r="F1525" s="40">
        <v>0</v>
      </c>
      <c r="G1525" s="40">
        <v>0</v>
      </c>
      <c r="H1525" s="40" t="s">
        <v>539</v>
      </c>
      <c r="I1525" s="40" t="s">
        <v>3349</v>
      </c>
      <c r="J1525" s="40" t="s">
        <v>539</v>
      </c>
      <c r="K1525" s="40">
        <v>0</v>
      </c>
      <c r="L1525" s="40" t="s">
        <v>539</v>
      </c>
      <c r="M1525" s="40">
        <v>0</v>
      </c>
      <c r="N1525" s="41">
        <v>7</v>
      </c>
      <c r="O1525" s="42">
        <v>7</v>
      </c>
    </row>
    <row r="1526" spans="1:15" x14ac:dyDescent="0.3">
      <c r="A1526" s="39" t="s">
        <v>3411</v>
      </c>
      <c r="B1526" s="40" t="s">
        <v>3347</v>
      </c>
      <c r="C1526" s="40" t="s">
        <v>545</v>
      </c>
      <c r="D1526" s="40" t="s">
        <v>539</v>
      </c>
      <c r="E1526" s="40" t="s">
        <v>3348</v>
      </c>
      <c r="F1526" s="40">
        <v>0</v>
      </c>
      <c r="G1526" s="40">
        <v>0</v>
      </c>
      <c r="H1526" s="40" t="s">
        <v>539</v>
      </c>
      <c r="I1526" s="40" t="s">
        <v>3349</v>
      </c>
      <c r="J1526" s="40" t="s">
        <v>539</v>
      </c>
      <c r="K1526" s="40">
        <v>0</v>
      </c>
      <c r="L1526" s="40" t="s">
        <v>539</v>
      </c>
      <c r="M1526" s="40">
        <v>0</v>
      </c>
      <c r="N1526" s="41">
        <v>85.43</v>
      </c>
      <c r="O1526" s="42">
        <v>85.43</v>
      </c>
    </row>
    <row r="1527" spans="1:15" x14ac:dyDescent="0.3">
      <c r="A1527" s="39" t="s">
        <v>3412</v>
      </c>
      <c r="B1527" s="40" t="s">
        <v>3347</v>
      </c>
      <c r="C1527" s="40" t="s">
        <v>545</v>
      </c>
      <c r="D1527" s="40" t="s">
        <v>539</v>
      </c>
      <c r="E1527" s="40" t="s">
        <v>3348</v>
      </c>
      <c r="F1527" s="40">
        <v>0</v>
      </c>
      <c r="G1527" s="40">
        <v>0</v>
      </c>
      <c r="H1527" s="40" t="s">
        <v>539</v>
      </c>
      <c r="I1527" s="40" t="s">
        <v>3349</v>
      </c>
      <c r="J1527" s="40" t="s">
        <v>539</v>
      </c>
      <c r="K1527" s="40">
        <v>0</v>
      </c>
      <c r="L1527" s="40" t="s">
        <v>539</v>
      </c>
      <c r="M1527" s="40">
        <v>0</v>
      </c>
      <c r="N1527" s="41">
        <v>62.81</v>
      </c>
      <c r="O1527" s="42">
        <v>62.81</v>
      </c>
    </row>
    <row r="1528" spans="1:15" x14ac:dyDescent="0.3">
      <c r="A1528" s="39" t="s">
        <v>3413</v>
      </c>
      <c r="B1528" s="40" t="s">
        <v>3347</v>
      </c>
      <c r="C1528" s="40" t="s">
        <v>545</v>
      </c>
      <c r="D1528" s="40" t="s">
        <v>539</v>
      </c>
      <c r="E1528" s="40" t="s">
        <v>3348</v>
      </c>
      <c r="F1528" s="40">
        <v>0</v>
      </c>
      <c r="G1528" s="40">
        <v>0</v>
      </c>
      <c r="H1528" s="40" t="s">
        <v>539</v>
      </c>
      <c r="I1528" s="40" t="s">
        <v>3349</v>
      </c>
      <c r="J1528" s="40" t="s">
        <v>539</v>
      </c>
      <c r="K1528" s="40">
        <v>0</v>
      </c>
      <c r="L1528" s="40" t="s">
        <v>539</v>
      </c>
      <c r="M1528" s="40">
        <v>0</v>
      </c>
      <c r="N1528" s="41">
        <v>10</v>
      </c>
      <c r="O1528" s="42">
        <v>10</v>
      </c>
    </row>
    <row r="1529" spans="1:15" x14ac:dyDescent="0.3">
      <c r="A1529" s="39" t="s">
        <v>3414</v>
      </c>
      <c r="B1529" s="40" t="s">
        <v>3347</v>
      </c>
      <c r="C1529" s="40" t="s">
        <v>545</v>
      </c>
      <c r="D1529" s="40" t="s">
        <v>539</v>
      </c>
      <c r="E1529" s="40" t="s">
        <v>3348</v>
      </c>
      <c r="F1529" s="40">
        <v>0</v>
      </c>
      <c r="G1529" s="40">
        <v>0</v>
      </c>
      <c r="H1529" s="40" t="s">
        <v>539</v>
      </c>
      <c r="I1529" s="40" t="s">
        <v>3349</v>
      </c>
      <c r="J1529" s="40" t="s">
        <v>539</v>
      </c>
      <c r="K1529" s="40">
        <v>0</v>
      </c>
      <c r="L1529" s="40" t="s">
        <v>539</v>
      </c>
      <c r="M1529" s="40">
        <v>0</v>
      </c>
      <c r="N1529" s="41">
        <v>63</v>
      </c>
      <c r="O1529" s="42">
        <v>63</v>
      </c>
    </row>
    <row r="1530" spans="1:15" x14ac:dyDescent="0.3">
      <c r="A1530" s="39" t="s">
        <v>3415</v>
      </c>
      <c r="B1530" s="40" t="s">
        <v>3347</v>
      </c>
      <c r="C1530" s="40" t="s">
        <v>545</v>
      </c>
      <c r="D1530" s="40" t="s">
        <v>539</v>
      </c>
      <c r="E1530" s="40" t="s">
        <v>3348</v>
      </c>
      <c r="F1530" s="40">
        <v>0</v>
      </c>
      <c r="G1530" s="40">
        <v>0</v>
      </c>
      <c r="H1530" s="40" t="s">
        <v>539</v>
      </c>
      <c r="I1530" s="40" t="s">
        <v>3349</v>
      </c>
      <c r="J1530" s="40" t="s">
        <v>539</v>
      </c>
      <c r="K1530" s="40">
        <v>0</v>
      </c>
      <c r="L1530" s="40" t="s">
        <v>539</v>
      </c>
      <c r="M1530" s="40">
        <v>0</v>
      </c>
      <c r="N1530" s="41">
        <v>19.8</v>
      </c>
      <c r="O1530" s="42">
        <v>20</v>
      </c>
    </row>
    <row r="1531" spans="1:15" x14ac:dyDescent="0.3">
      <c r="A1531" s="39" t="s">
        <v>3416</v>
      </c>
      <c r="B1531" s="40" t="s">
        <v>3347</v>
      </c>
      <c r="C1531" s="40" t="s">
        <v>545</v>
      </c>
      <c r="D1531" s="40" t="s">
        <v>539</v>
      </c>
      <c r="E1531" s="40" t="s">
        <v>3348</v>
      </c>
      <c r="F1531" s="40">
        <v>0</v>
      </c>
      <c r="G1531" s="40">
        <v>0</v>
      </c>
      <c r="H1531" s="40" t="s">
        <v>539</v>
      </c>
      <c r="I1531" s="40" t="s">
        <v>3349</v>
      </c>
      <c r="J1531" s="40" t="s">
        <v>539</v>
      </c>
      <c r="K1531" s="40">
        <v>0</v>
      </c>
      <c r="L1531" s="40" t="s">
        <v>539</v>
      </c>
      <c r="M1531" s="40">
        <v>0</v>
      </c>
      <c r="N1531" s="41">
        <v>15</v>
      </c>
      <c r="O1531" s="42">
        <v>15</v>
      </c>
    </row>
    <row r="1532" spans="1:15" x14ac:dyDescent="0.3">
      <c r="A1532" s="39" t="s">
        <v>3417</v>
      </c>
      <c r="B1532" s="40" t="s">
        <v>3347</v>
      </c>
      <c r="C1532" s="40" t="s">
        <v>545</v>
      </c>
      <c r="D1532" s="40" t="s">
        <v>539</v>
      </c>
      <c r="E1532" s="40" t="s">
        <v>3348</v>
      </c>
      <c r="F1532" s="40">
        <v>0</v>
      </c>
      <c r="G1532" s="40">
        <v>0</v>
      </c>
      <c r="H1532" s="40" t="s">
        <v>539</v>
      </c>
      <c r="I1532" s="40" t="s">
        <v>3349</v>
      </c>
      <c r="J1532" s="40" t="s">
        <v>539</v>
      </c>
      <c r="K1532" s="40">
        <v>0</v>
      </c>
      <c r="L1532" s="40" t="s">
        <v>539</v>
      </c>
      <c r="M1532" s="40">
        <v>0</v>
      </c>
      <c r="N1532" s="41">
        <v>160</v>
      </c>
      <c r="O1532" s="42">
        <v>160</v>
      </c>
    </row>
    <row r="1533" spans="1:15" x14ac:dyDescent="0.3">
      <c r="A1533" s="39" t="s">
        <v>3418</v>
      </c>
      <c r="B1533" s="40" t="s">
        <v>3347</v>
      </c>
      <c r="C1533" s="40" t="s">
        <v>545</v>
      </c>
      <c r="D1533" s="40" t="s">
        <v>539</v>
      </c>
      <c r="E1533" s="40" t="s">
        <v>3348</v>
      </c>
      <c r="F1533" s="40">
        <v>0</v>
      </c>
      <c r="G1533" s="40">
        <v>0</v>
      </c>
      <c r="H1533" s="40" t="s">
        <v>539</v>
      </c>
      <c r="I1533" s="40" t="s">
        <v>3349</v>
      </c>
      <c r="J1533" s="40" t="s">
        <v>539</v>
      </c>
      <c r="K1533" s="40">
        <v>0</v>
      </c>
      <c r="L1533" s="40" t="s">
        <v>539</v>
      </c>
      <c r="M1533" s="40">
        <v>0</v>
      </c>
      <c r="N1533" s="41">
        <v>68.44</v>
      </c>
      <c r="O1533" s="42">
        <v>68.44</v>
      </c>
    </row>
    <row r="1534" spans="1:15" x14ac:dyDescent="0.3">
      <c r="A1534" s="39" t="s">
        <v>3419</v>
      </c>
      <c r="B1534" s="40" t="s">
        <v>3347</v>
      </c>
      <c r="C1534" s="40" t="s">
        <v>550</v>
      </c>
      <c r="D1534" s="40" t="s">
        <v>574</v>
      </c>
      <c r="E1534" s="40" t="s">
        <v>3348</v>
      </c>
      <c r="F1534" s="40" t="s">
        <v>561</v>
      </c>
      <c r="G1534" s="40">
        <v>0</v>
      </c>
      <c r="H1534" s="40" t="s">
        <v>3360</v>
      </c>
      <c r="I1534" s="40" t="s">
        <v>605</v>
      </c>
      <c r="J1534" s="40">
        <v>0</v>
      </c>
      <c r="K1534" s="40">
        <v>0</v>
      </c>
      <c r="L1534" s="40">
        <v>0</v>
      </c>
      <c r="M1534" s="40" t="s">
        <v>4373</v>
      </c>
      <c r="N1534" s="41">
        <v>299.89999999999998</v>
      </c>
      <c r="O1534" s="42">
        <v>130</v>
      </c>
    </row>
    <row r="1535" spans="1:15" x14ac:dyDescent="0.3">
      <c r="A1535" s="39" t="s">
        <v>3420</v>
      </c>
      <c r="B1535" s="40" t="s">
        <v>3347</v>
      </c>
      <c r="C1535" s="40" t="s">
        <v>550</v>
      </c>
      <c r="D1535" s="40" t="s">
        <v>574</v>
      </c>
      <c r="E1535" s="40" t="s">
        <v>3348</v>
      </c>
      <c r="F1535" s="40" t="s">
        <v>561</v>
      </c>
      <c r="G1535" s="40">
        <v>0</v>
      </c>
      <c r="H1535" s="40" t="s">
        <v>3360</v>
      </c>
      <c r="I1535" s="40" t="s">
        <v>605</v>
      </c>
      <c r="J1535" s="40">
        <v>0</v>
      </c>
      <c r="K1535" s="40">
        <v>0</v>
      </c>
      <c r="L1535" s="40">
        <v>0</v>
      </c>
      <c r="M1535" s="40" t="s">
        <v>4373</v>
      </c>
      <c r="N1535" s="41">
        <v>299.89999999999998</v>
      </c>
      <c r="O1535" s="42">
        <v>130</v>
      </c>
    </row>
    <row r="1536" spans="1:15" x14ac:dyDescent="0.3">
      <c r="A1536" s="39" t="s">
        <v>3421</v>
      </c>
      <c r="B1536" s="40" t="s">
        <v>3347</v>
      </c>
      <c r="C1536" s="40" t="s">
        <v>550</v>
      </c>
      <c r="D1536" s="40" t="s">
        <v>574</v>
      </c>
      <c r="E1536" s="40" t="s">
        <v>3348</v>
      </c>
      <c r="F1536" s="40" t="s">
        <v>561</v>
      </c>
      <c r="G1536" s="40">
        <v>0</v>
      </c>
      <c r="H1536" s="40" t="s">
        <v>3360</v>
      </c>
      <c r="I1536" s="40" t="s">
        <v>605</v>
      </c>
      <c r="J1536" s="40">
        <v>0</v>
      </c>
      <c r="K1536" s="40">
        <v>0</v>
      </c>
      <c r="L1536" s="40">
        <v>0</v>
      </c>
      <c r="M1536" s="40" t="s">
        <v>4373</v>
      </c>
      <c r="N1536" s="41">
        <v>299.89999999999998</v>
      </c>
      <c r="O1536" s="42">
        <v>130</v>
      </c>
    </row>
    <row r="1537" spans="1:15" x14ac:dyDescent="0.3">
      <c r="A1537" s="39" t="s">
        <v>3422</v>
      </c>
      <c r="B1537" s="40" t="s">
        <v>3347</v>
      </c>
      <c r="C1537" s="40" t="s">
        <v>550</v>
      </c>
      <c r="D1537" s="40" t="s">
        <v>574</v>
      </c>
      <c r="E1537" s="40" t="s">
        <v>3348</v>
      </c>
      <c r="F1537" s="40" t="s">
        <v>561</v>
      </c>
      <c r="G1537" s="40">
        <v>0</v>
      </c>
      <c r="H1537" s="40" t="s">
        <v>3360</v>
      </c>
      <c r="I1537" s="40" t="s">
        <v>605</v>
      </c>
      <c r="J1537" s="40">
        <v>0</v>
      </c>
      <c r="K1537" s="40">
        <v>0</v>
      </c>
      <c r="L1537" s="40">
        <v>0</v>
      </c>
      <c r="M1537" s="40" t="s">
        <v>4373</v>
      </c>
      <c r="N1537" s="41">
        <v>299.89999999999998</v>
      </c>
      <c r="O1537" s="42">
        <v>130</v>
      </c>
    </row>
    <row r="1538" spans="1:15" x14ac:dyDescent="0.3">
      <c r="A1538" s="39" t="s">
        <v>13259</v>
      </c>
      <c r="B1538" s="40" t="s">
        <v>3347</v>
      </c>
      <c r="C1538" s="40" t="s">
        <v>550</v>
      </c>
      <c r="D1538" s="40" t="s">
        <v>574</v>
      </c>
      <c r="E1538" s="40" t="s">
        <v>3348</v>
      </c>
      <c r="F1538" s="40" t="s">
        <v>667</v>
      </c>
      <c r="G1538" s="40">
        <v>0</v>
      </c>
      <c r="H1538" s="40" t="s">
        <v>3360</v>
      </c>
      <c r="I1538" s="40" t="s">
        <v>605</v>
      </c>
      <c r="J1538" s="40">
        <v>0</v>
      </c>
      <c r="K1538" s="40">
        <v>0</v>
      </c>
      <c r="L1538" s="40">
        <v>0</v>
      </c>
      <c r="M1538" s="40" t="s">
        <v>4377</v>
      </c>
      <c r="N1538" s="41">
        <v>299.89999999999998</v>
      </c>
      <c r="O1538" s="42">
        <v>126.26</v>
      </c>
    </row>
    <row r="1539" spans="1:15" x14ac:dyDescent="0.3">
      <c r="A1539" s="39" t="s">
        <v>13260</v>
      </c>
      <c r="B1539" s="40" t="s">
        <v>3347</v>
      </c>
      <c r="C1539" s="40" t="s">
        <v>550</v>
      </c>
      <c r="D1539" s="40" t="s">
        <v>574</v>
      </c>
      <c r="E1539" s="40" t="s">
        <v>3348</v>
      </c>
      <c r="F1539" s="40" t="s">
        <v>606</v>
      </c>
      <c r="G1539" s="40">
        <v>0</v>
      </c>
      <c r="H1539" s="40" t="s">
        <v>3360</v>
      </c>
      <c r="I1539" s="40" t="s">
        <v>605</v>
      </c>
      <c r="J1539" s="40">
        <v>0</v>
      </c>
      <c r="K1539" s="40">
        <v>0</v>
      </c>
      <c r="L1539" s="40">
        <v>0</v>
      </c>
      <c r="M1539" s="40" t="s">
        <v>13261</v>
      </c>
      <c r="N1539" s="41">
        <v>229.9</v>
      </c>
      <c r="O1539" s="42">
        <v>98.14</v>
      </c>
    </row>
    <row r="1540" spans="1:15" x14ac:dyDescent="0.3">
      <c r="A1540" s="39" t="s">
        <v>13262</v>
      </c>
      <c r="B1540" s="40" t="s">
        <v>3347</v>
      </c>
      <c r="C1540" s="40" t="s">
        <v>550</v>
      </c>
      <c r="D1540" s="40" t="s">
        <v>574</v>
      </c>
      <c r="E1540" s="40" t="s">
        <v>3348</v>
      </c>
      <c r="F1540" s="40" t="s">
        <v>606</v>
      </c>
      <c r="G1540" s="40">
        <v>0</v>
      </c>
      <c r="H1540" s="40" t="s">
        <v>3360</v>
      </c>
      <c r="I1540" s="40" t="s">
        <v>605</v>
      </c>
      <c r="J1540" s="40">
        <v>0</v>
      </c>
      <c r="K1540" s="40">
        <v>0</v>
      </c>
      <c r="L1540" s="40">
        <v>0</v>
      </c>
      <c r="M1540" s="40" t="s">
        <v>4373</v>
      </c>
      <c r="N1540" s="41">
        <v>329.9</v>
      </c>
      <c r="O1540" s="42">
        <v>140</v>
      </c>
    </row>
    <row r="1541" spans="1:15" x14ac:dyDescent="0.3">
      <c r="A1541" s="39" t="s">
        <v>13263</v>
      </c>
      <c r="B1541" s="40" t="s">
        <v>3347</v>
      </c>
      <c r="C1541" s="40" t="s">
        <v>550</v>
      </c>
      <c r="D1541" s="40" t="s">
        <v>574</v>
      </c>
      <c r="E1541" s="40" t="s">
        <v>3348</v>
      </c>
      <c r="F1541" s="40" t="s">
        <v>606</v>
      </c>
      <c r="G1541" s="40">
        <v>0</v>
      </c>
      <c r="H1541" s="40" t="s">
        <v>3360</v>
      </c>
      <c r="I1541" s="40" t="s">
        <v>605</v>
      </c>
      <c r="J1541" s="40">
        <v>0</v>
      </c>
      <c r="K1541" s="40">
        <v>0</v>
      </c>
      <c r="L1541" s="40">
        <v>0</v>
      </c>
      <c r="M1541" s="40" t="s">
        <v>4373</v>
      </c>
      <c r="N1541" s="41">
        <v>329.9</v>
      </c>
      <c r="O1541" s="42">
        <v>140</v>
      </c>
    </row>
    <row r="1542" spans="1:15" x14ac:dyDescent="0.3">
      <c r="A1542" s="39" t="s">
        <v>13264</v>
      </c>
      <c r="B1542" s="40" t="s">
        <v>3347</v>
      </c>
      <c r="C1542" s="40" t="s">
        <v>550</v>
      </c>
      <c r="D1542" s="40" t="s">
        <v>546</v>
      </c>
      <c r="E1542" s="40" t="s">
        <v>3348</v>
      </c>
      <c r="F1542" s="40">
        <v>0</v>
      </c>
      <c r="G1542" s="40">
        <v>0</v>
      </c>
      <c r="H1542" s="40" t="s">
        <v>539</v>
      </c>
      <c r="I1542" s="40" t="s">
        <v>3349</v>
      </c>
      <c r="J1542" s="40" t="s">
        <v>587</v>
      </c>
      <c r="K1542" s="40">
        <v>0</v>
      </c>
      <c r="L1542" s="40" t="s">
        <v>539</v>
      </c>
      <c r="M1542" s="40">
        <v>0</v>
      </c>
      <c r="N1542" s="41">
        <v>299.89999999999998</v>
      </c>
      <c r="O1542" s="42">
        <v>135</v>
      </c>
    </row>
    <row r="1543" spans="1:15" x14ac:dyDescent="0.3">
      <c r="A1543" s="39" t="s">
        <v>3022</v>
      </c>
      <c r="B1543" s="40" t="s">
        <v>3347</v>
      </c>
      <c r="C1543" s="40" t="s">
        <v>550</v>
      </c>
      <c r="D1543" s="40" t="s">
        <v>574</v>
      </c>
      <c r="E1543" s="40" t="s">
        <v>3348</v>
      </c>
      <c r="F1543" s="40">
        <v>0</v>
      </c>
      <c r="G1543" s="40">
        <v>0</v>
      </c>
      <c r="H1543" s="40" t="s">
        <v>539</v>
      </c>
      <c r="I1543" s="40" t="s">
        <v>3349</v>
      </c>
      <c r="J1543" s="40" t="s">
        <v>587</v>
      </c>
      <c r="K1543" s="40">
        <v>0</v>
      </c>
      <c r="L1543" s="40" t="s">
        <v>539</v>
      </c>
      <c r="M1543" s="40">
        <v>0</v>
      </c>
      <c r="N1543" s="41">
        <v>349.9</v>
      </c>
      <c r="O1543" s="42">
        <v>192.03</v>
      </c>
    </row>
    <row r="1544" spans="1:15" x14ac:dyDescent="0.3">
      <c r="A1544" s="39" t="s">
        <v>13265</v>
      </c>
      <c r="B1544" s="40" t="s">
        <v>3347</v>
      </c>
      <c r="C1544" s="40" t="s">
        <v>550</v>
      </c>
      <c r="D1544" s="40" t="s">
        <v>542</v>
      </c>
      <c r="E1544" s="40" t="s">
        <v>3350</v>
      </c>
      <c r="F1544" s="40">
        <v>0</v>
      </c>
      <c r="G1544" s="40">
        <v>0</v>
      </c>
      <c r="H1544" s="40" t="s">
        <v>539</v>
      </c>
      <c r="I1544" s="40" t="s">
        <v>3349</v>
      </c>
      <c r="J1544" s="40" t="s">
        <v>755</v>
      </c>
      <c r="K1544" s="40">
        <v>0</v>
      </c>
      <c r="L1544" s="40" t="s">
        <v>539</v>
      </c>
      <c r="M1544" s="40">
        <v>0</v>
      </c>
      <c r="N1544" s="41">
        <v>299.89999999999998</v>
      </c>
      <c r="O1544" s="42">
        <v>80</v>
      </c>
    </row>
    <row r="1545" spans="1:15" x14ac:dyDescent="0.3">
      <c r="A1545" s="39" t="s">
        <v>13266</v>
      </c>
      <c r="B1545" s="40" t="s">
        <v>3347</v>
      </c>
      <c r="C1545" s="40" t="s">
        <v>550</v>
      </c>
      <c r="D1545" s="40" t="s">
        <v>556</v>
      </c>
      <c r="E1545" s="40" t="s">
        <v>3348</v>
      </c>
      <c r="F1545" s="40">
        <v>0</v>
      </c>
      <c r="G1545" s="40">
        <v>0</v>
      </c>
      <c r="H1545" s="40" t="s">
        <v>945</v>
      </c>
      <c r="I1545" s="40" t="s">
        <v>3349</v>
      </c>
      <c r="J1545" s="40" t="s">
        <v>755</v>
      </c>
      <c r="K1545" s="40">
        <v>0</v>
      </c>
      <c r="L1545" s="40" t="s">
        <v>539</v>
      </c>
      <c r="M1545" s="40">
        <v>0</v>
      </c>
      <c r="N1545" s="41">
        <v>499.9</v>
      </c>
      <c r="O1545" s="42">
        <v>164.4</v>
      </c>
    </row>
    <row r="1546" spans="1:15" x14ac:dyDescent="0.3">
      <c r="A1546" s="39" t="s">
        <v>1626</v>
      </c>
      <c r="B1546" s="40" t="s">
        <v>3347</v>
      </c>
      <c r="C1546" s="40" t="s">
        <v>550</v>
      </c>
      <c r="D1546" s="40" t="s">
        <v>569</v>
      </c>
      <c r="E1546" s="40" t="s">
        <v>3348</v>
      </c>
      <c r="F1546" s="40">
        <v>0</v>
      </c>
      <c r="G1546" s="40">
        <v>0</v>
      </c>
      <c r="H1546" s="40" t="s">
        <v>945</v>
      </c>
      <c r="I1546" s="40" t="s">
        <v>3349</v>
      </c>
      <c r="J1546" s="40" t="s">
        <v>755</v>
      </c>
      <c r="K1546" s="40">
        <v>0</v>
      </c>
      <c r="L1546" s="40" t="s">
        <v>539</v>
      </c>
      <c r="M1546" s="40">
        <v>0</v>
      </c>
      <c r="N1546" s="41">
        <v>499.9</v>
      </c>
      <c r="O1546" s="42">
        <v>165.66</v>
      </c>
    </row>
    <row r="1547" spans="1:15" x14ac:dyDescent="0.3">
      <c r="A1547" s="39" t="s">
        <v>13267</v>
      </c>
      <c r="B1547" s="40" t="s">
        <v>3347</v>
      </c>
      <c r="C1547" s="40" t="s">
        <v>550</v>
      </c>
      <c r="D1547" s="40" t="s">
        <v>578</v>
      </c>
      <c r="E1547" s="40" t="s">
        <v>3350</v>
      </c>
      <c r="F1547" s="40">
        <v>0</v>
      </c>
      <c r="G1547" s="40">
        <v>0</v>
      </c>
      <c r="H1547" s="40" t="s">
        <v>945</v>
      </c>
      <c r="I1547" s="40" t="s">
        <v>3349</v>
      </c>
      <c r="J1547" s="40" t="s">
        <v>572</v>
      </c>
      <c r="K1547" s="40">
        <v>0</v>
      </c>
      <c r="L1547" s="40" t="s">
        <v>539</v>
      </c>
      <c r="M1547" s="40">
        <v>0</v>
      </c>
      <c r="N1547" s="41">
        <v>249.9</v>
      </c>
      <c r="O1547" s="42">
        <v>85</v>
      </c>
    </row>
    <row r="1548" spans="1:15" x14ac:dyDescent="0.3">
      <c r="A1548" s="39" t="s">
        <v>1627</v>
      </c>
      <c r="B1548" s="40" t="s">
        <v>3347</v>
      </c>
      <c r="C1548" s="40" t="s">
        <v>550</v>
      </c>
      <c r="D1548" s="40" t="s">
        <v>569</v>
      </c>
      <c r="E1548" s="40" t="s">
        <v>3348</v>
      </c>
      <c r="F1548" s="40" t="s">
        <v>563</v>
      </c>
      <c r="G1548" s="40">
        <v>0</v>
      </c>
      <c r="H1548" s="40" t="s">
        <v>3360</v>
      </c>
      <c r="I1548" s="40" t="s">
        <v>3349</v>
      </c>
      <c r="J1548" s="40">
        <v>0</v>
      </c>
      <c r="K1548" s="40">
        <v>0</v>
      </c>
      <c r="L1548" s="40">
        <v>0</v>
      </c>
      <c r="M1548" s="40">
        <v>0</v>
      </c>
      <c r="N1548" s="41">
        <v>449.9</v>
      </c>
      <c r="O1548" s="42">
        <v>155</v>
      </c>
    </row>
    <row r="1549" spans="1:15" x14ac:dyDescent="0.3">
      <c r="A1549" s="39" t="s">
        <v>1628</v>
      </c>
      <c r="B1549" s="40" t="s">
        <v>3347</v>
      </c>
      <c r="C1549" s="40" t="s">
        <v>550</v>
      </c>
      <c r="D1549" s="40" t="s">
        <v>569</v>
      </c>
      <c r="E1549" s="40" t="s">
        <v>3348</v>
      </c>
      <c r="F1549" s="40" t="s">
        <v>561</v>
      </c>
      <c r="G1549" s="40">
        <v>0</v>
      </c>
      <c r="H1549" s="40" t="s">
        <v>3360</v>
      </c>
      <c r="I1549" s="40" t="s">
        <v>3349</v>
      </c>
      <c r="J1549" s="40" t="s">
        <v>3423</v>
      </c>
      <c r="K1549" s="40">
        <v>0</v>
      </c>
      <c r="L1549" s="40">
        <v>0</v>
      </c>
      <c r="M1549" s="40">
        <v>0</v>
      </c>
      <c r="N1549" s="41">
        <v>449.9</v>
      </c>
      <c r="O1549" s="42">
        <v>155</v>
      </c>
    </row>
    <row r="1550" spans="1:15" x14ac:dyDescent="0.3">
      <c r="A1550" s="39" t="s">
        <v>1629</v>
      </c>
      <c r="B1550" s="40" t="s">
        <v>3347</v>
      </c>
      <c r="C1550" s="40" t="s">
        <v>550</v>
      </c>
      <c r="D1550" s="40" t="s">
        <v>569</v>
      </c>
      <c r="E1550" s="40" t="s">
        <v>3348</v>
      </c>
      <c r="F1550" s="40" t="s">
        <v>561</v>
      </c>
      <c r="G1550" s="40">
        <v>0</v>
      </c>
      <c r="H1550" s="40" t="s">
        <v>3360</v>
      </c>
      <c r="I1550" s="40" t="s">
        <v>3349</v>
      </c>
      <c r="J1550" s="40" t="s">
        <v>3423</v>
      </c>
      <c r="K1550" s="40">
        <v>0</v>
      </c>
      <c r="L1550" s="40">
        <v>0</v>
      </c>
      <c r="M1550" s="40">
        <v>0</v>
      </c>
      <c r="N1550" s="41">
        <v>449.9</v>
      </c>
      <c r="O1550" s="42">
        <v>155</v>
      </c>
    </row>
    <row r="1551" spans="1:15" x14ac:dyDescent="0.3">
      <c r="A1551" s="39" t="s">
        <v>13268</v>
      </c>
      <c r="B1551" s="40" t="s">
        <v>3347</v>
      </c>
      <c r="C1551" s="40" t="s">
        <v>550</v>
      </c>
      <c r="D1551" s="40" t="s">
        <v>572</v>
      </c>
      <c r="E1551" s="40" t="s">
        <v>3350</v>
      </c>
      <c r="F1551" s="40">
        <v>0</v>
      </c>
      <c r="G1551" s="40">
        <v>0</v>
      </c>
      <c r="H1551" s="40" t="s">
        <v>945</v>
      </c>
      <c r="I1551" s="40" t="s">
        <v>3349</v>
      </c>
      <c r="J1551" s="40" t="s">
        <v>572</v>
      </c>
      <c r="K1551" s="40">
        <v>0</v>
      </c>
      <c r="L1551" s="40" t="s">
        <v>539</v>
      </c>
      <c r="M1551" s="40">
        <v>0</v>
      </c>
      <c r="N1551" s="41">
        <v>449.9</v>
      </c>
      <c r="O1551" s="42">
        <v>169.48</v>
      </c>
    </row>
    <row r="1552" spans="1:15" x14ac:dyDescent="0.3">
      <c r="A1552" s="39" t="s">
        <v>13269</v>
      </c>
      <c r="B1552" s="40" t="s">
        <v>3347</v>
      </c>
      <c r="C1552" s="40" t="s">
        <v>550</v>
      </c>
      <c r="D1552" s="40" t="s">
        <v>572</v>
      </c>
      <c r="E1552" s="40" t="s">
        <v>3350</v>
      </c>
      <c r="F1552" s="40">
        <v>0</v>
      </c>
      <c r="G1552" s="40">
        <v>0</v>
      </c>
      <c r="H1552" s="40" t="s">
        <v>945</v>
      </c>
      <c r="I1552" s="40" t="s">
        <v>3349</v>
      </c>
      <c r="J1552" s="40" t="s">
        <v>572</v>
      </c>
      <c r="K1552" s="40">
        <v>0</v>
      </c>
      <c r="L1552" s="40" t="s">
        <v>539</v>
      </c>
      <c r="M1552" s="40">
        <v>0</v>
      </c>
      <c r="N1552" s="41">
        <v>499.9</v>
      </c>
      <c r="O1552" s="42">
        <v>185</v>
      </c>
    </row>
    <row r="1553" spans="1:15" x14ac:dyDescent="0.3">
      <c r="A1553" s="39" t="s">
        <v>1630</v>
      </c>
      <c r="B1553" s="40" t="s">
        <v>3347</v>
      </c>
      <c r="C1553" s="40" t="s">
        <v>550</v>
      </c>
      <c r="D1553" s="40" t="s">
        <v>569</v>
      </c>
      <c r="E1553" s="40" t="s">
        <v>3350</v>
      </c>
      <c r="F1553" s="40" t="s">
        <v>597</v>
      </c>
      <c r="G1553" s="40">
        <v>0</v>
      </c>
      <c r="H1553" s="40" t="s">
        <v>3360</v>
      </c>
      <c r="I1553" s="40" t="s">
        <v>3349</v>
      </c>
      <c r="J1553" s="40">
        <v>0</v>
      </c>
      <c r="K1553" s="40">
        <v>0</v>
      </c>
      <c r="L1553" s="40">
        <v>0</v>
      </c>
      <c r="M1553" s="40" t="s">
        <v>1625</v>
      </c>
      <c r="N1553" s="41">
        <v>449.9</v>
      </c>
      <c r="O1553" s="42">
        <v>148.79</v>
      </c>
    </row>
    <row r="1554" spans="1:15" x14ac:dyDescent="0.3">
      <c r="A1554" s="39" t="s">
        <v>1631</v>
      </c>
      <c r="B1554" s="40" t="s">
        <v>3347</v>
      </c>
      <c r="C1554" s="40" t="s">
        <v>550</v>
      </c>
      <c r="D1554" s="40" t="s">
        <v>569</v>
      </c>
      <c r="E1554" s="40" t="s">
        <v>3350</v>
      </c>
      <c r="F1554" s="40" t="s">
        <v>597</v>
      </c>
      <c r="G1554" s="40">
        <v>0</v>
      </c>
      <c r="H1554" s="40" t="s">
        <v>3360</v>
      </c>
      <c r="I1554" s="40" t="s">
        <v>3349</v>
      </c>
      <c r="J1554" s="40">
        <v>0</v>
      </c>
      <c r="K1554" s="40">
        <v>0</v>
      </c>
      <c r="L1554" s="40">
        <v>0</v>
      </c>
      <c r="M1554" s="40" t="s">
        <v>1625</v>
      </c>
      <c r="N1554" s="41">
        <v>449.9</v>
      </c>
      <c r="O1554" s="42">
        <v>150.52000000000001</v>
      </c>
    </row>
    <row r="1555" spans="1:15" x14ac:dyDescent="0.3">
      <c r="A1555" s="39" t="s">
        <v>1632</v>
      </c>
      <c r="B1555" s="40" t="s">
        <v>3347</v>
      </c>
      <c r="C1555" s="40" t="s">
        <v>550</v>
      </c>
      <c r="D1555" s="40" t="s">
        <v>569</v>
      </c>
      <c r="E1555" s="40" t="s">
        <v>3350</v>
      </c>
      <c r="F1555" s="40" t="s">
        <v>597</v>
      </c>
      <c r="G1555" s="40">
        <v>0</v>
      </c>
      <c r="H1555" s="40" t="s">
        <v>3360</v>
      </c>
      <c r="I1555" s="40" t="s">
        <v>3349</v>
      </c>
      <c r="J1555" s="40">
        <v>0</v>
      </c>
      <c r="K1555" s="40">
        <v>0</v>
      </c>
      <c r="L1555" s="40">
        <v>0</v>
      </c>
      <c r="M1555" s="40" t="s">
        <v>1625</v>
      </c>
      <c r="N1555" s="41">
        <v>449.9</v>
      </c>
      <c r="O1555" s="42">
        <v>150.52000000000001</v>
      </c>
    </row>
    <row r="1556" spans="1:15" x14ac:dyDescent="0.3">
      <c r="A1556" s="39" t="s">
        <v>3424</v>
      </c>
      <c r="B1556" s="40" t="s">
        <v>3347</v>
      </c>
      <c r="C1556" s="40" t="s">
        <v>550</v>
      </c>
      <c r="D1556" s="40" t="s">
        <v>569</v>
      </c>
      <c r="E1556" s="40" t="s">
        <v>3348</v>
      </c>
      <c r="F1556" s="40" t="s">
        <v>563</v>
      </c>
      <c r="G1556" s="40">
        <v>0</v>
      </c>
      <c r="H1556" s="40" t="s">
        <v>3360</v>
      </c>
      <c r="I1556" s="40" t="s">
        <v>3349</v>
      </c>
      <c r="J1556" s="40" t="s">
        <v>3351</v>
      </c>
      <c r="K1556" s="40">
        <v>0</v>
      </c>
      <c r="L1556" s="40">
        <v>0</v>
      </c>
      <c r="M1556" s="40" t="s">
        <v>1634</v>
      </c>
      <c r="N1556" s="41">
        <v>599.9</v>
      </c>
      <c r="O1556" s="42">
        <v>203.5</v>
      </c>
    </row>
    <row r="1557" spans="1:15" x14ac:dyDescent="0.3">
      <c r="A1557" s="39" t="s">
        <v>1633</v>
      </c>
      <c r="B1557" s="40" t="s">
        <v>3347</v>
      </c>
      <c r="C1557" s="40" t="s">
        <v>550</v>
      </c>
      <c r="D1557" s="40" t="s">
        <v>569</v>
      </c>
      <c r="E1557" s="40" t="s">
        <v>3348</v>
      </c>
      <c r="F1557" s="40" t="s">
        <v>667</v>
      </c>
      <c r="G1557" s="40">
        <v>0</v>
      </c>
      <c r="H1557" s="40" t="s">
        <v>3360</v>
      </c>
      <c r="I1557" s="40" t="s">
        <v>3349</v>
      </c>
      <c r="J1557" s="40" t="s">
        <v>3351</v>
      </c>
      <c r="K1557" s="40">
        <v>0</v>
      </c>
      <c r="L1557" s="40">
        <v>0</v>
      </c>
      <c r="M1557" s="40" t="s">
        <v>1634</v>
      </c>
      <c r="N1557" s="41">
        <v>499.9</v>
      </c>
      <c r="O1557" s="42">
        <v>177.6</v>
      </c>
    </row>
    <row r="1558" spans="1:15" x14ac:dyDescent="0.3">
      <c r="A1558" s="39" t="s">
        <v>13270</v>
      </c>
      <c r="B1558" s="40" t="s">
        <v>3347</v>
      </c>
      <c r="C1558" s="40" t="s">
        <v>550</v>
      </c>
      <c r="D1558" s="40" t="s">
        <v>569</v>
      </c>
      <c r="E1558" s="40" t="s">
        <v>3348</v>
      </c>
      <c r="F1558" s="40">
        <v>0</v>
      </c>
      <c r="G1558" s="40">
        <v>0</v>
      </c>
      <c r="H1558" s="40" t="s">
        <v>945</v>
      </c>
      <c r="I1558" s="40" t="s">
        <v>3349</v>
      </c>
      <c r="J1558" s="40" t="s">
        <v>755</v>
      </c>
      <c r="K1558" s="40">
        <v>0</v>
      </c>
      <c r="L1558" s="40" t="s">
        <v>539</v>
      </c>
      <c r="M1558" s="40">
        <v>0</v>
      </c>
      <c r="N1558" s="41">
        <v>499.9</v>
      </c>
      <c r="O1558" s="42">
        <v>181.3</v>
      </c>
    </row>
    <row r="1559" spans="1:15" x14ac:dyDescent="0.3">
      <c r="A1559" s="39" t="s">
        <v>13271</v>
      </c>
      <c r="B1559" s="40" t="s">
        <v>3347</v>
      </c>
      <c r="C1559" s="40" t="s">
        <v>550</v>
      </c>
      <c r="D1559" s="40" t="s">
        <v>569</v>
      </c>
      <c r="E1559" s="40" t="s">
        <v>3348</v>
      </c>
      <c r="F1559" s="40">
        <v>0</v>
      </c>
      <c r="G1559" s="40">
        <v>0</v>
      </c>
      <c r="H1559" s="40" t="s">
        <v>945</v>
      </c>
      <c r="I1559" s="40" t="s">
        <v>3349</v>
      </c>
      <c r="J1559" s="40" t="s">
        <v>755</v>
      </c>
      <c r="K1559" s="40">
        <v>0</v>
      </c>
      <c r="L1559" s="40" t="s">
        <v>539</v>
      </c>
      <c r="M1559" s="40">
        <v>0</v>
      </c>
      <c r="N1559" s="41">
        <v>499.9</v>
      </c>
      <c r="O1559" s="42">
        <v>181.3</v>
      </c>
    </row>
    <row r="1560" spans="1:15" x14ac:dyDescent="0.3">
      <c r="A1560" s="39" t="s">
        <v>1635</v>
      </c>
      <c r="B1560" s="40" t="s">
        <v>3347</v>
      </c>
      <c r="C1560" s="40" t="s">
        <v>550</v>
      </c>
      <c r="D1560" s="40" t="s">
        <v>569</v>
      </c>
      <c r="E1560" s="40" t="s">
        <v>3348</v>
      </c>
      <c r="F1560" s="40" t="s">
        <v>563</v>
      </c>
      <c r="G1560" s="40">
        <v>0</v>
      </c>
      <c r="H1560" s="40" t="s">
        <v>3360</v>
      </c>
      <c r="I1560" s="40" t="s">
        <v>3349</v>
      </c>
      <c r="J1560" s="40" t="s">
        <v>3351</v>
      </c>
      <c r="K1560" s="40">
        <v>0</v>
      </c>
      <c r="L1560" s="40">
        <v>0</v>
      </c>
      <c r="M1560" s="40" t="s">
        <v>1634</v>
      </c>
      <c r="N1560" s="41">
        <v>499.9</v>
      </c>
      <c r="O1560" s="42">
        <v>181.3</v>
      </c>
    </row>
    <row r="1561" spans="1:15" x14ac:dyDescent="0.3">
      <c r="A1561" s="39" t="s">
        <v>1636</v>
      </c>
      <c r="B1561" s="40" t="s">
        <v>3347</v>
      </c>
      <c r="C1561" s="40" t="s">
        <v>550</v>
      </c>
      <c r="D1561" s="40" t="s">
        <v>569</v>
      </c>
      <c r="E1561" s="40" t="s">
        <v>3348</v>
      </c>
      <c r="F1561" s="40" t="s">
        <v>563</v>
      </c>
      <c r="G1561" s="40">
        <v>0</v>
      </c>
      <c r="H1561" s="40" t="s">
        <v>3360</v>
      </c>
      <c r="I1561" s="40" t="s">
        <v>3349</v>
      </c>
      <c r="J1561" s="40" t="s">
        <v>3351</v>
      </c>
      <c r="K1561" s="40">
        <v>0</v>
      </c>
      <c r="L1561" s="40">
        <v>0</v>
      </c>
      <c r="M1561" s="40" t="s">
        <v>1634</v>
      </c>
      <c r="N1561" s="41">
        <v>499.9</v>
      </c>
      <c r="O1561" s="42">
        <v>166.5</v>
      </c>
    </row>
    <row r="1562" spans="1:15" x14ac:dyDescent="0.3">
      <c r="A1562" s="39" t="s">
        <v>1637</v>
      </c>
      <c r="B1562" s="40" t="s">
        <v>3347</v>
      </c>
      <c r="C1562" s="40" t="s">
        <v>550</v>
      </c>
      <c r="D1562" s="40" t="s">
        <v>569</v>
      </c>
      <c r="E1562" s="40" t="s">
        <v>3348</v>
      </c>
      <c r="F1562" s="40" t="s">
        <v>647</v>
      </c>
      <c r="G1562" s="40">
        <v>0</v>
      </c>
      <c r="H1562" s="40" t="s">
        <v>3360</v>
      </c>
      <c r="I1562" s="40" t="s">
        <v>3349</v>
      </c>
      <c r="J1562" s="40" t="s">
        <v>3351</v>
      </c>
      <c r="K1562" s="40" t="s">
        <v>740</v>
      </c>
      <c r="L1562" s="40">
        <v>0</v>
      </c>
      <c r="M1562" s="40" t="s">
        <v>4370</v>
      </c>
      <c r="N1562" s="41">
        <v>229.9</v>
      </c>
      <c r="O1562" s="42">
        <v>85</v>
      </c>
    </row>
    <row r="1563" spans="1:15" x14ac:dyDescent="0.3">
      <c r="A1563" s="39" t="s">
        <v>1638</v>
      </c>
      <c r="B1563" s="40" t="s">
        <v>3347</v>
      </c>
      <c r="C1563" s="40" t="s">
        <v>550</v>
      </c>
      <c r="D1563" s="40" t="s">
        <v>569</v>
      </c>
      <c r="E1563" s="40" t="s">
        <v>3348</v>
      </c>
      <c r="F1563" s="40" t="s">
        <v>590</v>
      </c>
      <c r="G1563" s="40">
        <v>0</v>
      </c>
      <c r="H1563" s="40" t="s">
        <v>3360</v>
      </c>
      <c r="I1563" s="40" t="s">
        <v>3349</v>
      </c>
      <c r="J1563" s="40" t="s">
        <v>3351</v>
      </c>
      <c r="K1563" s="40">
        <v>0</v>
      </c>
      <c r="L1563" s="40">
        <v>0</v>
      </c>
      <c r="M1563" s="40">
        <v>0</v>
      </c>
      <c r="N1563" s="41">
        <v>449.9</v>
      </c>
      <c r="O1563" s="42">
        <v>160</v>
      </c>
    </row>
    <row r="1564" spans="1:15" x14ac:dyDescent="0.3">
      <c r="A1564" s="39" t="s">
        <v>311</v>
      </c>
      <c r="B1564" s="40" t="s">
        <v>3347</v>
      </c>
      <c r="C1564" s="40" t="s">
        <v>550</v>
      </c>
      <c r="D1564" s="40" t="s">
        <v>574</v>
      </c>
      <c r="E1564" s="40" t="s">
        <v>3348</v>
      </c>
      <c r="F1564" s="40" t="s">
        <v>590</v>
      </c>
      <c r="G1564" s="40">
        <v>0</v>
      </c>
      <c r="H1564" s="40" t="s">
        <v>3360</v>
      </c>
      <c r="I1564" s="40" t="s">
        <v>3349</v>
      </c>
      <c r="J1564" s="40">
        <v>0</v>
      </c>
      <c r="K1564" s="40">
        <v>0</v>
      </c>
      <c r="L1564" s="40">
        <v>0</v>
      </c>
      <c r="M1564" s="40">
        <v>0</v>
      </c>
      <c r="N1564" s="41">
        <v>299.89999999999998</v>
      </c>
      <c r="O1564" s="42">
        <v>100</v>
      </c>
    </row>
    <row r="1565" spans="1:15" x14ac:dyDescent="0.3">
      <c r="A1565" s="39" t="s">
        <v>401</v>
      </c>
      <c r="B1565" s="40" t="s">
        <v>3347</v>
      </c>
      <c r="C1565" s="40" t="s">
        <v>550</v>
      </c>
      <c r="D1565" s="40" t="s">
        <v>574</v>
      </c>
      <c r="E1565" s="40" t="s">
        <v>3348</v>
      </c>
      <c r="F1565" s="40" t="s">
        <v>667</v>
      </c>
      <c r="G1565" s="40">
        <v>0</v>
      </c>
      <c r="H1565" s="40" t="s">
        <v>3360</v>
      </c>
      <c r="I1565" s="40" t="s">
        <v>3349</v>
      </c>
      <c r="J1565" s="40">
        <v>0</v>
      </c>
      <c r="K1565" s="40">
        <v>0</v>
      </c>
      <c r="L1565" s="40">
        <v>0</v>
      </c>
      <c r="M1565" s="40">
        <v>0</v>
      </c>
      <c r="N1565" s="41">
        <v>299.89999999999998</v>
      </c>
      <c r="O1565" s="42">
        <v>100</v>
      </c>
    </row>
    <row r="1566" spans="1:15" x14ac:dyDescent="0.3">
      <c r="A1566" s="39" t="s">
        <v>356</v>
      </c>
      <c r="B1566" s="40" t="s">
        <v>3347</v>
      </c>
      <c r="C1566" s="40" t="s">
        <v>550</v>
      </c>
      <c r="D1566" s="40" t="s">
        <v>574</v>
      </c>
      <c r="E1566" s="40" t="s">
        <v>3348</v>
      </c>
      <c r="F1566" s="40" t="s">
        <v>667</v>
      </c>
      <c r="G1566" s="40">
        <v>0</v>
      </c>
      <c r="H1566" s="40" t="s">
        <v>3360</v>
      </c>
      <c r="I1566" s="40" t="s">
        <v>3349</v>
      </c>
      <c r="J1566" s="40">
        <v>0</v>
      </c>
      <c r="K1566" s="40">
        <v>0</v>
      </c>
      <c r="L1566" s="40">
        <v>0</v>
      </c>
      <c r="M1566" s="40">
        <v>0</v>
      </c>
      <c r="N1566" s="41">
        <v>299.89999999999998</v>
      </c>
      <c r="O1566" s="42">
        <v>100</v>
      </c>
    </row>
    <row r="1567" spans="1:15" x14ac:dyDescent="0.3">
      <c r="A1567" s="39" t="s">
        <v>402</v>
      </c>
      <c r="B1567" s="40" t="s">
        <v>3347</v>
      </c>
      <c r="C1567" s="40" t="s">
        <v>550</v>
      </c>
      <c r="D1567" s="40" t="s">
        <v>574</v>
      </c>
      <c r="E1567" s="40" t="s">
        <v>3348</v>
      </c>
      <c r="F1567" s="40" t="s">
        <v>667</v>
      </c>
      <c r="G1567" s="40">
        <v>0</v>
      </c>
      <c r="H1567" s="40" t="s">
        <v>3360</v>
      </c>
      <c r="I1567" s="40" t="s">
        <v>3349</v>
      </c>
      <c r="J1567" s="40">
        <v>0</v>
      </c>
      <c r="K1567" s="40">
        <v>0</v>
      </c>
      <c r="L1567" s="40">
        <v>0</v>
      </c>
      <c r="M1567" s="40">
        <v>0</v>
      </c>
      <c r="N1567" s="41">
        <v>299.89999999999998</v>
      </c>
      <c r="O1567" s="42">
        <v>100</v>
      </c>
    </row>
    <row r="1568" spans="1:15" x14ac:dyDescent="0.3">
      <c r="A1568" s="39" t="s">
        <v>3425</v>
      </c>
      <c r="B1568" s="40" t="s">
        <v>3347</v>
      </c>
      <c r="C1568" s="40" t="s">
        <v>604</v>
      </c>
      <c r="D1568" s="40" t="s">
        <v>575</v>
      </c>
      <c r="E1568" s="40" t="s">
        <v>3350</v>
      </c>
      <c r="F1568" s="40" t="s">
        <v>635</v>
      </c>
      <c r="G1568" s="40" t="s">
        <v>1620</v>
      </c>
      <c r="H1568" s="40" t="s">
        <v>604</v>
      </c>
      <c r="I1568" s="40" t="s">
        <v>605</v>
      </c>
      <c r="J1568" s="40">
        <v>0</v>
      </c>
      <c r="K1568" s="40">
        <v>0</v>
      </c>
      <c r="L1568" s="40">
        <v>0</v>
      </c>
      <c r="M1568" s="40">
        <v>0</v>
      </c>
      <c r="N1568" s="41">
        <v>179.9</v>
      </c>
      <c r="O1568" s="42">
        <v>53.87</v>
      </c>
    </row>
    <row r="1569" spans="1:15" x14ac:dyDescent="0.3">
      <c r="A1569" s="39" t="s">
        <v>3426</v>
      </c>
      <c r="B1569" s="40" t="s">
        <v>3347</v>
      </c>
      <c r="C1569" s="40" t="s">
        <v>604</v>
      </c>
      <c r="D1569" s="40" t="s">
        <v>575</v>
      </c>
      <c r="E1569" s="40" t="s">
        <v>3350</v>
      </c>
      <c r="F1569" s="40" t="s">
        <v>599</v>
      </c>
      <c r="G1569" s="40" t="s">
        <v>1623</v>
      </c>
      <c r="H1569" s="40" t="s">
        <v>604</v>
      </c>
      <c r="I1569" s="40" t="s">
        <v>605</v>
      </c>
      <c r="J1569" s="40">
        <v>0</v>
      </c>
      <c r="K1569" s="40">
        <v>0</v>
      </c>
      <c r="L1569" s="40">
        <v>0</v>
      </c>
      <c r="M1569" s="40">
        <v>0</v>
      </c>
      <c r="N1569" s="41">
        <v>179.9</v>
      </c>
      <c r="O1569" s="42">
        <v>53.87</v>
      </c>
    </row>
    <row r="1570" spans="1:15" x14ac:dyDescent="0.3">
      <c r="A1570" s="39" t="s">
        <v>3427</v>
      </c>
      <c r="B1570" s="40" t="s">
        <v>3347</v>
      </c>
      <c r="C1570" s="40" t="s">
        <v>604</v>
      </c>
      <c r="D1570" s="40" t="s">
        <v>575</v>
      </c>
      <c r="E1570" s="40" t="s">
        <v>3350</v>
      </c>
      <c r="F1570" s="40" t="s">
        <v>599</v>
      </c>
      <c r="G1570" s="40" t="s">
        <v>1623</v>
      </c>
      <c r="H1570" s="40" t="s">
        <v>604</v>
      </c>
      <c r="I1570" s="40" t="s">
        <v>605</v>
      </c>
      <c r="J1570" s="40">
        <v>0</v>
      </c>
      <c r="K1570" s="40">
        <v>0</v>
      </c>
      <c r="L1570" s="40">
        <v>0</v>
      </c>
      <c r="M1570" s="40">
        <v>0</v>
      </c>
      <c r="N1570" s="41">
        <v>179.9</v>
      </c>
      <c r="O1570" s="42">
        <v>53.87</v>
      </c>
    </row>
    <row r="1571" spans="1:15" x14ac:dyDescent="0.3">
      <c r="A1571" s="39" t="s">
        <v>3428</v>
      </c>
      <c r="B1571" s="40" t="s">
        <v>3347</v>
      </c>
      <c r="C1571" s="40" t="s">
        <v>604</v>
      </c>
      <c r="D1571" s="40" t="s">
        <v>575</v>
      </c>
      <c r="E1571" s="40" t="s">
        <v>3350</v>
      </c>
      <c r="F1571" s="40" t="s">
        <v>635</v>
      </c>
      <c r="G1571" s="40" t="s">
        <v>1623</v>
      </c>
      <c r="H1571" s="40" t="s">
        <v>604</v>
      </c>
      <c r="I1571" s="40" t="s">
        <v>605</v>
      </c>
      <c r="J1571" s="40">
        <v>0</v>
      </c>
      <c r="K1571" s="40">
        <v>0</v>
      </c>
      <c r="L1571" s="40">
        <v>0</v>
      </c>
      <c r="M1571" s="40">
        <v>0</v>
      </c>
      <c r="N1571" s="41">
        <v>179.9</v>
      </c>
      <c r="O1571" s="42">
        <v>53.87</v>
      </c>
    </row>
    <row r="1572" spans="1:15" x14ac:dyDescent="0.3">
      <c r="A1572" s="39" t="s">
        <v>3429</v>
      </c>
      <c r="B1572" s="40" t="s">
        <v>3347</v>
      </c>
      <c r="C1572" s="40" t="s">
        <v>604</v>
      </c>
      <c r="D1572" s="40" t="s">
        <v>575</v>
      </c>
      <c r="E1572" s="40" t="s">
        <v>3350</v>
      </c>
      <c r="F1572" s="40" t="s">
        <v>636</v>
      </c>
      <c r="G1572" s="40">
        <v>0</v>
      </c>
      <c r="H1572" s="40" t="s">
        <v>604</v>
      </c>
      <c r="I1572" s="40" t="s">
        <v>3349</v>
      </c>
      <c r="J1572" s="40">
        <v>0</v>
      </c>
      <c r="K1572" s="40">
        <v>0</v>
      </c>
      <c r="L1572" s="40">
        <v>0</v>
      </c>
      <c r="M1572" s="40">
        <v>0</v>
      </c>
      <c r="N1572" s="41">
        <v>179.9</v>
      </c>
      <c r="O1572" s="42">
        <v>63.18</v>
      </c>
    </row>
    <row r="1573" spans="1:15" x14ac:dyDescent="0.3">
      <c r="A1573" s="39" t="s">
        <v>3430</v>
      </c>
      <c r="B1573" s="40" t="s">
        <v>3347</v>
      </c>
      <c r="C1573" s="40" t="s">
        <v>604</v>
      </c>
      <c r="D1573" s="40" t="s">
        <v>575</v>
      </c>
      <c r="E1573" s="40" t="s">
        <v>3350</v>
      </c>
      <c r="F1573" s="40" t="s">
        <v>636</v>
      </c>
      <c r="G1573" s="40">
        <v>0</v>
      </c>
      <c r="H1573" s="40" t="s">
        <v>604</v>
      </c>
      <c r="I1573" s="40" t="s">
        <v>605</v>
      </c>
      <c r="J1573" s="40">
        <v>0</v>
      </c>
      <c r="K1573" s="40">
        <v>0</v>
      </c>
      <c r="L1573" s="40">
        <v>0</v>
      </c>
      <c r="M1573" s="40">
        <v>0</v>
      </c>
      <c r="N1573" s="41">
        <v>179.9</v>
      </c>
      <c r="O1573" s="42">
        <v>63.18</v>
      </c>
    </row>
    <row r="1574" spans="1:15" x14ac:dyDescent="0.3">
      <c r="A1574" s="39" t="s">
        <v>3431</v>
      </c>
      <c r="B1574" s="40" t="s">
        <v>3347</v>
      </c>
      <c r="C1574" s="40" t="s">
        <v>604</v>
      </c>
      <c r="D1574" s="40" t="s">
        <v>575</v>
      </c>
      <c r="E1574" s="40" t="s">
        <v>3350</v>
      </c>
      <c r="F1574" s="40" t="s">
        <v>636</v>
      </c>
      <c r="G1574" s="40">
        <v>0</v>
      </c>
      <c r="H1574" s="40" t="s">
        <v>604</v>
      </c>
      <c r="I1574" s="40" t="s">
        <v>605</v>
      </c>
      <c r="J1574" s="40">
        <v>0</v>
      </c>
      <c r="K1574" s="40">
        <v>0</v>
      </c>
      <c r="L1574" s="40">
        <v>0</v>
      </c>
      <c r="M1574" s="40">
        <v>0</v>
      </c>
      <c r="N1574" s="41">
        <v>99.9</v>
      </c>
      <c r="O1574" s="42">
        <v>63.18</v>
      </c>
    </row>
    <row r="1575" spans="1:15" x14ac:dyDescent="0.3">
      <c r="A1575" s="39" t="s">
        <v>3432</v>
      </c>
      <c r="B1575" s="40" t="s">
        <v>3347</v>
      </c>
      <c r="C1575" s="40" t="s">
        <v>604</v>
      </c>
      <c r="D1575" s="40" t="s">
        <v>575</v>
      </c>
      <c r="E1575" s="40" t="s">
        <v>3350</v>
      </c>
      <c r="F1575" s="40" t="s">
        <v>636</v>
      </c>
      <c r="G1575" s="40">
        <v>0</v>
      </c>
      <c r="H1575" s="40" t="s">
        <v>604</v>
      </c>
      <c r="I1575" s="40" t="s">
        <v>605</v>
      </c>
      <c r="J1575" s="40">
        <v>0</v>
      </c>
      <c r="K1575" s="40">
        <v>0</v>
      </c>
      <c r="L1575" s="40">
        <v>0</v>
      </c>
      <c r="M1575" s="40">
        <v>0</v>
      </c>
      <c r="N1575" s="41">
        <v>179.9</v>
      </c>
      <c r="O1575" s="42">
        <v>63.18</v>
      </c>
    </row>
    <row r="1576" spans="1:15" x14ac:dyDescent="0.3">
      <c r="A1576" s="39" t="s">
        <v>3433</v>
      </c>
      <c r="B1576" s="40" t="s">
        <v>3347</v>
      </c>
      <c r="C1576" s="40" t="s">
        <v>604</v>
      </c>
      <c r="D1576" s="40" t="s">
        <v>575</v>
      </c>
      <c r="E1576" s="40" t="s">
        <v>3350</v>
      </c>
      <c r="F1576" s="40" t="s">
        <v>636</v>
      </c>
      <c r="G1576" s="40">
        <v>0</v>
      </c>
      <c r="H1576" s="40" t="s">
        <v>604</v>
      </c>
      <c r="I1576" s="40" t="s">
        <v>605</v>
      </c>
      <c r="J1576" s="40">
        <v>0</v>
      </c>
      <c r="K1576" s="40">
        <v>0</v>
      </c>
      <c r="L1576" s="40">
        <v>0</v>
      </c>
      <c r="M1576" s="40">
        <v>0</v>
      </c>
      <c r="N1576" s="41">
        <v>179.9</v>
      </c>
      <c r="O1576" s="42">
        <v>63.18</v>
      </c>
    </row>
    <row r="1577" spans="1:15" x14ac:dyDescent="0.3">
      <c r="A1577" s="39" t="s">
        <v>3434</v>
      </c>
      <c r="B1577" s="40" t="s">
        <v>3347</v>
      </c>
      <c r="C1577" s="40" t="s">
        <v>604</v>
      </c>
      <c r="D1577" s="40" t="s">
        <v>575</v>
      </c>
      <c r="E1577" s="40" t="s">
        <v>3350</v>
      </c>
      <c r="F1577" s="40" t="s">
        <v>636</v>
      </c>
      <c r="G1577" s="40">
        <v>0</v>
      </c>
      <c r="H1577" s="40" t="s">
        <v>604</v>
      </c>
      <c r="I1577" s="40" t="s">
        <v>605</v>
      </c>
      <c r="J1577" s="40">
        <v>0</v>
      </c>
      <c r="K1577" s="40" t="s">
        <v>1639</v>
      </c>
      <c r="L1577" s="40">
        <v>0</v>
      </c>
      <c r="M1577" s="40">
        <v>0</v>
      </c>
      <c r="N1577" s="41">
        <v>179.9</v>
      </c>
      <c r="O1577" s="42">
        <v>63.18</v>
      </c>
    </row>
    <row r="1578" spans="1:15" x14ac:dyDescent="0.3">
      <c r="A1578" s="39" t="s">
        <v>3435</v>
      </c>
      <c r="B1578" s="40" t="s">
        <v>3347</v>
      </c>
      <c r="C1578" s="40" t="s">
        <v>604</v>
      </c>
      <c r="D1578" s="40" t="s">
        <v>575</v>
      </c>
      <c r="E1578" s="40" t="s">
        <v>3350</v>
      </c>
      <c r="F1578" s="40" t="s">
        <v>636</v>
      </c>
      <c r="G1578" s="40">
        <v>0</v>
      </c>
      <c r="H1578" s="40" t="s">
        <v>604</v>
      </c>
      <c r="I1578" s="40" t="s">
        <v>605</v>
      </c>
      <c r="J1578" s="40">
        <v>0</v>
      </c>
      <c r="K1578" s="40" t="s">
        <v>1639</v>
      </c>
      <c r="L1578" s="40">
        <v>0</v>
      </c>
      <c r="M1578" s="40">
        <v>0</v>
      </c>
      <c r="N1578" s="41">
        <v>179.9</v>
      </c>
      <c r="O1578" s="42">
        <v>63.18</v>
      </c>
    </row>
    <row r="1579" spans="1:15" x14ac:dyDescent="0.3">
      <c r="A1579" s="39" t="s">
        <v>3436</v>
      </c>
      <c r="B1579" s="40" t="s">
        <v>3347</v>
      </c>
      <c r="C1579" s="40" t="s">
        <v>604</v>
      </c>
      <c r="D1579" s="40" t="s">
        <v>575</v>
      </c>
      <c r="E1579" s="40" t="s">
        <v>3350</v>
      </c>
      <c r="F1579" s="40" t="s">
        <v>636</v>
      </c>
      <c r="G1579" s="40">
        <v>0</v>
      </c>
      <c r="H1579" s="40" t="s">
        <v>604</v>
      </c>
      <c r="I1579" s="40" t="s">
        <v>605</v>
      </c>
      <c r="J1579" s="40">
        <v>0</v>
      </c>
      <c r="K1579" s="40" t="s">
        <v>1639</v>
      </c>
      <c r="L1579" s="40">
        <v>0</v>
      </c>
      <c r="M1579" s="40">
        <v>0</v>
      </c>
      <c r="N1579" s="41">
        <v>179.9</v>
      </c>
      <c r="O1579" s="42">
        <v>63.18</v>
      </c>
    </row>
    <row r="1580" spans="1:15" x14ac:dyDescent="0.3">
      <c r="A1580" s="39" t="s">
        <v>3437</v>
      </c>
      <c r="B1580" s="40" t="s">
        <v>3347</v>
      </c>
      <c r="C1580" s="40" t="s">
        <v>604</v>
      </c>
      <c r="D1580" s="40" t="s">
        <v>575</v>
      </c>
      <c r="E1580" s="40" t="s">
        <v>3350</v>
      </c>
      <c r="F1580" s="40" t="s">
        <v>636</v>
      </c>
      <c r="G1580" s="40">
        <v>0</v>
      </c>
      <c r="H1580" s="40" t="s">
        <v>604</v>
      </c>
      <c r="I1580" s="40" t="s">
        <v>605</v>
      </c>
      <c r="J1580" s="40">
        <v>0</v>
      </c>
      <c r="K1580" s="40" t="s">
        <v>1639</v>
      </c>
      <c r="L1580" s="40">
        <v>0</v>
      </c>
      <c r="M1580" s="40">
        <v>0</v>
      </c>
      <c r="N1580" s="41">
        <v>179.9</v>
      </c>
      <c r="O1580" s="42">
        <v>63.18</v>
      </c>
    </row>
    <row r="1581" spans="1:15" x14ac:dyDescent="0.3">
      <c r="A1581" s="39" t="s">
        <v>3438</v>
      </c>
      <c r="B1581" s="40" t="s">
        <v>3347</v>
      </c>
      <c r="C1581" s="40" t="s">
        <v>604</v>
      </c>
      <c r="D1581" s="40">
        <v>0</v>
      </c>
      <c r="E1581" s="40">
        <v>0</v>
      </c>
      <c r="F1581" s="40">
        <v>0</v>
      </c>
      <c r="G1581" s="40">
        <v>0</v>
      </c>
      <c r="H1581" s="40" t="s">
        <v>604</v>
      </c>
      <c r="I1581" s="40" t="s">
        <v>605</v>
      </c>
      <c r="J1581" s="40">
        <v>0</v>
      </c>
      <c r="K1581" s="40">
        <v>0</v>
      </c>
      <c r="L1581" s="40">
        <v>0</v>
      </c>
      <c r="M1581" s="40">
        <v>0</v>
      </c>
      <c r="N1581" s="41">
        <v>179.9</v>
      </c>
      <c r="O1581" s="42">
        <v>63.18</v>
      </c>
    </row>
    <row r="1582" spans="1:15" x14ac:dyDescent="0.3">
      <c r="A1582" s="39" t="s">
        <v>3439</v>
      </c>
      <c r="B1582" s="40" t="s">
        <v>3347</v>
      </c>
      <c r="C1582" s="40" t="s">
        <v>604</v>
      </c>
      <c r="D1582" s="40">
        <v>0</v>
      </c>
      <c r="E1582" s="40">
        <v>0</v>
      </c>
      <c r="F1582" s="40">
        <v>0</v>
      </c>
      <c r="G1582" s="40">
        <v>0</v>
      </c>
      <c r="H1582" s="40" t="s">
        <v>604</v>
      </c>
      <c r="I1582" s="40" t="s">
        <v>605</v>
      </c>
      <c r="J1582" s="40">
        <v>0</v>
      </c>
      <c r="K1582" s="40">
        <v>0</v>
      </c>
      <c r="L1582" s="40">
        <v>0</v>
      </c>
      <c r="M1582" s="40">
        <v>0</v>
      </c>
      <c r="N1582" s="41">
        <v>179.9</v>
      </c>
      <c r="O1582" s="42">
        <v>63.18</v>
      </c>
    </row>
    <row r="1583" spans="1:15" x14ac:dyDescent="0.3">
      <c r="A1583" s="39" t="s">
        <v>3440</v>
      </c>
      <c r="B1583" s="40" t="s">
        <v>3347</v>
      </c>
      <c r="C1583" s="40" t="s">
        <v>604</v>
      </c>
      <c r="D1583" s="40">
        <v>0</v>
      </c>
      <c r="E1583" s="40">
        <v>0</v>
      </c>
      <c r="F1583" s="40">
        <v>0</v>
      </c>
      <c r="G1583" s="40">
        <v>0</v>
      </c>
      <c r="H1583" s="40" t="s">
        <v>604</v>
      </c>
      <c r="I1583" s="40" t="s">
        <v>605</v>
      </c>
      <c r="J1583" s="40">
        <v>0</v>
      </c>
      <c r="K1583" s="40">
        <v>0</v>
      </c>
      <c r="L1583" s="40">
        <v>0</v>
      </c>
      <c r="M1583" s="40">
        <v>0</v>
      </c>
      <c r="N1583" s="41">
        <v>179.9</v>
      </c>
      <c r="O1583" s="42">
        <v>63.18</v>
      </c>
    </row>
    <row r="1584" spans="1:15" x14ac:dyDescent="0.3">
      <c r="A1584" s="39" t="s">
        <v>3441</v>
      </c>
      <c r="B1584" s="40" t="s">
        <v>3347</v>
      </c>
      <c r="C1584" s="40" t="s">
        <v>604</v>
      </c>
      <c r="D1584" s="40">
        <v>0</v>
      </c>
      <c r="E1584" s="40">
        <v>0</v>
      </c>
      <c r="F1584" s="40">
        <v>0</v>
      </c>
      <c r="G1584" s="40">
        <v>0</v>
      </c>
      <c r="H1584" s="40" t="s">
        <v>604</v>
      </c>
      <c r="I1584" s="40" t="s">
        <v>605</v>
      </c>
      <c r="J1584" s="40">
        <v>0</v>
      </c>
      <c r="K1584" s="40">
        <v>0</v>
      </c>
      <c r="L1584" s="40">
        <v>0</v>
      </c>
      <c r="M1584" s="40">
        <v>0</v>
      </c>
      <c r="N1584" s="41">
        <v>179.9</v>
      </c>
      <c r="O1584" s="42">
        <v>63.18</v>
      </c>
    </row>
    <row r="1585" spans="1:15" x14ac:dyDescent="0.3">
      <c r="A1585" s="39" t="s">
        <v>3442</v>
      </c>
      <c r="B1585" s="40" t="s">
        <v>3347</v>
      </c>
      <c r="C1585" s="40" t="s">
        <v>604</v>
      </c>
      <c r="D1585" s="40" t="s">
        <v>853</v>
      </c>
      <c r="E1585" s="40" t="s">
        <v>3350</v>
      </c>
      <c r="F1585" s="40" t="s">
        <v>837</v>
      </c>
      <c r="G1585" s="40">
        <v>0</v>
      </c>
      <c r="H1585" s="40" t="s">
        <v>604</v>
      </c>
      <c r="I1585" s="40" t="s">
        <v>605</v>
      </c>
      <c r="J1585" s="40" t="s">
        <v>3352</v>
      </c>
      <c r="K1585" s="40">
        <v>0</v>
      </c>
      <c r="L1585" s="40">
        <v>0</v>
      </c>
      <c r="M1585" s="40" t="s">
        <v>4374</v>
      </c>
      <c r="N1585" s="41">
        <v>179.9</v>
      </c>
      <c r="O1585" s="42">
        <v>63.18</v>
      </c>
    </row>
    <row r="1586" spans="1:15" x14ac:dyDescent="0.3">
      <c r="A1586" s="39" t="s">
        <v>3443</v>
      </c>
      <c r="B1586" s="40" t="s">
        <v>3347</v>
      </c>
      <c r="C1586" s="40" t="s">
        <v>604</v>
      </c>
      <c r="D1586" s="40">
        <v>0</v>
      </c>
      <c r="E1586" s="40" t="s">
        <v>3350</v>
      </c>
      <c r="F1586" s="40" t="s">
        <v>620</v>
      </c>
      <c r="G1586" s="40">
        <v>0</v>
      </c>
      <c r="H1586" s="40" t="s">
        <v>604</v>
      </c>
      <c r="I1586" s="40" t="s">
        <v>605</v>
      </c>
      <c r="J1586" s="40">
        <v>0</v>
      </c>
      <c r="K1586" s="40">
        <v>0</v>
      </c>
      <c r="L1586" s="40">
        <v>0</v>
      </c>
      <c r="M1586" s="40" t="s">
        <v>4374</v>
      </c>
      <c r="N1586" s="41">
        <v>179.9</v>
      </c>
      <c r="O1586" s="42">
        <v>63.18</v>
      </c>
    </row>
    <row r="1587" spans="1:15" x14ac:dyDescent="0.3">
      <c r="A1587" s="39" t="s">
        <v>3444</v>
      </c>
      <c r="B1587" s="40" t="s">
        <v>3347</v>
      </c>
      <c r="C1587" s="40" t="s">
        <v>604</v>
      </c>
      <c r="D1587" s="40">
        <v>0</v>
      </c>
      <c r="E1587" s="40">
        <v>0</v>
      </c>
      <c r="F1587" s="40">
        <v>0</v>
      </c>
      <c r="G1587" s="40">
        <v>0</v>
      </c>
      <c r="H1587" s="40" t="s">
        <v>604</v>
      </c>
      <c r="I1587" s="40" t="s">
        <v>605</v>
      </c>
      <c r="J1587" s="40">
        <v>0</v>
      </c>
      <c r="K1587" s="40">
        <v>0</v>
      </c>
      <c r="L1587" s="40">
        <v>0</v>
      </c>
      <c r="M1587" s="40">
        <v>0</v>
      </c>
      <c r="N1587" s="41">
        <v>179.9</v>
      </c>
      <c r="O1587" s="42">
        <v>63.18</v>
      </c>
    </row>
    <row r="1588" spans="1:15" x14ac:dyDescent="0.3">
      <c r="A1588" s="39" t="s">
        <v>3445</v>
      </c>
      <c r="B1588" s="40" t="s">
        <v>3347</v>
      </c>
      <c r="C1588" s="40" t="s">
        <v>604</v>
      </c>
      <c r="D1588" s="40" t="s">
        <v>575</v>
      </c>
      <c r="E1588" s="40" t="s">
        <v>3350</v>
      </c>
      <c r="F1588" s="40">
        <v>0</v>
      </c>
      <c r="G1588" s="40" t="s">
        <v>1620</v>
      </c>
      <c r="H1588" s="40" t="s">
        <v>604</v>
      </c>
      <c r="I1588" s="40" t="s">
        <v>605</v>
      </c>
      <c r="J1588" s="40" t="s">
        <v>3352</v>
      </c>
      <c r="K1588" s="40">
        <v>0</v>
      </c>
      <c r="L1588" s="40">
        <v>0</v>
      </c>
      <c r="M1588" s="40" t="s">
        <v>4374</v>
      </c>
      <c r="N1588" s="41">
        <v>179.9</v>
      </c>
      <c r="O1588" s="42">
        <v>63.18</v>
      </c>
    </row>
    <row r="1589" spans="1:15" x14ac:dyDescent="0.3">
      <c r="A1589" s="39" t="s">
        <v>3446</v>
      </c>
      <c r="B1589" s="40" t="s">
        <v>3347</v>
      </c>
      <c r="C1589" s="40" t="s">
        <v>604</v>
      </c>
      <c r="D1589" s="40" t="s">
        <v>575</v>
      </c>
      <c r="E1589" s="40" t="s">
        <v>3350</v>
      </c>
      <c r="F1589" s="40">
        <v>0</v>
      </c>
      <c r="G1589" s="40" t="s">
        <v>1620</v>
      </c>
      <c r="H1589" s="40" t="s">
        <v>604</v>
      </c>
      <c r="I1589" s="40" t="s">
        <v>605</v>
      </c>
      <c r="J1589" s="40" t="s">
        <v>3352</v>
      </c>
      <c r="K1589" s="40">
        <v>0</v>
      </c>
      <c r="L1589" s="40">
        <v>0</v>
      </c>
      <c r="M1589" s="40">
        <v>0</v>
      </c>
      <c r="N1589" s="41">
        <v>179.9</v>
      </c>
      <c r="O1589" s="42">
        <v>63.18</v>
      </c>
    </row>
    <row r="1590" spans="1:15" x14ac:dyDescent="0.3">
      <c r="A1590" s="39" t="s">
        <v>3447</v>
      </c>
      <c r="B1590" s="40" t="s">
        <v>3347</v>
      </c>
      <c r="C1590" s="40" t="s">
        <v>604</v>
      </c>
      <c r="D1590" s="40" t="s">
        <v>575</v>
      </c>
      <c r="E1590" s="40" t="s">
        <v>3350</v>
      </c>
      <c r="F1590" s="40">
        <v>0</v>
      </c>
      <c r="G1590" s="40" t="s">
        <v>1621</v>
      </c>
      <c r="H1590" s="40" t="s">
        <v>604</v>
      </c>
      <c r="I1590" s="40" t="s">
        <v>605</v>
      </c>
      <c r="J1590" s="40" t="s">
        <v>3352</v>
      </c>
      <c r="K1590" s="40">
        <v>0</v>
      </c>
      <c r="L1590" s="40">
        <v>0</v>
      </c>
      <c r="M1590" s="40" t="s">
        <v>4374</v>
      </c>
      <c r="N1590" s="41">
        <v>179.9</v>
      </c>
      <c r="O1590" s="42">
        <v>63.18</v>
      </c>
    </row>
    <row r="1591" spans="1:15" x14ac:dyDescent="0.3">
      <c r="A1591" s="39" t="s">
        <v>3448</v>
      </c>
      <c r="B1591" s="40" t="s">
        <v>3347</v>
      </c>
      <c r="C1591" s="40" t="s">
        <v>604</v>
      </c>
      <c r="D1591" s="40" t="s">
        <v>575</v>
      </c>
      <c r="E1591" s="40" t="s">
        <v>3350</v>
      </c>
      <c r="F1591" s="40">
        <v>0</v>
      </c>
      <c r="G1591" s="40" t="s">
        <v>1620</v>
      </c>
      <c r="H1591" s="40" t="s">
        <v>604</v>
      </c>
      <c r="I1591" s="40" t="s">
        <v>605</v>
      </c>
      <c r="J1591" s="40" t="s">
        <v>3352</v>
      </c>
      <c r="K1591" s="40">
        <v>0</v>
      </c>
      <c r="L1591" s="40">
        <v>0</v>
      </c>
      <c r="M1591" s="40" t="s">
        <v>1775</v>
      </c>
      <c r="N1591" s="41">
        <v>179.9</v>
      </c>
      <c r="O1591" s="42">
        <v>63.18</v>
      </c>
    </row>
    <row r="1592" spans="1:15" x14ac:dyDescent="0.3">
      <c r="A1592" s="39" t="s">
        <v>3449</v>
      </c>
      <c r="B1592" s="40" t="s">
        <v>3347</v>
      </c>
      <c r="C1592" s="40" t="s">
        <v>604</v>
      </c>
      <c r="D1592" s="40" t="s">
        <v>575</v>
      </c>
      <c r="E1592" s="40" t="s">
        <v>3350</v>
      </c>
      <c r="F1592" s="40">
        <v>0</v>
      </c>
      <c r="G1592" s="40" t="s">
        <v>1621</v>
      </c>
      <c r="H1592" s="40" t="s">
        <v>604</v>
      </c>
      <c r="I1592" s="40" t="s">
        <v>605</v>
      </c>
      <c r="J1592" s="40" t="s">
        <v>3352</v>
      </c>
      <c r="K1592" s="40">
        <v>0</v>
      </c>
      <c r="L1592" s="40">
        <v>0</v>
      </c>
      <c r="M1592" s="40" t="s">
        <v>1775</v>
      </c>
      <c r="N1592" s="41">
        <v>179.9</v>
      </c>
      <c r="O1592" s="42">
        <v>63.18</v>
      </c>
    </row>
    <row r="1593" spans="1:15" x14ac:dyDescent="0.3">
      <c r="A1593" s="39" t="s">
        <v>3450</v>
      </c>
      <c r="B1593" s="40" t="s">
        <v>3347</v>
      </c>
      <c r="C1593" s="40" t="s">
        <v>604</v>
      </c>
      <c r="D1593" s="40" t="s">
        <v>575</v>
      </c>
      <c r="E1593" s="40" t="s">
        <v>3350</v>
      </c>
      <c r="F1593" s="40">
        <v>0</v>
      </c>
      <c r="G1593" s="40" t="s">
        <v>1621</v>
      </c>
      <c r="H1593" s="40" t="s">
        <v>604</v>
      </c>
      <c r="I1593" s="40" t="s">
        <v>605</v>
      </c>
      <c r="J1593" s="40" t="s">
        <v>3352</v>
      </c>
      <c r="K1593" s="40">
        <v>0</v>
      </c>
      <c r="L1593" s="40">
        <v>0</v>
      </c>
      <c r="M1593" s="40" t="s">
        <v>1775</v>
      </c>
      <c r="N1593" s="41">
        <v>179.9</v>
      </c>
      <c r="O1593" s="42">
        <v>63.18</v>
      </c>
    </row>
    <row r="1594" spans="1:15" x14ac:dyDescent="0.3">
      <c r="A1594" s="39" t="s">
        <v>3451</v>
      </c>
      <c r="B1594" s="40" t="s">
        <v>3347</v>
      </c>
      <c r="C1594" s="40" t="s">
        <v>604</v>
      </c>
      <c r="D1594" s="40" t="s">
        <v>575</v>
      </c>
      <c r="E1594" s="40" t="s">
        <v>3350</v>
      </c>
      <c r="F1594" s="40">
        <v>0</v>
      </c>
      <c r="G1594" s="40" t="s">
        <v>1621</v>
      </c>
      <c r="H1594" s="40" t="s">
        <v>604</v>
      </c>
      <c r="I1594" s="40" t="s">
        <v>605</v>
      </c>
      <c r="J1594" s="40" t="s">
        <v>3352</v>
      </c>
      <c r="K1594" s="40">
        <v>0</v>
      </c>
      <c r="L1594" s="40">
        <v>0</v>
      </c>
      <c r="M1594" s="40" t="s">
        <v>1775</v>
      </c>
      <c r="N1594" s="41">
        <v>179.9</v>
      </c>
      <c r="O1594" s="42">
        <v>63.18</v>
      </c>
    </row>
    <row r="1595" spans="1:15" x14ac:dyDescent="0.3">
      <c r="A1595" s="39" t="s">
        <v>3452</v>
      </c>
      <c r="B1595" s="40" t="s">
        <v>3347</v>
      </c>
      <c r="C1595" s="40" t="s">
        <v>604</v>
      </c>
      <c r="D1595" s="40" t="s">
        <v>575</v>
      </c>
      <c r="E1595" s="40" t="s">
        <v>3350</v>
      </c>
      <c r="F1595" s="40">
        <v>0</v>
      </c>
      <c r="G1595" s="40" t="s">
        <v>1621</v>
      </c>
      <c r="H1595" s="40" t="s">
        <v>604</v>
      </c>
      <c r="I1595" s="40" t="s">
        <v>605</v>
      </c>
      <c r="J1595" s="40" t="s">
        <v>3352</v>
      </c>
      <c r="K1595" s="40">
        <v>0</v>
      </c>
      <c r="L1595" s="40">
        <v>0</v>
      </c>
      <c r="M1595" s="40" t="s">
        <v>4374</v>
      </c>
      <c r="N1595" s="41">
        <v>179.9</v>
      </c>
      <c r="O1595" s="42">
        <v>63.18</v>
      </c>
    </row>
    <row r="1596" spans="1:15" x14ac:dyDescent="0.3">
      <c r="A1596" s="39" t="s">
        <v>3453</v>
      </c>
      <c r="B1596" s="40" t="s">
        <v>3347</v>
      </c>
      <c r="C1596" s="40" t="s">
        <v>604</v>
      </c>
      <c r="D1596" s="40" t="s">
        <v>575</v>
      </c>
      <c r="E1596" s="40" t="s">
        <v>3350</v>
      </c>
      <c r="F1596" s="40">
        <v>0</v>
      </c>
      <c r="G1596" s="40" t="s">
        <v>1620</v>
      </c>
      <c r="H1596" s="40" t="s">
        <v>604</v>
      </c>
      <c r="I1596" s="40" t="s">
        <v>605</v>
      </c>
      <c r="J1596" s="40" t="s">
        <v>3352</v>
      </c>
      <c r="K1596" s="40">
        <v>0</v>
      </c>
      <c r="L1596" s="40">
        <v>0</v>
      </c>
      <c r="M1596" s="40" t="s">
        <v>4374</v>
      </c>
      <c r="N1596" s="41">
        <v>179.9</v>
      </c>
      <c r="O1596" s="42">
        <v>63.18</v>
      </c>
    </row>
    <row r="1597" spans="1:15" x14ac:dyDescent="0.3">
      <c r="A1597" s="39" t="s">
        <v>3454</v>
      </c>
      <c r="B1597" s="40" t="s">
        <v>3347</v>
      </c>
      <c r="C1597" s="40" t="s">
        <v>604</v>
      </c>
      <c r="D1597" s="40" t="s">
        <v>575</v>
      </c>
      <c r="E1597" s="40" t="s">
        <v>3350</v>
      </c>
      <c r="F1597" s="40">
        <v>0</v>
      </c>
      <c r="G1597" s="40" t="s">
        <v>1620</v>
      </c>
      <c r="H1597" s="40" t="s">
        <v>604</v>
      </c>
      <c r="I1597" s="40" t="s">
        <v>605</v>
      </c>
      <c r="J1597" s="40" t="s">
        <v>3352</v>
      </c>
      <c r="K1597" s="40">
        <v>0</v>
      </c>
      <c r="L1597" s="40">
        <v>0</v>
      </c>
      <c r="M1597" s="40" t="s">
        <v>4374</v>
      </c>
      <c r="N1597" s="41">
        <v>179.9</v>
      </c>
      <c r="O1597" s="42">
        <v>63.18</v>
      </c>
    </row>
    <row r="1598" spans="1:15" x14ac:dyDescent="0.3">
      <c r="A1598" s="39" t="s">
        <v>3455</v>
      </c>
      <c r="B1598" s="40" t="s">
        <v>3347</v>
      </c>
      <c r="C1598" s="40" t="s">
        <v>604</v>
      </c>
      <c r="D1598" s="40" t="s">
        <v>575</v>
      </c>
      <c r="E1598" s="40" t="s">
        <v>3350</v>
      </c>
      <c r="F1598" s="40">
        <v>0</v>
      </c>
      <c r="G1598" s="40" t="s">
        <v>1620</v>
      </c>
      <c r="H1598" s="40" t="s">
        <v>604</v>
      </c>
      <c r="I1598" s="40" t="s">
        <v>605</v>
      </c>
      <c r="J1598" s="40" t="s">
        <v>3352</v>
      </c>
      <c r="K1598" s="40">
        <v>0</v>
      </c>
      <c r="L1598" s="40">
        <v>0</v>
      </c>
      <c r="M1598" s="40" t="s">
        <v>4374</v>
      </c>
      <c r="N1598" s="41">
        <v>179.9</v>
      </c>
      <c r="O1598" s="42">
        <v>63.18</v>
      </c>
    </row>
    <row r="1599" spans="1:15" x14ac:dyDescent="0.3">
      <c r="A1599" s="39" t="s">
        <v>3456</v>
      </c>
      <c r="B1599" s="40" t="s">
        <v>3347</v>
      </c>
      <c r="C1599" s="40" t="s">
        <v>604</v>
      </c>
      <c r="D1599" s="40" t="s">
        <v>575</v>
      </c>
      <c r="E1599" s="40" t="s">
        <v>3350</v>
      </c>
      <c r="F1599" s="40">
        <v>0</v>
      </c>
      <c r="G1599" s="40">
        <v>0</v>
      </c>
      <c r="H1599" s="40" t="s">
        <v>604</v>
      </c>
      <c r="I1599" s="40" t="s">
        <v>605</v>
      </c>
      <c r="J1599" s="40" t="s">
        <v>3352</v>
      </c>
      <c r="K1599" s="40">
        <v>0</v>
      </c>
      <c r="L1599" s="40">
        <v>0</v>
      </c>
      <c r="M1599" s="40" t="s">
        <v>4374</v>
      </c>
      <c r="N1599" s="41">
        <v>179.9</v>
      </c>
      <c r="O1599" s="42">
        <v>63.18</v>
      </c>
    </row>
    <row r="1600" spans="1:15" x14ac:dyDescent="0.3">
      <c r="A1600" s="39" t="s">
        <v>3457</v>
      </c>
      <c r="B1600" s="40" t="s">
        <v>3347</v>
      </c>
      <c r="C1600" s="40" t="s">
        <v>604</v>
      </c>
      <c r="D1600" s="40" t="s">
        <v>575</v>
      </c>
      <c r="E1600" s="40" t="s">
        <v>3350</v>
      </c>
      <c r="F1600" s="40">
        <v>0</v>
      </c>
      <c r="G1600" s="40">
        <v>0</v>
      </c>
      <c r="H1600" s="40" t="s">
        <v>604</v>
      </c>
      <c r="I1600" s="40" t="s">
        <v>605</v>
      </c>
      <c r="J1600" s="40" t="s">
        <v>3352</v>
      </c>
      <c r="K1600" s="40">
        <v>0</v>
      </c>
      <c r="L1600" s="40">
        <v>0</v>
      </c>
      <c r="M1600" s="40" t="s">
        <v>4374</v>
      </c>
      <c r="N1600" s="41">
        <v>179.9</v>
      </c>
      <c r="O1600" s="42">
        <v>63.18</v>
      </c>
    </row>
    <row r="1601" spans="1:15" x14ac:dyDescent="0.3">
      <c r="A1601" s="39" t="s">
        <v>3458</v>
      </c>
      <c r="B1601" s="40" t="s">
        <v>3347</v>
      </c>
      <c r="C1601" s="40" t="s">
        <v>604</v>
      </c>
      <c r="D1601" s="40" t="s">
        <v>575</v>
      </c>
      <c r="E1601" s="40" t="s">
        <v>3350</v>
      </c>
      <c r="F1601" s="40">
        <v>0</v>
      </c>
      <c r="G1601" s="40">
        <v>0</v>
      </c>
      <c r="H1601" s="40" t="s">
        <v>604</v>
      </c>
      <c r="I1601" s="40" t="s">
        <v>605</v>
      </c>
      <c r="J1601" s="40" t="s">
        <v>3352</v>
      </c>
      <c r="K1601" s="40">
        <v>0</v>
      </c>
      <c r="L1601" s="40">
        <v>0</v>
      </c>
      <c r="M1601" s="40">
        <v>0</v>
      </c>
      <c r="N1601" s="41">
        <v>179.9</v>
      </c>
      <c r="O1601" s="42">
        <v>63.18</v>
      </c>
    </row>
    <row r="1602" spans="1:15" x14ac:dyDescent="0.3">
      <c r="A1602" s="39" t="s">
        <v>3459</v>
      </c>
      <c r="B1602" s="40" t="s">
        <v>3347</v>
      </c>
      <c r="C1602" s="40" t="s">
        <v>604</v>
      </c>
      <c r="D1602" s="40" t="s">
        <v>575</v>
      </c>
      <c r="E1602" s="40" t="s">
        <v>3350</v>
      </c>
      <c r="F1602" s="40">
        <v>0</v>
      </c>
      <c r="G1602" s="40">
        <v>0</v>
      </c>
      <c r="H1602" s="40" t="s">
        <v>604</v>
      </c>
      <c r="I1602" s="40" t="s">
        <v>605</v>
      </c>
      <c r="J1602" s="40" t="s">
        <v>3352</v>
      </c>
      <c r="K1602" s="40">
        <v>0</v>
      </c>
      <c r="L1602" s="40">
        <v>0</v>
      </c>
      <c r="M1602" s="40" t="s">
        <v>4374</v>
      </c>
      <c r="N1602" s="41">
        <v>179.9</v>
      </c>
      <c r="O1602" s="42">
        <v>63.18</v>
      </c>
    </row>
    <row r="1603" spans="1:15" x14ac:dyDescent="0.3">
      <c r="A1603" s="39" t="s">
        <v>3460</v>
      </c>
      <c r="B1603" s="40" t="s">
        <v>3347</v>
      </c>
      <c r="C1603" s="40" t="s">
        <v>604</v>
      </c>
      <c r="D1603" s="40" t="s">
        <v>575</v>
      </c>
      <c r="E1603" s="40" t="s">
        <v>3350</v>
      </c>
      <c r="F1603" s="40" t="s">
        <v>597</v>
      </c>
      <c r="G1603" s="40">
        <v>0</v>
      </c>
      <c r="H1603" s="40" t="s">
        <v>604</v>
      </c>
      <c r="I1603" s="40" t="s">
        <v>605</v>
      </c>
      <c r="J1603" s="40" t="s">
        <v>3352</v>
      </c>
      <c r="K1603" s="40">
        <v>0</v>
      </c>
      <c r="L1603" s="40">
        <v>0</v>
      </c>
      <c r="M1603" s="40" t="s">
        <v>4374</v>
      </c>
      <c r="N1603" s="41">
        <v>179.9</v>
      </c>
      <c r="O1603" s="42">
        <v>63.18</v>
      </c>
    </row>
    <row r="1604" spans="1:15" x14ac:dyDescent="0.3">
      <c r="A1604" s="39" t="s">
        <v>3461</v>
      </c>
      <c r="B1604" s="40" t="s">
        <v>3347</v>
      </c>
      <c r="C1604" s="40" t="s">
        <v>604</v>
      </c>
      <c r="D1604" s="40" t="s">
        <v>575</v>
      </c>
      <c r="E1604" s="40" t="s">
        <v>3350</v>
      </c>
      <c r="F1604" s="40">
        <v>0</v>
      </c>
      <c r="G1604" s="40">
        <v>0</v>
      </c>
      <c r="H1604" s="40" t="s">
        <v>604</v>
      </c>
      <c r="I1604" s="40" t="s">
        <v>605</v>
      </c>
      <c r="J1604" s="40" t="s">
        <v>3352</v>
      </c>
      <c r="K1604" s="40">
        <v>0</v>
      </c>
      <c r="L1604" s="40">
        <v>0</v>
      </c>
      <c r="M1604" s="40">
        <v>0</v>
      </c>
      <c r="N1604" s="41">
        <v>179.9</v>
      </c>
      <c r="O1604" s="42">
        <v>63.18</v>
      </c>
    </row>
    <row r="1605" spans="1:15" x14ac:dyDescent="0.3">
      <c r="A1605" s="39" t="s">
        <v>3462</v>
      </c>
      <c r="B1605" s="40" t="s">
        <v>3347</v>
      </c>
      <c r="C1605" s="40" t="s">
        <v>604</v>
      </c>
      <c r="D1605" s="40" t="s">
        <v>575</v>
      </c>
      <c r="E1605" s="40" t="s">
        <v>3350</v>
      </c>
      <c r="F1605" s="40">
        <v>0</v>
      </c>
      <c r="G1605" s="40">
        <v>0</v>
      </c>
      <c r="H1605" s="40" t="s">
        <v>604</v>
      </c>
      <c r="I1605" s="40" t="s">
        <v>605</v>
      </c>
      <c r="J1605" s="40" t="s">
        <v>3352</v>
      </c>
      <c r="K1605" s="40">
        <v>0</v>
      </c>
      <c r="L1605" s="40">
        <v>0</v>
      </c>
      <c r="M1605" s="40">
        <v>0</v>
      </c>
      <c r="N1605" s="41">
        <v>179.9</v>
      </c>
      <c r="O1605" s="42">
        <v>63.18</v>
      </c>
    </row>
    <row r="1606" spans="1:15" x14ac:dyDescent="0.3">
      <c r="A1606" s="39" t="s">
        <v>3463</v>
      </c>
      <c r="B1606" s="40" t="s">
        <v>3347</v>
      </c>
      <c r="C1606" s="40" t="s">
        <v>604</v>
      </c>
      <c r="D1606" s="40" t="s">
        <v>575</v>
      </c>
      <c r="E1606" s="40" t="s">
        <v>3350</v>
      </c>
      <c r="F1606" s="40">
        <v>0</v>
      </c>
      <c r="G1606" s="40">
        <v>0</v>
      </c>
      <c r="H1606" s="40" t="s">
        <v>604</v>
      </c>
      <c r="I1606" s="40" t="s">
        <v>605</v>
      </c>
      <c r="J1606" s="40" t="s">
        <v>3352</v>
      </c>
      <c r="K1606" s="40">
        <v>0</v>
      </c>
      <c r="L1606" s="40">
        <v>0</v>
      </c>
      <c r="M1606" s="40" t="s">
        <v>4374</v>
      </c>
      <c r="N1606" s="41">
        <v>179.9</v>
      </c>
      <c r="O1606" s="42">
        <v>63.18</v>
      </c>
    </row>
    <row r="1607" spans="1:15" x14ac:dyDescent="0.3">
      <c r="A1607" s="39" t="s">
        <v>3464</v>
      </c>
      <c r="B1607" s="40" t="s">
        <v>3347</v>
      </c>
      <c r="C1607" s="40" t="s">
        <v>604</v>
      </c>
      <c r="D1607" s="40" t="s">
        <v>575</v>
      </c>
      <c r="E1607" s="40" t="s">
        <v>3350</v>
      </c>
      <c r="F1607" s="40">
        <v>0</v>
      </c>
      <c r="G1607" s="40">
        <v>0</v>
      </c>
      <c r="H1607" s="40" t="s">
        <v>604</v>
      </c>
      <c r="I1607" s="40" t="s">
        <v>605</v>
      </c>
      <c r="J1607" s="40" t="s">
        <v>3352</v>
      </c>
      <c r="K1607" s="40">
        <v>0</v>
      </c>
      <c r="L1607" s="40">
        <v>0</v>
      </c>
      <c r="M1607" s="40">
        <v>0</v>
      </c>
      <c r="N1607" s="41">
        <v>179.9</v>
      </c>
      <c r="O1607" s="42">
        <v>63.18</v>
      </c>
    </row>
    <row r="1608" spans="1:15" x14ac:dyDescent="0.3">
      <c r="A1608" s="39" t="s">
        <v>3465</v>
      </c>
      <c r="B1608" s="40" t="s">
        <v>3347</v>
      </c>
      <c r="C1608" s="40" t="s">
        <v>604</v>
      </c>
      <c r="D1608" s="40" t="s">
        <v>575</v>
      </c>
      <c r="E1608" s="40" t="s">
        <v>3350</v>
      </c>
      <c r="F1608" s="40">
        <v>0</v>
      </c>
      <c r="G1608" s="40">
        <v>0</v>
      </c>
      <c r="H1608" s="40" t="s">
        <v>604</v>
      </c>
      <c r="I1608" s="40" t="s">
        <v>605</v>
      </c>
      <c r="J1608" s="40" t="s">
        <v>3352</v>
      </c>
      <c r="K1608" s="40">
        <v>0</v>
      </c>
      <c r="L1608" s="40">
        <v>0</v>
      </c>
      <c r="M1608" s="40" t="s">
        <v>4374</v>
      </c>
      <c r="N1608" s="41">
        <v>179.9</v>
      </c>
      <c r="O1608" s="42">
        <v>63.18</v>
      </c>
    </row>
    <row r="1609" spans="1:15" x14ac:dyDescent="0.3">
      <c r="A1609" s="39" t="s">
        <v>3466</v>
      </c>
      <c r="B1609" s="40" t="s">
        <v>3347</v>
      </c>
      <c r="C1609" s="40" t="s">
        <v>604</v>
      </c>
      <c r="D1609" s="40" t="s">
        <v>575</v>
      </c>
      <c r="E1609" s="40" t="s">
        <v>3350</v>
      </c>
      <c r="F1609" s="40">
        <v>0</v>
      </c>
      <c r="G1609" s="40">
        <v>0</v>
      </c>
      <c r="H1609" s="40" t="s">
        <v>604</v>
      </c>
      <c r="I1609" s="40" t="s">
        <v>605</v>
      </c>
      <c r="J1609" s="40" t="s">
        <v>3352</v>
      </c>
      <c r="K1609" s="40">
        <v>0</v>
      </c>
      <c r="L1609" s="40">
        <v>0</v>
      </c>
      <c r="M1609" s="40" t="s">
        <v>4374</v>
      </c>
      <c r="N1609" s="41">
        <v>179.9</v>
      </c>
      <c r="O1609" s="42">
        <v>63.18</v>
      </c>
    </row>
    <row r="1610" spans="1:15" x14ac:dyDescent="0.3">
      <c r="A1610" s="39" t="s">
        <v>3467</v>
      </c>
      <c r="B1610" s="40" t="s">
        <v>3347</v>
      </c>
      <c r="C1610" s="40" t="s">
        <v>604</v>
      </c>
      <c r="D1610" s="40" t="s">
        <v>575</v>
      </c>
      <c r="E1610" s="40" t="s">
        <v>3350</v>
      </c>
      <c r="F1610" s="40">
        <v>0</v>
      </c>
      <c r="G1610" s="40" t="s">
        <v>1623</v>
      </c>
      <c r="H1610" s="40" t="s">
        <v>604</v>
      </c>
      <c r="I1610" s="40" t="s">
        <v>605</v>
      </c>
      <c r="J1610" s="40" t="s">
        <v>3352</v>
      </c>
      <c r="K1610" s="40">
        <v>0</v>
      </c>
      <c r="L1610" s="40">
        <v>0</v>
      </c>
      <c r="M1610" s="40">
        <v>0</v>
      </c>
      <c r="N1610" s="41">
        <v>179.9</v>
      </c>
      <c r="O1610" s="42">
        <v>63.18</v>
      </c>
    </row>
    <row r="1611" spans="1:15" x14ac:dyDescent="0.3">
      <c r="A1611" s="39" t="s">
        <v>3468</v>
      </c>
      <c r="B1611" s="40" t="s">
        <v>3347</v>
      </c>
      <c r="C1611" s="40" t="s">
        <v>604</v>
      </c>
      <c r="D1611" s="40" t="s">
        <v>575</v>
      </c>
      <c r="E1611" s="40" t="s">
        <v>3350</v>
      </c>
      <c r="F1611" s="40">
        <v>0</v>
      </c>
      <c r="G1611" s="40" t="s">
        <v>1623</v>
      </c>
      <c r="H1611" s="40" t="s">
        <v>604</v>
      </c>
      <c r="I1611" s="40" t="s">
        <v>605</v>
      </c>
      <c r="J1611" s="40" t="s">
        <v>3352</v>
      </c>
      <c r="K1611" s="40">
        <v>0</v>
      </c>
      <c r="L1611" s="40">
        <v>0</v>
      </c>
      <c r="M1611" s="40">
        <v>0</v>
      </c>
      <c r="N1611" s="41">
        <v>179.9</v>
      </c>
      <c r="O1611" s="42">
        <v>63.18</v>
      </c>
    </row>
    <row r="1612" spans="1:15" x14ac:dyDescent="0.3">
      <c r="A1612" s="39" t="s">
        <v>3469</v>
      </c>
      <c r="B1612" s="40" t="s">
        <v>3347</v>
      </c>
      <c r="C1612" s="40" t="s">
        <v>604</v>
      </c>
      <c r="D1612" s="40" t="s">
        <v>575</v>
      </c>
      <c r="E1612" s="40" t="s">
        <v>3350</v>
      </c>
      <c r="F1612" s="40" t="s">
        <v>612</v>
      </c>
      <c r="G1612" s="40">
        <v>0</v>
      </c>
      <c r="H1612" s="40" t="s">
        <v>604</v>
      </c>
      <c r="I1612" s="40" t="s">
        <v>605</v>
      </c>
      <c r="J1612" s="40" t="s">
        <v>3352</v>
      </c>
      <c r="K1612" s="40">
        <v>0</v>
      </c>
      <c r="L1612" s="40">
        <v>0</v>
      </c>
      <c r="M1612" s="40" t="s">
        <v>4374</v>
      </c>
      <c r="N1612" s="41">
        <v>179.9</v>
      </c>
      <c r="O1612" s="42">
        <v>63.18</v>
      </c>
    </row>
    <row r="1613" spans="1:15" x14ac:dyDescent="0.3">
      <c r="A1613" s="39" t="s">
        <v>3470</v>
      </c>
      <c r="B1613" s="40" t="s">
        <v>3347</v>
      </c>
      <c r="C1613" s="40" t="s">
        <v>604</v>
      </c>
      <c r="D1613" s="40" t="s">
        <v>575</v>
      </c>
      <c r="E1613" s="40" t="s">
        <v>3350</v>
      </c>
      <c r="F1613" s="40" t="s">
        <v>662</v>
      </c>
      <c r="G1613" s="40">
        <v>0</v>
      </c>
      <c r="H1613" s="40" t="s">
        <v>604</v>
      </c>
      <c r="I1613" s="40" t="s">
        <v>605</v>
      </c>
      <c r="J1613" s="40" t="s">
        <v>3352</v>
      </c>
      <c r="K1613" s="40">
        <v>0</v>
      </c>
      <c r="L1613" s="40">
        <v>0</v>
      </c>
      <c r="M1613" s="40" t="s">
        <v>4374</v>
      </c>
      <c r="N1613" s="41">
        <v>179.9</v>
      </c>
      <c r="O1613" s="42">
        <v>63.18</v>
      </c>
    </row>
    <row r="1614" spans="1:15" x14ac:dyDescent="0.3">
      <c r="A1614" s="39" t="s">
        <v>3471</v>
      </c>
      <c r="B1614" s="40" t="s">
        <v>3347</v>
      </c>
      <c r="C1614" s="40" t="s">
        <v>604</v>
      </c>
      <c r="D1614" s="40" t="s">
        <v>575</v>
      </c>
      <c r="E1614" s="40" t="s">
        <v>3350</v>
      </c>
      <c r="F1614" s="40" t="s">
        <v>815</v>
      </c>
      <c r="G1614" s="40" t="s">
        <v>1621</v>
      </c>
      <c r="H1614" s="40" t="s">
        <v>604</v>
      </c>
      <c r="I1614" s="40" t="s">
        <v>605</v>
      </c>
      <c r="J1614" s="40" t="s">
        <v>3352</v>
      </c>
      <c r="K1614" s="40">
        <v>0</v>
      </c>
      <c r="L1614" s="40">
        <v>0</v>
      </c>
      <c r="M1614" s="40" t="s">
        <v>4374</v>
      </c>
      <c r="N1614" s="41">
        <v>179.9</v>
      </c>
      <c r="O1614" s="42">
        <v>63.18</v>
      </c>
    </row>
    <row r="1615" spans="1:15" x14ac:dyDescent="0.3">
      <c r="A1615" s="39" t="s">
        <v>3472</v>
      </c>
      <c r="B1615" s="40" t="s">
        <v>3347</v>
      </c>
      <c r="C1615" s="40" t="s">
        <v>604</v>
      </c>
      <c r="D1615" s="40" t="s">
        <v>575</v>
      </c>
      <c r="E1615" s="40" t="s">
        <v>3350</v>
      </c>
      <c r="F1615" s="40" t="s">
        <v>815</v>
      </c>
      <c r="G1615" s="40" t="s">
        <v>1621</v>
      </c>
      <c r="H1615" s="40" t="s">
        <v>604</v>
      </c>
      <c r="I1615" s="40" t="s">
        <v>605</v>
      </c>
      <c r="J1615" s="40" t="s">
        <v>3352</v>
      </c>
      <c r="K1615" s="40">
        <v>0</v>
      </c>
      <c r="L1615" s="40">
        <v>0</v>
      </c>
      <c r="M1615" s="40" t="s">
        <v>4374</v>
      </c>
      <c r="N1615" s="41">
        <v>179.9</v>
      </c>
      <c r="O1615" s="42">
        <v>63.18</v>
      </c>
    </row>
    <row r="1616" spans="1:15" x14ac:dyDescent="0.3">
      <c r="A1616" s="39" t="s">
        <v>3473</v>
      </c>
      <c r="B1616" s="40" t="s">
        <v>3347</v>
      </c>
      <c r="C1616" s="40" t="s">
        <v>604</v>
      </c>
      <c r="D1616" s="40" t="s">
        <v>575</v>
      </c>
      <c r="E1616" s="40" t="s">
        <v>3350</v>
      </c>
      <c r="F1616" s="40" t="s">
        <v>612</v>
      </c>
      <c r="G1616" s="40" t="s">
        <v>1621</v>
      </c>
      <c r="H1616" s="40" t="s">
        <v>604</v>
      </c>
      <c r="I1616" s="40" t="s">
        <v>605</v>
      </c>
      <c r="J1616" s="40" t="s">
        <v>3352</v>
      </c>
      <c r="K1616" s="40">
        <v>0</v>
      </c>
      <c r="L1616" s="40">
        <v>0</v>
      </c>
      <c r="M1616" s="40" t="s">
        <v>4374</v>
      </c>
      <c r="N1616" s="41">
        <v>179.9</v>
      </c>
      <c r="O1616" s="42">
        <v>63.18</v>
      </c>
    </row>
    <row r="1617" spans="1:15" x14ac:dyDescent="0.3">
      <c r="A1617" s="39" t="s">
        <v>3474</v>
      </c>
      <c r="B1617" s="40" t="s">
        <v>3347</v>
      </c>
      <c r="C1617" s="40" t="s">
        <v>604</v>
      </c>
      <c r="D1617" s="40" t="s">
        <v>575</v>
      </c>
      <c r="E1617" s="40" t="s">
        <v>3350</v>
      </c>
      <c r="F1617" s="40" t="s">
        <v>815</v>
      </c>
      <c r="G1617" s="40" t="s">
        <v>1621</v>
      </c>
      <c r="H1617" s="40" t="s">
        <v>604</v>
      </c>
      <c r="I1617" s="40" t="s">
        <v>605</v>
      </c>
      <c r="J1617" s="40" t="s">
        <v>3352</v>
      </c>
      <c r="K1617" s="40">
        <v>0</v>
      </c>
      <c r="L1617" s="40">
        <v>0</v>
      </c>
      <c r="M1617" s="40" t="s">
        <v>4374</v>
      </c>
      <c r="N1617" s="41">
        <v>179.9</v>
      </c>
      <c r="O1617" s="42">
        <v>63.18</v>
      </c>
    </row>
    <row r="1618" spans="1:15" x14ac:dyDescent="0.3">
      <c r="A1618" s="39" t="s">
        <v>13272</v>
      </c>
      <c r="B1618" s="40" t="s">
        <v>3347</v>
      </c>
      <c r="C1618" s="40" t="s">
        <v>604</v>
      </c>
      <c r="D1618" s="40" t="s">
        <v>575</v>
      </c>
      <c r="E1618" s="40" t="s">
        <v>3348</v>
      </c>
      <c r="F1618" s="40" t="s">
        <v>606</v>
      </c>
      <c r="G1618" s="40" t="s">
        <v>13273</v>
      </c>
      <c r="H1618" s="40" t="s">
        <v>604</v>
      </c>
      <c r="I1618" s="40" t="s">
        <v>605</v>
      </c>
      <c r="J1618" s="40" t="s">
        <v>3352</v>
      </c>
      <c r="K1618" s="40" t="s">
        <v>13273</v>
      </c>
      <c r="L1618" s="40">
        <v>0</v>
      </c>
      <c r="M1618" s="40" t="s">
        <v>13274</v>
      </c>
      <c r="N1618" s="41">
        <v>99.9</v>
      </c>
      <c r="O1618" s="42">
        <v>35</v>
      </c>
    </row>
    <row r="1619" spans="1:15" x14ac:dyDescent="0.3">
      <c r="A1619" s="39" t="s">
        <v>13275</v>
      </c>
      <c r="B1619" s="40" t="s">
        <v>3347</v>
      </c>
      <c r="C1619" s="40" t="s">
        <v>604</v>
      </c>
      <c r="D1619" s="40" t="s">
        <v>575</v>
      </c>
      <c r="E1619" s="40" t="s">
        <v>3348</v>
      </c>
      <c r="F1619" s="40" t="s">
        <v>647</v>
      </c>
      <c r="G1619" s="40" t="s">
        <v>13273</v>
      </c>
      <c r="H1619" s="40" t="s">
        <v>604</v>
      </c>
      <c r="I1619" s="40" t="s">
        <v>605</v>
      </c>
      <c r="J1619" s="40" t="s">
        <v>3352</v>
      </c>
      <c r="K1619" s="40" t="s">
        <v>13273</v>
      </c>
      <c r="L1619" s="40">
        <v>0</v>
      </c>
      <c r="M1619" s="40" t="s">
        <v>13274</v>
      </c>
      <c r="N1619" s="41">
        <v>99.9</v>
      </c>
      <c r="O1619" s="42">
        <v>35</v>
      </c>
    </row>
    <row r="1620" spans="1:15" x14ac:dyDescent="0.3">
      <c r="A1620" s="39" t="s">
        <v>13276</v>
      </c>
      <c r="B1620" s="40" t="s">
        <v>3347</v>
      </c>
      <c r="C1620" s="40" t="s">
        <v>604</v>
      </c>
      <c r="D1620" s="40" t="s">
        <v>575</v>
      </c>
      <c r="E1620" s="40" t="s">
        <v>3348</v>
      </c>
      <c r="F1620" s="40" t="s">
        <v>606</v>
      </c>
      <c r="G1620" s="40" t="s">
        <v>13277</v>
      </c>
      <c r="H1620" s="40" t="s">
        <v>604</v>
      </c>
      <c r="I1620" s="40" t="s">
        <v>605</v>
      </c>
      <c r="J1620" s="40" t="s">
        <v>3352</v>
      </c>
      <c r="K1620" s="40" t="s">
        <v>13277</v>
      </c>
      <c r="L1620" s="40">
        <v>0</v>
      </c>
      <c r="M1620" s="40" t="s">
        <v>13274</v>
      </c>
      <c r="N1620" s="41">
        <v>99.9</v>
      </c>
      <c r="O1620" s="42">
        <v>35</v>
      </c>
    </row>
    <row r="1621" spans="1:15" x14ac:dyDescent="0.3">
      <c r="A1621" s="39" t="s">
        <v>13278</v>
      </c>
      <c r="B1621" s="40" t="s">
        <v>3347</v>
      </c>
      <c r="C1621" s="40" t="s">
        <v>604</v>
      </c>
      <c r="D1621" s="40" t="s">
        <v>575</v>
      </c>
      <c r="E1621" s="40" t="s">
        <v>3348</v>
      </c>
      <c r="F1621" s="40" t="s">
        <v>606</v>
      </c>
      <c r="G1621" s="40" t="s">
        <v>13277</v>
      </c>
      <c r="H1621" s="40" t="s">
        <v>604</v>
      </c>
      <c r="I1621" s="40" t="s">
        <v>605</v>
      </c>
      <c r="J1621" s="40" t="s">
        <v>3352</v>
      </c>
      <c r="K1621" s="40" t="s">
        <v>13277</v>
      </c>
      <c r="L1621" s="40">
        <v>0</v>
      </c>
      <c r="M1621" s="40" t="s">
        <v>13274</v>
      </c>
      <c r="N1621" s="41">
        <v>99.9</v>
      </c>
      <c r="O1621" s="42">
        <v>35</v>
      </c>
    </row>
    <row r="1622" spans="1:15" x14ac:dyDescent="0.3">
      <c r="A1622" s="39" t="s">
        <v>13279</v>
      </c>
      <c r="B1622" s="40" t="s">
        <v>3347</v>
      </c>
      <c r="C1622" s="40" t="s">
        <v>604</v>
      </c>
      <c r="D1622" s="40" t="s">
        <v>575</v>
      </c>
      <c r="E1622" s="40" t="s">
        <v>3348</v>
      </c>
      <c r="F1622" s="40" t="s">
        <v>606</v>
      </c>
      <c r="G1622" s="40" t="s">
        <v>13277</v>
      </c>
      <c r="H1622" s="40" t="s">
        <v>604</v>
      </c>
      <c r="I1622" s="40" t="s">
        <v>605</v>
      </c>
      <c r="J1622" s="40" t="s">
        <v>3352</v>
      </c>
      <c r="K1622" s="40" t="s">
        <v>13277</v>
      </c>
      <c r="L1622" s="40">
        <v>0</v>
      </c>
      <c r="M1622" s="40" t="s">
        <v>13274</v>
      </c>
      <c r="N1622" s="41">
        <v>99.9</v>
      </c>
      <c r="O1622" s="42">
        <v>35</v>
      </c>
    </row>
    <row r="1623" spans="1:15" x14ac:dyDescent="0.3">
      <c r="A1623" s="39" t="s">
        <v>13280</v>
      </c>
      <c r="B1623" s="40" t="s">
        <v>3347</v>
      </c>
      <c r="C1623" s="40" t="s">
        <v>604</v>
      </c>
      <c r="D1623" s="40" t="s">
        <v>575</v>
      </c>
      <c r="E1623" s="40" t="s">
        <v>3348</v>
      </c>
      <c r="F1623" s="40" t="s">
        <v>647</v>
      </c>
      <c r="G1623" s="40" t="s">
        <v>3478</v>
      </c>
      <c r="H1623" s="40" t="s">
        <v>604</v>
      </c>
      <c r="I1623" s="40" t="s">
        <v>605</v>
      </c>
      <c r="J1623" s="40" t="s">
        <v>3352</v>
      </c>
      <c r="K1623" s="40" t="s">
        <v>3478</v>
      </c>
      <c r="L1623" s="40">
        <v>0</v>
      </c>
      <c r="M1623" s="40" t="s">
        <v>13274</v>
      </c>
      <c r="N1623" s="41">
        <v>99.9</v>
      </c>
      <c r="O1623" s="42">
        <v>35</v>
      </c>
    </row>
    <row r="1624" spans="1:15" x14ac:dyDescent="0.3">
      <c r="A1624" s="39" t="s">
        <v>13281</v>
      </c>
      <c r="B1624" s="40" t="s">
        <v>3347</v>
      </c>
      <c r="C1624" s="40" t="s">
        <v>604</v>
      </c>
      <c r="D1624" s="40" t="s">
        <v>575</v>
      </c>
      <c r="E1624" s="40" t="s">
        <v>3348</v>
      </c>
      <c r="F1624" s="40" t="s">
        <v>647</v>
      </c>
      <c r="G1624" s="40" t="s">
        <v>3478</v>
      </c>
      <c r="H1624" s="40" t="s">
        <v>604</v>
      </c>
      <c r="I1624" s="40" t="s">
        <v>605</v>
      </c>
      <c r="J1624" s="40" t="s">
        <v>3352</v>
      </c>
      <c r="K1624" s="40" t="s">
        <v>3478</v>
      </c>
      <c r="L1624" s="40">
        <v>0</v>
      </c>
      <c r="M1624" s="40" t="s">
        <v>13274</v>
      </c>
      <c r="N1624" s="41">
        <v>99.9</v>
      </c>
      <c r="O1624" s="42">
        <v>35</v>
      </c>
    </row>
    <row r="1625" spans="1:15" x14ac:dyDescent="0.3">
      <c r="A1625" s="39" t="s">
        <v>13282</v>
      </c>
      <c r="B1625" s="40" t="s">
        <v>3347</v>
      </c>
      <c r="C1625" s="40" t="s">
        <v>604</v>
      </c>
      <c r="D1625" s="40" t="s">
        <v>575</v>
      </c>
      <c r="E1625" s="40" t="s">
        <v>3348</v>
      </c>
      <c r="F1625" s="40" t="s">
        <v>606</v>
      </c>
      <c r="G1625" s="40" t="s">
        <v>3478</v>
      </c>
      <c r="H1625" s="40" t="s">
        <v>604</v>
      </c>
      <c r="I1625" s="40" t="s">
        <v>605</v>
      </c>
      <c r="J1625" s="40" t="s">
        <v>3352</v>
      </c>
      <c r="K1625" s="40" t="s">
        <v>3478</v>
      </c>
      <c r="L1625" s="40">
        <v>0</v>
      </c>
      <c r="M1625" s="40" t="s">
        <v>13274</v>
      </c>
      <c r="N1625" s="41">
        <v>99.9</v>
      </c>
      <c r="O1625" s="42">
        <v>35</v>
      </c>
    </row>
    <row r="1626" spans="1:15" x14ac:dyDescent="0.3">
      <c r="A1626" s="39" t="s">
        <v>13283</v>
      </c>
      <c r="B1626" s="40" t="s">
        <v>3347</v>
      </c>
      <c r="C1626" s="40" t="s">
        <v>604</v>
      </c>
      <c r="D1626" s="40" t="s">
        <v>575</v>
      </c>
      <c r="E1626" s="40" t="s">
        <v>3348</v>
      </c>
      <c r="F1626" s="40" t="s">
        <v>606</v>
      </c>
      <c r="G1626" s="40" t="s">
        <v>3478</v>
      </c>
      <c r="H1626" s="40" t="s">
        <v>604</v>
      </c>
      <c r="I1626" s="40" t="s">
        <v>605</v>
      </c>
      <c r="J1626" s="40" t="s">
        <v>3352</v>
      </c>
      <c r="K1626" s="40" t="s">
        <v>3478</v>
      </c>
      <c r="L1626" s="40">
        <v>0</v>
      </c>
      <c r="M1626" s="40" t="s">
        <v>13274</v>
      </c>
      <c r="N1626" s="41">
        <v>99.9</v>
      </c>
      <c r="O1626" s="42">
        <v>35</v>
      </c>
    </row>
    <row r="1627" spans="1:15" x14ac:dyDescent="0.3">
      <c r="A1627" s="39" t="s">
        <v>13284</v>
      </c>
      <c r="B1627" s="40" t="s">
        <v>3347</v>
      </c>
      <c r="C1627" s="40" t="s">
        <v>604</v>
      </c>
      <c r="D1627" s="40" t="s">
        <v>575</v>
      </c>
      <c r="E1627" s="40" t="s">
        <v>3348</v>
      </c>
      <c r="F1627" s="40" t="s">
        <v>606</v>
      </c>
      <c r="G1627" s="40" t="s">
        <v>3478</v>
      </c>
      <c r="H1627" s="40" t="s">
        <v>604</v>
      </c>
      <c r="I1627" s="40" t="s">
        <v>605</v>
      </c>
      <c r="J1627" s="40" t="s">
        <v>3352</v>
      </c>
      <c r="K1627" s="40" t="s">
        <v>3478</v>
      </c>
      <c r="L1627" s="40">
        <v>0</v>
      </c>
      <c r="M1627" s="40" t="s">
        <v>13274</v>
      </c>
      <c r="N1627" s="41">
        <v>99.9</v>
      </c>
      <c r="O1627" s="42">
        <v>35</v>
      </c>
    </row>
    <row r="1628" spans="1:15" x14ac:dyDescent="0.3">
      <c r="A1628" s="39" t="s">
        <v>13285</v>
      </c>
      <c r="B1628" s="40" t="s">
        <v>3347</v>
      </c>
      <c r="C1628" s="40" t="s">
        <v>604</v>
      </c>
      <c r="D1628" s="40" t="s">
        <v>575</v>
      </c>
      <c r="E1628" s="40" t="s">
        <v>3348</v>
      </c>
      <c r="F1628" s="40" t="s">
        <v>606</v>
      </c>
      <c r="G1628" s="40" t="s">
        <v>3478</v>
      </c>
      <c r="H1628" s="40" t="s">
        <v>604</v>
      </c>
      <c r="I1628" s="40" t="s">
        <v>605</v>
      </c>
      <c r="J1628" s="40" t="s">
        <v>3352</v>
      </c>
      <c r="K1628" s="40" t="s">
        <v>3478</v>
      </c>
      <c r="L1628" s="40">
        <v>0</v>
      </c>
      <c r="M1628" s="40" t="s">
        <v>13274</v>
      </c>
      <c r="N1628" s="41">
        <v>99.9</v>
      </c>
      <c r="O1628" s="42">
        <v>35</v>
      </c>
    </row>
    <row r="1629" spans="1:15" x14ac:dyDescent="0.3">
      <c r="A1629" s="39" t="s">
        <v>13286</v>
      </c>
      <c r="B1629" s="40" t="s">
        <v>3347</v>
      </c>
      <c r="C1629" s="40" t="s">
        <v>604</v>
      </c>
      <c r="D1629" s="40" t="s">
        <v>575</v>
      </c>
      <c r="E1629" s="40" t="s">
        <v>3348</v>
      </c>
      <c r="F1629" s="40" t="s">
        <v>606</v>
      </c>
      <c r="G1629" s="40" t="s">
        <v>3478</v>
      </c>
      <c r="H1629" s="40" t="s">
        <v>604</v>
      </c>
      <c r="I1629" s="40" t="s">
        <v>605</v>
      </c>
      <c r="J1629" s="40" t="s">
        <v>3352</v>
      </c>
      <c r="K1629" s="40" t="s">
        <v>3478</v>
      </c>
      <c r="L1629" s="40">
        <v>0</v>
      </c>
      <c r="M1629" s="40" t="s">
        <v>13274</v>
      </c>
      <c r="N1629" s="41">
        <v>99.9</v>
      </c>
      <c r="O1629" s="42">
        <v>35</v>
      </c>
    </row>
    <row r="1630" spans="1:15" x14ac:dyDescent="0.3">
      <c r="A1630" s="39" t="s">
        <v>13287</v>
      </c>
      <c r="B1630" s="40" t="s">
        <v>3347</v>
      </c>
      <c r="C1630" s="40" t="s">
        <v>604</v>
      </c>
      <c r="D1630" s="40" t="s">
        <v>575</v>
      </c>
      <c r="E1630" s="40" t="s">
        <v>3348</v>
      </c>
      <c r="F1630" s="40" t="s">
        <v>606</v>
      </c>
      <c r="G1630" s="40" t="s">
        <v>13277</v>
      </c>
      <c r="H1630" s="40" t="s">
        <v>604</v>
      </c>
      <c r="I1630" s="40" t="s">
        <v>605</v>
      </c>
      <c r="J1630" s="40" t="s">
        <v>3352</v>
      </c>
      <c r="K1630" s="40" t="s">
        <v>13277</v>
      </c>
      <c r="L1630" s="40">
        <v>0</v>
      </c>
      <c r="M1630" s="40" t="s">
        <v>13274</v>
      </c>
      <c r="N1630" s="41">
        <v>99.9</v>
      </c>
      <c r="O1630" s="42">
        <v>35</v>
      </c>
    </row>
    <row r="1631" spans="1:15" x14ac:dyDescent="0.3">
      <c r="A1631" s="39" t="s">
        <v>13288</v>
      </c>
      <c r="B1631" s="40" t="s">
        <v>3347</v>
      </c>
      <c r="C1631" s="40" t="s">
        <v>604</v>
      </c>
      <c r="D1631" s="40" t="s">
        <v>575</v>
      </c>
      <c r="E1631" s="40" t="s">
        <v>3348</v>
      </c>
      <c r="F1631" s="40" t="s">
        <v>606</v>
      </c>
      <c r="G1631" s="40" t="s">
        <v>13277</v>
      </c>
      <c r="H1631" s="40" t="s">
        <v>604</v>
      </c>
      <c r="I1631" s="40" t="s">
        <v>605</v>
      </c>
      <c r="J1631" s="40" t="s">
        <v>3352</v>
      </c>
      <c r="K1631" s="40" t="s">
        <v>13277</v>
      </c>
      <c r="L1631" s="40">
        <v>0</v>
      </c>
      <c r="M1631" s="40" t="s">
        <v>13274</v>
      </c>
      <c r="N1631" s="41">
        <v>99.9</v>
      </c>
      <c r="O1631" s="42">
        <v>35</v>
      </c>
    </row>
    <row r="1632" spans="1:15" x14ac:dyDescent="0.3">
      <c r="A1632" s="39" t="s">
        <v>13289</v>
      </c>
      <c r="B1632" s="40" t="s">
        <v>3347</v>
      </c>
      <c r="C1632" s="40" t="s">
        <v>604</v>
      </c>
      <c r="D1632" s="40" t="s">
        <v>575</v>
      </c>
      <c r="E1632" s="40" t="s">
        <v>3348</v>
      </c>
      <c r="F1632" s="40" t="s">
        <v>606</v>
      </c>
      <c r="G1632" s="40" t="s">
        <v>13277</v>
      </c>
      <c r="H1632" s="40" t="s">
        <v>604</v>
      </c>
      <c r="I1632" s="40" t="s">
        <v>605</v>
      </c>
      <c r="J1632" s="40" t="s">
        <v>3352</v>
      </c>
      <c r="K1632" s="40" t="s">
        <v>13277</v>
      </c>
      <c r="L1632" s="40">
        <v>0</v>
      </c>
      <c r="M1632" s="40" t="s">
        <v>13274</v>
      </c>
      <c r="N1632" s="41">
        <v>99.9</v>
      </c>
      <c r="O1632" s="42">
        <v>35</v>
      </c>
    </row>
    <row r="1633" spans="1:15" x14ac:dyDescent="0.3">
      <c r="A1633" s="39" t="s">
        <v>13290</v>
      </c>
      <c r="B1633" s="40" t="s">
        <v>3347</v>
      </c>
      <c r="C1633" s="40" t="s">
        <v>604</v>
      </c>
      <c r="D1633" s="40" t="s">
        <v>575</v>
      </c>
      <c r="E1633" s="40" t="s">
        <v>3348</v>
      </c>
      <c r="F1633" s="40" t="s">
        <v>647</v>
      </c>
      <c r="G1633" s="40" t="s">
        <v>13273</v>
      </c>
      <c r="H1633" s="40" t="s">
        <v>604</v>
      </c>
      <c r="I1633" s="40" t="s">
        <v>605</v>
      </c>
      <c r="J1633" s="40" t="s">
        <v>3352</v>
      </c>
      <c r="K1633" s="40" t="s">
        <v>13273</v>
      </c>
      <c r="L1633" s="40">
        <v>0</v>
      </c>
      <c r="M1633" s="40" t="s">
        <v>13274</v>
      </c>
      <c r="N1633" s="41">
        <v>99.9</v>
      </c>
      <c r="O1633" s="42">
        <v>35</v>
      </c>
    </row>
    <row r="1634" spans="1:15" x14ac:dyDescent="0.3">
      <c r="A1634" s="39" t="s">
        <v>13291</v>
      </c>
      <c r="B1634" s="40" t="s">
        <v>3347</v>
      </c>
      <c r="C1634" s="40" t="s">
        <v>604</v>
      </c>
      <c r="D1634" s="40" t="s">
        <v>575</v>
      </c>
      <c r="E1634" s="40" t="s">
        <v>3348</v>
      </c>
      <c r="F1634" s="40" t="s">
        <v>647</v>
      </c>
      <c r="G1634" s="40" t="s">
        <v>13273</v>
      </c>
      <c r="H1634" s="40" t="s">
        <v>604</v>
      </c>
      <c r="I1634" s="40" t="s">
        <v>605</v>
      </c>
      <c r="J1634" s="40" t="s">
        <v>3352</v>
      </c>
      <c r="K1634" s="40" t="s">
        <v>13273</v>
      </c>
      <c r="L1634" s="40">
        <v>0</v>
      </c>
      <c r="M1634" s="40" t="s">
        <v>13274</v>
      </c>
      <c r="N1634" s="41">
        <v>99.9</v>
      </c>
      <c r="O1634" s="42">
        <v>35</v>
      </c>
    </row>
    <row r="1635" spans="1:15" x14ac:dyDescent="0.3">
      <c r="A1635" s="39" t="s">
        <v>13292</v>
      </c>
      <c r="B1635" s="40" t="s">
        <v>3347</v>
      </c>
      <c r="C1635" s="40" t="s">
        <v>604</v>
      </c>
      <c r="D1635" s="40" t="s">
        <v>575</v>
      </c>
      <c r="E1635" s="40" t="s">
        <v>3348</v>
      </c>
      <c r="F1635" s="40" t="s">
        <v>553</v>
      </c>
      <c r="G1635" s="40" t="s">
        <v>3476</v>
      </c>
      <c r="H1635" s="40" t="s">
        <v>604</v>
      </c>
      <c r="I1635" s="40" t="s">
        <v>605</v>
      </c>
      <c r="J1635" s="40" t="s">
        <v>3352</v>
      </c>
      <c r="K1635" s="40" t="s">
        <v>3476</v>
      </c>
      <c r="L1635" s="40">
        <v>0</v>
      </c>
      <c r="M1635" s="40" t="s">
        <v>13274</v>
      </c>
      <c r="N1635" s="41">
        <v>99.9</v>
      </c>
      <c r="O1635" s="42">
        <v>40</v>
      </c>
    </row>
    <row r="1636" spans="1:15" x14ac:dyDescent="0.3">
      <c r="A1636" s="39" t="s">
        <v>3475</v>
      </c>
      <c r="B1636" s="40" t="s">
        <v>3347</v>
      </c>
      <c r="C1636" s="40" t="s">
        <v>604</v>
      </c>
      <c r="D1636" s="40" t="s">
        <v>575</v>
      </c>
      <c r="E1636" s="40" t="s">
        <v>3348</v>
      </c>
      <c r="F1636" s="40" t="s">
        <v>565</v>
      </c>
      <c r="G1636" s="40" t="s">
        <v>3476</v>
      </c>
      <c r="H1636" s="40" t="s">
        <v>604</v>
      </c>
      <c r="I1636" s="40" t="s">
        <v>605</v>
      </c>
      <c r="J1636" s="40" t="s">
        <v>3351</v>
      </c>
      <c r="K1636" s="40">
        <v>0</v>
      </c>
      <c r="L1636" s="40">
        <v>0</v>
      </c>
      <c r="M1636" s="40" t="s">
        <v>4374</v>
      </c>
      <c r="N1636" s="41">
        <v>99.9</v>
      </c>
      <c r="O1636" s="42">
        <v>24.98</v>
      </c>
    </row>
    <row r="1637" spans="1:15" x14ac:dyDescent="0.3">
      <c r="A1637" s="39" t="s">
        <v>3477</v>
      </c>
      <c r="B1637" s="40" t="s">
        <v>3347</v>
      </c>
      <c r="C1637" s="40" t="s">
        <v>604</v>
      </c>
      <c r="D1637" s="40" t="s">
        <v>575</v>
      </c>
      <c r="E1637" s="40" t="s">
        <v>3348</v>
      </c>
      <c r="F1637" s="40" t="s">
        <v>565</v>
      </c>
      <c r="G1637" s="40" t="s">
        <v>3478</v>
      </c>
      <c r="H1637" s="40" t="s">
        <v>604</v>
      </c>
      <c r="I1637" s="40" t="s">
        <v>605</v>
      </c>
      <c r="J1637" s="40" t="s">
        <v>3351</v>
      </c>
      <c r="K1637" s="40">
        <v>0</v>
      </c>
      <c r="L1637" s="40">
        <v>0</v>
      </c>
      <c r="M1637" s="40" t="s">
        <v>4374</v>
      </c>
      <c r="N1637" s="41">
        <v>99.9</v>
      </c>
      <c r="O1637" s="42">
        <v>24.98</v>
      </c>
    </row>
    <row r="1638" spans="1:15" x14ac:dyDescent="0.3">
      <c r="A1638" s="39" t="s">
        <v>3479</v>
      </c>
      <c r="B1638" s="40" t="s">
        <v>3347</v>
      </c>
      <c r="C1638" s="40" t="s">
        <v>604</v>
      </c>
      <c r="D1638" s="40" t="s">
        <v>575</v>
      </c>
      <c r="E1638" s="40" t="s">
        <v>3348</v>
      </c>
      <c r="F1638" s="40" t="s">
        <v>565</v>
      </c>
      <c r="G1638" s="40" t="s">
        <v>604</v>
      </c>
      <c r="H1638" s="40" t="s">
        <v>604</v>
      </c>
      <c r="I1638" s="40" t="s">
        <v>605</v>
      </c>
      <c r="J1638" s="40" t="s">
        <v>3351</v>
      </c>
      <c r="K1638" s="40">
        <v>0</v>
      </c>
      <c r="L1638" s="40">
        <v>0</v>
      </c>
      <c r="M1638" s="40" t="s">
        <v>4374</v>
      </c>
      <c r="N1638" s="41">
        <v>99.9</v>
      </c>
      <c r="O1638" s="42">
        <v>24.98</v>
      </c>
    </row>
    <row r="1639" spans="1:15" x14ac:dyDescent="0.3">
      <c r="A1639" s="39" t="s">
        <v>13293</v>
      </c>
      <c r="B1639" s="40" t="s">
        <v>3347</v>
      </c>
      <c r="C1639" s="40" t="s">
        <v>604</v>
      </c>
      <c r="D1639" s="40" t="s">
        <v>575</v>
      </c>
      <c r="E1639" s="40" t="s">
        <v>3348</v>
      </c>
      <c r="F1639" s="40" t="s">
        <v>558</v>
      </c>
      <c r="G1639" s="40" t="s">
        <v>3476</v>
      </c>
      <c r="H1639" s="40" t="s">
        <v>604</v>
      </c>
      <c r="I1639" s="40" t="s">
        <v>605</v>
      </c>
      <c r="J1639" s="40" t="s">
        <v>3351</v>
      </c>
      <c r="K1639" s="40" t="s">
        <v>3476</v>
      </c>
      <c r="L1639" s="40">
        <v>0</v>
      </c>
      <c r="M1639" s="40" t="s">
        <v>4374</v>
      </c>
      <c r="N1639" s="41">
        <v>99.9</v>
      </c>
      <c r="O1639" s="42">
        <v>24.98</v>
      </c>
    </row>
    <row r="1640" spans="1:15" x14ac:dyDescent="0.3">
      <c r="A1640" s="39" t="s">
        <v>13294</v>
      </c>
      <c r="B1640" s="40" t="s">
        <v>3347</v>
      </c>
      <c r="C1640" s="40" t="s">
        <v>604</v>
      </c>
      <c r="D1640" s="40" t="s">
        <v>575</v>
      </c>
      <c r="E1640" s="40" t="s">
        <v>3348</v>
      </c>
      <c r="F1640" s="40" t="s">
        <v>667</v>
      </c>
      <c r="G1640" s="40" t="s">
        <v>3478</v>
      </c>
      <c r="H1640" s="40" t="s">
        <v>604</v>
      </c>
      <c r="I1640" s="40" t="s">
        <v>605</v>
      </c>
      <c r="J1640" s="40" t="s">
        <v>3351</v>
      </c>
      <c r="K1640" s="40" t="s">
        <v>3478</v>
      </c>
      <c r="L1640" s="40">
        <v>0</v>
      </c>
      <c r="M1640" s="40" t="s">
        <v>4374</v>
      </c>
      <c r="N1640" s="41">
        <v>99.9</v>
      </c>
      <c r="O1640" s="42">
        <v>24.98</v>
      </c>
    </row>
    <row r="1641" spans="1:15" x14ac:dyDescent="0.3">
      <c r="A1641" s="39" t="s">
        <v>13295</v>
      </c>
      <c r="B1641" s="40" t="s">
        <v>3347</v>
      </c>
      <c r="C1641" s="40" t="s">
        <v>604</v>
      </c>
      <c r="D1641" s="40" t="s">
        <v>575</v>
      </c>
      <c r="E1641" s="40" t="s">
        <v>3348</v>
      </c>
      <c r="F1641" s="40" t="s">
        <v>558</v>
      </c>
      <c r="G1641" s="40" t="s">
        <v>604</v>
      </c>
      <c r="H1641" s="40" t="s">
        <v>604</v>
      </c>
      <c r="I1641" s="40" t="s">
        <v>605</v>
      </c>
      <c r="J1641" s="40" t="s">
        <v>3351</v>
      </c>
      <c r="K1641" s="40" t="s">
        <v>604</v>
      </c>
      <c r="L1641" s="40">
        <v>0</v>
      </c>
      <c r="M1641" s="40" t="s">
        <v>4374</v>
      </c>
      <c r="N1641" s="41">
        <v>99.9</v>
      </c>
      <c r="O1641" s="42">
        <v>24.98</v>
      </c>
    </row>
    <row r="1642" spans="1:15" x14ac:dyDescent="0.3">
      <c r="A1642" s="39" t="s">
        <v>13296</v>
      </c>
      <c r="B1642" s="40" t="s">
        <v>3347</v>
      </c>
      <c r="C1642" s="40" t="s">
        <v>604</v>
      </c>
      <c r="D1642" s="40" t="s">
        <v>575</v>
      </c>
      <c r="E1642" s="40" t="s">
        <v>3348</v>
      </c>
      <c r="F1642" s="40" t="s">
        <v>1664</v>
      </c>
      <c r="G1642" s="40" t="s">
        <v>13273</v>
      </c>
      <c r="H1642" s="40" t="s">
        <v>604</v>
      </c>
      <c r="I1642" s="40" t="s">
        <v>605</v>
      </c>
      <c r="J1642" s="40" t="s">
        <v>3351</v>
      </c>
      <c r="K1642" s="40" t="s">
        <v>13273</v>
      </c>
      <c r="L1642" s="40">
        <v>0</v>
      </c>
      <c r="M1642" s="40" t="s">
        <v>4374</v>
      </c>
      <c r="N1642" s="41">
        <v>99.9</v>
      </c>
      <c r="O1642" s="42">
        <v>19.337800000000001</v>
      </c>
    </row>
    <row r="1643" spans="1:15" x14ac:dyDescent="0.3">
      <c r="A1643" s="39" t="s">
        <v>13297</v>
      </c>
      <c r="B1643" s="40" t="s">
        <v>3347</v>
      </c>
      <c r="C1643" s="40" t="s">
        <v>604</v>
      </c>
      <c r="D1643" s="40" t="s">
        <v>575</v>
      </c>
      <c r="E1643" s="40" t="s">
        <v>3348</v>
      </c>
      <c r="F1643" s="40" t="s">
        <v>1664</v>
      </c>
      <c r="G1643" s="40" t="s">
        <v>3478</v>
      </c>
      <c r="H1643" s="40" t="s">
        <v>604</v>
      </c>
      <c r="I1643" s="40" t="s">
        <v>605</v>
      </c>
      <c r="J1643" s="40" t="s">
        <v>3351</v>
      </c>
      <c r="K1643" s="40" t="s">
        <v>3478</v>
      </c>
      <c r="L1643" s="40">
        <v>0</v>
      </c>
      <c r="M1643" s="40" t="s">
        <v>4374</v>
      </c>
      <c r="N1643" s="41">
        <v>99.9</v>
      </c>
      <c r="O1643" s="42">
        <v>19.337800000000001</v>
      </c>
    </row>
    <row r="1644" spans="1:15" x14ac:dyDescent="0.3">
      <c r="A1644" s="39" t="s">
        <v>13298</v>
      </c>
      <c r="B1644" s="40" t="s">
        <v>3347</v>
      </c>
      <c r="C1644" s="40" t="s">
        <v>604</v>
      </c>
      <c r="D1644" s="40" t="s">
        <v>575</v>
      </c>
      <c r="E1644" s="40" t="s">
        <v>3348</v>
      </c>
      <c r="F1644" s="40" t="s">
        <v>1664</v>
      </c>
      <c r="G1644" s="40" t="s">
        <v>604</v>
      </c>
      <c r="H1644" s="40" t="s">
        <v>604</v>
      </c>
      <c r="I1644" s="40" t="s">
        <v>605</v>
      </c>
      <c r="J1644" s="40" t="s">
        <v>3351</v>
      </c>
      <c r="K1644" s="40" t="s">
        <v>604</v>
      </c>
      <c r="L1644" s="40">
        <v>0</v>
      </c>
      <c r="M1644" s="40" t="s">
        <v>4374</v>
      </c>
      <c r="N1644" s="41">
        <v>99.9</v>
      </c>
      <c r="O1644" s="42">
        <v>19.337800000000001</v>
      </c>
    </row>
    <row r="1645" spans="1:15" x14ac:dyDescent="0.3">
      <c r="A1645" s="39" t="s">
        <v>13299</v>
      </c>
      <c r="B1645" s="40" t="s">
        <v>3347</v>
      </c>
      <c r="C1645" s="40" t="s">
        <v>604</v>
      </c>
      <c r="D1645" s="40" t="s">
        <v>575</v>
      </c>
      <c r="E1645" s="40" t="s">
        <v>3348</v>
      </c>
      <c r="F1645" s="40" t="s">
        <v>571</v>
      </c>
      <c r="G1645" s="40">
        <v>0</v>
      </c>
      <c r="H1645" s="40" t="s">
        <v>3544</v>
      </c>
      <c r="I1645" s="40" t="s">
        <v>605</v>
      </c>
      <c r="J1645" s="40" t="s">
        <v>13300</v>
      </c>
      <c r="K1645" s="40">
        <v>0</v>
      </c>
      <c r="L1645" s="40">
        <v>0</v>
      </c>
      <c r="M1645" s="40" t="s">
        <v>13301</v>
      </c>
      <c r="N1645" s="41">
        <v>149.9</v>
      </c>
      <c r="O1645" s="42">
        <v>60</v>
      </c>
    </row>
    <row r="1646" spans="1:15" x14ac:dyDescent="0.3">
      <c r="A1646" s="39" t="s">
        <v>13302</v>
      </c>
      <c r="B1646" s="40" t="s">
        <v>3347</v>
      </c>
      <c r="C1646" s="40" t="s">
        <v>604</v>
      </c>
      <c r="D1646" s="40" t="s">
        <v>575</v>
      </c>
      <c r="E1646" s="40" t="s">
        <v>3348</v>
      </c>
      <c r="F1646" s="40" t="s">
        <v>1664</v>
      </c>
      <c r="G1646" s="40" t="s">
        <v>3478</v>
      </c>
      <c r="H1646" s="40" t="s">
        <v>604</v>
      </c>
      <c r="I1646" s="40" t="s">
        <v>605</v>
      </c>
      <c r="J1646" s="40">
        <v>0</v>
      </c>
      <c r="K1646" s="40" t="s">
        <v>3478</v>
      </c>
      <c r="L1646" s="40">
        <v>0</v>
      </c>
      <c r="M1646" s="40" t="s">
        <v>13303</v>
      </c>
      <c r="N1646" s="41">
        <v>99.9</v>
      </c>
      <c r="O1646" s="42">
        <v>35</v>
      </c>
    </row>
    <row r="1647" spans="1:15" x14ac:dyDescent="0.3">
      <c r="A1647" s="39" t="s">
        <v>3480</v>
      </c>
      <c r="B1647" s="40" t="s">
        <v>3347</v>
      </c>
      <c r="C1647" s="40" t="s">
        <v>604</v>
      </c>
      <c r="D1647" s="40">
        <v>0</v>
      </c>
      <c r="E1647" s="40">
        <v>0</v>
      </c>
      <c r="F1647" s="40">
        <v>0</v>
      </c>
      <c r="G1647" s="40">
        <v>0</v>
      </c>
      <c r="H1647" s="40">
        <v>0</v>
      </c>
      <c r="I1647" s="40" t="s">
        <v>3349</v>
      </c>
      <c r="J1647" s="40">
        <v>0</v>
      </c>
      <c r="K1647" s="40">
        <v>0</v>
      </c>
      <c r="L1647" s="40">
        <v>0</v>
      </c>
      <c r="M1647" s="40">
        <v>0</v>
      </c>
      <c r="N1647" s="41">
        <v>299.89999999999998</v>
      </c>
      <c r="O1647" s="42">
        <v>49.3</v>
      </c>
    </row>
    <row r="1648" spans="1:15" x14ac:dyDescent="0.3">
      <c r="A1648" s="39" t="s">
        <v>13304</v>
      </c>
      <c r="B1648" s="40" t="s">
        <v>3347</v>
      </c>
      <c r="C1648" s="40" t="s">
        <v>604</v>
      </c>
      <c r="D1648" s="40" t="s">
        <v>578</v>
      </c>
      <c r="E1648" s="40" t="s">
        <v>3350</v>
      </c>
      <c r="F1648" s="40" t="s">
        <v>632</v>
      </c>
      <c r="G1648" s="40" t="s">
        <v>1621</v>
      </c>
      <c r="H1648" s="40" t="s">
        <v>604</v>
      </c>
      <c r="I1648" s="40" t="s">
        <v>3349</v>
      </c>
      <c r="J1648" s="40">
        <v>0</v>
      </c>
      <c r="K1648" s="40" t="s">
        <v>1621</v>
      </c>
      <c r="L1648" s="40">
        <v>0</v>
      </c>
      <c r="M1648" s="40">
        <v>0</v>
      </c>
      <c r="N1648" s="41">
        <v>179.9</v>
      </c>
      <c r="O1648" s="42">
        <v>67</v>
      </c>
    </row>
    <row r="1649" spans="1:15" x14ac:dyDescent="0.3">
      <c r="A1649" s="39" t="s">
        <v>13305</v>
      </c>
      <c r="B1649" s="40" t="s">
        <v>3347</v>
      </c>
      <c r="C1649" s="40" t="s">
        <v>604</v>
      </c>
      <c r="D1649" s="40" t="s">
        <v>578</v>
      </c>
      <c r="E1649" s="40" t="s">
        <v>3350</v>
      </c>
      <c r="F1649" s="40" t="s">
        <v>632</v>
      </c>
      <c r="G1649" s="40" t="s">
        <v>1620</v>
      </c>
      <c r="H1649" s="40" t="s">
        <v>604</v>
      </c>
      <c r="I1649" s="40" t="s">
        <v>3349</v>
      </c>
      <c r="J1649" s="40">
        <v>0</v>
      </c>
      <c r="K1649" s="40" t="s">
        <v>1620</v>
      </c>
      <c r="L1649" s="40">
        <v>0</v>
      </c>
      <c r="M1649" s="40">
        <v>0</v>
      </c>
      <c r="N1649" s="41">
        <v>179.9</v>
      </c>
      <c r="O1649" s="42">
        <v>67</v>
      </c>
    </row>
    <row r="1650" spans="1:15" x14ac:dyDescent="0.3">
      <c r="A1650" s="39" t="s">
        <v>13306</v>
      </c>
      <c r="B1650" s="40" t="s">
        <v>3347</v>
      </c>
      <c r="C1650" s="40" t="s">
        <v>604</v>
      </c>
      <c r="D1650" s="40" t="s">
        <v>578</v>
      </c>
      <c r="E1650" s="40" t="s">
        <v>3350</v>
      </c>
      <c r="F1650" s="40" t="s">
        <v>632</v>
      </c>
      <c r="G1650" s="40" t="s">
        <v>1621</v>
      </c>
      <c r="H1650" s="40" t="s">
        <v>604</v>
      </c>
      <c r="I1650" s="40" t="s">
        <v>3349</v>
      </c>
      <c r="J1650" s="40">
        <v>0</v>
      </c>
      <c r="K1650" s="40" t="s">
        <v>1621</v>
      </c>
      <c r="L1650" s="40">
        <v>0</v>
      </c>
      <c r="M1650" s="40">
        <v>0</v>
      </c>
      <c r="N1650" s="41">
        <v>179.9</v>
      </c>
      <c r="O1650" s="42">
        <v>67</v>
      </c>
    </row>
    <row r="1651" spans="1:15" x14ac:dyDescent="0.3">
      <c r="A1651" s="39" t="s">
        <v>1640</v>
      </c>
      <c r="B1651" s="40" t="s">
        <v>3347</v>
      </c>
      <c r="C1651" s="40" t="s">
        <v>604</v>
      </c>
      <c r="D1651" s="40" t="s">
        <v>853</v>
      </c>
      <c r="E1651" s="40" t="s">
        <v>3350</v>
      </c>
      <c r="F1651" s="40" t="s">
        <v>632</v>
      </c>
      <c r="G1651" s="40" t="s">
        <v>1620</v>
      </c>
      <c r="H1651" s="40" t="s">
        <v>604</v>
      </c>
      <c r="I1651" s="40" t="s">
        <v>3349</v>
      </c>
      <c r="J1651" s="40">
        <v>0</v>
      </c>
      <c r="K1651" s="40">
        <v>0</v>
      </c>
      <c r="L1651" s="40">
        <v>0</v>
      </c>
      <c r="M1651" s="40">
        <v>0</v>
      </c>
      <c r="N1651" s="41">
        <v>179.9</v>
      </c>
      <c r="O1651" s="42">
        <v>67</v>
      </c>
    </row>
    <row r="1652" spans="1:15" x14ac:dyDescent="0.3">
      <c r="A1652" s="39" t="s">
        <v>1641</v>
      </c>
      <c r="B1652" s="40" t="s">
        <v>3347</v>
      </c>
      <c r="C1652" s="40" t="s">
        <v>604</v>
      </c>
      <c r="D1652" s="40" t="s">
        <v>853</v>
      </c>
      <c r="E1652" s="40" t="s">
        <v>3350</v>
      </c>
      <c r="F1652" s="40" t="s">
        <v>659</v>
      </c>
      <c r="G1652" s="40" t="s">
        <v>1620</v>
      </c>
      <c r="H1652" s="40" t="s">
        <v>604</v>
      </c>
      <c r="I1652" s="40" t="s">
        <v>3349</v>
      </c>
      <c r="J1652" s="40">
        <v>0</v>
      </c>
      <c r="K1652" s="40">
        <v>0</v>
      </c>
      <c r="L1652" s="40">
        <v>0</v>
      </c>
      <c r="M1652" s="40">
        <v>0</v>
      </c>
      <c r="N1652" s="41">
        <v>179.9</v>
      </c>
      <c r="O1652" s="42">
        <v>67</v>
      </c>
    </row>
    <row r="1653" spans="1:15" x14ac:dyDescent="0.3">
      <c r="A1653" s="39" t="s">
        <v>403</v>
      </c>
      <c r="B1653" s="40" t="s">
        <v>3347</v>
      </c>
      <c r="C1653" s="40" t="s">
        <v>604</v>
      </c>
      <c r="D1653" s="40" t="s">
        <v>853</v>
      </c>
      <c r="E1653" s="40" t="s">
        <v>3348</v>
      </c>
      <c r="F1653" s="40" t="s">
        <v>561</v>
      </c>
      <c r="G1653" s="40">
        <v>0</v>
      </c>
      <c r="H1653" s="40" t="s">
        <v>604</v>
      </c>
      <c r="I1653" s="40" t="s">
        <v>3349</v>
      </c>
      <c r="J1653" s="40">
        <v>0</v>
      </c>
      <c r="K1653" s="40">
        <v>0</v>
      </c>
      <c r="L1653" s="40">
        <v>0</v>
      </c>
      <c r="M1653" s="40">
        <v>0</v>
      </c>
      <c r="N1653" s="41">
        <v>179.9</v>
      </c>
      <c r="O1653" s="42">
        <v>67</v>
      </c>
    </row>
    <row r="1654" spans="1:15" x14ac:dyDescent="0.3">
      <c r="A1654" s="39" t="s">
        <v>3481</v>
      </c>
      <c r="B1654" s="40" t="s">
        <v>3347</v>
      </c>
      <c r="C1654" s="40" t="s">
        <v>604</v>
      </c>
      <c r="D1654" s="40">
        <v>0</v>
      </c>
      <c r="E1654" s="40">
        <v>0</v>
      </c>
      <c r="F1654" s="40">
        <v>0</v>
      </c>
      <c r="G1654" s="40">
        <v>0</v>
      </c>
      <c r="H1654" s="40">
        <v>0</v>
      </c>
      <c r="I1654" s="40" t="s">
        <v>3349</v>
      </c>
      <c r="J1654" s="40">
        <v>0</v>
      </c>
      <c r="K1654" s="40">
        <v>0</v>
      </c>
      <c r="L1654" s="40" t="s">
        <v>554</v>
      </c>
      <c r="M1654" s="40">
        <v>0</v>
      </c>
      <c r="N1654" s="41">
        <v>149.9</v>
      </c>
      <c r="O1654" s="42">
        <v>58.3</v>
      </c>
    </row>
    <row r="1655" spans="1:15" x14ac:dyDescent="0.3">
      <c r="A1655" s="39" t="s">
        <v>3482</v>
      </c>
      <c r="B1655" s="40" t="s">
        <v>3347</v>
      </c>
      <c r="C1655" s="40" t="s">
        <v>604</v>
      </c>
      <c r="D1655" s="40" t="s">
        <v>569</v>
      </c>
      <c r="E1655" s="40" t="s">
        <v>3348</v>
      </c>
      <c r="F1655" s="40" t="s">
        <v>606</v>
      </c>
      <c r="G1655" s="40" t="s">
        <v>1620</v>
      </c>
      <c r="H1655" s="40" t="s">
        <v>604</v>
      </c>
      <c r="I1655" s="40" t="s">
        <v>3349</v>
      </c>
      <c r="J1655" s="40">
        <v>0</v>
      </c>
      <c r="K1655" s="40">
        <v>0</v>
      </c>
      <c r="L1655" s="40">
        <v>0</v>
      </c>
      <c r="M1655" s="40">
        <v>0</v>
      </c>
      <c r="N1655" s="41">
        <v>149.9</v>
      </c>
      <c r="O1655" s="42">
        <v>58.3</v>
      </c>
    </row>
    <row r="1656" spans="1:15" x14ac:dyDescent="0.3">
      <c r="A1656" s="39" t="s">
        <v>3483</v>
      </c>
      <c r="B1656" s="40" t="s">
        <v>3347</v>
      </c>
      <c r="C1656" s="40" t="s">
        <v>604</v>
      </c>
      <c r="D1656" s="40" t="s">
        <v>569</v>
      </c>
      <c r="E1656" s="40" t="s">
        <v>3348</v>
      </c>
      <c r="F1656" s="40" t="s">
        <v>586</v>
      </c>
      <c r="G1656" s="40" t="s">
        <v>1620</v>
      </c>
      <c r="H1656" s="40" t="s">
        <v>604</v>
      </c>
      <c r="I1656" s="40" t="s">
        <v>3349</v>
      </c>
      <c r="J1656" s="40">
        <v>0</v>
      </c>
      <c r="K1656" s="40">
        <v>0</v>
      </c>
      <c r="L1656" s="40">
        <v>0</v>
      </c>
      <c r="M1656" s="40">
        <v>0</v>
      </c>
      <c r="N1656" s="41">
        <v>149.9</v>
      </c>
      <c r="O1656" s="42">
        <v>58.3</v>
      </c>
    </row>
    <row r="1657" spans="1:15" x14ac:dyDescent="0.3">
      <c r="A1657" s="39" t="s">
        <v>3484</v>
      </c>
      <c r="B1657" s="40" t="s">
        <v>3347</v>
      </c>
      <c r="C1657" s="40" t="s">
        <v>604</v>
      </c>
      <c r="D1657" s="40" t="s">
        <v>569</v>
      </c>
      <c r="E1657" s="40" t="s">
        <v>3350</v>
      </c>
      <c r="F1657" s="40" t="s">
        <v>754</v>
      </c>
      <c r="G1657" s="40" t="s">
        <v>1620</v>
      </c>
      <c r="H1657" s="40" t="s">
        <v>604</v>
      </c>
      <c r="I1657" s="40" t="s">
        <v>3349</v>
      </c>
      <c r="J1657" s="40">
        <v>0</v>
      </c>
      <c r="K1657" s="40">
        <v>0</v>
      </c>
      <c r="L1657" s="40">
        <v>0</v>
      </c>
      <c r="M1657" s="40">
        <v>0</v>
      </c>
      <c r="N1657" s="41">
        <v>149.9</v>
      </c>
      <c r="O1657" s="42">
        <v>58.3</v>
      </c>
    </row>
    <row r="1658" spans="1:15" x14ac:dyDescent="0.3">
      <c r="A1658" s="39" t="s">
        <v>3485</v>
      </c>
      <c r="B1658" s="40" t="s">
        <v>3347</v>
      </c>
      <c r="C1658" s="40" t="s">
        <v>604</v>
      </c>
      <c r="D1658" s="40" t="s">
        <v>569</v>
      </c>
      <c r="E1658" s="40" t="s">
        <v>3350</v>
      </c>
      <c r="F1658" s="40" t="s">
        <v>636</v>
      </c>
      <c r="G1658" s="40">
        <v>0</v>
      </c>
      <c r="H1658" s="40" t="s">
        <v>604</v>
      </c>
      <c r="I1658" s="40" t="s">
        <v>3349</v>
      </c>
      <c r="J1658" s="40">
        <v>0</v>
      </c>
      <c r="K1658" s="40">
        <v>0</v>
      </c>
      <c r="L1658" s="40">
        <v>0</v>
      </c>
      <c r="M1658" s="40">
        <v>0</v>
      </c>
      <c r="N1658" s="41">
        <v>149.9</v>
      </c>
      <c r="O1658" s="42">
        <v>58.3</v>
      </c>
    </row>
    <row r="1659" spans="1:15" x14ac:dyDescent="0.3">
      <c r="A1659" s="39" t="s">
        <v>3486</v>
      </c>
      <c r="B1659" s="40" t="s">
        <v>3347</v>
      </c>
      <c r="C1659" s="40" t="s">
        <v>604</v>
      </c>
      <c r="D1659" s="40" t="s">
        <v>569</v>
      </c>
      <c r="E1659" s="40" t="s">
        <v>3350</v>
      </c>
      <c r="F1659" s="40" t="s">
        <v>662</v>
      </c>
      <c r="G1659" s="40" t="s">
        <v>1621</v>
      </c>
      <c r="H1659" s="40" t="s">
        <v>604</v>
      </c>
      <c r="I1659" s="40" t="s">
        <v>3349</v>
      </c>
      <c r="J1659" s="40" t="s">
        <v>3423</v>
      </c>
      <c r="K1659" s="40">
        <v>0</v>
      </c>
      <c r="L1659" s="40">
        <v>0</v>
      </c>
      <c r="M1659" s="40">
        <v>0</v>
      </c>
      <c r="N1659" s="41">
        <v>149.9</v>
      </c>
      <c r="O1659" s="42">
        <v>58.3</v>
      </c>
    </row>
    <row r="1660" spans="1:15" x14ac:dyDescent="0.3">
      <c r="A1660" s="39" t="s">
        <v>3487</v>
      </c>
      <c r="B1660" s="40" t="s">
        <v>3347</v>
      </c>
      <c r="C1660" s="40" t="s">
        <v>604</v>
      </c>
      <c r="D1660" s="40">
        <v>0</v>
      </c>
      <c r="E1660" s="40">
        <v>0</v>
      </c>
      <c r="F1660" s="40">
        <v>0</v>
      </c>
      <c r="G1660" s="40">
        <v>0</v>
      </c>
      <c r="H1660" s="40">
        <v>0</v>
      </c>
      <c r="I1660" s="40" t="s">
        <v>3349</v>
      </c>
      <c r="J1660" s="40">
        <v>0</v>
      </c>
      <c r="K1660" s="40">
        <v>0</v>
      </c>
      <c r="L1660" s="40" t="s">
        <v>554</v>
      </c>
      <c r="M1660" s="40">
        <v>0</v>
      </c>
      <c r="N1660" s="41">
        <v>149.9</v>
      </c>
      <c r="O1660" s="42">
        <v>62</v>
      </c>
    </row>
    <row r="1661" spans="1:15" x14ac:dyDescent="0.3">
      <c r="A1661" s="39" t="s">
        <v>3488</v>
      </c>
      <c r="B1661" s="40" t="s">
        <v>3347</v>
      </c>
      <c r="C1661" s="40" t="s">
        <v>604</v>
      </c>
      <c r="D1661" s="40" t="s">
        <v>569</v>
      </c>
      <c r="E1661" s="40" t="s">
        <v>3348</v>
      </c>
      <c r="F1661" s="40" t="s">
        <v>565</v>
      </c>
      <c r="G1661" s="40" t="s">
        <v>1620</v>
      </c>
      <c r="H1661" s="40" t="s">
        <v>604</v>
      </c>
      <c r="I1661" s="40" t="s">
        <v>3349</v>
      </c>
      <c r="J1661" s="40" t="s">
        <v>3423</v>
      </c>
      <c r="K1661" s="40">
        <v>0</v>
      </c>
      <c r="L1661" s="40">
        <v>0</v>
      </c>
      <c r="M1661" s="40">
        <v>0</v>
      </c>
      <c r="N1661" s="41">
        <v>149.9</v>
      </c>
      <c r="O1661" s="42">
        <v>62</v>
      </c>
    </row>
    <row r="1662" spans="1:15" x14ac:dyDescent="0.3">
      <c r="A1662" s="39" t="s">
        <v>3489</v>
      </c>
      <c r="B1662" s="40" t="s">
        <v>3347</v>
      </c>
      <c r="C1662" s="40" t="s">
        <v>604</v>
      </c>
      <c r="D1662" s="40" t="s">
        <v>569</v>
      </c>
      <c r="E1662" s="40" t="s">
        <v>3348</v>
      </c>
      <c r="F1662" s="40" t="s">
        <v>565</v>
      </c>
      <c r="G1662" s="40" t="s">
        <v>1620</v>
      </c>
      <c r="H1662" s="40" t="s">
        <v>604</v>
      </c>
      <c r="I1662" s="40" t="s">
        <v>3349</v>
      </c>
      <c r="J1662" s="40" t="s">
        <v>3423</v>
      </c>
      <c r="K1662" s="40">
        <v>0</v>
      </c>
      <c r="L1662" s="40">
        <v>0</v>
      </c>
      <c r="M1662" s="40">
        <v>0</v>
      </c>
      <c r="N1662" s="41">
        <v>149.9</v>
      </c>
      <c r="O1662" s="42">
        <v>65</v>
      </c>
    </row>
    <row r="1663" spans="1:15" x14ac:dyDescent="0.3">
      <c r="A1663" s="39" t="s">
        <v>3490</v>
      </c>
      <c r="B1663" s="40" t="s">
        <v>3347</v>
      </c>
      <c r="C1663" s="40" t="s">
        <v>604</v>
      </c>
      <c r="D1663" s="40">
        <v>0</v>
      </c>
      <c r="E1663" s="40">
        <v>0</v>
      </c>
      <c r="F1663" s="40">
        <v>0</v>
      </c>
      <c r="G1663" s="40">
        <v>0</v>
      </c>
      <c r="H1663" s="40">
        <v>0</v>
      </c>
      <c r="I1663" s="40" t="s">
        <v>3349</v>
      </c>
      <c r="J1663" s="40">
        <v>0</v>
      </c>
      <c r="K1663" s="40">
        <v>0</v>
      </c>
      <c r="L1663" s="40">
        <v>0</v>
      </c>
      <c r="M1663" s="40">
        <v>0</v>
      </c>
      <c r="N1663" s="41">
        <v>149.9</v>
      </c>
      <c r="O1663" s="42">
        <v>62</v>
      </c>
    </row>
    <row r="1664" spans="1:15" x14ac:dyDescent="0.3">
      <c r="A1664" s="39" t="s">
        <v>3491</v>
      </c>
      <c r="B1664" s="40" t="s">
        <v>3347</v>
      </c>
      <c r="C1664" s="40" t="s">
        <v>604</v>
      </c>
      <c r="D1664" s="40" t="s">
        <v>569</v>
      </c>
      <c r="E1664" s="40" t="s">
        <v>3348</v>
      </c>
      <c r="F1664" s="40" t="s">
        <v>583</v>
      </c>
      <c r="G1664" s="40" t="s">
        <v>1621</v>
      </c>
      <c r="H1664" s="40" t="s">
        <v>604</v>
      </c>
      <c r="I1664" s="40" t="s">
        <v>3349</v>
      </c>
      <c r="J1664" s="40">
        <v>0</v>
      </c>
      <c r="K1664" s="40">
        <v>0</v>
      </c>
      <c r="L1664" s="40">
        <v>0</v>
      </c>
      <c r="M1664" s="40">
        <v>0</v>
      </c>
      <c r="N1664" s="41">
        <v>149.9</v>
      </c>
      <c r="O1664" s="42">
        <v>62</v>
      </c>
    </row>
    <row r="1665" spans="1:15" x14ac:dyDescent="0.3">
      <c r="A1665" s="39" t="s">
        <v>3492</v>
      </c>
      <c r="B1665" s="40" t="s">
        <v>3347</v>
      </c>
      <c r="C1665" s="40" t="s">
        <v>604</v>
      </c>
      <c r="D1665" s="40" t="s">
        <v>569</v>
      </c>
      <c r="E1665" s="40" t="s">
        <v>3348</v>
      </c>
      <c r="F1665" s="40" t="s">
        <v>565</v>
      </c>
      <c r="G1665" s="40" t="s">
        <v>1623</v>
      </c>
      <c r="H1665" s="40" t="s">
        <v>604</v>
      </c>
      <c r="I1665" s="40" t="s">
        <v>3349</v>
      </c>
      <c r="J1665" s="40">
        <v>0</v>
      </c>
      <c r="K1665" s="40">
        <v>0</v>
      </c>
      <c r="L1665" s="40">
        <v>0</v>
      </c>
      <c r="M1665" s="40">
        <v>0</v>
      </c>
      <c r="N1665" s="41">
        <v>149.9</v>
      </c>
      <c r="O1665" s="42">
        <v>65</v>
      </c>
    </row>
    <row r="1666" spans="1:15" x14ac:dyDescent="0.3">
      <c r="A1666" s="39" t="s">
        <v>3493</v>
      </c>
      <c r="B1666" s="40" t="s">
        <v>3347</v>
      </c>
      <c r="C1666" s="40" t="s">
        <v>604</v>
      </c>
      <c r="D1666" s="40" t="s">
        <v>569</v>
      </c>
      <c r="E1666" s="40" t="s">
        <v>3350</v>
      </c>
      <c r="F1666" s="40" t="s">
        <v>754</v>
      </c>
      <c r="G1666" s="40" t="s">
        <v>1623</v>
      </c>
      <c r="H1666" s="40" t="s">
        <v>604</v>
      </c>
      <c r="I1666" s="40" t="s">
        <v>3349</v>
      </c>
      <c r="J1666" s="40" t="s">
        <v>3423</v>
      </c>
      <c r="K1666" s="40">
        <v>0</v>
      </c>
      <c r="L1666" s="40">
        <v>0</v>
      </c>
      <c r="M1666" s="40">
        <v>0</v>
      </c>
      <c r="N1666" s="41">
        <v>179.9</v>
      </c>
      <c r="O1666" s="42">
        <v>65</v>
      </c>
    </row>
    <row r="1667" spans="1:15" x14ac:dyDescent="0.3">
      <c r="A1667" s="39" t="s">
        <v>3494</v>
      </c>
      <c r="B1667" s="40" t="s">
        <v>3347</v>
      </c>
      <c r="C1667" s="40" t="s">
        <v>604</v>
      </c>
      <c r="D1667" s="40">
        <v>0</v>
      </c>
      <c r="E1667" s="40">
        <v>0</v>
      </c>
      <c r="F1667" s="40">
        <v>0</v>
      </c>
      <c r="G1667" s="40">
        <v>0</v>
      </c>
      <c r="H1667" s="40" t="s">
        <v>604</v>
      </c>
      <c r="I1667" s="40" t="s">
        <v>3349</v>
      </c>
      <c r="J1667" s="40">
        <v>0</v>
      </c>
      <c r="K1667" s="40">
        <v>0</v>
      </c>
      <c r="L1667" s="40">
        <v>0</v>
      </c>
      <c r="M1667" s="40">
        <v>0</v>
      </c>
      <c r="N1667" s="41">
        <v>179.9</v>
      </c>
      <c r="O1667" s="42">
        <v>62</v>
      </c>
    </row>
    <row r="1668" spans="1:15" x14ac:dyDescent="0.3">
      <c r="A1668" s="39" t="s">
        <v>1642</v>
      </c>
      <c r="B1668" s="40" t="s">
        <v>3347</v>
      </c>
      <c r="C1668" s="40" t="s">
        <v>604</v>
      </c>
      <c r="D1668" s="40" t="s">
        <v>569</v>
      </c>
      <c r="E1668" s="40" t="s">
        <v>3348</v>
      </c>
      <c r="F1668" s="40" t="s">
        <v>651</v>
      </c>
      <c r="G1668" s="40">
        <v>0</v>
      </c>
      <c r="H1668" s="40" t="s">
        <v>604</v>
      </c>
      <c r="I1668" s="40" t="s">
        <v>3349</v>
      </c>
      <c r="J1668" s="40">
        <v>0</v>
      </c>
      <c r="K1668" s="40">
        <v>0</v>
      </c>
      <c r="L1668" s="40">
        <v>0</v>
      </c>
      <c r="M1668" s="40">
        <v>0</v>
      </c>
      <c r="N1668" s="41">
        <v>179.9</v>
      </c>
      <c r="O1668" s="42">
        <v>62</v>
      </c>
    </row>
    <row r="1669" spans="1:15" x14ac:dyDescent="0.3">
      <c r="A1669" s="39" t="s">
        <v>3495</v>
      </c>
      <c r="B1669" s="40" t="s">
        <v>3347</v>
      </c>
      <c r="C1669" s="40" t="s">
        <v>604</v>
      </c>
      <c r="D1669" s="40" t="s">
        <v>569</v>
      </c>
      <c r="E1669" s="40" t="s">
        <v>3348</v>
      </c>
      <c r="F1669" s="40" t="s">
        <v>651</v>
      </c>
      <c r="G1669" s="40" t="s">
        <v>3496</v>
      </c>
      <c r="H1669" s="40" t="s">
        <v>604</v>
      </c>
      <c r="I1669" s="40" t="s">
        <v>3349</v>
      </c>
      <c r="J1669" s="40">
        <v>0</v>
      </c>
      <c r="K1669" s="40">
        <v>0</v>
      </c>
      <c r="L1669" s="40">
        <v>0</v>
      </c>
      <c r="M1669" s="40">
        <v>0</v>
      </c>
      <c r="N1669" s="41">
        <v>179.9</v>
      </c>
      <c r="O1669" s="42">
        <v>62</v>
      </c>
    </row>
    <row r="1670" spans="1:15" x14ac:dyDescent="0.3">
      <c r="A1670" s="39" t="s">
        <v>3497</v>
      </c>
      <c r="B1670" s="40" t="s">
        <v>3347</v>
      </c>
      <c r="C1670" s="40" t="s">
        <v>604</v>
      </c>
      <c r="D1670" s="40" t="s">
        <v>569</v>
      </c>
      <c r="E1670" s="40" t="s">
        <v>3348</v>
      </c>
      <c r="F1670" s="40" t="s">
        <v>651</v>
      </c>
      <c r="G1670" s="40" t="s">
        <v>3496</v>
      </c>
      <c r="H1670" s="40" t="s">
        <v>604</v>
      </c>
      <c r="I1670" s="40" t="s">
        <v>3349</v>
      </c>
      <c r="J1670" s="40">
        <v>0</v>
      </c>
      <c r="K1670" s="40">
        <v>0</v>
      </c>
      <c r="L1670" s="40">
        <v>0</v>
      </c>
      <c r="M1670" s="40">
        <v>0</v>
      </c>
      <c r="N1670" s="41">
        <v>179.9</v>
      </c>
      <c r="O1670" s="42">
        <v>62</v>
      </c>
    </row>
    <row r="1671" spans="1:15" x14ac:dyDescent="0.3">
      <c r="A1671" s="39" t="s">
        <v>3498</v>
      </c>
      <c r="B1671" s="40" t="s">
        <v>3347</v>
      </c>
      <c r="C1671" s="40" t="s">
        <v>604</v>
      </c>
      <c r="D1671" s="40" t="s">
        <v>569</v>
      </c>
      <c r="E1671" s="40" t="s">
        <v>3350</v>
      </c>
      <c r="F1671" s="40" t="s">
        <v>687</v>
      </c>
      <c r="G1671" s="40" t="s">
        <v>3496</v>
      </c>
      <c r="H1671" s="40" t="s">
        <v>604</v>
      </c>
      <c r="I1671" s="40" t="s">
        <v>3349</v>
      </c>
      <c r="J1671" s="40">
        <v>0</v>
      </c>
      <c r="K1671" s="40">
        <v>0</v>
      </c>
      <c r="L1671" s="40">
        <v>0</v>
      </c>
      <c r="M1671" s="40">
        <v>0</v>
      </c>
      <c r="N1671" s="41">
        <v>179.9</v>
      </c>
      <c r="O1671" s="42">
        <v>67</v>
      </c>
    </row>
    <row r="1672" spans="1:15" x14ac:dyDescent="0.3">
      <c r="A1672" s="39" t="s">
        <v>3499</v>
      </c>
      <c r="B1672" s="40" t="s">
        <v>3347</v>
      </c>
      <c r="C1672" s="40" t="s">
        <v>604</v>
      </c>
      <c r="D1672" s="40" t="s">
        <v>569</v>
      </c>
      <c r="E1672" s="40" t="s">
        <v>3348</v>
      </c>
      <c r="F1672" s="40" t="s">
        <v>590</v>
      </c>
      <c r="G1672" s="40" t="s">
        <v>1621</v>
      </c>
      <c r="H1672" s="40" t="s">
        <v>604</v>
      </c>
      <c r="I1672" s="40" t="s">
        <v>3349</v>
      </c>
      <c r="J1672" s="40">
        <v>0</v>
      </c>
      <c r="K1672" s="40">
        <v>0</v>
      </c>
      <c r="L1672" s="40">
        <v>0</v>
      </c>
      <c r="M1672" s="40">
        <v>0</v>
      </c>
      <c r="N1672" s="41">
        <v>179.9</v>
      </c>
      <c r="O1672" s="42">
        <v>58</v>
      </c>
    </row>
    <row r="1673" spans="1:15" x14ac:dyDescent="0.3">
      <c r="A1673" s="39" t="s">
        <v>3500</v>
      </c>
      <c r="B1673" s="40" t="s">
        <v>3347</v>
      </c>
      <c r="C1673" s="40" t="s">
        <v>604</v>
      </c>
      <c r="D1673" s="40" t="s">
        <v>569</v>
      </c>
      <c r="E1673" s="40" t="s">
        <v>3348</v>
      </c>
      <c r="F1673" s="40" t="s">
        <v>590</v>
      </c>
      <c r="G1673" s="40" t="s">
        <v>3501</v>
      </c>
      <c r="H1673" s="40" t="s">
        <v>604</v>
      </c>
      <c r="I1673" s="40" t="s">
        <v>3349</v>
      </c>
      <c r="J1673" s="40">
        <v>0</v>
      </c>
      <c r="K1673" s="40">
        <v>0</v>
      </c>
      <c r="L1673" s="40">
        <v>0</v>
      </c>
      <c r="M1673" s="40">
        <v>0</v>
      </c>
      <c r="N1673" s="41">
        <v>179.9</v>
      </c>
      <c r="O1673" s="42">
        <v>58</v>
      </c>
    </row>
    <row r="1674" spans="1:15" x14ac:dyDescent="0.3">
      <c r="A1674" s="39" t="s">
        <v>3502</v>
      </c>
      <c r="B1674" s="40" t="s">
        <v>3347</v>
      </c>
      <c r="C1674" s="40" t="s">
        <v>604</v>
      </c>
      <c r="D1674" s="40" t="s">
        <v>569</v>
      </c>
      <c r="E1674" s="40" t="s">
        <v>3348</v>
      </c>
      <c r="F1674" s="40" t="s">
        <v>651</v>
      </c>
      <c r="G1674" s="40" t="s">
        <v>1621</v>
      </c>
      <c r="H1674" s="40" t="s">
        <v>604</v>
      </c>
      <c r="I1674" s="40" t="s">
        <v>3349</v>
      </c>
      <c r="J1674" s="40" t="s">
        <v>3423</v>
      </c>
      <c r="K1674" s="40">
        <v>0</v>
      </c>
      <c r="L1674" s="40">
        <v>0</v>
      </c>
      <c r="M1674" s="40">
        <v>0</v>
      </c>
      <c r="N1674" s="41">
        <v>179.9</v>
      </c>
      <c r="O1674" s="42">
        <v>65</v>
      </c>
    </row>
    <row r="1675" spans="1:15" x14ac:dyDescent="0.3">
      <c r="A1675" s="39" t="s">
        <v>3503</v>
      </c>
      <c r="B1675" s="40" t="s">
        <v>3347</v>
      </c>
      <c r="C1675" s="40" t="s">
        <v>604</v>
      </c>
      <c r="D1675" s="40" t="s">
        <v>569</v>
      </c>
      <c r="E1675" s="40" t="s">
        <v>3348</v>
      </c>
      <c r="F1675" s="40" t="s">
        <v>592</v>
      </c>
      <c r="G1675" s="40" t="s">
        <v>1621</v>
      </c>
      <c r="H1675" s="40" t="s">
        <v>604</v>
      </c>
      <c r="I1675" s="40" t="s">
        <v>3349</v>
      </c>
      <c r="J1675" s="40">
        <v>0</v>
      </c>
      <c r="K1675" s="40">
        <v>0</v>
      </c>
      <c r="L1675" s="40">
        <v>0</v>
      </c>
      <c r="M1675" s="40">
        <v>0</v>
      </c>
      <c r="N1675" s="41">
        <v>179.9</v>
      </c>
      <c r="O1675" s="42">
        <v>67</v>
      </c>
    </row>
    <row r="1676" spans="1:15" x14ac:dyDescent="0.3">
      <c r="A1676" s="39" t="s">
        <v>3505</v>
      </c>
      <c r="B1676" s="40" t="s">
        <v>3347</v>
      </c>
      <c r="C1676" s="40" t="s">
        <v>604</v>
      </c>
      <c r="D1676" s="40" t="s">
        <v>569</v>
      </c>
      <c r="E1676" s="40" t="s">
        <v>3348</v>
      </c>
      <c r="F1676" s="40" t="s">
        <v>696</v>
      </c>
      <c r="G1676" s="40" t="s">
        <v>3504</v>
      </c>
      <c r="H1676" s="40" t="s">
        <v>604</v>
      </c>
      <c r="I1676" s="40" t="s">
        <v>3349</v>
      </c>
      <c r="J1676" s="40" t="s">
        <v>3423</v>
      </c>
      <c r="K1676" s="40">
        <v>0</v>
      </c>
      <c r="L1676" s="40">
        <v>0</v>
      </c>
      <c r="M1676" s="40">
        <v>0</v>
      </c>
      <c r="N1676" s="41">
        <v>179.9</v>
      </c>
      <c r="O1676" s="42">
        <v>65</v>
      </c>
    </row>
    <row r="1677" spans="1:15" x14ac:dyDescent="0.3">
      <c r="A1677" s="39" t="s">
        <v>3506</v>
      </c>
      <c r="B1677" s="40" t="s">
        <v>3347</v>
      </c>
      <c r="C1677" s="40" t="s">
        <v>604</v>
      </c>
      <c r="D1677" s="40" t="s">
        <v>569</v>
      </c>
      <c r="E1677" s="40" t="s">
        <v>3348</v>
      </c>
      <c r="F1677" s="40">
        <v>0</v>
      </c>
      <c r="G1677" s="40">
        <v>0</v>
      </c>
      <c r="H1677" s="40" t="s">
        <v>539</v>
      </c>
      <c r="I1677" s="40" t="s">
        <v>3349</v>
      </c>
      <c r="J1677" s="40" t="s">
        <v>813</v>
      </c>
      <c r="K1677" s="40">
        <v>0</v>
      </c>
      <c r="L1677" s="40" t="s">
        <v>626</v>
      </c>
      <c r="M1677" s="40">
        <v>0</v>
      </c>
      <c r="N1677" s="41">
        <v>229.9</v>
      </c>
      <c r="O1677" s="42">
        <v>87</v>
      </c>
    </row>
    <row r="1678" spans="1:15" x14ac:dyDescent="0.3">
      <c r="A1678" s="39" t="s">
        <v>3507</v>
      </c>
      <c r="B1678" s="40" t="s">
        <v>3347</v>
      </c>
      <c r="C1678" s="40" t="s">
        <v>604</v>
      </c>
      <c r="D1678" s="40" t="s">
        <v>569</v>
      </c>
      <c r="E1678" s="40" t="s">
        <v>3348</v>
      </c>
      <c r="F1678" s="40" t="s">
        <v>586</v>
      </c>
      <c r="G1678" s="40" t="s">
        <v>1621</v>
      </c>
      <c r="H1678" s="40" t="s">
        <v>604</v>
      </c>
      <c r="I1678" s="40" t="s">
        <v>3349</v>
      </c>
      <c r="J1678" s="40" t="s">
        <v>3351</v>
      </c>
      <c r="K1678" s="40">
        <v>0</v>
      </c>
      <c r="L1678" s="40">
        <v>0</v>
      </c>
      <c r="M1678" s="40">
        <v>0</v>
      </c>
      <c r="N1678" s="41">
        <v>179.9</v>
      </c>
      <c r="O1678" s="42">
        <v>58</v>
      </c>
    </row>
    <row r="1679" spans="1:15" x14ac:dyDescent="0.3">
      <c r="A1679" s="39" t="s">
        <v>3508</v>
      </c>
      <c r="B1679" s="40" t="s">
        <v>3347</v>
      </c>
      <c r="C1679" s="40" t="s">
        <v>604</v>
      </c>
      <c r="D1679" s="40" t="s">
        <v>569</v>
      </c>
      <c r="E1679" s="40" t="s">
        <v>3350</v>
      </c>
      <c r="F1679" s="40" t="s">
        <v>566</v>
      </c>
      <c r="G1679" s="40" t="s">
        <v>1621</v>
      </c>
      <c r="H1679" s="40" t="s">
        <v>604</v>
      </c>
      <c r="I1679" s="40" t="s">
        <v>3349</v>
      </c>
      <c r="J1679" s="40">
        <v>0</v>
      </c>
      <c r="K1679" s="40">
        <v>0</v>
      </c>
      <c r="L1679" s="40">
        <v>0</v>
      </c>
      <c r="M1679" s="40">
        <v>0</v>
      </c>
      <c r="N1679" s="41">
        <v>179.9</v>
      </c>
      <c r="O1679" s="42">
        <v>67</v>
      </c>
    </row>
    <row r="1680" spans="1:15" x14ac:dyDescent="0.3">
      <c r="A1680" s="39" t="s">
        <v>3509</v>
      </c>
      <c r="B1680" s="40" t="s">
        <v>3347</v>
      </c>
      <c r="C1680" s="40" t="s">
        <v>604</v>
      </c>
      <c r="D1680" s="40" t="s">
        <v>569</v>
      </c>
      <c r="E1680" s="40" t="s">
        <v>3350</v>
      </c>
      <c r="F1680" s="40" t="s">
        <v>732</v>
      </c>
      <c r="G1680" s="40" t="s">
        <v>1621</v>
      </c>
      <c r="H1680" s="40" t="s">
        <v>604</v>
      </c>
      <c r="I1680" s="40" t="s">
        <v>3349</v>
      </c>
      <c r="J1680" s="40">
        <v>0</v>
      </c>
      <c r="K1680" s="40">
        <v>0</v>
      </c>
      <c r="L1680" s="40">
        <v>0</v>
      </c>
      <c r="M1680" s="40">
        <v>0</v>
      </c>
      <c r="N1680" s="41">
        <v>229.9</v>
      </c>
      <c r="O1680" s="42">
        <v>71</v>
      </c>
    </row>
    <row r="1681" spans="1:15" x14ac:dyDescent="0.3">
      <c r="A1681" s="39" t="s">
        <v>1643</v>
      </c>
      <c r="B1681" s="40" t="s">
        <v>3347</v>
      </c>
      <c r="C1681" s="40" t="s">
        <v>604</v>
      </c>
      <c r="D1681" s="40" t="s">
        <v>569</v>
      </c>
      <c r="E1681" s="40" t="s">
        <v>3350</v>
      </c>
      <c r="F1681" s="40" t="s">
        <v>732</v>
      </c>
      <c r="G1681" s="40">
        <v>0</v>
      </c>
      <c r="H1681" s="40" t="s">
        <v>604</v>
      </c>
      <c r="I1681" s="40" t="s">
        <v>3349</v>
      </c>
      <c r="J1681" s="40">
        <v>0</v>
      </c>
      <c r="K1681" s="40">
        <v>0</v>
      </c>
      <c r="L1681" s="40">
        <v>0</v>
      </c>
      <c r="M1681" s="40">
        <v>0</v>
      </c>
      <c r="N1681" s="41">
        <v>229.9</v>
      </c>
      <c r="O1681" s="42">
        <v>71</v>
      </c>
    </row>
    <row r="1682" spans="1:15" x14ac:dyDescent="0.3">
      <c r="A1682" s="39" t="s">
        <v>3510</v>
      </c>
      <c r="B1682" s="40" t="s">
        <v>3347</v>
      </c>
      <c r="C1682" s="40" t="s">
        <v>604</v>
      </c>
      <c r="D1682" s="40" t="s">
        <v>569</v>
      </c>
      <c r="E1682" s="40" t="s">
        <v>3350</v>
      </c>
      <c r="F1682" s="40" t="s">
        <v>636</v>
      </c>
      <c r="G1682" s="40" t="s">
        <v>1621</v>
      </c>
      <c r="H1682" s="40" t="s">
        <v>604</v>
      </c>
      <c r="I1682" s="40" t="s">
        <v>3349</v>
      </c>
      <c r="J1682" s="40">
        <v>0</v>
      </c>
      <c r="K1682" s="40" t="s">
        <v>1639</v>
      </c>
      <c r="L1682" s="40">
        <v>0</v>
      </c>
      <c r="M1682" s="40">
        <v>0</v>
      </c>
      <c r="N1682" s="41">
        <v>179.9</v>
      </c>
      <c r="O1682" s="42">
        <v>65</v>
      </c>
    </row>
    <row r="1683" spans="1:15" x14ac:dyDescent="0.3">
      <c r="A1683" s="39" t="s">
        <v>3511</v>
      </c>
      <c r="B1683" s="40" t="s">
        <v>3347</v>
      </c>
      <c r="C1683" s="40" t="s">
        <v>604</v>
      </c>
      <c r="D1683" s="40" t="s">
        <v>569</v>
      </c>
      <c r="E1683" s="40" t="s">
        <v>3350</v>
      </c>
      <c r="F1683" s="40" t="s">
        <v>636</v>
      </c>
      <c r="G1683" s="40" t="s">
        <v>1621</v>
      </c>
      <c r="H1683" s="40" t="s">
        <v>604</v>
      </c>
      <c r="I1683" s="40" t="s">
        <v>3349</v>
      </c>
      <c r="J1683" s="40">
        <v>0</v>
      </c>
      <c r="K1683" s="40" t="s">
        <v>1639</v>
      </c>
      <c r="L1683" s="40">
        <v>0</v>
      </c>
      <c r="M1683" s="40">
        <v>0</v>
      </c>
      <c r="N1683" s="41">
        <v>179.9</v>
      </c>
      <c r="O1683" s="42">
        <v>65</v>
      </c>
    </row>
    <row r="1684" spans="1:15" x14ac:dyDescent="0.3">
      <c r="A1684" s="39" t="s">
        <v>3512</v>
      </c>
      <c r="B1684" s="40" t="s">
        <v>3347</v>
      </c>
      <c r="C1684" s="40" t="s">
        <v>604</v>
      </c>
      <c r="D1684" s="40" t="s">
        <v>569</v>
      </c>
      <c r="E1684" s="40" t="s">
        <v>3350</v>
      </c>
      <c r="F1684" s="40" t="s">
        <v>636</v>
      </c>
      <c r="G1684" s="40" t="s">
        <v>1621</v>
      </c>
      <c r="H1684" s="40" t="s">
        <v>604</v>
      </c>
      <c r="I1684" s="40" t="s">
        <v>3349</v>
      </c>
      <c r="J1684" s="40">
        <v>0</v>
      </c>
      <c r="K1684" s="40" t="s">
        <v>1639</v>
      </c>
      <c r="L1684" s="40">
        <v>0</v>
      </c>
      <c r="M1684" s="40">
        <v>0</v>
      </c>
      <c r="N1684" s="41">
        <v>179.9</v>
      </c>
      <c r="O1684" s="42">
        <v>65</v>
      </c>
    </row>
    <row r="1685" spans="1:15" x14ac:dyDescent="0.3">
      <c r="A1685" s="39" t="s">
        <v>3513</v>
      </c>
      <c r="B1685" s="40" t="s">
        <v>3347</v>
      </c>
      <c r="C1685" s="40" t="s">
        <v>604</v>
      </c>
      <c r="D1685" s="40" t="s">
        <v>569</v>
      </c>
      <c r="E1685" s="40" t="s">
        <v>3350</v>
      </c>
      <c r="F1685" s="40" t="s">
        <v>636</v>
      </c>
      <c r="G1685" s="40" t="s">
        <v>1620</v>
      </c>
      <c r="H1685" s="40" t="s">
        <v>604</v>
      </c>
      <c r="I1685" s="40" t="s">
        <v>3349</v>
      </c>
      <c r="J1685" s="40">
        <v>0</v>
      </c>
      <c r="K1685" s="40" t="s">
        <v>1639</v>
      </c>
      <c r="L1685" s="40">
        <v>0</v>
      </c>
      <c r="M1685" s="40">
        <v>0</v>
      </c>
      <c r="N1685" s="41">
        <v>179.9</v>
      </c>
      <c r="O1685" s="42">
        <v>65</v>
      </c>
    </row>
    <row r="1686" spans="1:15" x14ac:dyDescent="0.3">
      <c r="A1686" s="39" t="s">
        <v>3514</v>
      </c>
      <c r="B1686" s="40" t="s">
        <v>3347</v>
      </c>
      <c r="C1686" s="40" t="s">
        <v>604</v>
      </c>
      <c r="D1686" s="40" t="s">
        <v>569</v>
      </c>
      <c r="E1686" s="40" t="s">
        <v>3350</v>
      </c>
      <c r="F1686" s="40" t="s">
        <v>636</v>
      </c>
      <c r="G1686" s="40" t="s">
        <v>1620</v>
      </c>
      <c r="H1686" s="40" t="s">
        <v>604</v>
      </c>
      <c r="I1686" s="40" t="s">
        <v>3349</v>
      </c>
      <c r="J1686" s="40" t="s">
        <v>3423</v>
      </c>
      <c r="K1686" s="40" t="s">
        <v>1639</v>
      </c>
      <c r="L1686" s="40">
        <v>0</v>
      </c>
      <c r="M1686" s="40">
        <v>0</v>
      </c>
      <c r="N1686" s="41">
        <v>179.9</v>
      </c>
      <c r="O1686" s="42">
        <v>65</v>
      </c>
    </row>
    <row r="1687" spans="1:15" x14ac:dyDescent="0.3">
      <c r="A1687" s="39" t="s">
        <v>3515</v>
      </c>
      <c r="B1687" s="40" t="s">
        <v>3347</v>
      </c>
      <c r="C1687" s="40" t="s">
        <v>604</v>
      </c>
      <c r="D1687" s="40" t="s">
        <v>569</v>
      </c>
      <c r="E1687" s="40" t="s">
        <v>3350</v>
      </c>
      <c r="F1687" s="40" t="s">
        <v>636</v>
      </c>
      <c r="G1687" s="40" t="s">
        <v>1620</v>
      </c>
      <c r="H1687" s="40" t="s">
        <v>604</v>
      </c>
      <c r="I1687" s="40" t="s">
        <v>3349</v>
      </c>
      <c r="J1687" s="40">
        <v>0</v>
      </c>
      <c r="K1687" s="40" t="s">
        <v>1639</v>
      </c>
      <c r="L1687" s="40">
        <v>0</v>
      </c>
      <c r="M1687" s="40">
        <v>0</v>
      </c>
      <c r="N1687" s="41">
        <v>179.9</v>
      </c>
      <c r="O1687" s="42">
        <v>65</v>
      </c>
    </row>
    <row r="1688" spans="1:15" x14ac:dyDescent="0.3">
      <c r="A1688" s="39" t="s">
        <v>3516</v>
      </c>
      <c r="B1688" s="40" t="s">
        <v>3347</v>
      </c>
      <c r="C1688" s="40" t="s">
        <v>604</v>
      </c>
      <c r="D1688" s="40" t="s">
        <v>574</v>
      </c>
      <c r="E1688" s="40" t="s">
        <v>3350</v>
      </c>
      <c r="F1688" s="40" t="s">
        <v>1664</v>
      </c>
      <c r="G1688" s="40" t="s">
        <v>1620</v>
      </c>
      <c r="H1688" s="40" t="s">
        <v>604</v>
      </c>
      <c r="I1688" s="40" t="s">
        <v>3349</v>
      </c>
      <c r="J1688" s="40">
        <v>0</v>
      </c>
      <c r="K1688" s="40">
        <v>0</v>
      </c>
      <c r="L1688" s="40">
        <v>0</v>
      </c>
      <c r="M1688" s="40">
        <v>0</v>
      </c>
      <c r="N1688" s="41">
        <v>179.9</v>
      </c>
      <c r="O1688" s="42">
        <v>67</v>
      </c>
    </row>
    <row r="1689" spans="1:15" x14ac:dyDescent="0.3">
      <c r="A1689" s="39" t="s">
        <v>3517</v>
      </c>
      <c r="B1689" s="40" t="s">
        <v>3347</v>
      </c>
      <c r="C1689" s="40" t="s">
        <v>604</v>
      </c>
      <c r="D1689" s="40" t="s">
        <v>574</v>
      </c>
      <c r="E1689" s="40" t="s">
        <v>3350</v>
      </c>
      <c r="F1689" s="40" t="s">
        <v>662</v>
      </c>
      <c r="G1689" s="40" t="s">
        <v>1621</v>
      </c>
      <c r="H1689" s="40" t="s">
        <v>604</v>
      </c>
      <c r="I1689" s="40" t="s">
        <v>3349</v>
      </c>
      <c r="J1689" s="40" t="s">
        <v>3423</v>
      </c>
      <c r="K1689" s="40">
        <v>0</v>
      </c>
      <c r="L1689" s="40">
        <v>0</v>
      </c>
      <c r="M1689" s="40">
        <v>0</v>
      </c>
      <c r="N1689" s="41">
        <v>179.9</v>
      </c>
      <c r="O1689" s="42">
        <v>65</v>
      </c>
    </row>
    <row r="1690" spans="1:15" x14ac:dyDescent="0.3">
      <c r="A1690" s="39" t="s">
        <v>3518</v>
      </c>
      <c r="B1690" s="40" t="s">
        <v>3347</v>
      </c>
      <c r="C1690" s="40" t="s">
        <v>604</v>
      </c>
      <c r="D1690" s="40" t="s">
        <v>574</v>
      </c>
      <c r="E1690" s="40" t="s">
        <v>3350</v>
      </c>
      <c r="F1690" s="40" t="s">
        <v>815</v>
      </c>
      <c r="G1690" s="40" t="s">
        <v>1620</v>
      </c>
      <c r="H1690" s="40" t="s">
        <v>604</v>
      </c>
      <c r="I1690" s="40" t="s">
        <v>3349</v>
      </c>
      <c r="J1690" s="40">
        <v>0</v>
      </c>
      <c r="K1690" s="40" t="s">
        <v>1689</v>
      </c>
      <c r="L1690" s="40">
        <v>0</v>
      </c>
      <c r="M1690" s="40">
        <v>0</v>
      </c>
      <c r="N1690" s="41">
        <v>179.9</v>
      </c>
      <c r="O1690" s="42">
        <v>67</v>
      </c>
    </row>
    <row r="1691" spans="1:15" x14ac:dyDescent="0.3">
      <c r="A1691" s="39" t="s">
        <v>3519</v>
      </c>
      <c r="B1691" s="40" t="s">
        <v>3347</v>
      </c>
      <c r="C1691" s="40" t="s">
        <v>604</v>
      </c>
      <c r="D1691" s="40" t="s">
        <v>574</v>
      </c>
      <c r="E1691" s="40" t="s">
        <v>3350</v>
      </c>
      <c r="F1691" s="40" t="s">
        <v>815</v>
      </c>
      <c r="G1691" s="40" t="s">
        <v>1620</v>
      </c>
      <c r="H1691" s="40" t="s">
        <v>604</v>
      </c>
      <c r="I1691" s="40" t="s">
        <v>3349</v>
      </c>
      <c r="J1691" s="40">
        <v>0</v>
      </c>
      <c r="K1691" s="40" t="s">
        <v>1689</v>
      </c>
      <c r="L1691" s="40">
        <v>0</v>
      </c>
      <c r="M1691" s="40">
        <v>0</v>
      </c>
      <c r="N1691" s="41">
        <v>179.9</v>
      </c>
      <c r="O1691" s="42">
        <v>67</v>
      </c>
    </row>
    <row r="1692" spans="1:15" x14ac:dyDescent="0.3">
      <c r="A1692" s="39" t="s">
        <v>3520</v>
      </c>
      <c r="B1692" s="40" t="s">
        <v>3347</v>
      </c>
      <c r="C1692" s="40" t="s">
        <v>604</v>
      </c>
      <c r="D1692" s="40" t="s">
        <v>574</v>
      </c>
      <c r="E1692" s="40" t="s">
        <v>3350</v>
      </c>
      <c r="F1692" s="40" t="s">
        <v>815</v>
      </c>
      <c r="G1692" s="40" t="s">
        <v>1620</v>
      </c>
      <c r="H1692" s="40" t="s">
        <v>604</v>
      </c>
      <c r="I1692" s="40" t="s">
        <v>3349</v>
      </c>
      <c r="J1692" s="40">
        <v>0</v>
      </c>
      <c r="K1692" s="40" t="s">
        <v>1689</v>
      </c>
      <c r="L1692" s="40">
        <v>0</v>
      </c>
      <c r="M1692" s="40">
        <v>0</v>
      </c>
      <c r="N1692" s="41">
        <v>179.9</v>
      </c>
      <c r="O1692" s="42">
        <v>67</v>
      </c>
    </row>
    <row r="1693" spans="1:15" x14ac:dyDescent="0.3">
      <c r="A1693" s="39" t="s">
        <v>3521</v>
      </c>
      <c r="B1693" s="40" t="s">
        <v>3347</v>
      </c>
      <c r="C1693" s="40" t="s">
        <v>604</v>
      </c>
      <c r="D1693" s="40" t="s">
        <v>574</v>
      </c>
      <c r="E1693" s="40" t="s">
        <v>3350</v>
      </c>
      <c r="F1693" s="40" t="s">
        <v>815</v>
      </c>
      <c r="G1693" s="40" t="s">
        <v>1621</v>
      </c>
      <c r="H1693" s="40" t="s">
        <v>604</v>
      </c>
      <c r="I1693" s="40" t="s">
        <v>3349</v>
      </c>
      <c r="J1693" s="40" t="s">
        <v>3423</v>
      </c>
      <c r="K1693" s="40" t="s">
        <v>1689</v>
      </c>
      <c r="L1693" s="40">
        <v>0</v>
      </c>
      <c r="M1693" s="40">
        <v>0</v>
      </c>
      <c r="N1693" s="41">
        <v>179.9</v>
      </c>
      <c r="O1693" s="42">
        <v>65</v>
      </c>
    </row>
    <row r="1694" spans="1:15" x14ac:dyDescent="0.3">
      <c r="A1694" s="39" t="s">
        <v>3522</v>
      </c>
      <c r="B1694" s="40" t="s">
        <v>3347</v>
      </c>
      <c r="C1694" s="40" t="s">
        <v>604</v>
      </c>
      <c r="D1694" s="40" t="s">
        <v>574</v>
      </c>
      <c r="E1694" s="40" t="s">
        <v>3350</v>
      </c>
      <c r="F1694" s="40" t="s">
        <v>815</v>
      </c>
      <c r="G1694" s="40" t="s">
        <v>1621</v>
      </c>
      <c r="H1694" s="40" t="s">
        <v>604</v>
      </c>
      <c r="I1694" s="40" t="s">
        <v>3349</v>
      </c>
      <c r="J1694" s="40">
        <v>0</v>
      </c>
      <c r="K1694" s="40" t="s">
        <v>1689</v>
      </c>
      <c r="L1694" s="40">
        <v>0</v>
      </c>
      <c r="M1694" s="40">
        <v>0</v>
      </c>
      <c r="N1694" s="41">
        <v>179.9</v>
      </c>
      <c r="O1694" s="42">
        <v>67</v>
      </c>
    </row>
    <row r="1695" spans="1:15" x14ac:dyDescent="0.3">
      <c r="A1695" s="39" t="s">
        <v>3523</v>
      </c>
      <c r="B1695" s="40" t="s">
        <v>3347</v>
      </c>
      <c r="C1695" s="40" t="s">
        <v>604</v>
      </c>
      <c r="D1695" s="40" t="s">
        <v>574</v>
      </c>
      <c r="E1695" s="40" t="s">
        <v>3350</v>
      </c>
      <c r="F1695" s="40" t="s">
        <v>815</v>
      </c>
      <c r="G1695" s="40" t="s">
        <v>1623</v>
      </c>
      <c r="H1695" s="40" t="s">
        <v>604</v>
      </c>
      <c r="I1695" s="40" t="s">
        <v>3349</v>
      </c>
      <c r="J1695" s="40" t="s">
        <v>3423</v>
      </c>
      <c r="K1695" s="40" t="s">
        <v>1689</v>
      </c>
      <c r="L1695" s="40">
        <v>0</v>
      </c>
      <c r="M1695" s="40">
        <v>0</v>
      </c>
      <c r="N1695" s="41">
        <v>179.9</v>
      </c>
      <c r="O1695" s="42">
        <v>65</v>
      </c>
    </row>
    <row r="1696" spans="1:15" x14ac:dyDescent="0.3">
      <c r="A1696" s="39" t="s">
        <v>3524</v>
      </c>
      <c r="B1696" s="40" t="s">
        <v>3347</v>
      </c>
      <c r="C1696" s="40" t="s">
        <v>604</v>
      </c>
      <c r="D1696" s="40" t="s">
        <v>574</v>
      </c>
      <c r="E1696" s="40" t="s">
        <v>3350</v>
      </c>
      <c r="F1696" s="40" t="s">
        <v>815</v>
      </c>
      <c r="G1696" s="40" t="s">
        <v>1621</v>
      </c>
      <c r="H1696" s="40" t="s">
        <v>604</v>
      </c>
      <c r="I1696" s="40" t="s">
        <v>3349</v>
      </c>
      <c r="J1696" s="40" t="s">
        <v>3351</v>
      </c>
      <c r="K1696" s="40" t="s">
        <v>1689</v>
      </c>
      <c r="L1696" s="40">
        <v>0</v>
      </c>
      <c r="M1696" s="40">
        <v>0</v>
      </c>
      <c r="N1696" s="41">
        <v>179.9</v>
      </c>
      <c r="O1696" s="42">
        <v>58</v>
      </c>
    </row>
    <row r="1697" spans="1:15" x14ac:dyDescent="0.3">
      <c r="A1697" s="39" t="s">
        <v>3525</v>
      </c>
      <c r="B1697" s="40" t="s">
        <v>3347</v>
      </c>
      <c r="C1697" s="40" t="s">
        <v>604</v>
      </c>
      <c r="D1697" s="40" t="s">
        <v>574</v>
      </c>
      <c r="E1697" s="40" t="s">
        <v>3350</v>
      </c>
      <c r="F1697" s="40" t="s">
        <v>815</v>
      </c>
      <c r="G1697" s="40" t="s">
        <v>1623</v>
      </c>
      <c r="H1697" s="40" t="s">
        <v>604</v>
      </c>
      <c r="I1697" s="40" t="s">
        <v>3349</v>
      </c>
      <c r="J1697" s="40" t="s">
        <v>3351</v>
      </c>
      <c r="K1697" s="40" t="s">
        <v>1689</v>
      </c>
      <c r="L1697" s="40">
        <v>0</v>
      </c>
      <c r="M1697" s="40">
        <v>0</v>
      </c>
      <c r="N1697" s="41">
        <v>179.9</v>
      </c>
      <c r="O1697" s="42">
        <v>58</v>
      </c>
    </row>
    <row r="1698" spans="1:15" x14ac:dyDescent="0.3">
      <c r="A1698" s="39" t="s">
        <v>3526</v>
      </c>
      <c r="B1698" s="40" t="s">
        <v>3347</v>
      </c>
      <c r="C1698" s="40" t="s">
        <v>604</v>
      </c>
      <c r="D1698" s="40" t="s">
        <v>853</v>
      </c>
      <c r="E1698" s="40" t="s">
        <v>3348</v>
      </c>
      <c r="F1698" s="40" t="s">
        <v>576</v>
      </c>
      <c r="G1698" s="40" t="s">
        <v>1620</v>
      </c>
      <c r="H1698" s="40" t="s">
        <v>604</v>
      </c>
      <c r="I1698" s="40" t="s">
        <v>3349</v>
      </c>
      <c r="J1698" s="40">
        <v>0</v>
      </c>
      <c r="K1698" s="40">
        <v>0</v>
      </c>
      <c r="L1698" s="40">
        <v>0</v>
      </c>
      <c r="M1698" s="40">
        <v>0</v>
      </c>
      <c r="N1698" s="41">
        <v>129.9</v>
      </c>
      <c r="O1698" s="42">
        <v>67</v>
      </c>
    </row>
    <row r="1699" spans="1:15" x14ac:dyDescent="0.3">
      <c r="A1699" s="39" t="s">
        <v>3527</v>
      </c>
      <c r="B1699" s="40" t="s">
        <v>3347</v>
      </c>
      <c r="C1699" s="40" t="s">
        <v>604</v>
      </c>
      <c r="D1699" s="40" t="s">
        <v>569</v>
      </c>
      <c r="E1699" s="40" t="s">
        <v>3348</v>
      </c>
      <c r="F1699" s="40" t="s">
        <v>576</v>
      </c>
      <c r="G1699" s="40" t="s">
        <v>1621</v>
      </c>
      <c r="H1699" s="40" t="s">
        <v>604</v>
      </c>
      <c r="I1699" s="40" t="s">
        <v>3349</v>
      </c>
      <c r="J1699" s="40">
        <v>0</v>
      </c>
      <c r="K1699" s="40">
        <v>0</v>
      </c>
      <c r="L1699" s="40">
        <v>0</v>
      </c>
      <c r="M1699" s="40">
        <v>0</v>
      </c>
      <c r="N1699" s="41">
        <v>129.9</v>
      </c>
      <c r="O1699" s="42">
        <v>67</v>
      </c>
    </row>
    <row r="1700" spans="1:15" x14ac:dyDescent="0.3">
      <c r="A1700" s="39" t="s">
        <v>3528</v>
      </c>
      <c r="B1700" s="40" t="s">
        <v>3347</v>
      </c>
      <c r="C1700" s="40" t="s">
        <v>604</v>
      </c>
      <c r="D1700" s="40" t="s">
        <v>569</v>
      </c>
      <c r="E1700" s="40" t="s">
        <v>3348</v>
      </c>
      <c r="F1700" s="40" t="s">
        <v>561</v>
      </c>
      <c r="G1700" s="40">
        <v>0</v>
      </c>
      <c r="H1700" s="40" t="s">
        <v>604</v>
      </c>
      <c r="I1700" s="40" t="s">
        <v>3349</v>
      </c>
      <c r="J1700" s="40" t="s">
        <v>3351</v>
      </c>
      <c r="K1700" s="40">
        <v>0</v>
      </c>
      <c r="L1700" s="40">
        <v>0</v>
      </c>
      <c r="M1700" s="40">
        <v>0</v>
      </c>
      <c r="N1700" s="41">
        <v>179.9</v>
      </c>
      <c r="O1700" s="42">
        <v>58</v>
      </c>
    </row>
    <row r="1701" spans="1:15" x14ac:dyDescent="0.3">
      <c r="A1701" s="39" t="s">
        <v>3529</v>
      </c>
      <c r="B1701" s="40" t="s">
        <v>3347</v>
      </c>
      <c r="C1701" s="40" t="s">
        <v>604</v>
      </c>
      <c r="D1701" s="40" t="s">
        <v>853</v>
      </c>
      <c r="E1701" s="40" t="s">
        <v>3348</v>
      </c>
      <c r="F1701" s="40" t="s">
        <v>651</v>
      </c>
      <c r="G1701" s="40" t="s">
        <v>1620</v>
      </c>
      <c r="H1701" s="40" t="s">
        <v>604</v>
      </c>
      <c r="I1701" s="40" t="s">
        <v>3349</v>
      </c>
      <c r="J1701" s="40" t="s">
        <v>3423</v>
      </c>
      <c r="K1701" s="40" t="s">
        <v>740</v>
      </c>
      <c r="L1701" s="40">
        <v>0</v>
      </c>
      <c r="M1701" s="40">
        <v>0</v>
      </c>
      <c r="N1701" s="41">
        <v>179.9</v>
      </c>
      <c r="O1701" s="42">
        <v>65</v>
      </c>
    </row>
    <row r="1702" spans="1:15" x14ac:dyDescent="0.3">
      <c r="A1702" s="39" t="s">
        <v>3530</v>
      </c>
      <c r="B1702" s="40" t="s">
        <v>3347</v>
      </c>
      <c r="C1702" s="40" t="s">
        <v>604</v>
      </c>
      <c r="D1702" s="40" t="s">
        <v>853</v>
      </c>
      <c r="E1702" s="40" t="s">
        <v>3348</v>
      </c>
      <c r="F1702" s="40" t="s">
        <v>563</v>
      </c>
      <c r="G1702" s="40">
        <v>0</v>
      </c>
      <c r="H1702" s="40" t="s">
        <v>604</v>
      </c>
      <c r="I1702" s="40" t="s">
        <v>3349</v>
      </c>
      <c r="J1702" s="40">
        <v>0</v>
      </c>
      <c r="K1702" s="40" t="s">
        <v>740</v>
      </c>
      <c r="L1702" s="40">
        <v>0</v>
      </c>
      <c r="M1702" s="40">
        <v>0</v>
      </c>
      <c r="N1702" s="41">
        <v>179.9</v>
      </c>
      <c r="O1702" s="42">
        <v>67</v>
      </c>
    </row>
    <row r="1703" spans="1:15" x14ac:dyDescent="0.3">
      <c r="A1703" s="39" t="s">
        <v>3531</v>
      </c>
      <c r="B1703" s="40" t="s">
        <v>3347</v>
      </c>
      <c r="C1703" s="40" t="s">
        <v>604</v>
      </c>
      <c r="D1703" s="40" t="s">
        <v>853</v>
      </c>
      <c r="E1703" s="40" t="s">
        <v>3348</v>
      </c>
      <c r="F1703" s="40" t="s">
        <v>561</v>
      </c>
      <c r="G1703" s="40" t="s">
        <v>1621</v>
      </c>
      <c r="H1703" s="40" t="s">
        <v>604</v>
      </c>
      <c r="I1703" s="40" t="s">
        <v>3349</v>
      </c>
      <c r="J1703" s="40">
        <v>0</v>
      </c>
      <c r="K1703" s="40" t="s">
        <v>740</v>
      </c>
      <c r="L1703" s="40">
        <v>0</v>
      </c>
      <c r="M1703" s="40">
        <v>0</v>
      </c>
      <c r="N1703" s="41">
        <v>179.9</v>
      </c>
      <c r="O1703" s="42">
        <v>67</v>
      </c>
    </row>
    <row r="1704" spans="1:15" x14ac:dyDescent="0.3">
      <c r="A1704" s="39" t="s">
        <v>13307</v>
      </c>
      <c r="B1704" s="40" t="s">
        <v>3347</v>
      </c>
      <c r="C1704" s="40" t="s">
        <v>604</v>
      </c>
      <c r="D1704" s="40">
        <v>0</v>
      </c>
      <c r="E1704" s="40">
        <v>0</v>
      </c>
      <c r="F1704" s="40">
        <v>0</v>
      </c>
      <c r="G1704" s="40">
        <v>0</v>
      </c>
      <c r="H1704" s="40" t="s">
        <v>604</v>
      </c>
      <c r="I1704" s="40" t="s">
        <v>3349</v>
      </c>
      <c r="J1704" s="40">
        <v>0</v>
      </c>
      <c r="K1704" s="40">
        <v>0</v>
      </c>
      <c r="L1704" s="40">
        <v>0</v>
      </c>
      <c r="M1704" s="40">
        <v>0</v>
      </c>
      <c r="N1704" s="41">
        <v>179.9</v>
      </c>
      <c r="O1704" s="42">
        <v>67</v>
      </c>
    </row>
    <row r="1705" spans="1:15" x14ac:dyDescent="0.3">
      <c r="A1705" s="39" t="s">
        <v>1644</v>
      </c>
      <c r="B1705" s="40" t="s">
        <v>3347</v>
      </c>
      <c r="C1705" s="40" t="s">
        <v>604</v>
      </c>
      <c r="D1705" s="40" t="s">
        <v>853</v>
      </c>
      <c r="E1705" s="40" t="s">
        <v>3350</v>
      </c>
      <c r="F1705" s="40" t="s">
        <v>685</v>
      </c>
      <c r="G1705" s="40" t="s">
        <v>1623</v>
      </c>
      <c r="H1705" s="40" t="s">
        <v>604</v>
      </c>
      <c r="I1705" s="40" t="s">
        <v>3349</v>
      </c>
      <c r="J1705" s="40">
        <v>0</v>
      </c>
      <c r="K1705" s="40">
        <v>0</v>
      </c>
      <c r="L1705" s="40">
        <v>0</v>
      </c>
      <c r="M1705" s="40">
        <v>0</v>
      </c>
      <c r="N1705" s="41">
        <v>179.9</v>
      </c>
      <c r="O1705" s="42">
        <v>67</v>
      </c>
    </row>
    <row r="1706" spans="1:15" x14ac:dyDescent="0.3">
      <c r="A1706" s="39" t="s">
        <v>1645</v>
      </c>
      <c r="B1706" s="40" t="s">
        <v>3347</v>
      </c>
      <c r="C1706" s="40" t="s">
        <v>604</v>
      </c>
      <c r="D1706" s="40" t="s">
        <v>853</v>
      </c>
      <c r="E1706" s="40" t="s">
        <v>3350</v>
      </c>
      <c r="F1706" s="40" t="s">
        <v>635</v>
      </c>
      <c r="G1706" s="40" t="s">
        <v>1623</v>
      </c>
      <c r="H1706" s="40" t="s">
        <v>604</v>
      </c>
      <c r="I1706" s="40" t="s">
        <v>3349</v>
      </c>
      <c r="J1706" s="40">
        <v>0</v>
      </c>
      <c r="K1706" s="40">
        <v>0</v>
      </c>
      <c r="L1706" s="40">
        <v>0</v>
      </c>
      <c r="M1706" s="40">
        <v>0</v>
      </c>
      <c r="N1706" s="41">
        <v>179.9</v>
      </c>
      <c r="O1706" s="42">
        <v>67</v>
      </c>
    </row>
    <row r="1707" spans="1:15" x14ac:dyDescent="0.3">
      <c r="A1707" s="39" t="s">
        <v>1646</v>
      </c>
      <c r="B1707" s="40" t="s">
        <v>3347</v>
      </c>
      <c r="C1707" s="40" t="s">
        <v>604</v>
      </c>
      <c r="D1707" s="40" t="s">
        <v>853</v>
      </c>
      <c r="E1707" s="40" t="s">
        <v>3350</v>
      </c>
      <c r="F1707" s="40" t="s">
        <v>685</v>
      </c>
      <c r="G1707" s="40" t="s">
        <v>1623</v>
      </c>
      <c r="H1707" s="40" t="s">
        <v>604</v>
      </c>
      <c r="I1707" s="40" t="s">
        <v>3349</v>
      </c>
      <c r="J1707" s="40">
        <v>0</v>
      </c>
      <c r="K1707" s="40">
        <v>0</v>
      </c>
      <c r="L1707" s="40">
        <v>0</v>
      </c>
      <c r="M1707" s="40">
        <v>0</v>
      </c>
      <c r="N1707" s="41">
        <v>179.9</v>
      </c>
      <c r="O1707" s="42">
        <v>67</v>
      </c>
    </row>
    <row r="1708" spans="1:15" x14ac:dyDescent="0.3">
      <c r="A1708" s="39" t="s">
        <v>1647</v>
      </c>
      <c r="B1708" s="40" t="s">
        <v>3347</v>
      </c>
      <c r="C1708" s="40" t="s">
        <v>604</v>
      </c>
      <c r="D1708" s="40" t="s">
        <v>853</v>
      </c>
      <c r="E1708" s="40" t="s">
        <v>3350</v>
      </c>
      <c r="F1708" s="40" t="s">
        <v>635</v>
      </c>
      <c r="G1708" s="40" t="s">
        <v>1623</v>
      </c>
      <c r="H1708" s="40" t="s">
        <v>604</v>
      </c>
      <c r="I1708" s="40" t="s">
        <v>3349</v>
      </c>
      <c r="J1708" s="40">
        <v>0</v>
      </c>
      <c r="K1708" s="40">
        <v>0</v>
      </c>
      <c r="L1708" s="40">
        <v>0</v>
      </c>
      <c r="M1708" s="40">
        <v>0</v>
      </c>
      <c r="N1708" s="41">
        <v>179.9</v>
      </c>
      <c r="O1708" s="42">
        <v>67</v>
      </c>
    </row>
    <row r="1709" spans="1:15" x14ac:dyDescent="0.3">
      <c r="A1709" s="39" t="s">
        <v>1648</v>
      </c>
      <c r="B1709" s="40" t="s">
        <v>3347</v>
      </c>
      <c r="C1709" s="40" t="s">
        <v>604</v>
      </c>
      <c r="D1709" s="40" t="s">
        <v>853</v>
      </c>
      <c r="E1709" s="40" t="s">
        <v>3350</v>
      </c>
      <c r="F1709" s="40" t="s">
        <v>620</v>
      </c>
      <c r="G1709" s="40" t="s">
        <v>1620</v>
      </c>
      <c r="H1709" s="40" t="s">
        <v>604</v>
      </c>
      <c r="I1709" s="40" t="s">
        <v>3349</v>
      </c>
      <c r="J1709" s="40">
        <v>0</v>
      </c>
      <c r="K1709" s="40">
        <v>0</v>
      </c>
      <c r="L1709" s="40">
        <v>0</v>
      </c>
      <c r="M1709" s="40">
        <v>0</v>
      </c>
      <c r="N1709" s="41">
        <v>179.9</v>
      </c>
      <c r="O1709" s="42">
        <v>67</v>
      </c>
    </row>
    <row r="1710" spans="1:15" x14ac:dyDescent="0.3">
      <c r="A1710" s="39" t="s">
        <v>13308</v>
      </c>
      <c r="B1710" s="40" t="s">
        <v>3347</v>
      </c>
      <c r="C1710" s="40" t="s">
        <v>604</v>
      </c>
      <c r="D1710" s="40" t="s">
        <v>569</v>
      </c>
      <c r="E1710" s="40" t="s">
        <v>3350</v>
      </c>
      <c r="F1710" s="40" t="s">
        <v>685</v>
      </c>
      <c r="G1710" s="40" t="s">
        <v>1621</v>
      </c>
      <c r="H1710" s="40" t="s">
        <v>604</v>
      </c>
      <c r="I1710" s="40" t="s">
        <v>3349</v>
      </c>
      <c r="J1710" s="40">
        <v>0</v>
      </c>
      <c r="K1710" s="40" t="s">
        <v>1621</v>
      </c>
      <c r="L1710" s="40">
        <v>0</v>
      </c>
      <c r="M1710" s="40">
        <v>0</v>
      </c>
      <c r="N1710" s="41">
        <v>229.9</v>
      </c>
      <c r="O1710" s="42">
        <v>71</v>
      </c>
    </row>
    <row r="1711" spans="1:15" x14ac:dyDescent="0.3">
      <c r="A1711" s="39" t="s">
        <v>1649</v>
      </c>
      <c r="B1711" s="40" t="s">
        <v>3347</v>
      </c>
      <c r="C1711" s="40" t="s">
        <v>604</v>
      </c>
      <c r="D1711" s="40" t="s">
        <v>569</v>
      </c>
      <c r="E1711" s="40" t="s">
        <v>3348</v>
      </c>
      <c r="F1711" s="40" t="s">
        <v>752</v>
      </c>
      <c r="G1711" s="40" t="s">
        <v>1621</v>
      </c>
      <c r="H1711" s="40" t="s">
        <v>604</v>
      </c>
      <c r="I1711" s="40" t="s">
        <v>3349</v>
      </c>
      <c r="J1711" s="40">
        <v>0</v>
      </c>
      <c r="K1711" s="40">
        <v>0</v>
      </c>
      <c r="L1711" s="40">
        <v>0</v>
      </c>
      <c r="M1711" s="40">
        <v>0</v>
      </c>
      <c r="N1711" s="41">
        <v>229.9</v>
      </c>
      <c r="O1711" s="42">
        <v>71</v>
      </c>
    </row>
    <row r="1712" spans="1:15" x14ac:dyDescent="0.3">
      <c r="A1712" s="39" t="s">
        <v>1650</v>
      </c>
      <c r="B1712" s="40" t="s">
        <v>3347</v>
      </c>
      <c r="C1712" s="40" t="s">
        <v>604</v>
      </c>
      <c r="D1712" s="40" t="s">
        <v>569</v>
      </c>
      <c r="E1712" s="40" t="s">
        <v>3348</v>
      </c>
      <c r="F1712" s="40" t="s">
        <v>752</v>
      </c>
      <c r="G1712" s="40" t="s">
        <v>1621</v>
      </c>
      <c r="H1712" s="40" t="s">
        <v>604</v>
      </c>
      <c r="I1712" s="40" t="s">
        <v>3349</v>
      </c>
      <c r="J1712" s="40">
        <v>0</v>
      </c>
      <c r="K1712" s="40">
        <v>0</v>
      </c>
      <c r="L1712" s="40">
        <v>0</v>
      </c>
      <c r="M1712" s="40">
        <v>0</v>
      </c>
      <c r="N1712" s="41">
        <v>229.9</v>
      </c>
      <c r="O1712" s="42">
        <v>71</v>
      </c>
    </row>
    <row r="1713" spans="1:15" x14ac:dyDescent="0.3">
      <c r="A1713" s="39" t="s">
        <v>1651</v>
      </c>
      <c r="B1713" s="40" t="s">
        <v>3347</v>
      </c>
      <c r="C1713" s="40" t="s">
        <v>604</v>
      </c>
      <c r="D1713" s="40" t="s">
        <v>853</v>
      </c>
      <c r="E1713" s="40" t="s">
        <v>3350</v>
      </c>
      <c r="F1713" s="40" t="s">
        <v>635</v>
      </c>
      <c r="G1713" s="40" t="s">
        <v>1623</v>
      </c>
      <c r="H1713" s="40" t="s">
        <v>604</v>
      </c>
      <c r="I1713" s="40" t="s">
        <v>3349</v>
      </c>
      <c r="J1713" s="40" t="s">
        <v>3351</v>
      </c>
      <c r="K1713" s="40">
        <v>0</v>
      </c>
      <c r="L1713" s="40">
        <v>0</v>
      </c>
      <c r="M1713" s="40">
        <v>0</v>
      </c>
      <c r="N1713" s="41">
        <v>179.9</v>
      </c>
      <c r="O1713" s="42">
        <v>58</v>
      </c>
    </row>
    <row r="1714" spans="1:15" x14ac:dyDescent="0.3">
      <c r="A1714" s="39" t="s">
        <v>1652</v>
      </c>
      <c r="B1714" s="40" t="s">
        <v>3347</v>
      </c>
      <c r="C1714" s="40" t="s">
        <v>604</v>
      </c>
      <c r="D1714" s="40" t="s">
        <v>853</v>
      </c>
      <c r="E1714" s="40" t="s">
        <v>3350</v>
      </c>
      <c r="F1714" s="40" t="s">
        <v>685</v>
      </c>
      <c r="G1714" s="40" t="s">
        <v>1621</v>
      </c>
      <c r="H1714" s="40" t="s">
        <v>604</v>
      </c>
      <c r="I1714" s="40" t="s">
        <v>3349</v>
      </c>
      <c r="J1714" s="40">
        <v>0</v>
      </c>
      <c r="K1714" s="40">
        <v>0</v>
      </c>
      <c r="L1714" s="40">
        <v>0</v>
      </c>
      <c r="M1714" s="40">
        <v>0</v>
      </c>
      <c r="N1714" s="41">
        <v>179.9</v>
      </c>
      <c r="O1714" s="42">
        <v>67</v>
      </c>
    </row>
    <row r="1715" spans="1:15" x14ac:dyDescent="0.3">
      <c r="A1715" s="39" t="s">
        <v>13309</v>
      </c>
      <c r="B1715" s="40" t="s">
        <v>3347</v>
      </c>
      <c r="C1715" s="40" t="s">
        <v>604</v>
      </c>
      <c r="D1715" s="40" t="s">
        <v>578</v>
      </c>
      <c r="E1715" s="40" t="s">
        <v>3350</v>
      </c>
      <c r="F1715" s="40" t="s">
        <v>659</v>
      </c>
      <c r="G1715" s="40" t="s">
        <v>1620</v>
      </c>
      <c r="H1715" s="40" t="s">
        <v>604</v>
      </c>
      <c r="I1715" s="40" t="s">
        <v>3349</v>
      </c>
      <c r="J1715" s="40">
        <v>0</v>
      </c>
      <c r="K1715" s="40" t="s">
        <v>1620</v>
      </c>
      <c r="L1715" s="40">
        <v>0</v>
      </c>
      <c r="M1715" s="40">
        <v>0</v>
      </c>
      <c r="N1715" s="41">
        <v>179.9</v>
      </c>
      <c r="O1715" s="42">
        <v>67</v>
      </c>
    </row>
    <row r="1716" spans="1:15" x14ac:dyDescent="0.3">
      <c r="A1716" s="39" t="s">
        <v>1653</v>
      </c>
      <c r="B1716" s="40" t="s">
        <v>3347</v>
      </c>
      <c r="C1716" s="40" t="s">
        <v>604</v>
      </c>
      <c r="D1716" s="40" t="s">
        <v>853</v>
      </c>
      <c r="E1716" s="40" t="s">
        <v>3350</v>
      </c>
      <c r="F1716" s="40" t="s">
        <v>635</v>
      </c>
      <c r="G1716" s="40" t="s">
        <v>1621</v>
      </c>
      <c r="H1716" s="40" t="s">
        <v>604</v>
      </c>
      <c r="I1716" s="40" t="s">
        <v>3349</v>
      </c>
      <c r="J1716" s="40">
        <v>0</v>
      </c>
      <c r="K1716" s="40">
        <v>0</v>
      </c>
      <c r="L1716" s="40">
        <v>0</v>
      </c>
      <c r="M1716" s="40">
        <v>0</v>
      </c>
      <c r="N1716" s="41">
        <v>179.9</v>
      </c>
      <c r="O1716" s="42">
        <v>67</v>
      </c>
    </row>
    <row r="1717" spans="1:15" x14ac:dyDescent="0.3">
      <c r="A1717" s="39" t="s">
        <v>13310</v>
      </c>
      <c r="B1717" s="40" t="s">
        <v>3347</v>
      </c>
      <c r="C1717" s="40" t="s">
        <v>604</v>
      </c>
      <c r="D1717" s="40" t="s">
        <v>578</v>
      </c>
      <c r="E1717" s="40" t="s">
        <v>3350</v>
      </c>
      <c r="F1717" s="40" t="s">
        <v>732</v>
      </c>
      <c r="G1717" s="40">
        <v>0</v>
      </c>
      <c r="H1717" s="40" t="s">
        <v>604</v>
      </c>
      <c r="I1717" s="40" t="s">
        <v>3349</v>
      </c>
      <c r="J1717" s="40">
        <v>0</v>
      </c>
      <c r="K1717" s="40">
        <v>0</v>
      </c>
      <c r="L1717" s="40">
        <v>0</v>
      </c>
      <c r="M1717" s="40">
        <v>0</v>
      </c>
      <c r="N1717" s="41">
        <v>179.9</v>
      </c>
      <c r="O1717" s="42">
        <v>67</v>
      </c>
    </row>
    <row r="1718" spans="1:15" x14ac:dyDescent="0.3">
      <c r="A1718" s="39" t="s">
        <v>1654</v>
      </c>
      <c r="B1718" s="40" t="s">
        <v>3347</v>
      </c>
      <c r="C1718" s="40" t="s">
        <v>604</v>
      </c>
      <c r="D1718" s="40" t="s">
        <v>853</v>
      </c>
      <c r="E1718" s="40" t="s">
        <v>3350</v>
      </c>
      <c r="F1718" s="40" t="s">
        <v>636</v>
      </c>
      <c r="G1718" s="40" t="s">
        <v>1621</v>
      </c>
      <c r="H1718" s="40" t="s">
        <v>604</v>
      </c>
      <c r="I1718" s="40" t="s">
        <v>3349</v>
      </c>
      <c r="J1718" s="40">
        <v>0</v>
      </c>
      <c r="K1718" s="40">
        <v>0</v>
      </c>
      <c r="L1718" s="40">
        <v>0</v>
      </c>
      <c r="M1718" s="40">
        <v>0</v>
      </c>
      <c r="N1718" s="41">
        <v>179.9</v>
      </c>
      <c r="O1718" s="42">
        <v>67</v>
      </c>
    </row>
    <row r="1719" spans="1:15" x14ac:dyDescent="0.3">
      <c r="A1719" s="39" t="s">
        <v>13311</v>
      </c>
      <c r="B1719" s="40" t="s">
        <v>3347</v>
      </c>
      <c r="C1719" s="40" t="s">
        <v>604</v>
      </c>
      <c r="D1719" s="40" t="s">
        <v>578</v>
      </c>
      <c r="E1719" s="40" t="s">
        <v>3350</v>
      </c>
      <c r="F1719" s="40" t="s">
        <v>632</v>
      </c>
      <c r="G1719" s="40" t="s">
        <v>1621</v>
      </c>
      <c r="H1719" s="40" t="s">
        <v>604</v>
      </c>
      <c r="I1719" s="40" t="s">
        <v>3349</v>
      </c>
      <c r="J1719" s="40">
        <v>0</v>
      </c>
      <c r="K1719" s="40" t="s">
        <v>1621</v>
      </c>
      <c r="L1719" s="40">
        <v>0</v>
      </c>
      <c r="M1719" s="40">
        <v>0</v>
      </c>
      <c r="N1719" s="41">
        <v>179.9</v>
      </c>
      <c r="O1719" s="42">
        <v>67</v>
      </c>
    </row>
    <row r="1720" spans="1:15" x14ac:dyDescent="0.3">
      <c r="A1720" s="39" t="s">
        <v>1655</v>
      </c>
      <c r="B1720" s="40" t="s">
        <v>3347</v>
      </c>
      <c r="C1720" s="40" t="s">
        <v>604</v>
      </c>
      <c r="D1720" s="40" t="s">
        <v>853</v>
      </c>
      <c r="E1720" s="40" t="s">
        <v>3350</v>
      </c>
      <c r="F1720" s="40" t="s">
        <v>662</v>
      </c>
      <c r="G1720" s="40" t="s">
        <v>1623</v>
      </c>
      <c r="H1720" s="40" t="s">
        <v>604</v>
      </c>
      <c r="I1720" s="40" t="s">
        <v>3349</v>
      </c>
      <c r="J1720" s="40">
        <v>0</v>
      </c>
      <c r="K1720" s="40">
        <v>0</v>
      </c>
      <c r="L1720" s="40">
        <v>0</v>
      </c>
      <c r="M1720" s="40">
        <v>0</v>
      </c>
      <c r="N1720" s="41">
        <v>179.9</v>
      </c>
      <c r="O1720" s="42">
        <v>67</v>
      </c>
    </row>
    <row r="1721" spans="1:15" x14ac:dyDescent="0.3">
      <c r="A1721" s="39" t="s">
        <v>1656</v>
      </c>
      <c r="B1721" s="40" t="s">
        <v>3347</v>
      </c>
      <c r="C1721" s="40" t="s">
        <v>604</v>
      </c>
      <c r="D1721" s="40" t="s">
        <v>853</v>
      </c>
      <c r="E1721" s="40" t="s">
        <v>3350</v>
      </c>
      <c r="F1721" s="40" t="s">
        <v>659</v>
      </c>
      <c r="G1721" s="40" t="s">
        <v>1620</v>
      </c>
      <c r="H1721" s="40" t="s">
        <v>604</v>
      </c>
      <c r="I1721" s="40" t="s">
        <v>3349</v>
      </c>
      <c r="J1721" s="40" t="s">
        <v>3351</v>
      </c>
      <c r="K1721" s="40">
        <v>0</v>
      </c>
      <c r="L1721" s="40">
        <v>0</v>
      </c>
      <c r="M1721" s="40">
        <v>0</v>
      </c>
      <c r="N1721" s="41">
        <v>179.9</v>
      </c>
      <c r="O1721" s="42">
        <v>58</v>
      </c>
    </row>
    <row r="1722" spans="1:15" x14ac:dyDescent="0.3">
      <c r="A1722" s="39" t="s">
        <v>1657</v>
      </c>
      <c r="B1722" s="40" t="s">
        <v>3347</v>
      </c>
      <c r="C1722" s="40" t="s">
        <v>604</v>
      </c>
      <c r="D1722" s="40" t="s">
        <v>853</v>
      </c>
      <c r="E1722" s="40" t="s">
        <v>3350</v>
      </c>
      <c r="F1722" s="40" t="s">
        <v>636</v>
      </c>
      <c r="G1722" s="40" t="s">
        <v>1620</v>
      </c>
      <c r="H1722" s="40" t="s">
        <v>604</v>
      </c>
      <c r="I1722" s="40" t="s">
        <v>3349</v>
      </c>
      <c r="J1722" s="40" t="s">
        <v>3351</v>
      </c>
      <c r="K1722" s="40">
        <v>0</v>
      </c>
      <c r="L1722" s="40">
        <v>0</v>
      </c>
      <c r="M1722" s="40">
        <v>0</v>
      </c>
      <c r="N1722" s="41">
        <v>179.9</v>
      </c>
      <c r="O1722" s="42">
        <v>58</v>
      </c>
    </row>
    <row r="1723" spans="1:15" x14ac:dyDescent="0.3">
      <c r="A1723" s="39" t="s">
        <v>1658</v>
      </c>
      <c r="B1723" s="40" t="s">
        <v>3347</v>
      </c>
      <c r="C1723" s="40" t="s">
        <v>604</v>
      </c>
      <c r="D1723" s="40" t="s">
        <v>853</v>
      </c>
      <c r="E1723" s="40" t="s">
        <v>3350</v>
      </c>
      <c r="F1723" s="40" t="s">
        <v>636</v>
      </c>
      <c r="G1723" s="40" t="s">
        <v>1620</v>
      </c>
      <c r="H1723" s="40" t="s">
        <v>604</v>
      </c>
      <c r="I1723" s="40" t="s">
        <v>3349</v>
      </c>
      <c r="J1723" s="40" t="s">
        <v>3351</v>
      </c>
      <c r="K1723" s="40">
        <v>0</v>
      </c>
      <c r="L1723" s="40">
        <v>0</v>
      </c>
      <c r="M1723" s="40">
        <v>0</v>
      </c>
      <c r="N1723" s="41">
        <v>179.9</v>
      </c>
      <c r="O1723" s="42">
        <v>58</v>
      </c>
    </row>
    <row r="1724" spans="1:15" x14ac:dyDescent="0.3">
      <c r="A1724" s="39" t="s">
        <v>1659</v>
      </c>
      <c r="B1724" s="40" t="s">
        <v>3347</v>
      </c>
      <c r="C1724" s="40" t="s">
        <v>604</v>
      </c>
      <c r="D1724" s="40" t="s">
        <v>853</v>
      </c>
      <c r="E1724" s="40" t="s">
        <v>3350</v>
      </c>
      <c r="F1724" s="40" t="s">
        <v>659</v>
      </c>
      <c r="G1724" s="40" t="s">
        <v>1620</v>
      </c>
      <c r="H1724" s="40" t="s">
        <v>604</v>
      </c>
      <c r="I1724" s="40" t="s">
        <v>3349</v>
      </c>
      <c r="J1724" s="40" t="s">
        <v>3351</v>
      </c>
      <c r="K1724" s="40">
        <v>0</v>
      </c>
      <c r="L1724" s="40">
        <v>0</v>
      </c>
      <c r="M1724" s="40">
        <v>0</v>
      </c>
      <c r="N1724" s="41">
        <v>179.9</v>
      </c>
      <c r="O1724" s="42">
        <v>58</v>
      </c>
    </row>
    <row r="1725" spans="1:15" x14ac:dyDescent="0.3">
      <c r="A1725" s="39" t="s">
        <v>1660</v>
      </c>
      <c r="B1725" s="40" t="s">
        <v>3347</v>
      </c>
      <c r="C1725" s="40" t="s">
        <v>604</v>
      </c>
      <c r="D1725" s="40" t="s">
        <v>853</v>
      </c>
      <c r="E1725" s="40" t="s">
        <v>3350</v>
      </c>
      <c r="F1725" s="40" t="s">
        <v>685</v>
      </c>
      <c r="G1725" s="40" t="s">
        <v>1620</v>
      </c>
      <c r="H1725" s="40" t="s">
        <v>604</v>
      </c>
      <c r="I1725" s="40" t="s">
        <v>3349</v>
      </c>
      <c r="J1725" s="40" t="s">
        <v>3351</v>
      </c>
      <c r="K1725" s="40">
        <v>0</v>
      </c>
      <c r="L1725" s="40">
        <v>0</v>
      </c>
      <c r="M1725" s="40">
        <v>0</v>
      </c>
      <c r="N1725" s="41">
        <v>179.9</v>
      </c>
      <c r="O1725" s="42">
        <v>58</v>
      </c>
    </row>
    <row r="1726" spans="1:15" x14ac:dyDescent="0.3">
      <c r="A1726" s="39" t="s">
        <v>13312</v>
      </c>
      <c r="B1726" s="40" t="s">
        <v>3347</v>
      </c>
      <c r="C1726" s="40" t="s">
        <v>604</v>
      </c>
      <c r="D1726" s="40" t="s">
        <v>578</v>
      </c>
      <c r="E1726" s="40" t="s">
        <v>3350</v>
      </c>
      <c r="F1726" s="40" t="s">
        <v>635</v>
      </c>
      <c r="G1726" s="40" t="s">
        <v>1620</v>
      </c>
      <c r="H1726" s="40" t="s">
        <v>604</v>
      </c>
      <c r="I1726" s="40" t="s">
        <v>3349</v>
      </c>
      <c r="J1726" s="40" t="s">
        <v>3351</v>
      </c>
      <c r="K1726" s="40" t="s">
        <v>1620</v>
      </c>
      <c r="L1726" s="40">
        <v>0</v>
      </c>
      <c r="M1726" s="40">
        <v>0</v>
      </c>
      <c r="N1726" s="41">
        <v>179.9</v>
      </c>
      <c r="O1726" s="42">
        <v>58</v>
      </c>
    </row>
    <row r="1727" spans="1:15" x14ac:dyDescent="0.3">
      <c r="A1727" s="39" t="s">
        <v>1661</v>
      </c>
      <c r="B1727" s="40" t="s">
        <v>3347</v>
      </c>
      <c r="C1727" s="40" t="s">
        <v>604</v>
      </c>
      <c r="D1727" s="40" t="s">
        <v>853</v>
      </c>
      <c r="E1727" s="40" t="s">
        <v>3348</v>
      </c>
      <c r="F1727" s="40" t="s">
        <v>638</v>
      </c>
      <c r="G1727" s="40">
        <v>0</v>
      </c>
      <c r="H1727" s="40" t="s">
        <v>604</v>
      </c>
      <c r="I1727" s="40" t="s">
        <v>3349</v>
      </c>
      <c r="J1727" s="40" t="s">
        <v>3351</v>
      </c>
      <c r="K1727" s="40">
        <v>0</v>
      </c>
      <c r="L1727" s="40">
        <v>0</v>
      </c>
      <c r="M1727" s="40">
        <v>0</v>
      </c>
      <c r="N1727" s="41">
        <v>179.9</v>
      </c>
      <c r="O1727" s="42">
        <v>58</v>
      </c>
    </row>
    <row r="1728" spans="1:15" x14ac:dyDescent="0.3">
      <c r="A1728" s="39" t="s">
        <v>1662</v>
      </c>
      <c r="B1728" s="40" t="s">
        <v>3347</v>
      </c>
      <c r="C1728" s="40" t="s">
        <v>604</v>
      </c>
      <c r="D1728" s="40" t="s">
        <v>853</v>
      </c>
      <c r="E1728" s="40" t="s">
        <v>3348</v>
      </c>
      <c r="F1728" s="40" t="s">
        <v>815</v>
      </c>
      <c r="G1728" s="40" t="s">
        <v>1623</v>
      </c>
      <c r="H1728" s="40" t="s">
        <v>604</v>
      </c>
      <c r="I1728" s="40" t="s">
        <v>3349</v>
      </c>
      <c r="J1728" s="40" t="s">
        <v>3351</v>
      </c>
      <c r="K1728" s="40">
        <v>0</v>
      </c>
      <c r="L1728" s="40">
        <v>0</v>
      </c>
      <c r="M1728" s="40">
        <v>0</v>
      </c>
      <c r="N1728" s="41">
        <v>179.9</v>
      </c>
      <c r="O1728" s="42">
        <v>58</v>
      </c>
    </row>
    <row r="1729" spans="1:15" x14ac:dyDescent="0.3">
      <c r="A1729" s="39" t="s">
        <v>1663</v>
      </c>
      <c r="B1729" s="40" t="s">
        <v>3347</v>
      </c>
      <c r="C1729" s="40" t="s">
        <v>604</v>
      </c>
      <c r="D1729" s="40" t="s">
        <v>853</v>
      </c>
      <c r="E1729" s="40" t="s">
        <v>3348</v>
      </c>
      <c r="F1729" s="40" t="s">
        <v>687</v>
      </c>
      <c r="G1729" s="40" t="s">
        <v>1623</v>
      </c>
      <c r="H1729" s="40" t="s">
        <v>604</v>
      </c>
      <c r="I1729" s="40" t="s">
        <v>605</v>
      </c>
      <c r="J1729" s="40">
        <v>0</v>
      </c>
      <c r="K1729" s="40">
        <v>0</v>
      </c>
      <c r="L1729" s="40">
        <v>0</v>
      </c>
      <c r="M1729" s="40">
        <v>0</v>
      </c>
      <c r="N1729" s="41">
        <v>179.9</v>
      </c>
      <c r="O1729" s="42">
        <v>67</v>
      </c>
    </row>
    <row r="1730" spans="1:15" x14ac:dyDescent="0.3">
      <c r="A1730" s="39" t="s">
        <v>1665</v>
      </c>
      <c r="B1730" s="40" t="s">
        <v>3347</v>
      </c>
      <c r="C1730" s="40" t="s">
        <v>604</v>
      </c>
      <c r="D1730" s="40" t="s">
        <v>853</v>
      </c>
      <c r="E1730" s="40" t="s">
        <v>3348</v>
      </c>
      <c r="F1730" s="40" t="s">
        <v>687</v>
      </c>
      <c r="G1730" s="40">
        <v>0</v>
      </c>
      <c r="H1730" s="40" t="s">
        <v>604</v>
      </c>
      <c r="I1730" s="40" t="s">
        <v>3349</v>
      </c>
      <c r="J1730" s="40">
        <v>0</v>
      </c>
      <c r="K1730" s="40">
        <v>0</v>
      </c>
      <c r="L1730" s="40">
        <v>0</v>
      </c>
      <c r="M1730" s="40">
        <v>0</v>
      </c>
      <c r="N1730" s="41">
        <v>179.9</v>
      </c>
      <c r="O1730" s="42">
        <v>67</v>
      </c>
    </row>
    <row r="1731" spans="1:15" x14ac:dyDescent="0.3">
      <c r="A1731" s="39" t="s">
        <v>312</v>
      </c>
      <c r="B1731" s="40" t="s">
        <v>3347</v>
      </c>
      <c r="C1731" s="40" t="s">
        <v>604</v>
      </c>
      <c r="D1731" s="40" t="s">
        <v>853</v>
      </c>
      <c r="E1731" s="40" t="s">
        <v>3348</v>
      </c>
      <c r="F1731" s="40" t="s">
        <v>667</v>
      </c>
      <c r="G1731" s="40" t="s">
        <v>1621</v>
      </c>
      <c r="H1731" s="40" t="s">
        <v>604</v>
      </c>
      <c r="I1731" s="40" t="s">
        <v>605</v>
      </c>
      <c r="J1731" s="40">
        <v>0</v>
      </c>
      <c r="K1731" s="40">
        <v>0</v>
      </c>
      <c r="L1731" s="40">
        <v>0</v>
      </c>
      <c r="M1731" s="40">
        <v>0</v>
      </c>
      <c r="N1731" s="41">
        <v>179.9</v>
      </c>
      <c r="O1731" s="42">
        <v>65</v>
      </c>
    </row>
    <row r="1732" spans="1:15" x14ac:dyDescent="0.3">
      <c r="A1732" s="39" t="s">
        <v>1666</v>
      </c>
      <c r="B1732" s="40" t="s">
        <v>3347</v>
      </c>
      <c r="C1732" s="40" t="s">
        <v>604</v>
      </c>
      <c r="D1732" s="40" t="s">
        <v>853</v>
      </c>
      <c r="E1732" s="40" t="s">
        <v>3350</v>
      </c>
      <c r="F1732" s="40" t="s">
        <v>662</v>
      </c>
      <c r="G1732" s="40" t="s">
        <v>1623</v>
      </c>
      <c r="H1732" s="40" t="s">
        <v>604</v>
      </c>
      <c r="I1732" s="40" t="s">
        <v>3349</v>
      </c>
      <c r="J1732" s="40" t="s">
        <v>3351</v>
      </c>
      <c r="K1732" s="40">
        <v>0</v>
      </c>
      <c r="L1732" s="40">
        <v>0</v>
      </c>
      <c r="M1732" s="40">
        <v>0</v>
      </c>
      <c r="N1732" s="41">
        <v>179.9</v>
      </c>
      <c r="O1732" s="42">
        <v>58</v>
      </c>
    </row>
    <row r="1733" spans="1:15" x14ac:dyDescent="0.3">
      <c r="A1733" s="39" t="s">
        <v>1667</v>
      </c>
      <c r="B1733" s="40" t="s">
        <v>3347</v>
      </c>
      <c r="C1733" s="40" t="s">
        <v>604</v>
      </c>
      <c r="D1733" s="40" t="s">
        <v>853</v>
      </c>
      <c r="E1733" s="40" t="s">
        <v>3348</v>
      </c>
      <c r="F1733" s="40" t="s">
        <v>687</v>
      </c>
      <c r="G1733" s="40" t="s">
        <v>1620</v>
      </c>
      <c r="H1733" s="40" t="s">
        <v>604</v>
      </c>
      <c r="I1733" s="40" t="s">
        <v>3349</v>
      </c>
      <c r="J1733" s="40" t="s">
        <v>3351</v>
      </c>
      <c r="K1733" s="40">
        <v>0</v>
      </c>
      <c r="L1733" s="40">
        <v>0</v>
      </c>
      <c r="M1733" s="40">
        <v>0</v>
      </c>
      <c r="N1733" s="41">
        <v>179.9</v>
      </c>
      <c r="O1733" s="42">
        <v>58</v>
      </c>
    </row>
    <row r="1734" spans="1:15" x14ac:dyDescent="0.3">
      <c r="A1734" s="39" t="s">
        <v>1668</v>
      </c>
      <c r="B1734" s="40" t="s">
        <v>3347</v>
      </c>
      <c r="C1734" s="40" t="s">
        <v>604</v>
      </c>
      <c r="D1734" s="40" t="s">
        <v>853</v>
      </c>
      <c r="E1734" s="40" t="s">
        <v>3348</v>
      </c>
      <c r="F1734" s="40" t="s">
        <v>559</v>
      </c>
      <c r="G1734" s="40" t="s">
        <v>1621</v>
      </c>
      <c r="H1734" s="40" t="s">
        <v>604</v>
      </c>
      <c r="I1734" s="40" t="s">
        <v>3349</v>
      </c>
      <c r="J1734" s="40" t="s">
        <v>3351</v>
      </c>
      <c r="K1734" s="40">
        <v>0</v>
      </c>
      <c r="L1734" s="40">
        <v>0</v>
      </c>
      <c r="M1734" s="40">
        <v>0</v>
      </c>
      <c r="N1734" s="41">
        <v>179.9</v>
      </c>
      <c r="O1734" s="42">
        <v>58</v>
      </c>
    </row>
    <row r="1735" spans="1:15" x14ac:dyDescent="0.3">
      <c r="A1735" s="39" t="s">
        <v>1669</v>
      </c>
      <c r="B1735" s="40" t="s">
        <v>3347</v>
      </c>
      <c r="C1735" s="40" t="s">
        <v>604</v>
      </c>
      <c r="D1735" s="40" t="s">
        <v>853</v>
      </c>
      <c r="E1735" s="40" t="s">
        <v>3348</v>
      </c>
      <c r="F1735" s="40" t="s">
        <v>638</v>
      </c>
      <c r="G1735" s="40">
        <v>0</v>
      </c>
      <c r="H1735" s="40" t="s">
        <v>604</v>
      </c>
      <c r="I1735" s="40" t="s">
        <v>3349</v>
      </c>
      <c r="J1735" s="40" t="s">
        <v>3351</v>
      </c>
      <c r="K1735" s="40">
        <v>0</v>
      </c>
      <c r="L1735" s="40">
        <v>0</v>
      </c>
      <c r="M1735" s="40">
        <v>0</v>
      </c>
      <c r="N1735" s="41">
        <v>179.9</v>
      </c>
      <c r="O1735" s="42">
        <v>58</v>
      </c>
    </row>
    <row r="1736" spans="1:15" x14ac:dyDescent="0.3">
      <c r="A1736" s="39" t="s">
        <v>1670</v>
      </c>
      <c r="B1736" s="40" t="s">
        <v>3347</v>
      </c>
      <c r="C1736" s="40" t="s">
        <v>604</v>
      </c>
      <c r="D1736" s="40" t="s">
        <v>853</v>
      </c>
      <c r="E1736" s="40" t="s">
        <v>3348</v>
      </c>
      <c r="F1736" s="40" t="s">
        <v>1144</v>
      </c>
      <c r="G1736" s="40" t="s">
        <v>1623</v>
      </c>
      <c r="H1736" s="40" t="s">
        <v>604</v>
      </c>
      <c r="I1736" s="40" t="s">
        <v>3349</v>
      </c>
      <c r="J1736" s="40">
        <v>0</v>
      </c>
      <c r="K1736" s="40">
        <v>0</v>
      </c>
      <c r="L1736" s="40">
        <v>0</v>
      </c>
      <c r="M1736" s="40">
        <v>0</v>
      </c>
      <c r="N1736" s="41">
        <v>179.9</v>
      </c>
      <c r="O1736" s="42">
        <v>67</v>
      </c>
    </row>
    <row r="1737" spans="1:15" x14ac:dyDescent="0.3">
      <c r="A1737" s="39" t="s">
        <v>1671</v>
      </c>
      <c r="B1737" s="40" t="s">
        <v>3347</v>
      </c>
      <c r="C1737" s="40" t="s">
        <v>604</v>
      </c>
      <c r="D1737" s="40" t="s">
        <v>853</v>
      </c>
      <c r="E1737" s="40" t="s">
        <v>3348</v>
      </c>
      <c r="F1737" s="40" t="s">
        <v>687</v>
      </c>
      <c r="G1737" s="40">
        <v>0</v>
      </c>
      <c r="H1737" s="40" t="s">
        <v>604</v>
      </c>
      <c r="I1737" s="40" t="s">
        <v>3349</v>
      </c>
      <c r="J1737" s="40">
        <v>0</v>
      </c>
      <c r="K1737" s="40">
        <v>0</v>
      </c>
      <c r="L1737" s="40">
        <v>0</v>
      </c>
      <c r="M1737" s="40">
        <v>0</v>
      </c>
      <c r="N1737" s="41">
        <v>179.9</v>
      </c>
      <c r="O1737" s="42">
        <v>67</v>
      </c>
    </row>
    <row r="1738" spans="1:15" x14ac:dyDescent="0.3">
      <c r="A1738" s="39" t="s">
        <v>1672</v>
      </c>
      <c r="B1738" s="40" t="s">
        <v>3347</v>
      </c>
      <c r="C1738" s="40" t="s">
        <v>604</v>
      </c>
      <c r="D1738" s="40" t="s">
        <v>853</v>
      </c>
      <c r="E1738" s="40" t="s">
        <v>3348</v>
      </c>
      <c r="F1738" s="40" t="s">
        <v>687</v>
      </c>
      <c r="G1738" s="40" t="s">
        <v>1621</v>
      </c>
      <c r="H1738" s="40" t="s">
        <v>604</v>
      </c>
      <c r="I1738" s="40" t="s">
        <v>3349</v>
      </c>
      <c r="J1738" s="40">
        <v>0</v>
      </c>
      <c r="K1738" s="40">
        <v>0</v>
      </c>
      <c r="L1738" s="40">
        <v>0</v>
      </c>
      <c r="M1738" s="40">
        <v>0</v>
      </c>
      <c r="N1738" s="41">
        <v>179.9</v>
      </c>
      <c r="O1738" s="42">
        <v>67</v>
      </c>
    </row>
    <row r="1739" spans="1:15" x14ac:dyDescent="0.3">
      <c r="A1739" s="39" t="s">
        <v>1673</v>
      </c>
      <c r="B1739" s="40" t="s">
        <v>3347</v>
      </c>
      <c r="C1739" s="40" t="s">
        <v>604</v>
      </c>
      <c r="D1739" s="40" t="s">
        <v>853</v>
      </c>
      <c r="E1739" s="40" t="s">
        <v>3348</v>
      </c>
      <c r="F1739" s="40" t="s">
        <v>590</v>
      </c>
      <c r="G1739" s="40" t="s">
        <v>1620</v>
      </c>
      <c r="H1739" s="40" t="s">
        <v>604</v>
      </c>
      <c r="I1739" s="40" t="s">
        <v>3349</v>
      </c>
      <c r="J1739" s="40">
        <v>0</v>
      </c>
      <c r="K1739" s="40" t="s">
        <v>793</v>
      </c>
      <c r="L1739" s="40">
        <v>0</v>
      </c>
      <c r="M1739" s="40">
        <v>0</v>
      </c>
      <c r="N1739" s="41">
        <v>179.9</v>
      </c>
      <c r="O1739" s="42">
        <v>67</v>
      </c>
    </row>
    <row r="1740" spans="1:15" x14ac:dyDescent="0.3">
      <c r="A1740" s="39" t="s">
        <v>1674</v>
      </c>
      <c r="B1740" s="40" t="s">
        <v>3347</v>
      </c>
      <c r="C1740" s="40" t="s">
        <v>604</v>
      </c>
      <c r="D1740" s="40" t="s">
        <v>853</v>
      </c>
      <c r="E1740" s="40" t="s">
        <v>3348</v>
      </c>
      <c r="F1740" s="40" t="s">
        <v>555</v>
      </c>
      <c r="G1740" s="40" t="s">
        <v>1623</v>
      </c>
      <c r="H1740" s="40" t="s">
        <v>604</v>
      </c>
      <c r="I1740" s="40" t="s">
        <v>3349</v>
      </c>
      <c r="J1740" s="40" t="s">
        <v>3351</v>
      </c>
      <c r="K1740" s="40" t="s">
        <v>793</v>
      </c>
      <c r="L1740" s="40">
        <v>0</v>
      </c>
      <c r="M1740" s="40">
        <v>0</v>
      </c>
      <c r="N1740" s="41">
        <v>179.9</v>
      </c>
      <c r="O1740" s="42">
        <v>58</v>
      </c>
    </row>
    <row r="1741" spans="1:15" x14ac:dyDescent="0.3">
      <c r="A1741" s="39" t="s">
        <v>1675</v>
      </c>
      <c r="B1741" s="40" t="s">
        <v>3347</v>
      </c>
      <c r="C1741" s="40" t="s">
        <v>604</v>
      </c>
      <c r="D1741" s="40" t="s">
        <v>853</v>
      </c>
      <c r="E1741" s="40" t="s">
        <v>3348</v>
      </c>
      <c r="F1741" s="40" t="s">
        <v>559</v>
      </c>
      <c r="G1741" s="40" t="s">
        <v>1620</v>
      </c>
      <c r="H1741" s="40" t="s">
        <v>604</v>
      </c>
      <c r="I1741" s="40" t="s">
        <v>3349</v>
      </c>
      <c r="J1741" s="40" t="s">
        <v>3351</v>
      </c>
      <c r="K1741" s="40">
        <v>0</v>
      </c>
      <c r="L1741" s="40">
        <v>0</v>
      </c>
      <c r="M1741" s="40">
        <v>0</v>
      </c>
      <c r="N1741" s="41">
        <v>179.9</v>
      </c>
      <c r="O1741" s="42">
        <v>58</v>
      </c>
    </row>
    <row r="1742" spans="1:15" x14ac:dyDescent="0.3">
      <c r="A1742" s="39" t="s">
        <v>1676</v>
      </c>
      <c r="B1742" s="40" t="s">
        <v>3347</v>
      </c>
      <c r="C1742" s="40" t="s">
        <v>604</v>
      </c>
      <c r="D1742" s="40" t="s">
        <v>853</v>
      </c>
      <c r="E1742" s="40" t="s">
        <v>3348</v>
      </c>
      <c r="F1742" s="40" t="s">
        <v>559</v>
      </c>
      <c r="G1742" s="40" t="s">
        <v>1621</v>
      </c>
      <c r="H1742" s="40" t="s">
        <v>604</v>
      </c>
      <c r="I1742" s="40" t="s">
        <v>3349</v>
      </c>
      <c r="J1742" s="40" t="s">
        <v>3351</v>
      </c>
      <c r="K1742" s="40">
        <v>0</v>
      </c>
      <c r="L1742" s="40">
        <v>0</v>
      </c>
      <c r="M1742" s="40">
        <v>0</v>
      </c>
      <c r="N1742" s="41">
        <v>179.9</v>
      </c>
      <c r="O1742" s="42">
        <v>58</v>
      </c>
    </row>
    <row r="1743" spans="1:15" x14ac:dyDescent="0.3">
      <c r="A1743" s="39" t="s">
        <v>1677</v>
      </c>
      <c r="B1743" s="40" t="s">
        <v>3347</v>
      </c>
      <c r="C1743" s="40" t="s">
        <v>604</v>
      </c>
      <c r="D1743" s="40" t="s">
        <v>853</v>
      </c>
      <c r="E1743" s="40" t="s">
        <v>3348</v>
      </c>
      <c r="F1743" s="40" t="s">
        <v>590</v>
      </c>
      <c r="G1743" s="40">
        <v>0</v>
      </c>
      <c r="H1743" s="40" t="s">
        <v>604</v>
      </c>
      <c r="I1743" s="40" t="s">
        <v>3349</v>
      </c>
      <c r="J1743" s="40" t="s">
        <v>3351</v>
      </c>
      <c r="K1743" s="40">
        <v>0</v>
      </c>
      <c r="L1743" s="40">
        <v>0</v>
      </c>
      <c r="M1743" s="40">
        <v>0</v>
      </c>
      <c r="N1743" s="41">
        <v>179.9</v>
      </c>
      <c r="O1743" s="42">
        <v>58</v>
      </c>
    </row>
    <row r="1744" spans="1:15" x14ac:dyDescent="0.3">
      <c r="A1744" s="39" t="s">
        <v>1678</v>
      </c>
      <c r="B1744" s="40" t="s">
        <v>3347</v>
      </c>
      <c r="C1744" s="40" t="s">
        <v>604</v>
      </c>
      <c r="D1744" s="40" t="s">
        <v>853</v>
      </c>
      <c r="E1744" s="40" t="s">
        <v>3348</v>
      </c>
      <c r="F1744" s="40" t="s">
        <v>559</v>
      </c>
      <c r="G1744" s="40" t="s">
        <v>1623</v>
      </c>
      <c r="H1744" s="40" t="s">
        <v>604</v>
      </c>
      <c r="I1744" s="40" t="s">
        <v>3349</v>
      </c>
      <c r="J1744" s="40">
        <v>0</v>
      </c>
      <c r="K1744" s="40">
        <v>0</v>
      </c>
      <c r="L1744" s="40">
        <v>0</v>
      </c>
      <c r="M1744" s="40">
        <v>0</v>
      </c>
      <c r="N1744" s="41">
        <v>179.9</v>
      </c>
      <c r="O1744" s="42">
        <v>67</v>
      </c>
    </row>
    <row r="1745" spans="1:15" x14ac:dyDescent="0.3">
      <c r="A1745" s="39" t="s">
        <v>1679</v>
      </c>
      <c r="B1745" s="40" t="s">
        <v>3347</v>
      </c>
      <c r="C1745" s="40" t="s">
        <v>604</v>
      </c>
      <c r="D1745" s="40" t="s">
        <v>853</v>
      </c>
      <c r="E1745" s="40" t="s">
        <v>3348</v>
      </c>
      <c r="F1745" s="40" t="s">
        <v>559</v>
      </c>
      <c r="G1745" s="40">
        <v>0</v>
      </c>
      <c r="H1745" s="40" t="s">
        <v>604</v>
      </c>
      <c r="I1745" s="40" t="s">
        <v>605</v>
      </c>
      <c r="J1745" s="40">
        <v>0</v>
      </c>
      <c r="K1745" s="40">
        <v>0</v>
      </c>
      <c r="L1745" s="40">
        <v>0</v>
      </c>
      <c r="M1745" s="40">
        <v>0</v>
      </c>
      <c r="N1745" s="41">
        <v>179.9</v>
      </c>
      <c r="O1745" s="42">
        <v>67</v>
      </c>
    </row>
    <row r="1746" spans="1:15" x14ac:dyDescent="0.3">
      <c r="A1746" s="39" t="s">
        <v>313</v>
      </c>
      <c r="B1746" s="40" t="s">
        <v>3347</v>
      </c>
      <c r="C1746" s="40" t="s">
        <v>604</v>
      </c>
      <c r="D1746" s="40" t="s">
        <v>853</v>
      </c>
      <c r="E1746" s="40" t="s">
        <v>3348</v>
      </c>
      <c r="F1746" s="40" t="s">
        <v>559</v>
      </c>
      <c r="G1746" s="40" t="s">
        <v>1621</v>
      </c>
      <c r="H1746" s="40" t="s">
        <v>604</v>
      </c>
      <c r="I1746" s="40" t="s">
        <v>3349</v>
      </c>
      <c r="J1746" s="40">
        <v>0</v>
      </c>
      <c r="K1746" s="40" t="s">
        <v>793</v>
      </c>
      <c r="L1746" s="40">
        <v>0</v>
      </c>
      <c r="M1746" s="40">
        <v>0</v>
      </c>
      <c r="N1746" s="41">
        <v>179.9</v>
      </c>
      <c r="O1746" s="42">
        <v>67</v>
      </c>
    </row>
    <row r="1747" spans="1:15" x14ac:dyDescent="0.3">
      <c r="A1747" s="39" t="s">
        <v>1680</v>
      </c>
      <c r="B1747" s="40" t="s">
        <v>3347</v>
      </c>
      <c r="C1747" s="40" t="s">
        <v>604</v>
      </c>
      <c r="D1747" s="40" t="s">
        <v>853</v>
      </c>
      <c r="E1747" s="40" t="s">
        <v>3348</v>
      </c>
      <c r="F1747" s="40" t="s">
        <v>590</v>
      </c>
      <c r="G1747" s="40" t="s">
        <v>1620</v>
      </c>
      <c r="H1747" s="40" t="s">
        <v>604</v>
      </c>
      <c r="I1747" s="40" t="s">
        <v>3349</v>
      </c>
      <c r="J1747" s="40">
        <v>0</v>
      </c>
      <c r="K1747" s="40" t="s">
        <v>793</v>
      </c>
      <c r="L1747" s="40">
        <v>0</v>
      </c>
      <c r="M1747" s="40">
        <v>0</v>
      </c>
      <c r="N1747" s="41">
        <v>179.9</v>
      </c>
      <c r="O1747" s="42">
        <v>67</v>
      </c>
    </row>
    <row r="1748" spans="1:15" x14ac:dyDescent="0.3">
      <c r="A1748" s="39" t="s">
        <v>1681</v>
      </c>
      <c r="B1748" s="40" t="s">
        <v>3347</v>
      </c>
      <c r="C1748" s="40" t="s">
        <v>604</v>
      </c>
      <c r="D1748" s="40" t="s">
        <v>853</v>
      </c>
      <c r="E1748" s="40" t="s">
        <v>3348</v>
      </c>
      <c r="F1748" s="40" t="s">
        <v>590</v>
      </c>
      <c r="G1748" s="40" t="s">
        <v>1623</v>
      </c>
      <c r="H1748" s="40" t="s">
        <v>604</v>
      </c>
      <c r="I1748" s="40" t="s">
        <v>3349</v>
      </c>
      <c r="J1748" s="40" t="s">
        <v>3351</v>
      </c>
      <c r="K1748" s="40" t="s">
        <v>793</v>
      </c>
      <c r="L1748" s="40">
        <v>0</v>
      </c>
      <c r="M1748" s="40">
        <v>0</v>
      </c>
      <c r="N1748" s="41">
        <v>179.9</v>
      </c>
      <c r="O1748" s="42">
        <v>58</v>
      </c>
    </row>
    <row r="1749" spans="1:15" x14ac:dyDescent="0.3">
      <c r="A1749" s="39" t="s">
        <v>314</v>
      </c>
      <c r="B1749" s="40" t="s">
        <v>3347</v>
      </c>
      <c r="C1749" s="40" t="s">
        <v>604</v>
      </c>
      <c r="D1749" s="40" t="s">
        <v>853</v>
      </c>
      <c r="E1749" s="40" t="s">
        <v>3348</v>
      </c>
      <c r="F1749" s="40" t="s">
        <v>576</v>
      </c>
      <c r="G1749" s="40" t="s">
        <v>1620</v>
      </c>
      <c r="H1749" s="40" t="s">
        <v>604</v>
      </c>
      <c r="I1749" s="40" t="s">
        <v>3349</v>
      </c>
      <c r="J1749" s="40" t="s">
        <v>3351</v>
      </c>
      <c r="K1749" s="40">
        <v>0</v>
      </c>
      <c r="L1749" s="40">
        <v>0</v>
      </c>
      <c r="M1749" s="40">
        <v>0</v>
      </c>
      <c r="N1749" s="41">
        <v>179.9</v>
      </c>
      <c r="O1749" s="42">
        <v>58</v>
      </c>
    </row>
    <row r="1750" spans="1:15" x14ac:dyDescent="0.3">
      <c r="A1750" s="39" t="s">
        <v>1682</v>
      </c>
      <c r="B1750" s="40" t="s">
        <v>3347</v>
      </c>
      <c r="C1750" s="40" t="s">
        <v>604</v>
      </c>
      <c r="D1750" s="40" t="s">
        <v>853</v>
      </c>
      <c r="E1750" s="40" t="s">
        <v>3348</v>
      </c>
      <c r="F1750" s="40" t="s">
        <v>687</v>
      </c>
      <c r="G1750" s="40" t="s">
        <v>1621</v>
      </c>
      <c r="H1750" s="40" t="s">
        <v>604</v>
      </c>
      <c r="I1750" s="40" t="s">
        <v>3349</v>
      </c>
      <c r="J1750" s="40" t="s">
        <v>3351</v>
      </c>
      <c r="K1750" s="40">
        <v>0</v>
      </c>
      <c r="L1750" s="40">
        <v>0</v>
      </c>
      <c r="M1750" s="40">
        <v>0</v>
      </c>
      <c r="N1750" s="41">
        <v>179.9</v>
      </c>
      <c r="O1750" s="42">
        <v>58</v>
      </c>
    </row>
    <row r="1751" spans="1:15" x14ac:dyDescent="0.3">
      <c r="A1751" s="39" t="s">
        <v>1683</v>
      </c>
      <c r="B1751" s="40" t="s">
        <v>3347</v>
      </c>
      <c r="C1751" s="40" t="s">
        <v>604</v>
      </c>
      <c r="D1751" s="40" t="s">
        <v>853</v>
      </c>
      <c r="E1751" s="40" t="s">
        <v>3348</v>
      </c>
      <c r="F1751" s="40" t="s">
        <v>687</v>
      </c>
      <c r="G1751" s="40">
        <v>0</v>
      </c>
      <c r="H1751" s="40" t="s">
        <v>604</v>
      </c>
      <c r="I1751" s="40" t="s">
        <v>3349</v>
      </c>
      <c r="J1751" s="40" t="s">
        <v>3351</v>
      </c>
      <c r="K1751" s="40">
        <v>0</v>
      </c>
      <c r="L1751" s="40">
        <v>0</v>
      </c>
      <c r="M1751" s="40">
        <v>0</v>
      </c>
      <c r="N1751" s="41">
        <v>179.9</v>
      </c>
      <c r="O1751" s="42">
        <v>58</v>
      </c>
    </row>
    <row r="1752" spans="1:15" x14ac:dyDescent="0.3">
      <c r="A1752" s="39" t="s">
        <v>1684</v>
      </c>
      <c r="B1752" s="40" t="s">
        <v>3347</v>
      </c>
      <c r="C1752" s="40" t="s">
        <v>604</v>
      </c>
      <c r="D1752" s="40" t="s">
        <v>853</v>
      </c>
      <c r="E1752" s="40" t="s">
        <v>3348</v>
      </c>
      <c r="F1752" s="40" t="s">
        <v>555</v>
      </c>
      <c r="G1752" s="40" t="s">
        <v>1623</v>
      </c>
      <c r="H1752" s="40" t="s">
        <v>604</v>
      </c>
      <c r="I1752" s="40" t="s">
        <v>3349</v>
      </c>
      <c r="J1752" s="40">
        <v>0</v>
      </c>
      <c r="K1752" s="40">
        <v>0</v>
      </c>
      <c r="L1752" s="40">
        <v>0</v>
      </c>
      <c r="M1752" s="40">
        <v>0</v>
      </c>
      <c r="N1752" s="41">
        <v>179.9</v>
      </c>
      <c r="O1752" s="42">
        <v>67</v>
      </c>
    </row>
    <row r="1753" spans="1:15" x14ac:dyDescent="0.3">
      <c r="A1753" s="39" t="s">
        <v>1685</v>
      </c>
      <c r="B1753" s="40" t="s">
        <v>3347</v>
      </c>
      <c r="C1753" s="40" t="s">
        <v>604</v>
      </c>
      <c r="D1753" s="40" t="s">
        <v>853</v>
      </c>
      <c r="E1753" s="40" t="s">
        <v>3348</v>
      </c>
      <c r="F1753" s="40" t="s">
        <v>576</v>
      </c>
      <c r="G1753" s="40">
        <v>0</v>
      </c>
      <c r="H1753" s="40" t="s">
        <v>604</v>
      </c>
      <c r="I1753" s="40" t="s">
        <v>3349</v>
      </c>
      <c r="J1753" s="40">
        <v>0</v>
      </c>
      <c r="K1753" s="40">
        <v>0</v>
      </c>
      <c r="L1753" s="40">
        <v>0</v>
      </c>
      <c r="M1753" s="40">
        <v>0</v>
      </c>
      <c r="N1753" s="41">
        <v>179.9</v>
      </c>
      <c r="O1753" s="42">
        <v>67</v>
      </c>
    </row>
    <row r="1754" spans="1:15" x14ac:dyDescent="0.3">
      <c r="A1754" s="39" t="s">
        <v>1686</v>
      </c>
      <c r="B1754" s="40" t="s">
        <v>3347</v>
      </c>
      <c r="C1754" s="40" t="s">
        <v>604</v>
      </c>
      <c r="D1754" s="40" t="s">
        <v>853</v>
      </c>
      <c r="E1754" s="40" t="s">
        <v>3348</v>
      </c>
      <c r="F1754" s="40" t="s">
        <v>555</v>
      </c>
      <c r="G1754" s="40" t="s">
        <v>1621</v>
      </c>
      <c r="H1754" s="40" t="s">
        <v>604</v>
      </c>
      <c r="I1754" s="40" t="s">
        <v>3349</v>
      </c>
      <c r="J1754" s="40">
        <v>0</v>
      </c>
      <c r="K1754" s="40">
        <v>0</v>
      </c>
      <c r="L1754" s="40">
        <v>0</v>
      </c>
      <c r="M1754" s="40">
        <v>0</v>
      </c>
      <c r="N1754" s="41">
        <v>179.9</v>
      </c>
      <c r="O1754" s="42">
        <v>67</v>
      </c>
    </row>
    <row r="1755" spans="1:15" x14ac:dyDescent="0.3">
      <c r="A1755" s="39" t="s">
        <v>1687</v>
      </c>
      <c r="B1755" s="40" t="s">
        <v>3347</v>
      </c>
      <c r="C1755" s="40" t="s">
        <v>604</v>
      </c>
      <c r="D1755" s="40" t="s">
        <v>853</v>
      </c>
      <c r="E1755" s="40" t="s">
        <v>3348</v>
      </c>
      <c r="F1755" s="40" t="s">
        <v>590</v>
      </c>
      <c r="G1755" s="40" t="s">
        <v>1620</v>
      </c>
      <c r="H1755" s="40" t="s">
        <v>604</v>
      </c>
      <c r="I1755" s="40" t="s">
        <v>3349</v>
      </c>
      <c r="J1755" s="40">
        <v>0</v>
      </c>
      <c r="K1755" s="40">
        <v>0</v>
      </c>
      <c r="L1755" s="40">
        <v>0</v>
      </c>
      <c r="M1755" s="40">
        <v>0</v>
      </c>
      <c r="N1755" s="41">
        <v>179.9</v>
      </c>
      <c r="O1755" s="42">
        <v>67</v>
      </c>
    </row>
    <row r="1756" spans="1:15" x14ac:dyDescent="0.3">
      <c r="A1756" s="39" t="s">
        <v>1688</v>
      </c>
      <c r="B1756" s="40" t="s">
        <v>3347</v>
      </c>
      <c r="C1756" s="40" t="s">
        <v>604</v>
      </c>
      <c r="D1756" s="40" t="s">
        <v>853</v>
      </c>
      <c r="E1756" s="40" t="s">
        <v>3350</v>
      </c>
      <c r="F1756" s="40" t="s">
        <v>622</v>
      </c>
      <c r="G1756" s="40" t="s">
        <v>1623</v>
      </c>
      <c r="H1756" s="40" t="s">
        <v>604</v>
      </c>
      <c r="I1756" s="40" t="s">
        <v>3349</v>
      </c>
      <c r="J1756" s="40">
        <v>0</v>
      </c>
      <c r="K1756" s="40" t="s">
        <v>1689</v>
      </c>
      <c r="L1756" s="40">
        <v>0</v>
      </c>
      <c r="M1756" s="40">
        <v>0</v>
      </c>
      <c r="N1756" s="41">
        <v>179.9</v>
      </c>
      <c r="O1756" s="42">
        <v>67</v>
      </c>
    </row>
    <row r="1757" spans="1:15" x14ac:dyDescent="0.3">
      <c r="A1757" s="39" t="s">
        <v>1690</v>
      </c>
      <c r="B1757" s="40" t="s">
        <v>3347</v>
      </c>
      <c r="C1757" s="40" t="s">
        <v>604</v>
      </c>
      <c r="D1757" s="40" t="s">
        <v>853</v>
      </c>
      <c r="E1757" s="40" t="s">
        <v>3350</v>
      </c>
      <c r="F1757" s="40" t="s">
        <v>815</v>
      </c>
      <c r="G1757" s="40">
        <v>0</v>
      </c>
      <c r="H1757" s="40" t="s">
        <v>604</v>
      </c>
      <c r="I1757" s="40" t="s">
        <v>3349</v>
      </c>
      <c r="J1757" s="40">
        <v>0</v>
      </c>
      <c r="K1757" s="40" t="s">
        <v>1689</v>
      </c>
      <c r="L1757" s="40">
        <v>0</v>
      </c>
      <c r="M1757" s="40">
        <v>0</v>
      </c>
      <c r="N1757" s="41">
        <v>179.9</v>
      </c>
      <c r="O1757" s="42">
        <v>67</v>
      </c>
    </row>
    <row r="1758" spans="1:15" x14ac:dyDescent="0.3">
      <c r="A1758" s="39" t="s">
        <v>1691</v>
      </c>
      <c r="B1758" s="40" t="s">
        <v>3347</v>
      </c>
      <c r="C1758" s="40" t="s">
        <v>604</v>
      </c>
      <c r="D1758" s="40" t="s">
        <v>853</v>
      </c>
      <c r="E1758" s="40" t="s">
        <v>3350</v>
      </c>
      <c r="F1758" s="40" t="s">
        <v>622</v>
      </c>
      <c r="G1758" s="40" t="s">
        <v>1620</v>
      </c>
      <c r="H1758" s="40" t="s">
        <v>604</v>
      </c>
      <c r="I1758" s="40" t="s">
        <v>3349</v>
      </c>
      <c r="J1758" s="40">
        <v>0</v>
      </c>
      <c r="K1758" s="40" t="s">
        <v>1689</v>
      </c>
      <c r="L1758" s="40">
        <v>0</v>
      </c>
      <c r="M1758" s="40">
        <v>0</v>
      </c>
      <c r="N1758" s="41">
        <v>179.9</v>
      </c>
      <c r="O1758" s="42">
        <v>67</v>
      </c>
    </row>
    <row r="1759" spans="1:15" x14ac:dyDescent="0.3">
      <c r="A1759" s="39" t="s">
        <v>1692</v>
      </c>
      <c r="B1759" s="40" t="s">
        <v>3347</v>
      </c>
      <c r="C1759" s="40" t="s">
        <v>604</v>
      </c>
      <c r="D1759" s="40" t="s">
        <v>853</v>
      </c>
      <c r="E1759" s="40" t="s">
        <v>3350</v>
      </c>
      <c r="F1759" s="40" t="s">
        <v>662</v>
      </c>
      <c r="G1759" s="40" t="s">
        <v>1623</v>
      </c>
      <c r="H1759" s="40" t="s">
        <v>604</v>
      </c>
      <c r="I1759" s="40" t="s">
        <v>3349</v>
      </c>
      <c r="J1759" s="40">
        <v>0</v>
      </c>
      <c r="K1759" s="40" t="s">
        <v>1689</v>
      </c>
      <c r="L1759" s="40">
        <v>0</v>
      </c>
      <c r="M1759" s="40">
        <v>0</v>
      </c>
      <c r="N1759" s="41">
        <v>179.9</v>
      </c>
      <c r="O1759" s="42">
        <v>67</v>
      </c>
    </row>
    <row r="1760" spans="1:15" x14ac:dyDescent="0.3">
      <c r="A1760" s="39" t="s">
        <v>404</v>
      </c>
      <c r="B1760" s="40" t="s">
        <v>3347</v>
      </c>
      <c r="C1760" s="40" t="s">
        <v>604</v>
      </c>
      <c r="D1760" s="40" t="s">
        <v>853</v>
      </c>
      <c r="E1760" s="40" t="s">
        <v>3348</v>
      </c>
      <c r="F1760" s="40" t="s">
        <v>558</v>
      </c>
      <c r="G1760" s="40">
        <v>0</v>
      </c>
      <c r="H1760" s="40" t="s">
        <v>604</v>
      </c>
      <c r="I1760" s="40" t="s">
        <v>605</v>
      </c>
      <c r="J1760" s="40">
        <v>0</v>
      </c>
      <c r="K1760" s="40">
        <v>0</v>
      </c>
      <c r="L1760" s="40">
        <v>0</v>
      </c>
      <c r="M1760" s="40">
        <v>0</v>
      </c>
      <c r="N1760" s="41">
        <v>179.9</v>
      </c>
      <c r="O1760" s="42">
        <v>67</v>
      </c>
    </row>
    <row r="1761" spans="1:15" x14ac:dyDescent="0.3">
      <c r="A1761" s="39" t="s">
        <v>405</v>
      </c>
      <c r="B1761" s="40" t="s">
        <v>3347</v>
      </c>
      <c r="C1761" s="40" t="s">
        <v>604</v>
      </c>
      <c r="D1761" s="40" t="s">
        <v>853</v>
      </c>
      <c r="E1761" s="40" t="s">
        <v>3348</v>
      </c>
      <c r="F1761" s="40" t="s">
        <v>647</v>
      </c>
      <c r="G1761" s="40">
        <v>0</v>
      </c>
      <c r="H1761" s="40" t="s">
        <v>604</v>
      </c>
      <c r="I1761" s="40" t="s">
        <v>605</v>
      </c>
      <c r="J1761" s="40">
        <v>0</v>
      </c>
      <c r="K1761" s="40">
        <v>0</v>
      </c>
      <c r="L1761" s="40">
        <v>0</v>
      </c>
      <c r="M1761" s="40">
        <v>0</v>
      </c>
      <c r="N1761" s="41">
        <v>179.9</v>
      </c>
      <c r="O1761" s="42">
        <v>67</v>
      </c>
    </row>
    <row r="1762" spans="1:15" x14ac:dyDescent="0.3">
      <c r="A1762" s="39" t="s">
        <v>406</v>
      </c>
      <c r="B1762" s="40" t="s">
        <v>3347</v>
      </c>
      <c r="C1762" s="40" t="s">
        <v>604</v>
      </c>
      <c r="D1762" s="40" t="s">
        <v>853</v>
      </c>
      <c r="E1762" s="40" t="s">
        <v>3348</v>
      </c>
      <c r="F1762" s="40" t="s">
        <v>647</v>
      </c>
      <c r="G1762" s="40">
        <v>0</v>
      </c>
      <c r="H1762" s="40" t="s">
        <v>604</v>
      </c>
      <c r="I1762" s="40" t="s">
        <v>605</v>
      </c>
      <c r="J1762" s="40">
        <v>0</v>
      </c>
      <c r="K1762" s="40">
        <v>0</v>
      </c>
      <c r="L1762" s="40">
        <v>0</v>
      </c>
      <c r="M1762" s="40">
        <v>0</v>
      </c>
      <c r="N1762" s="41">
        <v>179.9</v>
      </c>
      <c r="O1762" s="42">
        <v>67</v>
      </c>
    </row>
    <row r="1763" spans="1:15" x14ac:dyDescent="0.3">
      <c r="A1763" s="39" t="s">
        <v>407</v>
      </c>
      <c r="B1763" s="40" t="s">
        <v>3347</v>
      </c>
      <c r="C1763" s="40" t="s">
        <v>604</v>
      </c>
      <c r="D1763" s="40" t="s">
        <v>853</v>
      </c>
      <c r="E1763" s="40" t="s">
        <v>3348</v>
      </c>
      <c r="F1763" s="40" t="s">
        <v>647</v>
      </c>
      <c r="G1763" s="40" t="s">
        <v>1623</v>
      </c>
      <c r="H1763" s="40" t="s">
        <v>604</v>
      </c>
      <c r="I1763" s="40" t="s">
        <v>605</v>
      </c>
      <c r="J1763" s="40">
        <v>0</v>
      </c>
      <c r="K1763" s="40">
        <v>0</v>
      </c>
      <c r="L1763" s="40">
        <v>0</v>
      </c>
      <c r="M1763" s="40">
        <v>0</v>
      </c>
      <c r="N1763" s="41">
        <v>179.9</v>
      </c>
      <c r="O1763" s="42">
        <v>67</v>
      </c>
    </row>
    <row r="1764" spans="1:15" x14ac:dyDescent="0.3">
      <c r="A1764" s="39" t="s">
        <v>488</v>
      </c>
      <c r="B1764" s="40" t="s">
        <v>3347</v>
      </c>
      <c r="C1764" s="40" t="s">
        <v>604</v>
      </c>
      <c r="D1764" s="40" t="s">
        <v>853</v>
      </c>
      <c r="E1764" s="40" t="s">
        <v>3348</v>
      </c>
      <c r="F1764" s="40" t="s">
        <v>647</v>
      </c>
      <c r="G1764" s="40" t="s">
        <v>1623</v>
      </c>
      <c r="H1764" s="40" t="s">
        <v>604</v>
      </c>
      <c r="I1764" s="40" t="s">
        <v>605</v>
      </c>
      <c r="J1764" s="40">
        <v>0</v>
      </c>
      <c r="K1764" s="40">
        <v>0</v>
      </c>
      <c r="L1764" s="40">
        <v>0</v>
      </c>
      <c r="M1764" s="40">
        <v>0</v>
      </c>
      <c r="N1764" s="41">
        <v>179.9</v>
      </c>
      <c r="O1764" s="42">
        <v>67</v>
      </c>
    </row>
    <row r="1765" spans="1:15" x14ac:dyDescent="0.3">
      <c r="A1765" s="39" t="s">
        <v>3532</v>
      </c>
      <c r="B1765" s="40" t="s">
        <v>3347</v>
      </c>
      <c r="C1765" s="40" t="s">
        <v>604</v>
      </c>
      <c r="D1765" s="40" t="s">
        <v>853</v>
      </c>
      <c r="E1765" s="40" t="s">
        <v>3350</v>
      </c>
      <c r="F1765" s="40" t="s">
        <v>685</v>
      </c>
      <c r="G1765" s="40" t="s">
        <v>1620</v>
      </c>
      <c r="H1765" s="40" t="s">
        <v>604</v>
      </c>
      <c r="I1765" s="40" t="s">
        <v>605</v>
      </c>
      <c r="J1765" s="40">
        <v>0</v>
      </c>
      <c r="K1765" s="40">
        <v>0</v>
      </c>
      <c r="L1765" s="40">
        <v>0</v>
      </c>
      <c r="M1765" s="40">
        <v>0</v>
      </c>
      <c r="N1765" s="41">
        <v>179.9</v>
      </c>
      <c r="O1765" s="42">
        <v>67</v>
      </c>
    </row>
    <row r="1766" spans="1:15" x14ac:dyDescent="0.3">
      <c r="A1766" s="39" t="s">
        <v>408</v>
      </c>
      <c r="B1766" s="40" t="s">
        <v>3347</v>
      </c>
      <c r="C1766" s="40" t="s">
        <v>604</v>
      </c>
      <c r="D1766" s="40" t="s">
        <v>853</v>
      </c>
      <c r="E1766" s="40" t="s">
        <v>3348</v>
      </c>
      <c r="F1766" s="40" t="s">
        <v>651</v>
      </c>
      <c r="G1766" s="40" t="s">
        <v>1621</v>
      </c>
      <c r="H1766" s="40" t="s">
        <v>604</v>
      </c>
      <c r="I1766" s="40" t="s">
        <v>605</v>
      </c>
      <c r="J1766" s="40">
        <v>0</v>
      </c>
      <c r="K1766" s="40">
        <v>0</v>
      </c>
      <c r="L1766" s="40">
        <v>0</v>
      </c>
      <c r="M1766" s="40">
        <v>0</v>
      </c>
      <c r="N1766" s="41">
        <v>179.9</v>
      </c>
      <c r="O1766" s="42">
        <v>67</v>
      </c>
    </row>
    <row r="1767" spans="1:15" x14ac:dyDescent="0.3">
      <c r="A1767" s="39" t="s">
        <v>409</v>
      </c>
      <c r="B1767" s="40" t="s">
        <v>3347</v>
      </c>
      <c r="C1767" s="40" t="s">
        <v>604</v>
      </c>
      <c r="D1767" s="40" t="s">
        <v>853</v>
      </c>
      <c r="E1767" s="40" t="s">
        <v>3348</v>
      </c>
      <c r="F1767" s="40" t="s">
        <v>592</v>
      </c>
      <c r="G1767" s="40" t="s">
        <v>1623</v>
      </c>
      <c r="H1767" s="40" t="s">
        <v>604</v>
      </c>
      <c r="I1767" s="40" t="s">
        <v>605</v>
      </c>
      <c r="J1767" s="40">
        <v>0</v>
      </c>
      <c r="K1767" s="40">
        <v>0</v>
      </c>
      <c r="L1767" s="40">
        <v>0</v>
      </c>
      <c r="M1767" s="40">
        <v>0</v>
      </c>
      <c r="N1767" s="41">
        <v>179.9</v>
      </c>
      <c r="O1767" s="42">
        <v>67</v>
      </c>
    </row>
    <row r="1768" spans="1:15" x14ac:dyDescent="0.3">
      <c r="A1768" s="39" t="s">
        <v>410</v>
      </c>
      <c r="B1768" s="40" t="s">
        <v>3347</v>
      </c>
      <c r="C1768" s="40" t="s">
        <v>604</v>
      </c>
      <c r="D1768" s="40" t="s">
        <v>853</v>
      </c>
      <c r="E1768" s="40" t="s">
        <v>3348</v>
      </c>
      <c r="F1768" s="40" t="s">
        <v>647</v>
      </c>
      <c r="G1768" s="40" t="s">
        <v>1621</v>
      </c>
      <c r="H1768" s="40" t="s">
        <v>604</v>
      </c>
      <c r="I1768" s="40" t="s">
        <v>605</v>
      </c>
      <c r="J1768" s="40">
        <v>0</v>
      </c>
      <c r="K1768" s="40">
        <v>0</v>
      </c>
      <c r="L1768" s="40">
        <v>0</v>
      </c>
      <c r="M1768" s="40">
        <v>0</v>
      </c>
      <c r="N1768" s="41">
        <v>179.9</v>
      </c>
      <c r="O1768" s="42">
        <v>67</v>
      </c>
    </row>
    <row r="1769" spans="1:15" x14ac:dyDescent="0.3">
      <c r="A1769" s="39" t="s">
        <v>411</v>
      </c>
      <c r="B1769" s="40" t="s">
        <v>3347</v>
      </c>
      <c r="C1769" s="40" t="s">
        <v>604</v>
      </c>
      <c r="D1769" s="40" t="s">
        <v>853</v>
      </c>
      <c r="E1769" s="40" t="s">
        <v>3348</v>
      </c>
      <c r="F1769" s="40" t="s">
        <v>696</v>
      </c>
      <c r="G1769" s="40" t="s">
        <v>1623</v>
      </c>
      <c r="H1769" s="40" t="s">
        <v>604</v>
      </c>
      <c r="I1769" s="40" t="s">
        <v>605</v>
      </c>
      <c r="J1769" s="40">
        <v>0</v>
      </c>
      <c r="K1769" s="40">
        <v>0</v>
      </c>
      <c r="L1769" s="40">
        <v>0</v>
      </c>
      <c r="M1769" s="40">
        <v>0</v>
      </c>
      <c r="N1769" s="41">
        <v>179.9</v>
      </c>
      <c r="O1769" s="42">
        <v>67</v>
      </c>
    </row>
    <row r="1770" spans="1:15" x14ac:dyDescent="0.3">
      <c r="A1770" s="39" t="s">
        <v>412</v>
      </c>
      <c r="B1770" s="40" t="s">
        <v>3347</v>
      </c>
      <c r="C1770" s="40" t="s">
        <v>604</v>
      </c>
      <c r="D1770" s="40" t="s">
        <v>853</v>
      </c>
      <c r="E1770" s="40" t="s">
        <v>3348</v>
      </c>
      <c r="F1770" s="40" t="s">
        <v>647</v>
      </c>
      <c r="G1770" s="40" t="s">
        <v>1623</v>
      </c>
      <c r="H1770" s="40" t="s">
        <v>604</v>
      </c>
      <c r="I1770" s="40" t="s">
        <v>605</v>
      </c>
      <c r="J1770" s="40">
        <v>0</v>
      </c>
      <c r="K1770" s="40">
        <v>0</v>
      </c>
      <c r="L1770" s="40">
        <v>0</v>
      </c>
      <c r="M1770" s="40">
        <v>0</v>
      </c>
      <c r="N1770" s="41">
        <v>179.9</v>
      </c>
      <c r="O1770" s="42">
        <v>67</v>
      </c>
    </row>
    <row r="1771" spans="1:15" x14ac:dyDescent="0.3">
      <c r="A1771" s="39" t="s">
        <v>413</v>
      </c>
      <c r="B1771" s="40" t="s">
        <v>3347</v>
      </c>
      <c r="C1771" s="40" t="s">
        <v>604</v>
      </c>
      <c r="D1771" s="40" t="s">
        <v>853</v>
      </c>
      <c r="E1771" s="40" t="s">
        <v>3348</v>
      </c>
      <c r="F1771" s="40" t="s">
        <v>606</v>
      </c>
      <c r="G1771" s="40" t="s">
        <v>1621</v>
      </c>
      <c r="H1771" s="40" t="s">
        <v>604</v>
      </c>
      <c r="I1771" s="40" t="s">
        <v>605</v>
      </c>
      <c r="J1771" s="40">
        <v>0</v>
      </c>
      <c r="K1771" s="40">
        <v>0</v>
      </c>
      <c r="L1771" s="40">
        <v>0</v>
      </c>
      <c r="M1771" s="40">
        <v>0</v>
      </c>
      <c r="N1771" s="41">
        <v>179.9</v>
      </c>
      <c r="O1771" s="42">
        <v>67</v>
      </c>
    </row>
    <row r="1772" spans="1:15" x14ac:dyDescent="0.3">
      <c r="A1772" s="39" t="s">
        <v>414</v>
      </c>
      <c r="B1772" s="40" t="s">
        <v>3347</v>
      </c>
      <c r="C1772" s="40" t="s">
        <v>604</v>
      </c>
      <c r="D1772" s="40" t="s">
        <v>853</v>
      </c>
      <c r="E1772" s="40" t="s">
        <v>3348</v>
      </c>
      <c r="F1772" s="40" t="s">
        <v>647</v>
      </c>
      <c r="G1772" s="40" t="s">
        <v>1623</v>
      </c>
      <c r="H1772" s="40" t="s">
        <v>604</v>
      </c>
      <c r="I1772" s="40" t="s">
        <v>605</v>
      </c>
      <c r="J1772" s="40">
        <v>0</v>
      </c>
      <c r="K1772" s="40">
        <v>0</v>
      </c>
      <c r="L1772" s="40">
        <v>0</v>
      </c>
      <c r="M1772" s="40">
        <v>0</v>
      </c>
      <c r="N1772" s="41">
        <v>179.9</v>
      </c>
      <c r="O1772" s="42">
        <v>67</v>
      </c>
    </row>
    <row r="1773" spans="1:15" x14ac:dyDescent="0.3">
      <c r="A1773" s="39" t="s">
        <v>1693</v>
      </c>
      <c r="B1773" s="40" t="s">
        <v>3347</v>
      </c>
      <c r="C1773" s="40" t="s">
        <v>604</v>
      </c>
      <c r="D1773" s="40" t="s">
        <v>853</v>
      </c>
      <c r="E1773" s="40" t="s">
        <v>3348</v>
      </c>
      <c r="F1773" s="40" t="s">
        <v>557</v>
      </c>
      <c r="G1773" s="40" t="s">
        <v>1621</v>
      </c>
      <c r="H1773" s="40" t="s">
        <v>604</v>
      </c>
      <c r="I1773" s="40" t="s">
        <v>605</v>
      </c>
      <c r="J1773" s="40">
        <v>0</v>
      </c>
      <c r="K1773" s="40">
        <v>0</v>
      </c>
      <c r="L1773" s="40">
        <v>0</v>
      </c>
      <c r="M1773" s="40">
        <v>0</v>
      </c>
      <c r="N1773" s="41">
        <v>179.9</v>
      </c>
      <c r="O1773" s="42">
        <v>58</v>
      </c>
    </row>
    <row r="1774" spans="1:15" x14ac:dyDescent="0.3">
      <c r="A1774" s="39" t="s">
        <v>1694</v>
      </c>
      <c r="B1774" s="40" t="s">
        <v>3347</v>
      </c>
      <c r="C1774" s="40" t="s">
        <v>604</v>
      </c>
      <c r="D1774" s="40" t="s">
        <v>853</v>
      </c>
      <c r="E1774" s="40" t="s">
        <v>3348</v>
      </c>
      <c r="F1774" s="40" t="s">
        <v>557</v>
      </c>
      <c r="G1774" s="40" t="s">
        <v>1621</v>
      </c>
      <c r="H1774" s="40" t="s">
        <v>604</v>
      </c>
      <c r="I1774" s="40" t="s">
        <v>605</v>
      </c>
      <c r="J1774" s="40">
        <v>0</v>
      </c>
      <c r="K1774" s="40">
        <v>0</v>
      </c>
      <c r="L1774" s="40">
        <v>0</v>
      </c>
      <c r="M1774" s="40">
        <v>0</v>
      </c>
      <c r="N1774" s="41">
        <v>179.9</v>
      </c>
      <c r="O1774" s="42">
        <v>58</v>
      </c>
    </row>
    <row r="1775" spans="1:15" x14ac:dyDescent="0.3">
      <c r="A1775" s="39" t="s">
        <v>1695</v>
      </c>
      <c r="B1775" s="40" t="s">
        <v>3347</v>
      </c>
      <c r="C1775" s="40" t="s">
        <v>604</v>
      </c>
      <c r="D1775" s="40" t="s">
        <v>853</v>
      </c>
      <c r="E1775" s="40" t="s">
        <v>3348</v>
      </c>
      <c r="F1775" s="40" t="s">
        <v>652</v>
      </c>
      <c r="G1775" s="40">
        <v>0</v>
      </c>
      <c r="H1775" s="40" t="s">
        <v>604</v>
      </c>
      <c r="I1775" s="40" t="s">
        <v>3349</v>
      </c>
      <c r="J1775" s="40" t="s">
        <v>3351</v>
      </c>
      <c r="K1775" s="40">
        <v>0</v>
      </c>
      <c r="L1775" s="40">
        <v>0</v>
      </c>
      <c r="M1775" s="40">
        <v>0</v>
      </c>
      <c r="N1775" s="41">
        <v>179.9</v>
      </c>
      <c r="O1775" s="42">
        <v>58</v>
      </c>
    </row>
    <row r="1776" spans="1:15" x14ac:dyDescent="0.3">
      <c r="A1776" s="39" t="s">
        <v>415</v>
      </c>
      <c r="B1776" s="40" t="s">
        <v>3347</v>
      </c>
      <c r="C1776" s="40" t="s">
        <v>604</v>
      </c>
      <c r="D1776" s="40" t="s">
        <v>853</v>
      </c>
      <c r="E1776" s="40" t="s">
        <v>3348</v>
      </c>
      <c r="F1776" s="40" t="s">
        <v>696</v>
      </c>
      <c r="G1776" s="40" t="s">
        <v>1621</v>
      </c>
      <c r="H1776" s="40" t="s">
        <v>604</v>
      </c>
      <c r="I1776" s="40" t="s">
        <v>605</v>
      </c>
      <c r="J1776" s="40">
        <v>0</v>
      </c>
      <c r="K1776" s="40">
        <v>0</v>
      </c>
      <c r="L1776" s="40">
        <v>0</v>
      </c>
      <c r="M1776" s="40">
        <v>0</v>
      </c>
      <c r="N1776" s="41">
        <v>249.9</v>
      </c>
      <c r="O1776" s="42">
        <v>87</v>
      </c>
    </row>
    <row r="1777" spans="1:15" x14ac:dyDescent="0.3">
      <c r="A1777" s="39" t="s">
        <v>1696</v>
      </c>
      <c r="B1777" s="40" t="s">
        <v>3347</v>
      </c>
      <c r="C1777" s="40" t="s">
        <v>604</v>
      </c>
      <c r="D1777" s="40" t="s">
        <v>853</v>
      </c>
      <c r="E1777" s="40" t="s">
        <v>3348</v>
      </c>
      <c r="F1777" s="40" t="s">
        <v>553</v>
      </c>
      <c r="G1777" s="40" t="s">
        <v>1621</v>
      </c>
      <c r="H1777" s="40" t="s">
        <v>604</v>
      </c>
      <c r="I1777" s="40" t="s">
        <v>605</v>
      </c>
      <c r="J1777" s="40">
        <v>0</v>
      </c>
      <c r="K1777" s="40">
        <v>0</v>
      </c>
      <c r="L1777" s="40">
        <v>0</v>
      </c>
      <c r="M1777" s="40">
        <v>0</v>
      </c>
      <c r="N1777" s="41">
        <v>299.89999999999998</v>
      </c>
      <c r="O1777" s="42">
        <v>102.08</v>
      </c>
    </row>
    <row r="1778" spans="1:15" x14ac:dyDescent="0.3">
      <c r="A1778" s="39" t="s">
        <v>416</v>
      </c>
      <c r="B1778" s="40" t="s">
        <v>3347</v>
      </c>
      <c r="C1778" s="40" t="s">
        <v>604</v>
      </c>
      <c r="D1778" s="40" t="s">
        <v>853</v>
      </c>
      <c r="E1778" s="40" t="s">
        <v>3348</v>
      </c>
      <c r="F1778" s="40" t="s">
        <v>643</v>
      </c>
      <c r="G1778" s="40">
        <v>0</v>
      </c>
      <c r="H1778" s="40" t="s">
        <v>604</v>
      </c>
      <c r="I1778" s="40" t="s">
        <v>605</v>
      </c>
      <c r="J1778" s="40">
        <v>0</v>
      </c>
      <c r="K1778" s="40">
        <v>0</v>
      </c>
      <c r="L1778" s="40">
        <v>0</v>
      </c>
      <c r="M1778" s="40">
        <v>0</v>
      </c>
      <c r="N1778" s="41">
        <v>249.9</v>
      </c>
      <c r="O1778" s="42">
        <v>87</v>
      </c>
    </row>
    <row r="1779" spans="1:15" x14ac:dyDescent="0.3">
      <c r="A1779" s="39" t="s">
        <v>417</v>
      </c>
      <c r="B1779" s="40" t="s">
        <v>3347</v>
      </c>
      <c r="C1779" s="40" t="s">
        <v>604</v>
      </c>
      <c r="D1779" s="40" t="s">
        <v>853</v>
      </c>
      <c r="E1779" s="40" t="s">
        <v>3348</v>
      </c>
      <c r="F1779" s="40" t="s">
        <v>696</v>
      </c>
      <c r="G1779" s="40" t="s">
        <v>1621</v>
      </c>
      <c r="H1779" s="40" t="s">
        <v>604</v>
      </c>
      <c r="I1779" s="40" t="s">
        <v>605</v>
      </c>
      <c r="J1779" s="40" t="s">
        <v>3352</v>
      </c>
      <c r="K1779" s="40">
        <v>0</v>
      </c>
      <c r="L1779" s="40">
        <v>0</v>
      </c>
      <c r="M1779" s="40">
        <v>0</v>
      </c>
      <c r="N1779" s="41">
        <v>249.9</v>
      </c>
      <c r="O1779" s="42">
        <v>87</v>
      </c>
    </row>
    <row r="1780" spans="1:15" x14ac:dyDescent="0.3">
      <c r="A1780" s="39" t="s">
        <v>418</v>
      </c>
      <c r="B1780" s="40" t="s">
        <v>3347</v>
      </c>
      <c r="C1780" s="40" t="s">
        <v>604</v>
      </c>
      <c r="D1780" s="40" t="s">
        <v>853</v>
      </c>
      <c r="E1780" s="40" t="s">
        <v>3348</v>
      </c>
      <c r="F1780" s="40" t="s">
        <v>647</v>
      </c>
      <c r="G1780" s="40" t="s">
        <v>1623</v>
      </c>
      <c r="H1780" s="40" t="s">
        <v>604</v>
      </c>
      <c r="I1780" s="40" t="s">
        <v>605</v>
      </c>
      <c r="J1780" s="40">
        <v>0</v>
      </c>
      <c r="K1780" s="40">
        <v>0</v>
      </c>
      <c r="L1780" s="40">
        <v>0</v>
      </c>
      <c r="M1780" s="40">
        <v>0</v>
      </c>
      <c r="N1780" s="41">
        <v>299.89999999999998</v>
      </c>
      <c r="O1780" s="42">
        <v>102.08</v>
      </c>
    </row>
    <row r="1781" spans="1:15" x14ac:dyDescent="0.3">
      <c r="A1781" s="39" t="s">
        <v>419</v>
      </c>
      <c r="B1781" s="40" t="s">
        <v>3347</v>
      </c>
      <c r="C1781" s="40" t="s">
        <v>604</v>
      </c>
      <c r="D1781" s="40" t="s">
        <v>853</v>
      </c>
      <c r="E1781" s="40" t="s">
        <v>3348</v>
      </c>
      <c r="F1781" s="40" t="s">
        <v>696</v>
      </c>
      <c r="G1781" s="40" t="s">
        <v>1621</v>
      </c>
      <c r="H1781" s="40" t="s">
        <v>604</v>
      </c>
      <c r="I1781" s="40" t="s">
        <v>605</v>
      </c>
      <c r="J1781" s="40">
        <v>0</v>
      </c>
      <c r="K1781" s="40">
        <v>0</v>
      </c>
      <c r="L1781" s="40">
        <v>0</v>
      </c>
      <c r="M1781" s="40">
        <v>0</v>
      </c>
      <c r="N1781" s="41">
        <v>249.9</v>
      </c>
      <c r="O1781" s="42">
        <v>87</v>
      </c>
    </row>
    <row r="1782" spans="1:15" x14ac:dyDescent="0.3">
      <c r="A1782" s="39" t="s">
        <v>3533</v>
      </c>
      <c r="B1782" s="40" t="s">
        <v>3347</v>
      </c>
      <c r="C1782" s="40" t="s">
        <v>604</v>
      </c>
      <c r="D1782" s="40" t="s">
        <v>853</v>
      </c>
      <c r="E1782" s="40" t="s">
        <v>3350</v>
      </c>
      <c r="F1782" s="40" t="s">
        <v>683</v>
      </c>
      <c r="G1782" s="40" t="s">
        <v>1621</v>
      </c>
      <c r="H1782" s="40" t="s">
        <v>604</v>
      </c>
      <c r="I1782" s="40" t="s">
        <v>605</v>
      </c>
      <c r="J1782" s="40">
        <v>0</v>
      </c>
      <c r="K1782" s="40">
        <v>0</v>
      </c>
      <c r="L1782" s="40">
        <v>0</v>
      </c>
      <c r="M1782" s="40">
        <v>0</v>
      </c>
      <c r="N1782" s="41">
        <v>179.9</v>
      </c>
      <c r="O1782" s="42">
        <v>39.9</v>
      </c>
    </row>
    <row r="1783" spans="1:15" x14ac:dyDescent="0.3">
      <c r="A1783" s="39" t="s">
        <v>420</v>
      </c>
      <c r="B1783" s="40" t="s">
        <v>3347</v>
      </c>
      <c r="C1783" s="40" t="s">
        <v>604</v>
      </c>
      <c r="D1783" s="40" t="s">
        <v>853</v>
      </c>
      <c r="E1783" s="40" t="s">
        <v>3348</v>
      </c>
      <c r="F1783" s="40" t="s">
        <v>606</v>
      </c>
      <c r="G1783" s="40" t="s">
        <v>1621</v>
      </c>
      <c r="H1783" s="40" t="s">
        <v>604</v>
      </c>
      <c r="I1783" s="40" t="s">
        <v>605</v>
      </c>
      <c r="J1783" s="40">
        <v>0</v>
      </c>
      <c r="K1783" s="40">
        <v>0</v>
      </c>
      <c r="L1783" s="40">
        <v>0</v>
      </c>
      <c r="M1783" s="40">
        <v>0</v>
      </c>
      <c r="N1783" s="41">
        <v>179.9</v>
      </c>
      <c r="O1783" s="42">
        <v>39.9</v>
      </c>
    </row>
    <row r="1784" spans="1:15" x14ac:dyDescent="0.3">
      <c r="A1784" s="39" t="s">
        <v>3534</v>
      </c>
      <c r="B1784" s="40" t="s">
        <v>3347</v>
      </c>
      <c r="C1784" s="40" t="s">
        <v>604</v>
      </c>
      <c r="D1784" s="40" t="s">
        <v>853</v>
      </c>
      <c r="E1784" s="40" t="s">
        <v>3350</v>
      </c>
      <c r="F1784" s="40" t="s">
        <v>718</v>
      </c>
      <c r="G1784" s="40" t="s">
        <v>1620</v>
      </c>
      <c r="H1784" s="40" t="s">
        <v>604</v>
      </c>
      <c r="I1784" s="40" t="s">
        <v>605</v>
      </c>
      <c r="J1784" s="40">
        <v>0</v>
      </c>
      <c r="K1784" s="40">
        <v>0</v>
      </c>
      <c r="L1784" s="40">
        <v>0</v>
      </c>
      <c r="M1784" s="40">
        <v>0</v>
      </c>
      <c r="N1784" s="41">
        <v>179.9</v>
      </c>
      <c r="O1784" s="42">
        <v>48.24</v>
      </c>
    </row>
    <row r="1785" spans="1:15" x14ac:dyDescent="0.3">
      <c r="A1785" s="39" t="s">
        <v>421</v>
      </c>
      <c r="B1785" s="40" t="s">
        <v>3347</v>
      </c>
      <c r="C1785" s="40" t="s">
        <v>604</v>
      </c>
      <c r="D1785" s="40" t="s">
        <v>853</v>
      </c>
      <c r="E1785" s="40" t="s">
        <v>3348</v>
      </c>
      <c r="F1785" s="40" t="s">
        <v>558</v>
      </c>
      <c r="G1785" s="40" t="s">
        <v>1620</v>
      </c>
      <c r="H1785" s="40" t="s">
        <v>604</v>
      </c>
      <c r="I1785" s="40" t="s">
        <v>605</v>
      </c>
      <c r="J1785" s="40">
        <v>0</v>
      </c>
      <c r="K1785" s="40">
        <v>0</v>
      </c>
      <c r="L1785" s="40">
        <v>0</v>
      </c>
      <c r="M1785" s="40">
        <v>0</v>
      </c>
      <c r="N1785" s="41">
        <v>179.9</v>
      </c>
      <c r="O1785" s="42">
        <v>48.24</v>
      </c>
    </row>
    <row r="1786" spans="1:15" x14ac:dyDescent="0.3">
      <c r="A1786" s="39" t="s">
        <v>1697</v>
      </c>
      <c r="B1786" s="40" t="s">
        <v>3347</v>
      </c>
      <c r="C1786" s="40" t="s">
        <v>604</v>
      </c>
      <c r="D1786" s="40" t="s">
        <v>853</v>
      </c>
      <c r="E1786" s="40" t="s">
        <v>3348</v>
      </c>
      <c r="F1786" s="40" t="s">
        <v>752</v>
      </c>
      <c r="G1786" s="40">
        <v>0</v>
      </c>
      <c r="H1786" s="40" t="s">
        <v>604</v>
      </c>
      <c r="I1786" s="40" t="s">
        <v>605</v>
      </c>
      <c r="J1786" s="40">
        <v>0</v>
      </c>
      <c r="K1786" s="40">
        <v>0</v>
      </c>
      <c r="L1786" s="40">
        <v>0</v>
      </c>
      <c r="M1786" s="40">
        <v>0</v>
      </c>
      <c r="N1786" s="41">
        <v>179.9</v>
      </c>
      <c r="O1786" s="42">
        <v>48.24</v>
      </c>
    </row>
    <row r="1787" spans="1:15" x14ac:dyDescent="0.3">
      <c r="A1787" s="39" t="s">
        <v>3535</v>
      </c>
      <c r="B1787" s="40" t="s">
        <v>3347</v>
      </c>
      <c r="C1787" s="40" t="s">
        <v>604</v>
      </c>
      <c r="D1787" s="40" t="s">
        <v>853</v>
      </c>
      <c r="E1787" s="40" t="s">
        <v>3350</v>
      </c>
      <c r="F1787" s="40" t="s">
        <v>634</v>
      </c>
      <c r="G1787" s="40">
        <v>0</v>
      </c>
      <c r="H1787" s="40" t="s">
        <v>604</v>
      </c>
      <c r="I1787" s="40" t="s">
        <v>605</v>
      </c>
      <c r="J1787" s="40">
        <v>0</v>
      </c>
      <c r="K1787" s="40">
        <v>0</v>
      </c>
      <c r="L1787" s="40">
        <v>0</v>
      </c>
      <c r="M1787" s="40">
        <v>0</v>
      </c>
      <c r="N1787" s="41">
        <v>179.9</v>
      </c>
      <c r="O1787" s="42">
        <v>48.24</v>
      </c>
    </row>
    <row r="1788" spans="1:15" x14ac:dyDescent="0.3">
      <c r="A1788" s="39" t="s">
        <v>489</v>
      </c>
      <c r="B1788" s="40" t="s">
        <v>3347</v>
      </c>
      <c r="C1788" s="40" t="s">
        <v>604</v>
      </c>
      <c r="D1788" s="40" t="s">
        <v>853</v>
      </c>
      <c r="E1788" s="40" t="s">
        <v>3348</v>
      </c>
      <c r="F1788" s="40" t="s">
        <v>558</v>
      </c>
      <c r="G1788" s="40" t="s">
        <v>1623</v>
      </c>
      <c r="H1788" s="40" t="s">
        <v>604</v>
      </c>
      <c r="I1788" s="40" t="s">
        <v>605</v>
      </c>
      <c r="J1788" s="40">
        <v>0</v>
      </c>
      <c r="K1788" s="40">
        <v>0</v>
      </c>
      <c r="L1788" s="40">
        <v>0</v>
      </c>
      <c r="M1788" s="40">
        <v>0</v>
      </c>
      <c r="N1788" s="41">
        <v>179.9</v>
      </c>
      <c r="O1788" s="42">
        <v>48.24</v>
      </c>
    </row>
    <row r="1789" spans="1:15" x14ac:dyDescent="0.3">
      <c r="A1789" s="39" t="s">
        <v>3536</v>
      </c>
      <c r="B1789" s="40" t="s">
        <v>3347</v>
      </c>
      <c r="C1789" s="40" t="s">
        <v>604</v>
      </c>
      <c r="D1789" s="40" t="s">
        <v>853</v>
      </c>
      <c r="E1789" s="40" t="s">
        <v>3350</v>
      </c>
      <c r="F1789" s="40" t="s">
        <v>685</v>
      </c>
      <c r="G1789" s="40" t="s">
        <v>1623</v>
      </c>
      <c r="H1789" s="40" t="s">
        <v>604</v>
      </c>
      <c r="I1789" s="40" t="s">
        <v>605</v>
      </c>
      <c r="J1789" s="40">
        <v>0</v>
      </c>
      <c r="K1789" s="40">
        <v>0</v>
      </c>
      <c r="L1789" s="40">
        <v>0</v>
      </c>
      <c r="M1789" s="40">
        <v>0</v>
      </c>
      <c r="N1789" s="41">
        <v>179.9</v>
      </c>
      <c r="O1789" s="42">
        <v>48.24</v>
      </c>
    </row>
    <row r="1790" spans="1:15" x14ac:dyDescent="0.3">
      <c r="A1790" s="39" t="s">
        <v>3537</v>
      </c>
      <c r="B1790" s="40" t="s">
        <v>3347</v>
      </c>
      <c r="C1790" s="40" t="s">
        <v>604</v>
      </c>
      <c r="D1790" s="40" t="s">
        <v>575</v>
      </c>
      <c r="E1790" s="40" t="s">
        <v>3350</v>
      </c>
      <c r="F1790" s="40" t="s">
        <v>599</v>
      </c>
      <c r="G1790" s="40" t="s">
        <v>1623</v>
      </c>
      <c r="H1790" s="40" t="s">
        <v>604</v>
      </c>
      <c r="I1790" s="40" t="s">
        <v>605</v>
      </c>
      <c r="J1790" s="40">
        <v>0</v>
      </c>
      <c r="K1790" s="40">
        <v>0</v>
      </c>
      <c r="L1790" s="40">
        <v>0</v>
      </c>
      <c r="M1790" s="40">
        <v>0</v>
      </c>
      <c r="N1790" s="41">
        <v>179.9</v>
      </c>
      <c r="O1790" s="42">
        <v>67.3</v>
      </c>
    </row>
    <row r="1791" spans="1:15" x14ac:dyDescent="0.3">
      <c r="A1791" s="39" t="s">
        <v>3538</v>
      </c>
      <c r="B1791" s="40" t="s">
        <v>3347</v>
      </c>
      <c r="C1791" s="40" t="s">
        <v>604</v>
      </c>
      <c r="D1791" s="40" t="s">
        <v>575</v>
      </c>
      <c r="E1791" s="40" t="s">
        <v>3350</v>
      </c>
      <c r="F1791" s="40" t="s">
        <v>599</v>
      </c>
      <c r="G1791" s="40" t="s">
        <v>1623</v>
      </c>
      <c r="H1791" s="40" t="s">
        <v>604</v>
      </c>
      <c r="I1791" s="40" t="s">
        <v>605</v>
      </c>
      <c r="J1791" s="40">
        <v>0</v>
      </c>
      <c r="K1791" s="40">
        <v>0</v>
      </c>
      <c r="L1791" s="40">
        <v>0</v>
      </c>
      <c r="M1791" s="40">
        <v>0</v>
      </c>
      <c r="N1791" s="41">
        <v>179.9</v>
      </c>
      <c r="O1791" s="42">
        <v>67.3</v>
      </c>
    </row>
    <row r="1792" spans="1:15" x14ac:dyDescent="0.3">
      <c r="A1792" s="39" t="s">
        <v>3539</v>
      </c>
      <c r="B1792" s="40" t="s">
        <v>3347</v>
      </c>
      <c r="C1792" s="40" t="s">
        <v>604</v>
      </c>
      <c r="D1792" s="40" t="s">
        <v>575</v>
      </c>
      <c r="E1792" s="40" t="s">
        <v>3350</v>
      </c>
      <c r="F1792" s="40" t="s">
        <v>599</v>
      </c>
      <c r="G1792" s="40" t="s">
        <v>1621</v>
      </c>
      <c r="H1792" s="40" t="s">
        <v>604</v>
      </c>
      <c r="I1792" s="40" t="s">
        <v>605</v>
      </c>
      <c r="J1792" s="40">
        <v>0</v>
      </c>
      <c r="K1792" s="40">
        <v>0</v>
      </c>
      <c r="L1792" s="40">
        <v>0</v>
      </c>
      <c r="M1792" s="40">
        <v>0</v>
      </c>
      <c r="N1792" s="41">
        <v>79.900000000000006</v>
      </c>
      <c r="O1792" s="42">
        <v>67.3</v>
      </c>
    </row>
    <row r="1793" spans="1:15" x14ac:dyDescent="0.3">
      <c r="A1793" s="39" t="s">
        <v>3540</v>
      </c>
      <c r="B1793" s="40" t="s">
        <v>3347</v>
      </c>
      <c r="C1793" s="40" t="s">
        <v>604</v>
      </c>
      <c r="D1793" s="40" t="s">
        <v>575</v>
      </c>
      <c r="E1793" s="40" t="s">
        <v>3350</v>
      </c>
      <c r="F1793" s="40" t="s">
        <v>718</v>
      </c>
      <c r="G1793" s="40" t="s">
        <v>1621</v>
      </c>
      <c r="H1793" s="40" t="s">
        <v>604</v>
      </c>
      <c r="I1793" s="40" t="s">
        <v>605</v>
      </c>
      <c r="J1793" s="40">
        <v>0</v>
      </c>
      <c r="K1793" s="40">
        <v>0</v>
      </c>
      <c r="L1793" s="40">
        <v>0</v>
      </c>
      <c r="M1793" s="40">
        <v>0</v>
      </c>
      <c r="N1793" s="41">
        <v>99.9</v>
      </c>
      <c r="O1793" s="42">
        <v>67.3</v>
      </c>
    </row>
    <row r="1794" spans="1:15" x14ac:dyDescent="0.3">
      <c r="A1794" s="39" t="s">
        <v>3541</v>
      </c>
      <c r="B1794" s="40" t="s">
        <v>3347</v>
      </c>
      <c r="C1794" s="40" t="s">
        <v>604</v>
      </c>
      <c r="D1794" s="40" t="s">
        <v>575</v>
      </c>
      <c r="E1794" s="40" t="s">
        <v>3350</v>
      </c>
      <c r="F1794" s="40" t="s">
        <v>718</v>
      </c>
      <c r="G1794" s="40">
        <v>0</v>
      </c>
      <c r="H1794" s="40" t="s">
        <v>604</v>
      </c>
      <c r="I1794" s="40" t="s">
        <v>605</v>
      </c>
      <c r="J1794" s="40">
        <v>0</v>
      </c>
      <c r="K1794" s="40">
        <v>0</v>
      </c>
      <c r="L1794" s="40">
        <v>0</v>
      </c>
      <c r="M1794" s="40">
        <v>0</v>
      </c>
      <c r="N1794" s="41">
        <v>179.9</v>
      </c>
      <c r="O1794" s="42">
        <v>67.3</v>
      </c>
    </row>
    <row r="1795" spans="1:15" x14ac:dyDescent="0.3">
      <c r="A1795" s="39" t="s">
        <v>3542</v>
      </c>
      <c r="B1795" s="40" t="s">
        <v>3347</v>
      </c>
      <c r="C1795" s="40" t="s">
        <v>604</v>
      </c>
      <c r="D1795" s="40" t="s">
        <v>575</v>
      </c>
      <c r="E1795" s="40" t="s">
        <v>3350</v>
      </c>
      <c r="F1795" s="40" t="s">
        <v>718</v>
      </c>
      <c r="G1795" s="40" t="s">
        <v>1623</v>
      </c>
      <c r="H1795" s="40" t="s">
        <v>604</v>
      </c>
      <c r="I1795" s="40" t="s">
        <v>605</v>
      </c>
      <c r="J1795" s="40">
        <v>0</v>
      </c>
      <c r="K1795" s="40">
        <v>0</v>
      </c>
      <c r="L1795" s="40">
        <v>0</v>
      </c>
      <c r="M1795" s="40">
        <v>0</v>
      </c>
      <c r="N1795" s="41">
        <v>179.9</v>
      </c>
      <c r="O1795" s="42">
        <v>67.3</v>
      </c>
    </row>
    <row r="1796" spans="1:15" x14ac:dyDescent="0.3">
      <c r="A1796" s="39" t="s">
        <v>3543</v>
      </c>
      <c r="B1796" s="40" t="s">
        <v>3347</v>
      </c>
      <c r="C1796" s="40" t="s">
        <v>604</v>
      </c>
      <c r="D1796" s="40">
        <v>0</v>
      </c>
      <c r="E1796" s="40">
        <v>0</v>
      </c>
      <c r="F1796" s="40">
        <v>0</v>
      </c>
      <c r="G1796" s="40">
        <v>0</v>
      </c>
      <c r="H1796" s="40" t="s">
        <v>604</v>
      </c>
      <c r="I1796" s="40" t="s">
        <v>605</v>
      </c>
      <c r="J1796" s="40">
        <v>0</v>
      </c>
      <c r="K1796" s="40">
        <v>0</v>
      </c>
      <c r="L1796" s="40">
        <v>0</v>
      </c>
      <c r="M1796" s="40">
        <v>0</v>
      </c>
      <c r="N1796" s="41">
        <v>179.9</v>
      </c>
      <c r="O1796" s="42">
        <v>67.3</v>
      </c>
    </row>
    <row r="1797" spans="1:15" x14ac:dyDescent="0.3">
      <c r="A1797" s="39" t="s">
        <v>1698</v>
      </c>
      <c r="B1797" s="40" t="s">
        <v>3347</v>
      </c>
      <c r="C1797" s="40" t="s">
        <v>3620</v>
      </c>
      <c r="D1797" s="40" t="s">
        <v>569</v>
      </c>
      <c r="E1797" s="40" t="s">
        <v>3348</v>
      </c>
      <c r="F1797" s="40" t="s">
        <v>558</v>
      </c>
      <c r="G1797" s="40">
        <v>0</v>
      </c>
      <c r="H1797" s="40" t="s">
        <v>3544</v>
      </c>
      <c r="I1797" s="40" t="s">
        <v>605</v>
      </c>
      <c r="J1797" s="40" t="s">
        <v>3352</v>
      </c>
      <c r="K1797" s="40">
        <v>0</v>
      </c>
      <c r="L1797" s="40">
        <v>0</v>
      </c>
      <c r="M1797" s="40">
        <v>0</v>
      </c>
      <c r="N1797" s="41">
        <v>39.9</v>
      </c>
      <c r="O1797" s="42">
        <v>15</v>
      </c>
    </row>
    <row r="1798" spans="1:15" x14ac:dyDescent="0.3">
      <c r="A1798" s="39" t="s">
        <v>1699</v>
      </c>
      <c r="B1798" s="40" t="s">
        <v>3347</v>
      </c>
      <c r="C1798" s="40" t="s">
        <v>3620</v>
      </c>
      <c r="D1798" s="40" t="s">
        <v>569</v>
      </c>
      <c r="E1798" s="40" t="s">
        <v>3348</v>
      </c>
      <c r="F1798" s="40" t="s">
        <v>558</v>
      </c>
      <c r="G1798" s="40">
        <v>0</v>
      </c>
      <c r="H1798" s="40" t="s">
        <v>3544</v>
      </c>
      <c r="I1798" s="40" t="s">
        <v>605</v>
      </c>
      <c r="J1798" s="40" t="s">
        <v>3352</v>
      </c>
      <c r="K1798" s="40">
        <v>0</v>
      </c>
      <c r="L1798" s="40">
        <v>0</v>
      </c>
      <c r="M1798" s="40">
        <v>0</v>
      </c>
      <c r="N1798" s="41">
        <v>39.9</v>
      </c>
      <c r="O1798" s="42">
        <v>15</v>
      </c>
    </row>
    <row r="1799" spans="1:15" x14ac:dyDescent="0.3">
      <c r="A1799" s="39" t="s">
        <v>1700</v>
      </c>
      <c r="B1799" s="40" t="s">
        <v>3347</v>
      </c>
      <c r="C1799" s="40" t="s">
        <v>3620</v>
      </c>
      <c r="D1799" s="40" t="s">
        <v>569</v>
      </c>
      <c r="E1799" s="40" t="s">
        <v>3348</v>
      </c>
      <c r="F1799" s="40" t="s">
        <v>558</v>
      </c>
      <c r="G1799" s="40">
        <v>0</v>
      </c>
      <c r="H1799" s="40" t="s">
        <v>3544</v>
      </c>
      <c r="I1799" s="40" t="s">
        <v>605</v>
      </c>
      <c r="J1799" s="40" t="s">
        <v>3352</v>
      </c>
      <c r="K1799" s="40">
        <v>0</v>
      </c>
      <c r="L1799" s="40">
        <v>0</v>
      </c>
      <c r="M1799" s="40">
        <v>0</v>
      </c>
      <c r="N1799" s="41">
        <v>39.9</v>
      </c>
      <c r="O1799" s="42">
        <v>15</v>
      </c>
    </row>
    <row r="1800" spans="1:15" x14ac:dyDescent="0.3">
      <c r="A1800" s="39" t="s">
        <v>1701</v>
      </c>
      <c r="B1800" s="40" t="s">
        <v>3347</v>
      </c>
      <c r="C1800" s="40" t="s">
        <v>3620</v>
      </c>
      <c r="D1800" s="40" t="s">
        <v>569</v>
      </c>
      <c r="E1800" s="40" t="s">
        <v>3348</v>
      </c>
      <c r="F1800" s="40" t="s">
        <v>558</v>
      </c>
      <c r="G1800" s="40">
        <v>0</v>
      </c>
      <c r="H1800" s="40" t="s">
        <v>3544</v>
      </c>
      <c r="I1800" s="40" t="s">
        <v>605</v>
      </c>
      <c r="J1800" s="40" t="s">
        <v>3352</v>
      </c>
      <c r="K1800" s="40">
        <v>0</v>
      </c>
      <c r="L1800" s="40">
        <v>0</v>
      </c>
      <c r="M1800" s="40">
        <v>0</v>
      </c>
      <c r="N1800" s="41">
        <v>39.9</v>
      </c>
      <c r="O1800" s="42">
        <v>15</v>
      </c>
    </row>
    <row r="1801" spans="1:15" x14ac:dyDescent="0.3">
      <c r="A1801" s="39" t="s">
        <v>3545</v>
      </c>
      <c r="B1801" s="40" t="s">
        <v>3347</v>
      </c>
      <c r="C1801" s="40" t="s">
        <v>608</v>
      </c>
      <c r="D1801" s="40" t="s">
        <v>575</v>
      </c>
      <c r="E1801" s="40" t="s">
        <v>3350</v>
      </c>
      <c r="F1801" s="40" t="s">
        <v>732</v>
      </c>
      <c r="G1801" s="40">
        <v>0</v>
      </c>
      <c r="H1801" s="40" t="s">
        <v>614</v>
      </c>
      <c r="I1801" s="40" t="s">
        <v>605</v>
      </c>
      <c r="J1801" s="40">
        <v>0</v>
      </c>
      <c r="K1801" s="40">
        <v>0</v>
      </c>
      <c r="L1801" s="40">
        <v>0</v>
      </c>
      <c r="M1801" s="40" t="s">
        <v>4370</v>
      </c>
      <c r="N1801" s="41">
        <v>199.9</v>
      </c>
      <c r="O1801" s="42">
        <v>82</v>
      </c>
    </row>
    <row r="1802" spans="1:15" x14ac:dyDescent="0.3">
      <c r="A1802" s="39" t="s">
        <v>13313</v>
      </c>
      <c r="B1802" s="40" t="s">
        <v>3347</v>
      </c>
      <c r="C1802" s="40" t="s">
        <v>608</v>
      </c>
      <c r="D1802" s="40" t="s">
        <v>574</v>
      </c>
      <c r="E1802" s="40" t="s">
        <v>3350</v>
      </c>
      <c r="F1802" s="40" t="s">
        <v>667</v>
      </c>
      <c r="G1802" s="40" t="s">
        <v>623</v>
      </c>
      <c r="H1802" s="40" t="s">
        <v>614</v>
      </c>
      <c r="I1802" s="40" t="s">
        <v>605</v>
      </c>
      <c r="J1802" s="40" t="s">
        <v>3547</v>
      </c>
      <c r="K1802" s="40" t="s">
        <v>623</v>
      </c>
      <c r="L1802" s="40">
        <v>0</v>
      </c>
      <c r="M1802" s="40" t="s">
        <v>4376</v>
      </c>
      <c r="N1802" s="41">
        <v>279.89999999999998</v>
      </c>
      <c r="O1802" s="42">
        <v>107.93</v>
      </c>
    </row>
    <row r="1803" spans="1:15" x14ac:dyDescent="0.3">
      <c r="A1803" s="39" t="s">
        <v>13314</v>
      </c>
      <c r="B1803" s="40" t="s">
        <v>3347</v>
      </c>
      <c r="C1803" s="40" t="s">
        <v>608</v>
      </c>
      <c r="D1803" s="40" t="s">
        <v>574</v>
      </c>
      <c r="E1803" s="40" t="s">
        <v>3350</v>
      </c>
      <c r="F1803" s="40" t="s">
        <v>667</v>
      </c>
      <c r="G1803" s="40" t="s">
        <v>623</v>
      </c>
      <c r="H1803" s="40" t="s">
        <v>614</v>
      </c>
      <c r="I1803" s="40" t="s">
        <v>605</v>
      </c>
      <c r="J1803" s="40" t="s">
        <v>3547</v>
      </c>
      <c r="K1803" s="40" t="s">
        <v>623</v>
      </c>
      <c r="L1803" s="40">
        <v>0</v>
      </c>
      <c r="M1803" s="40" t="s">
        <v>4376</v>
      </c>
      <c r="N1803" s="41">
        <v>279.89999999999998</v>
      </c>
      <c r="O1803" s="42">
        <v>107.93</v>
      </c>
    </row>
    <row r="1804" spans="1:15" x14ac:dyDescent="0.3">
      <c r="A1804" s="39" t="s">
        <v>13315</v>
      </c>
      <c r="B1804" s="40" t="s">
        <v>3347</v>
      </c>
      <c r="C1804" s="40" t="s">
        <v>608</v>
      </c>
      <c r="D1804" s="40" t="s">
        <v>574</v>
      </c>
      <c r="E1804" s="40" t="s">
        <v>3350</v>
      </c>
      <c r="F1804" s="40" t="s">
        <v>667</v>
      </c>
      <c r="G1804" s="40" t="s">
        <v>623</v>
      </c>
      <c r="H1804" s="40" t="s">
        <v>614</v>
      </c>
      <c r="I1804" s="40" t="s">
        <v>605</v>
      </c>
      <c r="J1804" s="40" t="s">
        <v>3547</v>
      </c>
      <c r="K1804" s="40" t="s">
        <v>623</v>
      </c>
      <c r="L1804" s="40">
        <v>0</v>
      </c>
      <c r="M1804" s="40" t="s">
        <v>4376</v>
      </c>
      <c r="N1804" s="41">
        <v>279.89999999999998</v>
      </c>
      <c r="O1804" s="42">
        <v>107.93</v>
      </c>
    </row>
    <row r="1805" spans="1:15" x14ac:dyDescent="0.3">
      <c r="A1805" s="39" t="s">
        <v>3546</v>
      </c>
      <c r="B1805" s="40" t="s">
        <v>3347</v>
      </c>
      <c r="C1805" s="40" t="s">
        <v>608</v>
      </c>
      <c r="D1805" s="40" t="s">
        <v>574</v>
      </c>
      <c r="E1805" s="40" t="s">
        <v>3350</v>
      </c>
      <c r="F1805" s="40" t="s">
        <v>563</v>
      </c>
      <c r="G1805" s="40" t="s">
        <v>623</v>
      </c>
      <c r="H1805" s="40" t="s">
        <v>614</v>
      </c>
      <c r="I1805" s="40" t="s">
        <v>605</v>
      </c>
      <c r="J1805" s="40" t="s">
        <v>3547</v>
      </c>
      <c r="K1805" s="40" t="s">
        <v>623</v>
      </c>
      <c r="L1805" s="40">
        <v>0</v>
      </c>
      <c r="M1805" s="40" t="s">
        <v>4376</v>
      </c>
      <c r="N1805" s="41">
        <v>279.89999999999998</v>
      </c>
      <c r="O1805" s="42">
        <v>107.93</v>
      </c>
    </row>
    <row r="1806" spans="1:15" x14ac:dyDescent="0.3">
      <c r="A1806" s="39" t="s">
        <v>3548</v>
      </c>
      <c r="B1806" s="40" t="s">
        <v>3347</v>
      </c>
      <c r="C1806" s="40" t="s">
        <v>608</v>
      </c>
      <c r="D1806" s="40" t="s">
        <v>574</v>
      </c>
      <c r="E1806" s="40" t="s">
        <v>3350</v>
      </c>
      <c r="F1806" s="40" t="s">
        <v>563</v>
      </c>
      <c r="G1806" s="40" t="s">
        <v>623</v>
      </c>
      <c r="H1806" s="40" t="s">
        <v>614</v>
      </c>
      <c r="I1806" s="40" t="s">
        <v>605</v>
      </c>
      <c r="J1806" s="40" t="s">
        <v>3547</v>
      </c>
      <c r="K1806" s="40" t="s">
        <v>623</v>
      </c>
      <c r="L1806" s="40">
        <v>0</v>
      </c>
      <c r="M1806" s="40">
        <v>0</v>
      </c>
      <c r="N1806" s="41">
        <v>279.89999999999998</v>
      </c>
      <c r="O1806" s="42">
        <v>107.93</v>
      </c>
    </row>
    <row r="1807" spans="1:15" x14ac:dyDescent="0.3">
      <c r="A1807" s="39" t="s">
        <v>3549</v>
      </c>
      <c r="B1807" s="40" t="s">
        <v>3347</v>
      </c>
      <c r="C1807" s="40" t="s">
        <v>608</v>
      </c>
      <c r="D1807" s="40" t="s">
        <v>574</v>
      </c>
      <c r="E1807" s="40" t="s">
        <v>3350</v>
      </c>
      <c r="F1807" s="40" t="s">
        <v>563</v>
      </c>
      <c r="G1807" s="40">
        <v>0</v>
      </c>
      <c r="H1807" s="40" t="s">
        <v>614</v>
      </c>
      <c r="I1807" s="40" t="s">
        <v>605</v>
      </c>
      <c r="J1807" s="40">
        <v>0</v>
      </c>
      <c r="K1807" s="40">
        <v>0</v>
      </c>
      <c r="L1807" s="40">
        <v>0</v>
      </c>
      <c r="M1807" s="40" t="s">
        <v>4376</v>
      </c>
      <c r="N1807" s="41">
        <v>279.89999999999998</v>
      </c>
      <c r="O1807" s="42">
        <v>107.93</v>
      </c>
    </row>
    <row r="1808" spans="1:15" x14ac:dyDescent="0.3">
      <c r="A1808" s="39" t="s">
        <v>3550</v>
      </c>
      <c r="B1808" s="40" t="s">
        <v>3347</v>
      </c>
      <c r="C1808" s="40" t="s">
        <v>608</v>
      </c>
      <c r="D1808" s="40" t="s">
        <v>575</v>
      </c>
      <c r="E1808" s="40" t="s">
        <v>3348</v>
      </c>
      <c r="F1808" s="40" t="s">
        <v>561</v>
      </c>
      <c r="G1808" s="40" t="s">
        <v>3551</v>
      </c>
      <c r="H1808" s="40" t="s">
        <v>614</v>
      </c>
      <c r="I1808" s="40" t="s">
        <v>605</v>
      </c>
      <c r="J1808" s="40" t="s">
        <v>3547</v>
      </c>
      <c r="K1808" s="40">
        <v>0</v>
      </c>
      <c r="L1808" s="40">
        <v>0</v>
      </c>
      <c r="M1808" s="40" t="s">
        <v>4375</v>
      </c>
      <c r="N1808" s="41">
        <v>229.9</v>
      </c>
      <c r="O1808" s="42">
        <v>98.14</v>
      </c>
    </row>
    <row r="1809" spans="1:15" x14ac:dyDescent="0.3">
      <c r="A1809" s="39" t="s">
        <v>13316</v>
      </c>
      <c r="B1809" s="40" t="s">
        <v>3347</v>
      </c>
      <c r="C1809" s="40" t="s">
        <v>608</v>
      </c>
      <c r="D1809" s="40" t="s">
        <v>574</v>
      </c>
      <c r="E1809" s="40" t="s">
        <v>3348</v>
      </c>
      <c r="F1809" s="40" t="s">
        <v>647</v>
      </c>
      <c r="G1809" s="40" t="s">
        <v>3551</v>
      </c>
      <c r="H1809" s="40" t="s">
        <v>610</v>
      </c>
      <c r="I1809" s="40" t="s">
        <v>605</v>
      </c>
      <c r="J1809" s="40">
        <v>0</v>
      </c>
      <c r="K1809" s="40" t="s">
        <v>3551</v>
      </c>
      <c r="L1809" s="40">
        <v>0</v>
      </c>
      <c r="M1809" s="40" t="s">
        <v>4375</v>
      </c>
      <c r="N1809" s="41">
        <v>249.9</v>
      </c>
      <c r="O1809" s="42">
        <v>95.91</v>
      </c>
    </row>
    <row r="1810" spans="1:15" x14ac:dyDescent="0.3">
      <c r="A1810" s="39" t="s">
        <v>13317</v>
      </c>
      <c r="B1810" s="40" t="s">
        <v>3347</v>
      </c>
      <c r="C1810" s="40" t="s">
        <v>608</v>
      </c>
      <c r="D1810" s="40" t="s">
        <v>574</v>
      </c>
      <c r="E1810" s="40" t="s">
        <v>3348</v>
      </c>
      <c r="F1810" s="40" t="s">
        <v>647</v>
      </c>
      <c r="G1810" s="40" t="s">
        <v>3551</v>
      </c>
      <c r="H1810" s="40" t="s">
        <v>610</v>
      </c>
      <c r="I1810" s="40" t="s">
        <v>605</v>
      </c>
      <c r="J1810" s="40">
        <v>0</v>
      </c>
      <c r="K1810" s="40" t="s">
        <v>3551</v>
      </c>
      <c r="L1810" s="40">
        <v>0</v>
      </c>
      <c r="M1810" s="40" t="s">
        <v>4375</v>
      </c>
      <c r="N1810" s="41">
        <v>249.9</v>
      </c>
      <c r="O1810" s="42">
        <v>95.91</v>
      </c>
    </row>
    <row r="1811" spans="1:15" x14ac:dyDescent="0.3">
      <c r="A1811" s="39" t="s">
        <v>13318</v>
      </c>
      <c r="B1811" s="40" t="s">
        <v>3347</v>
      </c>
      <c r="C1811" s="40" t="s">
        <v>608</v>
      </c>
      <c r="D1811" s="40" t="s">
        <v>574</v>
      </c>
      <c r="E1811" s="40" t="s">
        <v>3348</v>
      </c>
      <c r="F1811" s="40" t="s">
        <v>647</v>
      </c>
      <c r="G1811" s="40" t="s">
        <v>3551</v>
      </c>
      <c r="H1811" s="40" t="s">
        <v>610</v>
      </c>
      <c r="I1811" s="40" t="s">
        <v>605</v>
      </c>
      <c r="J1811" s="40">
        <v>0</v>
      </c>
      <c r="K1811" s="40" t="s">
        <v>3551</v>
      </c>
      <c r="L1811" s="40">
        <v>0</v>
      </c>
      <c r="M1811" s="40" t="s">
        <v>4375</v>
      </c>
      <c r="N1811" s="41">
        <v>249.9</v>
      </c>
      <c r="O1811" s="42">
        <v>95.91</v>
      </c>
    </row>
    <row r="1812" spans="1:15" x14ac:dyDescent="0.3">
      <c r="A1812" s="39" t="s">
        <v>13319</v>
      </c>
      <c r="B1812" s="40" t="s">
        <v>3347</v>
      </c>
      <c r="C1812" s="40" t="s">
        <v>608</v>
      </c>
      <c r="D1812" s="40" t="s">
        <v>574</v>
      </c>
      <c r="E1812" s="40" t="s">
        <v>3348</v>
      </c>
      <c r="F1812" s="40" t="s">
        <v>647</v>
      </c>
      <c r="G1812" s="40" t="s">
        <v>3551</v>
      </c>
      <c r="H1812" s="40" t="s">
        <v>610</v>
      </c>
      <c r="I1812" s="40" t="s">
        <v>605</v>
      </c>
      <c r="J1812" s="40">
        <v>0</v>
      </c>
      <c r="K1812" s="40" t="s">
        <v>3551</v>
      </c>
      <c r="L1812" s="40">
        <v>0</v>
      </c>
      <c r="M1812" s="40" t="s">
        <v>4375</v>
      </c>
      <c r="N1812" s="41">
        <v>249.9</v>
      </c>
      <c r="O1812" s="42">
        <v>95.91</v>
      </c>
    </row>
    <row r="1813" spans="1:15" x14ac:dyDescent="0.3">
      <c r="A1813" s="39" t="s">
        <v>13320</v>
      </c>
      <c r="B1813" s="40" t="s">
        <v>3347</v>
      </c>
      <c r="C1813" s="40" t="s">
        <v>608</v>
      </c>
      <c r="D1813" s="40" t="s">
        <v>574</v>
      </c>
      <c r="E1813" s="40" t="s">
        <v>3348</v>
      </c>
      <c r="F1813" s="40" t="s">
        <v>647</v>
      </c>
      <c r="G1813" s="40" t="s">
        <v>3551</v>
      </c>
      <c r="H1813" s="40" t="s">
        <v>610</v>
      </c>
      <c r="I1813" s="40" t="s">
        <v>605</v>
      </c>
      <c r="J1813" s="40">
        <v>0</v>
      </c>
      <c r="K1813" s="40" t="s">
        <v>3551</v>
      </c>
      <c r="L1813" s="40">
        <v>0</v>
      </c>
      <c r="M1813" s="40" t="s">
        <v>4375</v>
      </c>
      <c r="N1813" s="41">
        <v>249.9</v>
      </c>
      <c r="O1813" s="42">
        <v>95.91</v>
      </c>
    </row>
    <row r="1814" spans="1:15" x14ac:dyDescent="0.3">
      <c r="A1814" s="39" t="s">
        <v>13321</v>
      </c>
      <c r="B1814" s="40" t="s">
        <v>3347</v>
      </c>
      <c r="C1814" s="40" t="s">
        <v>608</v>
      </c>
      <c r="D1814" s="40" t="s">
        <v>574</v>
      </c>
      <c r="E1814" s="40" t="s">
        <v>3348</v>
      </c>
      <c r="F1814" s="40" t="s">
        <v>647</v>
      </c>
      <c r="G1814" s="40" t="s">
        <v>3551</v>
      </c>
      <c r="H1814" s="40" t="s">
        <v>610</v>
      </c>
      <c r="I1814" s="40" t="s">
        <v>605</v>
      </c>
      <c r="J1814" s="40">
        <v>0</v>
      </c>
      <c r="K1814" s="40" t="s">
        <v>3551</v>
      </c>
      <c r="L1814" s="40">
        <v>0</v>
      </c>
      <c r="M1814" s="40" t="s">
        <v>4375</v>
      </c>
      <c r="N1814" s="41">
        <v>249.9</v>
      </c>
      <c r="O1814" s="42">
        <v>95.91</v>
      </c>
    </row>
    <row r="1815" spans="1:15" x14ac:dyDescent="0.3">
      <c r="A1815" s="39" t="s">
        <v>3552</v>
      </c>
      <c r="B1815" s="40" t="s">
        <v>3347</v>
      </c>
      <c r="C1815" s="40" t="s">
        <v>608</v>
      </c>
      <c r="D1815" s="40" t="s">
        <v>574</v>
      </c>
      <c r="E1815" s="40" t="s">
        <v>3348</v>
      </c>
      <c r="F1815" s="40" t="s">
        <v>612</v>
      </c>
      <c r="G1815" s="40" t="s">
        <v>623</v>
      </c>
      <c r="H1815" s="40" t="s">
        <v>614</v>
      </c>
      <c r="I1815" s="40" t="s">
        <v>605</v>
      </c>
      <c r="J1815" s="40" t="s">
        <v>3351</v>
      </c>
      <c r="K1815" s="40">
        <v>0</v>
      </c>
      <c r="L1815" s="40">
        <v>0</v>
      </c>
      <c r="M1815" s="40" t="s">
        <v>4370</v>
      </c>
      <c r="N1815" s="41">
        <v>279.89999999999998</v>
      </c>
      <c r="O1815" s="42">
        <v>127.57</v>
      </c>
    </row>
    <row r="1816" spans="1:15" x14ac:dyDescent="0.3">
      <c r="A1816" s="39" t="s">
        <v>3553</v>
      </c>
      <c r="B1816" s="40" t="s">
        <v>3347</v>
      </c>
      <c r="C1816" s="40" t="s">
        <v>608</v>
      </c>
      <c r="D1816" s="40" t="s">
        <v>575</v>
      </c>
      <c r="E1816" s="40" t="s">
        <v>3350</v>
      </c>
      <c r="F1816" s="40" t="s">
        <v>620</v>
      </c>
      <c r="G1816" s="40">
        <v>0</v>
      </c>
      <c r="H1816" s="40" t="s">
        <v>614</v>
      </c>
      <c r="I1816" s="40" t="s">
        <v>605</v>
      </c>
      <c r="J1816" s="40">
        <v>0</v>
      </c>
      <c r="K1816" s="40">
        <v>0</v>
      </c>
      <c r="L1816" s="40">
        <v>0</v>
      </c>
      <c r="M1816" s="40" t="s">
        <v>4370</v>
      </c>
      <c r="N1816" s="41">
        <v>199.9</v>
      </c>
      <c r="O1816" s="42">
        <v>95</v>
      </c>
    </row>
    <row r="1817" spans="1:15" x14ac:dyDescent="0.3">
      <c r="A1817" s="39" t="s">
        <v>3554</v>
      </c>
      <c r="B1817" s="40" t="s">
        <v>3347</v>
      </c>
      <c r="C1817" s="40" t="s">
        <v>608</v>
      </c>
      <c r="D1817" s="40" t="s">
        <v>575</v>
      </c>
      <c r="E1817" s="40" t="s">
        <v>3348</v>
      </c>
      <c r="F1817" s="40" t="s">
        <v>555</v>
      </c>
      <c r="G1817" s="40">
        <v>0</v>
      </c>
      <c r="H1817" s="40" t="s">
        <v>614</v>
      </c>
      <c r="I1817" s="40" t="s">
        <v>605</v>
      </c>
      <c r="J1817" s="40">
        <v>0</v>
      </c>
      <c r="K1817" s="40">
        <v>0</v>
      </c>
      <c r="L1817" s="40">
        <v>0</v>
      </c>
      <c r="M1817" s="40" t="s">
        <v>4370</v>
      </c>
      <c r="N1817" s="41">
        <v>199.9</v>
      </c>
      <c r="O1817" s="42">
        <v>85</v>
      </c>
    </row>
    <row r="1818" spans="1:15" x14ac:dyDescent="0.3">
      <c r="A1818" s="39" t="s">
        <v>1702</v>
      </c>
      <c r="B1818" s="40" t="s">
        <v>3347</v>
      </c>
      <c r="C1818" s="40" t="s">
        <v>608</v>
      </c>
      <c r="D1818" s="40" t="s">
        <v>574</v>
      </c>
      <c r="E1818" s="40" t="s">
        <v>539</v>
      </c>
      <c r="F1818" s="40">
        <v>0</v>
      </c>
      <c r="G1818" s="40">
        <v>0</v>
      </c>
      <c r="H1818" s="40" t="s">
        <v>539</v>
      </c>
      <c r="I1818" s="40" t="s">
        <v>3349</v>
      </c>
      <c r="J1818" s="40" t="s">
        <v>615</v>
      </c>
      <c r="K1818" s="40">
        <v>0</v>
      </c>
      <c r="L1818" s="40" t="s">
        <v>539</v>
      </c>
      <c r="M1818" s="40">
        <v>0</v>
      </c>
      <c r="N1818" s="41">
        <v>319.89999999999998</v>
      </c>
      <c r="O1818" s="42">
        <v>121.3</v>
      </c>
    </row>
    <row r="1819" spans="1:15" x14ac:dyDescent="0.3">
      <c r="A1819" s="39" t="s">
        <v>3093</v>
      </c>
      <c r="B1819" s="40" t="s">
        <v>3347</v>
      </c>
      <c r="C1819" s="40" t="s">
        <v>608</v>
      </c>
      <c r="D1819" s="40" t="s">
        <v>574</v>
      </c>
      <c r="E1819" s="40" t="s">
        <v>3350</v>
      </c>
      <c r="F1819" s="40">
        <v>0</v>
      </c>
      <c r="G1819" s="40">
        <v>0</v>
      </c>
      <c r="H1819" s="40" t="s">
        <v>614</v>
      </c>
      <c r="I1819" s="40" t="s">
        <v>3349</v>
      </c>
      <c r="J1819" s="40" t="s">
        <v>539</v>
      </c>
      <c r="K1819" s="40">
        <v>0</v>
      </c>
      <c r="L1819" s="40" t="s">
        <v>539</v>
      </c>
      <c r="M1819" s="40">
        <v>0</v>
      </c>
      <c r="N1819" s="41">
        <v>429.9</v>
      </c>
      <c r="O1819" s="42">
        <v>150</v>
      </c>
    </row>
    <row r="1820" spans="1:15" x14ac:dyDescent="0.3">
      <c r="A1820" s="39" t="s">
        <v>537</v>
      </c>
      <c r="B1820" s="40" t="s">
        <v>3347</v>
      </c>
      <c r="C1820" s="40" t="s">
        <v>608</v>
      </c>
      <c r="D1820" s="40" t="s">
        <v>569</v>
      </c>
      <c r="E1820" s="40" t="s">
        <v>3348</v>
      </c>
      <c r="F1820" s="40" t="s">
        <v>555</v>
      </c>
      <c r="G1820" s="40">
        <v>0</v>
      </c>
      <c r="H1820" s="40" t="s">
        <v>614</v>
      </c>
      <c r="I1820" s="40" t="s">
        <v>3349</v>
      </c>
      <c r="J1820" s="40" t="s">
        <v>3351</v>
      </c>
      <c r="K1820" s="40">
        <v>0</v>
      </c>
      <c r="L1820" s="40">
        <v>0</v>
      </c>
      <c r="M1820" s="40">
        <v>0</v>
      </c>
      <c r="N1820" s="41">
        <v>299.89999999999998</v>
      </c>
      <c r="O1820" s="42">
        <v>175.03</v>
      </c>
    </row>
    <row r="1821" spans="1:15" x14ac:dyDescent="0.3">
      <c r="A1821" s="39" t="s">
        <v>3023</v>
      </c>
      <c r="B1821" s="40" t="s">
        <v>3347</v>
      </c>
      <c r="C1821" s="40" t="s">
        <v>608</v>
      </c>
      <c r="D1821" s="40" t="s">
        <v>569</v>
      </c>
      <c r="E1821" s="40" t="s">
        <v>3350</v>
      </c>
      <c r="F1821" s="40">
        <v>0</v>
      </c>
      <c r="G1821" s="40">
        <v>0</v>
      </c>
      <c r="H1821" s="40" t="s">
        <v>614</v>
      </c>
      <c r="I1821" s="40" t="s">
        <v>3349</v>
      </c>
      <c r="J1821" s="40" t="s">
        <v>755</v>
      </c>
      <c r="K1821" s="40">
        <v>0</v>
      </c>
      <c r="L1821" s="40" t="s">
        <v>554</v>
      </c>
      <c r="M1821" s="40">
        <v>0</v>
      </c>
      <c r="N1821" s="41">
        <v>549.9</v>
      </c>
      <c r="O1821" s="42">
        <v>210.58</v>
      </c>
    </row>
    <row r="1822" spans="1:15" x14ac:dyDescent="0.3">
      <c r="A1822" s="39" t="s">
        <v>1703</v>
      </c>
      <c r="B1822" s="40" t="s">
        <v>3347</v>
      </c>
      <c r="C1822" s="40" t="s">
        <v>608</v>
      </c>
      <c r="D1822" s="40" t="s">
        <v>569</v>
      </c>
      <c r="E1822" s="40" t="s">
        <v>3350</v>
      </c>
      <c r="F1822" s="40" t="s">
        <v>599</v>
      </c>
      <c r="G1822" s="40">
        <v>0</v>
      </c>
      <c r="H1822" s="40" t="s">
        <v>614</v>
      </c>
      <c r="I1822" s="40" t="s">
        <v>3349</v>
      </c>
      <c r="J1822" s="40" t="s">
        <v>3351</v>
      </c>
      <c r="K1822" s="40">
        <v>0</v>
      </c>
      <c r="L1822" s="40">
        <v>0</v>
      </c>
      <c r="M1822" s="40">
        <v>0</v>
      </c>
      <c r="N1822" s="41">
        <v>249.9</v>
      </c>
      <c r="O1822" s="42">
        <v>210.58</v>
      </c>
    </row>
    <row r="1823" spans="1:15" x14ac:dyDescent="0.3">
      <c r="A1823" s="39" t="s">
        <v>1704</v>
      </c>
      <c r="B1823" s="40" t="s">
        <v>3347</v>
      </c>
      <c r="C1823" s="40" t="s">
        <v>608</v>
      </c>
      <c r="D1823" s="40" t="s">
        <v>569</v>
      </c>
      <c r="E1823" s="40" t="s">
        <v>3348</v>
      </c>
      <c r="F1823" s="40" t="s">
        <v>687</v>
      </c>
      <c r="G1823" s="40">
        <v>0</v>
      </c>
      <c r="H1823" s="40" t="s">
        <v>614</v>
      </c>
      <c r="I1823" s="40" t="s">
        <v>3349</v>
      </c>
      <c r="J1823" s="40" t="s">
        <v>3351</v>
      </c>
      <c r="K1823" s="40">
        <v>0</v>
      </c>
      <c r="L1823" s="40">
        <v>0</v>
      </c>
      <c r="M1823" s="40">
        <v>0</v>
      </c>
      <c r="N1823" s="41">
        <v>249.9</v>
      </c>
      <c r="O1823" s="42">
        <v>157</v>
      </c>
    </row>
    <row r="1824" spans="1:15" x14ac:dyDescent="0.3">
      <c r="A1824" s="39" t="s">
        <v>1705</v>
      </c>
      <c r="B1824" s="40" t="s">
        <v>3347</v>
      </c>
      <c r="C1824" s="40" t="s">
        <v>608</v>
      </c>
      <c r="D1824" s="40" t="s">
        <v>569</v>
      </c>
      <c r="E1824" s="40" t="s">
        <v>3350</v>
      </c>
      <c r="F1824" s="40" t="s">
        <v>659</v>
      </c>
      <c r="G1824" s="40">
        <v>0</v>
      </c>
      <c r="H1824" s="40" t="s">
        <v>614</v>
      </c>
      <c r="I1824" s="40" t="s">
        <v>3349</v>
      </c>
      <c r="J1824" s="40" t="s">
        <v>3351</v>
      </c>
      <c r="K1824" s="40" t="s">
        <v>709</v>
      </c>
      <c r="L1824" s="40">
        <v>0</v>
      </c>
      <c r="M1824" s="40" t="s">
        <v>1706</v>
      </c>
      <c r="N1824" s="41">
        <v>449.9</v>
      </c>
      <c r="O1824" s="42">
        <v>181</v>
      </c>
    </row>
    <row r="1825" spans="1:15" x14ac:dyDescent="0.3">
      <c r="A1825" s="39" t="s">
        <v>1707</v>
      </c>
      <c r="B1825" s="40" t="s">
        <v>3347</v>
      </c>
      <c r="C1825" s="40" t="s">
        <v>608</v>
      </c>
      <c r="D1825" s="40" t="s">
        <v>569</v>
      </c>
      <c r="E1825" s="40" t="s">
        <v>3350</v>
      </c>
      <c r="F1825" s="40" t="s">
        <v>636</v>
      </c>
      <c r="G1825" s="40">
        <v>0</v>
      </c>
      <c r="H1825" s="40" t="s">
        <v>614</v>
      </c>
      <c r="I1825" s="40" t="s">
        <v>3349</v>
      </c>
      <c r="J1825" s="40" t="s">
        <v>3351</v>
      </c>
      <c r="K1825" s="40" t="s">
        <v>709</v>
      </c>
      <c r="L1825" s="40">
        <v>0</v>
      </c>
      <c r="M1825" s="40" t="s">
        <v>1706</v>
      </c>
      <c r="N1825" s="41">
        <v>449.9</v>
      </c>
      <c r="O1825" s="42">
        <v>176.4</v>
      </c>
    </row>
    <row r="1826" spans="1:15" x14ac:dyDescent="0.3">
      <c r="A1826" s="39" t="s">
        <v>1708</v>
      </c>
      <c r="B1826" s="40" t="s">
        <v>3347</v>
      </c>
      <c r="C1826" s="40" t="s">
        <v>608</v>
      </c>
      <c r="D1826" s="40" t="s">
        <v>853</v>
      </c>
      <c r="E1826" s="40" t="s">
        <v>3350</v>
      </c>
      <c r="F1826" s="40" t="s">
        <v>632</v>
      </c>
      <c r="G1826" s="40">
        <v>0</v>
      </c>
      <c r="H1826" s="40" t="s">
        <v>614</v>
      </c>
      <c r="I1826" s="40" t="s">
        <v>3349</v>
      </c>
      <c r="J1826" s="40" t="s">
        <v>3351</v>
      </c>
      <c r="K1826" s="40" t="s">
        <v>709</v>
      </c>
      <c r="L1826" s="40">
        <v>0</v>
      </c>
      <c r="M1826" s="40" t="s">
        <v>1706</v>
      </c>
      <c r="N1826" s="41">
        <v>449.9</v>
      </c>
      <c r="O1826" s="42">
        <v>169.5</v>
      </c>
    </row>
    <row r="1827" spans="1:15" x14ac:dyDescent="0.3">
      <c r="A1827" s="39" t="s">
        <v>1709</v>
      </c>
      <c r="B1827" s="40" t="s">
        <v>3347</v>
      </c>
      <c r="C1827" s="40" t="s">
        <v>608</v>
      </c>
      <c r="D1827" s="40" t="s">
        <v>569</v>
      </c>
      <c r="E1827" s="40" t="s">
        <v>3350</v>
      </c>
      <c r="F1827" s="40" t="s">
        <v>635</v>
      </c>
      <c r="G1827" s="40">
        <v>0</v>
      </c>
      <c r="H1827" s="40" t="s">
        <v>614</v>
      </c>
      <c r="I1827" s="40" t="s">
        <v>3349</v>
      </c>
      <c r="J1827" s="40" t="s">
        <v>3351</v>
      </c>
      <c r="K1827" s="40" t="s">
        <v>709</v>
      </c>
      <c r="L1827" s="40">
        <v>0</v>
      </c>
      <c r="M1827" s="40" t="s">
        <v>1706</v>
      </c>
      <c r="N1827" s="41">
        <v>449.9</v>
      </c>
      <c r="O1827" s="42">
        <v>168.35</v>
      </c>
    </row>
    <row r="1828" spans="1:15" x14ac:dyDescent="0.3">
      <c r="A1828" s="39" t="s">
        <v>1710</v>
      </c>
      <c r="B1828" s="40" t="s">
        <v>3347</v>
      </c>
      <c r="C1828" s="40" t="s">
        <v>608</v>
      </c>
      <c r="D1828" s="40" t="s">
        <v>569</v>
      </c>
      <c r="E1828" s="40" t="s">
        <v>3350</v>
      </c>
      <c r="F1828" s="40" t="s">
        <v>636</v>
      </c>
      <c r="G1828" s="40">
        <v>0</v>
      </c>
      <c r="H1828" s="40" t="s">
        <v>614</v>
      </c>
      <c r="I1828" s="40" t="s">
        <v>3349</v>
      </c>
      <c r="J1828" s="40" t="s">
        <v>3351</v>
      </c>
      <c r="K1828" s="40" t="s">
        <v>709</v>
      </c>
      <c r="L1828" s="40">
        <v>0</v>
      </c>
      <c r="M1828" s="40" t="s">
        <v>1706</v>
      </c>
      <c r="N1828" s="41">
        <v>249.9</v>
      </c>
      <c r="O1828" s="42">
        <v>206.3</v>
      </c>
    </row>
    <row r="1829" spans="1:15" x14ac:dyDescent="0.3">
      <c r="A1829" s="39" t="s">
        <v>1711</v>
      </c>
      <c r="B1829" s="40" t="s">
        <v>3347</v>
      </c>
      <c r="C1829" s="40" t="s">
        <v>608</v>
      </c>
      <c r="D1829" s="40" t="s">
        <v>853</v>
      </c>
      <c r="E1829" s="40" t="s">
        <v>3350</v>
      </c>
      <c r="F1829" s="40" t="s">
        <v>620</v>
      </c>
      <c r="G1829" s="40">
        <v>0</v>
      </c>
      <c r="H1829" s="40" t="s">
        <v>614</v>
      </c>
      <c r="I1829" s="40" t="s">
        <v>3349</v>
      </c>
      <c r="J1829" s="40" t="s">
        <v>3351</v>
      </c>
      <c r="K1829" s="40" t="s">
        <v>709</v>
      </c>
      <c r="L1829" s="40">
        <v>0</v>
      </c>
      <c r="M1829" s="40" t="s">
        <v>1706</v>
      </c>
      <c r="N1829" s="41">
        <v>549.9</v>
      </c>
      <c r="O1829" s="42">
        <v>169.5</v>
      </c>
    </row>
    <row r="1830" spans="1:15" x14ac:dyDescent="0.3">
      <c r="A1830" s="39" t="s">
        <v>13322</v>
      </c>
      <c r="B1830" s="40" t="s">
        <v>3347</v>
      </c>
      <c r="C1830" s="40" t="s">
        <v>608</v>
      </c>
      <c r="D1830" s="40" t="s">
        <v>578</v>
      </c>
      <c r="E1830" s="40" t="s">
        <v>3350</v>
      </c>
      <c r="F1830" s="40" t="s">
        <v>636</v>
      </c>
      <c r="G1830" s="40">
        <v>0</v>
      </c>
      <c r="H1830" s="40" t="s">
        <v>614</v>
      </c>
      <c r="I1830" s="40" t="s">
        <v>3349</v>
      </c>
      <c r="J1830" s="40" t="s">
        <v>3351</v>
      </c>
      <c r="K1830" s="40">
        <v>0</v>
      </c>
      <c r="L1830" s="40">
        <v>0</v>
      </c>
      <c r="M1830" s="40" t="s">
        <v>1706</v>
      </c>
      <c r="N1830" s="41">
        <v>449.9</v>
      </c>
      <c r="O1830" s="42">
        <v>204</v>
      </c>
    </row>
    <row r="1831" spans="1:15" x14ac:dyDescent="0.3">
      <c r="A1831" s="39" t="s">
        <v>538</v>
      </c>
      <c r="B1831" s="40" t="s">
        <v>3347</v>
      </c>
      <c r="C1831" s="40" t="s">
        <v>608</v>
      </c>
      <c r="D1831" s="40" t="s">
        <v>574</v>
      </c>
      <c r="E1831" s="40" t="s">
        <v>3350</v>
      </c>
      <c r="F1831" s="40" t="s">
        <v>635</v>
      </c>
      <c r="G1831" s="40">
        <v>0</v>
      </c>
      <c r="H1831" s="40" t="s">
        <v>614</v>
      </c>
      <c r="I1831" s="40" t="s">
        <v>3349</v>
      </c>
      <c r="J1831" s="40" t="s">
        <v>3351</v>
      </c>
      <c r="K1831" s="40" t="s">
        <v>709</v>
      </c>
      <c r="L1831" s="40">
        <v>0</v>
      </c>
      <c r="M1831" s="40" t="s">
        <v>1706</v>
      </c>
      <c r="N1831" s="41">
        <v>349.9</v>
      </c>
      <c r="O1831" s="42">
        <v>139.6</v>
      </c>
    </row>
    <row r="1832" spans="1:15" x14ac:dyDescent="0.3">
      <c r="A1832" s="39" t="s">
        <v>1712</v>
      </c>
      <c r="B1832" s="40" t="s">
        <v>3347</v>
      </c>
      <c r="C1832" s="40" t="s">
        <v>608</v>
      </c>
      <c r="D1832" s="40" t="s">
        <v>853</v>
      </c>
      <c r="E1832" s="40" t="s">
        <v>3350</v>
      </c>
      <c r="F1832" s="40" t="s">
        <v>636</v>
      </c>
      <c r="G1832" s="40">
        <v>0</v>
      </c>
      <c r="H1832" s="40" t="s">
        <v>614</v>
      </c>
      <c r="I1832" s="40" t="s">
        <v>3349</v>
      </c>
      <c r="J1832" s="40" t="s">
        <v>3351</v>
      </c>
      <c r="K1832" s="40" t="s">
        <v>709</v>
      </c>
      <c r="L1832" s="40">
        <v>0</v>
      </c>
      <c r="M1832" s="40" t="s">
        <v>1706</v>
      </c>
      <c r="N1832" s="41">
        <v>449.9</v>
      </c>
      <c r="O1832" s="42">
        <v>162.6</v>
      </c>
    </row>
    <row r="1833" spans="1:15" x14ac:dyDescent="0.3">
      <c r="A1833" s="39" t="s">
        <v>1713</v>
      </c>
      <c r="B1833" s="40" t="s">
        <v>3347</v>
      </c>
      <c r="C1833" s="40" t="s">
        <v>608</v>
      </c>
      <c r="D1833" s="40" t="s">
        <v>853</v>
      </c>
      <c r="E1833" s="40" t="s">
        <v>3348</v>
      </c>
      <c r="F1833" s="40" t="s">
        <v>576</v>
      </c>
      <c r="G1833" s="40">
        <v>0</v>
      </c>
      <c r="H1833" s="40" t="s">
        <v>614</v>
      </c>
      <c r="I1833" s="40" t="s">
        <v>3349</v>
      </c>
      <c r="J1833" s="40" t="s">
        <v>3351</v>
      </c>
      <c r="K1833" s="40" t="s">
        <v>709</v>
      </c>
      <c r="L1833" s="40">
        <v>0</v>
      </c>
      <c r="M1833" s="40" t="s">
        <v>1706</v>
      </c>
      <c r="N1833" s="41">
        <v>349.9</v>
      </c>
      <c r="O1833" s="42">
        <v>181</v>
      </c>
    </row>
    <row r="1834" spans="1:15" x14ac:dyDescent="0.3">
      <c r="A1834" s="39" t="s">
        <v>1714</v>
      </c>
      <c r="B1834" s="40" t="s">
        <v>3347</v>
      </c>
      <c r="C1834" s="40" t="s">
        <v>608</v>
      </c>
      <c r="D1834" s="40" t="s">
        <v>569</v>
      </c>
      <c r="E1834" s="40" t="s">
        <v>3348</v>
      </c>
      <c r="F1834" s="40">
        <v>0</v>
      </c>
      <c r="G1834" s="40">
        <v>0</v>
      </c>
      <c r="H1834" s="40" t="s">
        <v>614</v>
      </c>
      <c r="I1834" s="40" t="s">
        <v>3349</v>
      </c>
      <c r="J1834" s="40" t="s">
        <v>755</v>
      </c>
      <c r="K1834" s="40">
        <v>0</v>
      </c>
      <c r="L1834" s="40" t="s">
        <v>554</v>
      </c>
      <c r="M1834" s="40">
        <v>0</v>
      </c>
      <c r="N1834" s="41">
        <v>249.9</v>
      </c>
      <c r="O1834" s="42">
        <v>180.23</v>
      </c>
    </row>
    <row r="1835" spans="1:15" x14ac:dyDescent="0.3">
      <c r="A1835" s="39" t="s">
        <v>1715</v>
      </c>
      <c r="B1835" s="40" t="s">
        <v>3347</v>
      </c>
      <c r="C1835" s="40" t="s">
        <v>608</v>
      </c>
      <c r="D1835" s="40" t="s">
        <v>569</v>
      </c>
      <c r="E1835" s="40" t="s">
        <v>3348</v>
      </c>
      <c r="F1835" s="40" t="s">
        <v>571</v>
      </c>
      <c r="G1835" s="40">
        <v>0</v>
      </c>
      <c r="H1835" s="40" t="s">
        <v>614</v>
      </c>
      <c r="I1835" s="40" t="s">
        <v>3349</v>
      </c>
      <c r="J1835" s="40" t="s">
        <v>3351</v>
      </c>
      <c r="K1835" s="40">
        <v>0</v>
      </c>
      <c r="L1835" s="40">
        <v>0</v>
      </c>
      <c r="M1835" s="40">
        <v>0</v>
      </c>
      <c r="N1835" s="41">
        <v>249.9</v>
      </c>
      <c r="O1835" s="42">
        <v>180.23</v>
      </c>
    </row>
    <row r="1836" spans="1:15" x14ac:dyDescent="0.3">
      <c r="A1836" s="39" t="s">
        <v>422</v>
      </c>
      <c r="B1836" s="40" t="s">
        <v>3347</v>
      </c>
      <c r="C1836" s="40" t="s">
        <v>608</v>
      </c>
      <c r="D1836" s="40" t="s">
        <v>574</v>
      </c>
      <c r="E1836" s="40" t="s">
        <v>3348</v>
      </c>
      <c r="F1836" s="40" t="s">
        <v>647</v>
      </c>
      <c r="G1836" s="40">
        <v>0</v>
      </c>
      <c r="H1836" s="40" t="s">
        <v>610</v>
      </c>
      <c r="I1836" s="40" t="s">
        <v>3349</v>
      </c>
      <c r="J1836" s="40">
        <v>0</v>
      </c>
      <c r="K1836" s="40">
        <v>0</v>
      </c>
      <c r="L1836" s="40">
        <v>0</v>
      </c>
      <c r="M1836" s="40">
        <v>0</v>
      </c>
      <c r="N1836" s="41">
        <v>279.89999999999998</v>
      </c>
      <c r="O1836" s="42">
        <v>120</v>
      </c>
    </row>
    <row r="1837" spans="1:15" x14ac:dyDescent="0.3">
      <c r="A1837" s="39" t="s">
        <v>423</v>
      </c>
      <c r="B1837" s="40" t="s">
        <v>3347</v>
      </c>
      <c r="C1837" s="40" t="s">
        <v>608</v>
      </c>
      <c r="D1837" s="40" t="s">
        <v>574</v>
      </c>
      <c r="E1837" s="40" t="s">
        <v>3348</v>
      </c>
      <c r="F1837" s="40" t="s">
        <v>558</v>
      </c>
      <c r="G1837" s="40">
        <v>0</v>
      </c>
      <c r="H1837" s="40" t="s">
        <v>610</v>
      </c>
      <c r="I1837" s="40" t="s">
        <v>3349</v>
      </c>
      <c r="J1837" s="40">
        <v>0</v>
      </c>
      <c r="K1837" s="40">
        <v>0</v>
      </c>
      <c r="L1837" s="40">
        <v>0</v>
      </c>
      <c r="M1837" s="40">
        <v>0</v>
      </c>
      <c r="N1837" s="41">
        <v>279.89999999999998</v>
      </c>
      <c r="O1837" s="42">
        <v>120</v>
      </c>
    </row>
    <row r="1838" spans="1:15" x14ac:dyDescent="0.3">
      <c r="A1838" s="39" t="s">
        <v>424</v>
      </c>
      <c r="B1838" s="40" t="s">
        <v>3347</v>
      </c>
      <c r="C1838" s="40" t="s">
        <v>608</v>
      </c>
      <c r="D1838" s="40" t="s">
        <v>574</v>
      </c>
      <c r="E1838" s="40" t="s">
        <v>3348</v>
      </c>
      <c r="F1838" s="40" t="s">
        <v>553</v>
      </c>
      <c r="G1838" s="40">
        <v>0</v>
      </c>
      <c r="H1838" s="40" t="s">
        <v>610</v>
      </c>
      <c r="I1838" s="40" t="s">
        <v>3349</v>
      </c>
      <c r="J1838" s="40">
        <v>0</v>
      </c>
      <c r="K1838" s="40">
        <v>0</v>
      </c>
      <c r="L1838" s="40">
        <v>0</v>
      </c>
      <c r="M1838" s="40">
        <v>0</v>
      </c>
      <c r="N1838" s="41">
        <v>279.89999999999998</v>
      </c>
      <c r="O1838" s="42">
        <v>120</v>
      </c>
    </row>
    <row r="1839" spans="1:15" x14ac:dyDescent="0.3">
      <c r="A1839" s="39" t="s">
        <v>425</v>
      </c>
      <c r="B1839" s="40" t="s">
        <v>3347</v>
      </c>
      <c r="C1839" s="40" t="s">
        <v>608</v>
      </c>
      <c r="D1839" s="40" t="s">
        <v>574</v>
      </c>
      <c r="E1839" s="40" t="s">
        <v>3348</v>
      </c>
      <c r="F1839" s="40" t="s">
        <v>553</v>
      </c>
      <c r="G1839" s="40">
        <v>0</v>
      </c>
      <c r="H1839" s="40" t="s">
        <v>610</v>
      </c>
      <c r="I1839" s="40" t="s">
        <v>3349</v>
      </c>
      <c r="J1839" s="40">
        <v>0</v>
      </c>
      <c r="K1839" s="40">
        <v>0</v>
      </c>
      <c r="L1839" s="40">
        <v>0</v>
      </c>
      <c r="M1839" s="40">
        <v>0</v>
      </c>
      <c r="N1839" s="41">
        <v>279.89999999999998</v>
      </c>
      <c r="O1839" s="42">
        <v>120</v>
      </c>
    </row>
    <row r="1840" spans="1:15" x14ac:dyDescent="0.3">
      <c r="A1840" s="39" t="s">
        <v>349</v>
      </c>
      <c r="B1840" s="40" t="s">
        <v>3347</v>
      </c>
      <c r="C1840" s="40" t="s">
        <v>608</v>
      </c>
      <c r="D1840" s="40" t="s">
        <v>574</v>
      </c>
      <c r="E1840" s="40" t="s">
        <v>3348</v>
      </c>
      <c r="F1840" s="40" t="s">
        <v>667</v>
      </c>
      <c r="G1840" s="40">
        <v>0</v>
      </c>
      <c r="H1840" s="40" t="s">
        <v>610</v>
      </c>
      <c r="I1840" s="40" t="s">
        <v>3349</v>
      </c>
      <c r="J1840" s="40">
        <v>0</v>
      </c>
      <c r="K1840" s="40">
        <v>0</v>
      </c>
      <c r="L1840" s="40">
        <v>0</v>
      </c>
      <c r="M1840" s="40">
        <v>0</v>
      </c>
      <c r="N1840" s="41">
        <v>349.9</v>
      </c>
      <c r="O1840" s="42">
        <v>120</v>
      </c>
    </row>
    <row r="1841" spans="1:15" x14ac:dyDescent="0.3">
      <c r="A1841" s="39" t="s">
        <v>348</v>
      </c>
      <c r="B1841" s="40" t="s">
        <v>3347</v>
      </c>
      <c r="C1841" s="40" t="s">
        <v>608</v>
      </c>
      <c r="D1841" s="40" t="s">
        <v>574</v>
      </c>
      <c r="E1841" s="40" t="s">
        <v>3348</v>
      </c>
      <c r="F1841" s="40" t="s">
        <v>553</v>
      </c>
      <c r="G1841" s="40">
        <v>0</v>
      </c>
      <c r="H1841" s="40" t="s">
        <v>610</v>
      </c>
      <c r="I1841" s="40" t="s">
        <v>3349</v>
      </c>
      <c r="J1841" s="40">
        <v>0</v>
      </c>
      <c r="K1841" s="40">
        <v>0</v>
      </c>
      <c r="L1841" s="40">
        <v>0</v>
      </c>
      <c r="M1841" s="40">
        <v>0</v>
      </c>
      <c r="N1841" s="41">
        <v>349.9</v>
      </c>
      <c r="O1841" s="42">
        <v>120</v>
      </c>
    </row>
    <row r="1842" spans="1:15" x14ac:dyDescent="0.3">
      <c r="A1842" s="39" t="s">
        <v>3137</v>
      </c>
      <c r="B1842" s="40" t="s">
        <v>3347</v>
      </c>
      <c r="C1842" s="40" t="s">
        <v>608</v>
      </c>
      <c r="D1842" s="40" t="s">
        <v>574</v>
      </c>
      <c r="E1842" s="40" t="s">
        <v>3348</v>
      </c>
      <c r="F1842" s="40" t="s">
        <v>652</v>
      </c>
      <c r="G1842" s="40">
        <v>0</v>
      </c>
      <c r="H1842" s="40" t="s">
        <v>610</v>
      </c>
      <c r="I1842" s="40" t="s">
        <v>3349</v>
      </c>
      <c r="J1842" s="40">
        <v>0</v>
      </c>
      <c r="K1842" s="40">
        <v>0</v>
      </c>
      <c r="L1842" s="40">
        <v>0</v>
      </c>
      <c r="M1842" s="40">
        <v>0</v>
      </c>
      <c r="N1842" s="41">
        <v>399.9</v>
      </c>
      <c r="O1842" s="42">
        <v>120</v>
      </c>
    </row>
    <row r="1843" spans="1:15" x14ac:dyDescent="0.3">
      <c r="A1843" s="39" t="s">
        <v>3143</v>
      </c>
      <c r="B1843" s="40" t="s">
        <v>3347</v>
      </c>
      <c r="C1843" s="40" t="s">
        <v>608</v>
      </c>
      <c r="D1843" s="40" t="s">
        <v>574</v>
      </c>
      <c r="E1843" s="40" t="s">
        <v>3348</v>
      </c>
      <c r="F1843" s="40" t="s">
        <v>752</v>
      </c>
      <c r="G1843" s="40">
        <v>0</v>
      </c>
      <c r="H1843" s="40" t="s">
        <v>610</v>
      </c>
      <c r="I1843" s="40" t="s">
        <v>3349</v>
      </c>
      <c r="J1843" s="40">
        <v>0</v>
      </c>
      <c r="K1843" s="40">
        <v>0</v>
      </c>
      <c r="L1843" s="40">
        <v>0</v>
      </c>
      <c r="M1843" s="40">
        <v>0</v>
      </c>
      <c r="N1843" s="41">
        <v>399.9</v>
      </c>
      <c r="O1843" s="42">
        <v>120</v>
      </c>
    </row>
    <row r="1844" spans="1:15" x14ac:dyDescent="0.3">
      <c r="A1844" s="39" t="s">
        <v>2984</v>
      </c>
      <c r="B1844" s="40" t="s">
        <v>3347</v>
      </c>
      <c r="C1844" s="40" t="s">
        <v>608</v>
      </c>
      <c r="D1844" s="40" t="s">
        <v>574</v>
      </c>
      <c r="E1844" s="40" t="s">
        <v>3348</v>
      </c>
      <c r="F1844" s="40" t="s">
        <v>652</v>
      </c>
      <c r="G1844" s="40">
        <v>0</v>
      </c>
      <c r="H1844" s="40" t="s">
        <v>610</v>
      </c>
      <c r="I1844" s="40" t="s">
        <v>3349</v>
      </c>
      <c r="J1844" s="40">
        <v>0</v>
      </c>
      <c r="K1844" s="40">
        <v>0</v>
      </c>
      <c r="L1844" s="40">
        <v>0</v>
      </c>
      <c r="M1844" s="40">
        <v>0</v>
      </c>
      <c r="N1844" s="41">
        <v>319.89999999999998</v>
      </c>
      <c r="O1844" s="42">
        <v>120</v>
      </c>
    </row>
    <row r="1845" spans="1:15" x14ac:dyDescent="0.3">
      <c r="A1845" s="39" t="s">
        <v>2985</v>
      </c>
      <c r="B1845" s="40" t="s">
        <v>3347</v>
      </c>
      <c r="C1845" s="40" t="s">
        <v>608</v>
      </c>
      <c r="D1845" s="40" t="s">
        <v>574</v>
      </c>
      <c r="E1845" s="40" t="s">
        <v>3348</v>
      </c>
      <c r="F1845" s="40" t="s">
        <v>652</v>
      </c>
      <c r="G1845" s="40">
        <v>0</v>
      </c>
      <c r="H1845" s="40" t="s">
        <v>610</v>
      </c>
      <c r="I1845" s="40" t="s">
        <v>3349</v>
      </c>
      <c r="J1845" s="40">
        <v>0</v>
      </c>
      <c r="K1845" s="40">
        <v>0</v>
      </c>
      <c r="L1845" s="40">
        <v>0</v>
      </c>
      <c r="M1845" s="40">
        <v>0</v>
      </c>
      <c r="N1845" s="41">
        <v>319.89999999999998</v>
      </c>
      <c r="O1845" s="42">
        <v>120</v>
      </c>
    </row>
    <row r="1846" spans="1:15" x14ac:dyDescent="0.3">
      <c r="A1846" s="39" t="s">
        <v>2986</v>
      </c>
      <c r="B1846" s="40" t="s">
        <v>3347</v>
      </c>
      <c r="C1846" s="40" t="s">
        <v>608</v>
      </c>
      <c r="D1846" s="40" t="s">
        <v>574</v>
      </c>
      <c r="E1846" s="40" t="s">
        <v>3348</v>
      </c>
      <c r="F1846" s="40" t="s">
        <v>583</v>
      </c>
      <c r="G1846" s="40">
        <v>0</v>
      </c>
      <c r="H1846" s="40" t="s">
        <v>610</v>
      </c>
      <c r="I1846" s="40" t="s">
        <v>3349</v>
      </c>
      <c r="J1846" s="40">
        <v>0</v>
      </c>
      <c r="K1846" s="40">
        <v>0</v>
      </c>
      <c r="L1846" s="40">
        <v>0</v>
      </c>
      <c r="M1846" s="40">
        <v>0</v>
      </c>
      <c r="N1846" s="41">
        <v>319.89999999999998</v>
      </c>
      <c r="O1846" s="42">
        <v>120</v>
      </c>
    </row>
    <row r="1847" spans="1:15" x14ac:dyDescent="0.3">
      <c r="A1847" s="39" t="s">
        <v>2987</v>
      </c>
      <c r="B1847" s="40" t="s">
        <v>3347</v>
      </c>
      <c r="C1847" s="40" t="s">
        <v>608</v>
      </c>
      <c r="D1847" s="40" t="s">
        <v>574</v>
      </c>
      <c r="E1847" s="40" t="s">
        <v>3348</v>
      </c>
      <c r="F1847" s="40" t="s">
        <v>754</v>
      </c>
      <c r="G1847" s="40">
        <v>0</v>
      </c>
      <c r="H1847" s="40" t="s">
        <v>610</v>
      </c>
      <c r="I1847" s="40" t="s">
        <v>3349</v>
      </c>
      <c r="J1847" s="40">
        <v>0</v>
      </c>
      <c r="K1847" s="40">
        <v>0</v>
      </c>
      <c r="L1847" s="40">
        <v>0</v>
      </c>
      <c r="M1847" s="40">
        <v>0</v>
      </c>
      <c r="N1847" s="41">
        <v>319.89999999999998</v>
      </c>
      <c r="O1847" s="42">
        <v>128</v>
      </c>
    </row>
    <row r="1848" spans="1:15" x14ac:dyDescent="0.3">
      <c r="A1848" s="39" t="s">
        <v>3105</v>
      </c>
      <c r="B1848" s="40" t="s">
        <v>3347</v>
      </c>
      <c r="C1848" s="40" t="s">
        <v>608</v>
      </c>
      <c r="D1848" s="40" t="s">
        <v>574</v>
      </c>
      <c r="E1848" s="40" t="s">
        <v>3348</v>
      </c>
      <c r="F1848" s="40" t="s">
        <v>754</v>
      </c>
      <c r="G1848" s="40">
        <v>0</v>
      </c>
      <c r="H1848" s="40" t="s">
        <v>610</v>
      </c>
      <c r="I1848" s="40" t="s">
        <v>3349</v>
      </c>
      <c r="J1848" s="40">
        <v>0</v>
      </c>
      <c r="K1848" s="40">
        <v>0</v>
      </c>
      <c r="L1848" s="40">
        <v>0</v>
      </c>
      <c r="M1848" s="40">
        <v>0</v>
      </c>
      <c r="N1848" s="41">
        <v>319.89999999999998</v>
      </c>
      <c r="O1848" s="42">
        <v>128</v>
      </c>
    </row>
    <row r="1849" spans="1:15" x14ac:dyDescent="0.3">
      <c r="A1849" s="39" t="s">
        <v>3106</v>
      </c>
      <c r="B1849" s="40" t="s">
        <v>3347</v>
      </c>
      <c r="C1849" s="40" t="s">
        <v>608</v>
      </c>
      <c r="D1849" s="40" t="s">
        <v>574</v>
      </c>
      <c r="E1849" s="40" t="s">
        <v>3348</v>
      </c>
      <c r="F1849" s="40" t="s">
        <v>754</v>
      </c>
      <c r="G1849" s="40">
        <v>0</v>
      </c>
      <c r="H1849" s="40" t="s">
        <v>610</v>
      </c>
      <c r="I1849" s="40" t="s">
        <v>3349</v>
      </c>
      <c r="J1849" s="40">
        <v>0</v>
      </c>
      <c r="K1849" s="40">
        <v>0</v>
      </c>
      <c r="L1849" s="40">
        <v>0</v>
      </c>
      <c r="M1849" s="40">
        <v>0</v>
      </c>
      <c r="N1849" s="41">
        <v>319.89999999999998</v>
      </c>
      <c r="O1849" s="42">
        <v>128</v>
      </c>
    </row>
    <row r="1850" spans="1:15" x14ac:dyDescent="0.3">
      <c r="A1850" s="39" t="s">
        <v>3107</v>
      </c>
      <c r="B1850" s="40" t="s">
        <v>3347</v>
      </c>
      <c r="C1850" s="40" t="s">
        <v>608</v>
      </c>
      <c r="D1850" s="40" t="s">
        <v>574</v>
      </c>
      <c r="E1850" s="40" t="s">
        <v>3348</v>
      </c>
      <c r="F1850" s="40" t="s">
        <v>754</v>
      </c>
      <c r="G1850" s="40">
        <v>0</v>
      </c>
      <c r="H1850" s="40" t="s">
        <v>610</v>
      </c>
      <c r="I1850" s="40" t="s">
        <v>3349</v>
      </c>
      <c r="J1850" s="40">
        <v>0</v>
      </c>
      <c r="K1850" s="40">
        <v>0</v>
      </c>
      <c r="L1850" s="40">
        <v>0</v>
      </c>
      <c r="M1850" s="40">
        <v>0</v>
      </c>
      <c r="N1850" s="41">
        <v>319.89999999999998</v>
      </c>
      <c r="O1850" s="42">
        <v>128</v>
      </c>
    </row>
    <row r="1851" spans="1:15" x14ac:dyDescent="0.3">
      <c r="A1851" s="39" t="s">
        <v>2988</v>
      </c>
      <c r="B1851" s="40" t="s">
        <v>3347</v>
      </c>
      <c r="C1851" s="40" t="s">
        <v>608</v>
      </c>
      <c r="D1851" s="40" t="s">
        <v>574</v>
      </c>
      <c r="E1851" s="40" t="s">
        <v>3348</v>
      </c>
      <c r="F1851" s="40" t="s">
        <v>754</v>
      </c>
      <c r="G1851" s="40">
        <v>0</v>
      </c>
      <c r="H1851" s="40" t="s">
        <v>610</v>
      </c>
      <c r="I1851" s="40" t="s">
        <v>3349</v>
      </c>
      <c r="J1851" s="40">
        <v>0</v>
      </c>
      <c r="K1851" s="40">
        <v>0</v>
      </c>
      <c r="L1851" s="40">
        <v>0</v>
      </c>
      <c r="M1851" s="40">
        <v>0</v>
      </c>
      <c r="N1851" s="41">
        <v>319.89999999999998</v>
      </c>
      <c r="O1851" s="42">
        <v>128</v>
      </c>
    </row>
    <row r="1852" spans="1:15" x14ac:dyDescent="0.3">
      <c r="A1852" s="39" t="s">
        <v>3108</v>
      </c>
      <c r="B1852" s="40" t="s">
        <v>3347</v>
      </c>
      <c r="C1852" s="40" t="s">
        <v>608</v>
      </c>
      <c r="D1852" s="40" t="s">
        <v>574</v>
      </c>
      <c r="E1852" s="40" t="s">
        <v>3348</v>
      </c>
      <c r="F1852" s="40" t="s">
        <v>754</v>
      </c>
      <c r="G1852" s="40">
        <v>0</v>
      </c>
      <c r="H1852" s="40" t="s">
        <v>610</v>
      </c>
      <c r="I1852" s="40" t="s">
        <v>3349</v>
      </c>
      <c r="J1852" s="40">
        <v>0</v>
      </c>
      <c r="K1852" s="40">
        <v>0</v>
      </c>
      <c r="L1852" s="40">
        <v>0</v>
      </c>
      <c r="M1852" s="40">
        <v>0</v>
      </c>
      <c r="N1852" s="41">
        <v>319.89999999999998</v>
      </c>
      <c r="O1852" s="42">
        <v>128</v>
      </c>
    </row>
    <row r="1853" spans="1:15" x14ac:dyDescent="0.3">
      <c r="A1853" s="39" t="s">
        <v>2989</v>
      </c>
      <c r="B1853" s="40" t="s">
        <v>3347</v>
      </c>
      <c r="C1853" s="40" t="s">
        <v>608</v>
      </c>
      <c r="D1853" s="40" t="s">
        <v>574</v>
      </c>
      <c r="E1853" s="40" t="s">
        <v>3348</v>
      </c>
      <c r="F1853" s="40" t="s">
        <v>754</v>
      </c>
      <c r="G1853" s="40">
        <v>0</v>
      </c>
      <c r="H1853" s="40" t="s">
        <v>610</v>
      </c>
      <c r="I1853" s="40" t="s">
        <v>3349</v>
      </c>
      <c r="J1853" s="40">
        <v>0</v>
      </c>
      <c r="K1853" s="40">
        <v>0</v>
      </c>
      <c r="L1853" s="40">
        <v>0</v>
      </c>
      <c r="M1853" s="40">
        <v>0</v>
      </c>
      <c r="N1853" s="41">
        <v>319.89999999999998</v>
      </c>
      <c r="O1853" s="42">
        <v>128</v>
      </c>
    </row>
    <row r="1854" spans="1:15" x14ac:dyDescent="0.3">
      <c r="A1854" s="39" t="s">
        <v>3112</v>
      </c>
      <c r="B1854" s="40" t="s">
        <v>3347</v>
      </c>
      <c r="C1854" s="40" t="s">
        <v>608</v>
      </c>
      <c r="D1854" s="40" t="s">
        <v>574</v>
      </c>
      <c r="E1854" s="40" t="s">
        <v>3348</v>
      </c>
      <c r="F1854" s="40" t="s">
        <v>754</v>
      </c>
      <c r="G1854" s="40">
        <v>0</v>
      </c>
      <c r="H1854" s="40" t="s">
        <v>610</v>
      </c>
      <c r="I1854" s="40" t="s">
        <v>3349</v>
      </c>
      <c r="J1854" s="40">
        <v>0</v>
      </c>
      <c r="K1854" s="40">
        <v>0</v>
      </c>
      <c r="L1854" s="40">
        <v>0</v>
      </c>
      <c r="M1854" s="40">
        <v>0</v>
      </c>
      <c r="N1854" s="41">
        <v>319.89999999999998</v>
      </c>
      <c r="O1854" s="42">
        <v>128</v>
      </c>
    </row>
    <row r="1855" spans="1:15" x14ac:dyDescent="0.3">
      <c r="A1855" s="39" t="s">
        <v>426</v>
      </c>
      <c r="B1855" s="40" t="s">
        <v>3347</v>
      </c>
      <c r="C1855" s="40" t="s">
        <v>608</v>
      </c>
      <c r="D1855" s="40" t="s">
        <v>574</v>
      </c>
      <c r="E1855" s="40" t="s">
        <v>3348</v>
      </c>
      <c r="F1855" s="40" t="s">
        <v>558</v>
      </c>
      <c r="G1855" s="40">
        <v>0</v>
      </c>
      <c r="H1855" s="40" t="s">
        <v>610</v>
      </c>
      <c r="I1855" s="40" t="s">
        <v>3349</v>
      </c>
      <c r="J1855" s="40">
        <v>0</v>
      </c>
      <c r="K1855" s="40">
        <v>0</v>
      </c>
      <c r="L1855" s="40">
        <v>0</v>
      </c>
      <c r="M1855" s="40">
        <v>0</v>
      </c>
      <c r="N1855" s="41">
        <v>299.89999999999998</v>
      </c>
      <c r="O1855" s="42">
        <v>105</v>
      </c>
    </row>
    <row r="1856" spans="1:15" x14ac:dyDescent="0.3">
      <c r="A1856" s="39" t="s">
        <v>490</v>
      </c>
      <c r="B1856" s="40" t="s">
        <v>3347</v>
      </c>
      <c r="C1856" s="40" t="s">
        <v>608</v>
      </c>
      <c r="D1856" s="40" t="s">
        <v>574</v>
      </c>
      <c r="E1856" s="40" t="s">
        <v>3348</v>
      </c>
      <c r="F1856" s="40" t="s">
        <v>558</v>
      </c>
      <c r="G1856" s="40">
        <v>0</v>
      </c>
      <c r="H1856" s="40" t="s">
        <v>610</v>
      </c>
      <c r="I1856" s="40" t="s">
        <v>3349</v>
      </c>
      <c r="J1856" s="40">
        <v>0</v>
      </c>
      <c r="K1856" s="40">
        <v>0</v>
      </c>
      <c r="L1856" s="40">
        <v>0</v>
      </c>
      <c r="M1856" s="40">
        <v>0</v>
      </c>
      <c r="N1856" s="41">
        <v>349.9</v>
      </c>
      <c r="O1856" s="42">
        <v>120</v>
      </c>
    </row>
    <row r="1857" spans="1:15" x14ac:dyDescent="0.3">
      <c r="A1857" s="39" t="s">
        <v>3555</v>
      </c>
      <c r="B1857" s="40" t="s">
        <v>3347</v>
      </c>
      <c r="C1857" s="40" t="s">
        <v>608</v>
      </c>
      <c r="D1857" s="40">
        <v>0</v>
      </c>
      <c r="E1857" s="40">
        <v>0</v>
      </c>
      <c r="F1857" s="40">
        <v>0</v>
      </c>
      <c r="G1857" s="40">
        <v>0</v>
      </c>
      <c r="H1857" s="40" t="s">
        <v>614</v>
      </c>
      <c r="I1857" s="40" t="s">
        <v>3349</v>
      </c>
      <c r="J1857" s="40">
        <v>0</v>
      </c>
      <c r="K1857" s="40">
        <v>0</v>
      </c>
      <c r="L1857" s="40">
        <v>0</v>
      </c>
      <c r="M1857" s="40">
        <v>0</v>
      </c>
      <c r="N1857" s="41">
        <v>399.9</v>
      </c>
      <c r="O1857" s="42">
        <v>150</v>
      </c>
    </row>
    <row r="1858" spans="1:15" x14ac:dyDescent="0.3">
      <c r="A1858" s="39" t="s">
        <v>3556</v>
      </c>
      <c r="B1858" s="40" t="s">
        <v>3347</v>
      </c>
      <c r="C1858" s="40" t="s">
        <v>608</v>
      </c>
      <c r="D1858" s="40">
        <v>0</v>
      </c>
      <c r="E1858" s="40">
        <v>0</v>
      </c>
      <c r="F1858" s="40">
        <v>0</v>
      </c>
      <c r="G1858" s="40">
        <v>0</v>
      </c>
      <c r="H1858" s="40" t="s">
        <v>614</v>
      </c>
      <c r="I1858" s="40" t="s">
        <v>3349</v>
      </c>
      <c r="J1858" s="40">
        <v>0</v>
      </c>
      <c r="K1858" s="40">
        <v>0</v>
      </c>
      <c r="L1858" s="40">
        <v>0</v>
      </c>
      <c r="M1858" s="40">
        <v>0</v>
      </c>
      <c r="N1858" s="41">
        <v>399.9</v>
      </c>
      <c r="O1858" s="42">
        <v>150</v>
      </c>
    </row>
    <row r="1859" spans="1:15" x14ac:dyDescent="0.3">
      <c r="A1859" s="39" t="s">
        <v>3557</v>
      </c>
      <c r="B1859" s="40" t="s">
        <v>3347</v>
      </c>
      <c r="C1859" s="40" t="s">
        <v>608</v>
      </c>
      <c r="D1859" s="40">
        <v>0</v>
      </c>
      <c r="E1859" s="40">
        <v>0</v>
      </c>
      <c r="F1859" s="40">
        <v>0</v>
      </c>
      <c r="G1859" s="40">
        <v>0</v>
      </c>
      <c r="H1859" s="40" t="s">
        <v>614</v>
      </c>
      <c r="I1859" s="40" t="s">
        <v>3349</v>
      </c>
      <c r="J1859" s="40">
        <v>0</v>
      </c>
      <c r="K1859" s="40">
        <v>0</v>
      </c>
      <c r="L1859" s="40">
        <v>0</v>
      </c>
      <c r="M1859" s="40">
        <v>0</v>
      </c>
      <c r="N1859" s="41">
        <v>399.9</v>
      </c>
      <c r="O1859" s="42">
        <v>150</v>
      </c>
    </row>
    <row r="1860" spans="1:15" x14ac:dyDescent="0.3">
      <c r="A1860" s="39" t="s">
        <v>3558</v>
      </c>
      <c r="B1860" s="40" t="s">
        <v>3347</v>
      </c>
      <c r="C1860" s="40" t="s">
        <v>608</v>
      </c>
      <c r="D1860" s="40" t="s">
        <v>574</v>
      </c>
      <c r="E1860" s="40" t="s">
        <v>3350</v>
      </c>
      <c r="F1860" s="40" t="s">
        <v>659</v>
      </c>
      <c r="G1860" s="40" t="s">
        <v>3559</v>
      </c>
      <c r="H1860" s="40" t="s">
        <v>614</v>
      </c>
      <c r="I1860" s="40" t="s">
        <v>3349</v>
      </c>
      <c r="J1860" s="40" t="s">
        <v>3351</v>
      </c>
      <c r="K1860" s="40">
        <v>0</v>
      </c>
      <c r="L1860" s="40">
        <v>0</v>
      </c>
      <c r="M1860" s="40">
        <v>0</v>
      </c>
      <c r="N1860" s="41">
        <v>279.89999999999998</v>
      </c>
      <c r="O1860" s="42">
        <v>112</v>
      </c>
    </row>
    <row r="1861" spans="1:15" x14ac:dyDescent="0.3">
      <c r="A1861" s="39" t="s">
        <v>3560</v>
      </c>
      <c r="B1861" s="40" t="s">
        <v>3347</v>
      </c>
      <c r="C1861" s="40" t="s">
        <v>608</v>
      </c>
      <c r="D1861" s="40" t="s">
        <v>574</v>
      </c>
      <c r="E1861" s="40" t="s">
        <v>3350</v>
      </c>
      <c r="F1861" s="40" t="s">
        <v>659</v>
      </c>
      <c r="G1861" s="40" t="s">
        <v>3559</v>
      </c>
      <c r="H1861" s="40" t="s">
        <v>614</v>
      </c>
      <c r="I1861" s="40" t="s">
        <v>3349</v>
      </c>
      <c r="J1861" s="40" t="s">
        <v>3351</v>
      </c>
      <c r="K1861" s="40">
        <v>0</v>
      </c>
      <c r="L1861" s="40">
        <v>0</v>
      </c>
      <c r="M1861" s="40">
        <v>0</v>
      </c>
      <c r="N1861" s="41">
        <v>279.89999999999998</v>
      </c>
      <c r="O1861" s="42">
        <v>112</v>
      </c>
    </row>
    <row r="1862" spans="1:15" x14ac:dyDescent="0.3">
      <c r="A1862" s="39" t="s">
        <v>3561</v>
      </c>
      <c r="B1862" s="40" t="s">
        <v>3347</v>
      </c>
      <c r="C1862" s="40" t="s">
        <v>608</v>
      </c>
      <c r="D1862" s="40" t="s">
        <v>574</v>
      </c>
      <c r="E1862" s="40" t="s">
        <v>3350</v>
      </c>
      <c r="F1862" s="40" t="s">
        <v>659</v>
      </c>
      <c r="G1862" s="40" t="s">
        <v>3559</v>
      </c>
      <c r="H1862" s="40" t="s">
        <v>614</v>
      </c>
      <c r="I1862" s="40" t="s">
        <v>3349</v>
      </c>
      <c r="J1862" s="40" t="s">
        <v>3351</v>
      </c>
      <c r="K1862" s="40">
        <v>0</v>
      </c>
      <c r="L1862" s="40">
        <v>0</v>
      </c>
      <c r="M1862" s="40">
        <v>0</v>
      </c>
      <c r="N1862" s="41">
        <v>279.89999999999998</v>
      </c>
      <c r="O1862" s="42">
        <v>112</v>
      </c>
    </row>
    <row r="1863" spans="1:15" x14ac:dyDescent="0.3">
      <c r="A1863" s="39" t="s">
        <v>3562</v>
      </c>
      <c r="B1863" s="40" t="s">
        <v>3347</v>
      </c>
      <c r="C1863" s="40" t="s">
        <v>608</v>
      </c>
      <c r="D1863" s="40" t="s">
        <v>574</v>
      </c>
      <c r="E1863" s="40" t="s">
        <v>3350</v>
      </c>
      <c r="F1863" s="40" t="s">
        <v>659</v>
      </c>
      <c r="G1863" s="40" t="s">
        <v>3559</v>
      </c>
      <c r="H1863" s="40" t="s">
        <v>614</v>
      </c>
      <c r="I1863" s="40" t="s">
        <v>3349</v>
      </c>
      <c r="J1863" s="40" t="s">
        <v>3351</v>
      </c>
      <c r="K1863" s="40">
        <v>0</v>
      </c>
      <c r="L1863" s="40">
        <v>0</v>
      </c>
      <c r="M1863" s="40">
        <v>0</v>
      </c>
      <c r="N1863" s="41">
        <v>279.89999999999998</v>
      </c>
      <c r="O1863" s="42">
        <v>112</v>
      </c>
    </row>
    <row r="1864" spans="1:15" x14ac:dyDescent="0.3">
      <c r="A1864" s="39" t="s">
        <v>3563</v>
      </c>
      <c r="B1864" s="40" t="s">
        <v>3347</v>
      </c>
      <c r="C1864" s="40" t="s">
        <v>608</v>
      </c>
      <c r="D1864" s="40" t="s">
        <v>574</v>
      </c>
      <c r="E1864" s="40" t="s">
        <v>3350</v>
      </c>
      <c r="F1864" s="40" t="s">
        <v>659</v>
      </c>
      <c r="G1864" s="40" t="s">
        <v>3559</v>
      </c>
      <c r="H1864" s="40" t="s">
        <v>614</v>
      </c>
      <c r="I1864" s="40" t="s">
        <v>3349</v>
      </c>
      <c r="J1864" s="40" t="s">
        <v>3351</v>
      </c>
      <c r="K1864" s="40">
        <v>0</v>
      </c>
      <c r="L1864" s="40">
        <v>0</v>
      </c>
      <c r="M1864" s="40">
        <v>0</v>
      </c>
      <c r="N1864" s="41">
        <v>279.89999999999998</v>
      </c>
      <c r="O1864" s="42">
        <v>112</v>
      </c>
    </row>
    <row r="1865" spans="1:15" x14ac:dyDescent="0.3">
      <c r="A1865" s="39" t="s">
        <v>3564</v>
      </c>
      <c r="B1865" s="40" t="s">
        <v>3347</v>
      </c>
      <c r="C1865" s="40" t="s">
        <v>608</v>
      </c>
      <c r="D1865" s="40" t="s">
        <v>574</v>
      </c>
      <c r="E1865" s="40" t="s">
        <v>3350</v>
      </c>
      <c r="F1865" s="40" t="s">
        <v>659</v>
      </c>
      <c r="G1865" s="40" t="s">
        <v>3559</v>
      </c>
      <c r="H1865" s="40" t="s">
        <v>614</v>
      </c>
      <c r="I1865" s="40" t="s">
        <v>3349</v>
      </c>
      <c r="J1865" s="40" t="s">
        <v>3351</v>
      </c>
      <c r="K1865" s="40">
        <v>0</v>
      </c>
      <c r="L1865" s="40">
        <v>0</v>
      </c>
      <c r="M1865" s="40">
        <v>0</v>
      </c>
      <c r="N1865" s="41">
        <v>279.89999999999998</v>
      </c>
      <c r="O1865" s="42">
        <v>112</v>
      </c>
    </row>
    <row r="1866" spans="1:15" x14ac:dyDescent="0.3">
      <c r="A1866" s="39" t="s">
        <v>3565</v>
      </c>
      <c r="B1866" s="40" t="s">
        <v>3347</v>
      </c>
      <c r="C1866" s="40" t="s">
        <v>608</v>
      </c>
      <c r="D1866" s="40" t="s">
        <v>574</v>
      </c>
      <c r="E1866" s="40" t="s">
        <v>3350</v>
      </c>
      <c r="F1866" s="40" t="s">
        <v>659</v>
      </c>
      <c r="G1866" s="40" t="s">
        <v>3559</v>
      </c>
      <c r="H1866" s="40" t="s">
        <v>614</v>
      </c>
      <c r="I1866" s="40" t="s">
        <v>3349</v>
      </c>
      <c r="J1866" s="40" t="s">
        <v>3351</v>
      </c>
      <c r="K1866" s="40">
        <v>0</v>
      </c>
      <c r="L1866" s="40">
        <v>0</v>
      </c>
      <c r="M1866" s="40">
        <v>0</v>
      </c>
      <c r="N1866" s="41">
        <v>279.89999999999998</v>
      </c>
      <c r="O1866" s="42">
        <v>112</v>
      </c>
    </row>
    <row r="1867" spans="1:15" x14ac:dyDescent="0.3">
      <c r="A1867" s="39" t="s">
        <v>3566</v>
      </c>
      <c r="B1867" s="40" t="s">
        <v>3347</v>
      </c>
      <c r="C1867" s="40" t="s">
        <v>608</v>
      </c>
      <c r="D1867" s="40" t="s">
        <v>574</v>
      </c>
      <c r="E1867" s="40" t="s">
        <v>3350</v>
      </c>
      <c r="F1867" s="40" t="s">
        <v>659</v>
      </c>
      <c r="G1867" s="40" t="s">
        <v>3559</v>
      </c>
      <c r="H1867" s="40" t="s">
        <v>614</v>
      </c>
      <c r="I1867" s="40" t="s">
        <v>3349</v>
      </c>
      <c r="J1867" s="40" t="s">
        <v>3351</v>
      </c>
      <c r="K1867" s="40">
        <v>0</v>
      </c>
      <c r="L1867" s="40">
        <v>0</v>
      </c>
      <c r="M1867" s="40">
        <v>0</v>
      </c>
      <c r="N1867" s="41">
        <v>279.89999999999998</v>
      </c>
      <c r="O1867" s="42">
        <v>112</v>
      </c>
    </row>
    <row r="1868" spans="1:15" x14ac:dyDescent="0.3">
      <c r="A1868" s="39" t="s">
        <v>3567</v>
      </c>
      <c r="B1868" s="40" t="s">
        <v>3347</v>
      </c>
      <c r="C1868" s="40" t="s">
        <v>608</v>
      </c>
      <c r="D1868" s="40" t="s">
        <v>574</v>
      </c>
      <c r="E1868" s="40" t="s">
        <v>3350</v>
      </c>
      <c r="F1868" s="40" t="s">
        <v>659</v>
      </c>
      <c r="G1868" s="40" t="s">
        <v>3559</v>
      </c>
      <c r="H1868" s="40" t="s">
        <v>614</v>
      </c>
      <c r="I1868" s="40" t="s">
        <v>3349</v>
      </c>
      <c r="J1868" s="40" t="s">
        <v>3351</v>
      </c>
      <c r="K1868" s="40">
        <v>0</v>
      </c>
      <c r="L1868" s="40">
        <v>0</v>
      </c>
      <c r="M1868" s="40">
        <v>0</v>
      </c>
      <c r="N1868" s="41">
        <v>279.89999999999998</v>
      </c>
      <c r="O1868" s="42">
        <v>112</v>
      </c>
    </row>
    <row r="1869" spans="1:15" x14ac:dyDescent="0.3">
      <c r="A1869" s="39" t="s">
        <v>13323</v>
      </c>
      <c r="B1869" s="40" t="s">
        <v>3347</v>
      </c>
      <c r="C1869" s="40" t="s">
        <v>791</v>
      </c>
      <c r="D1869" s="40" t="s">
        <v>556</v>
      </c>
      <c r="E1869" s="40" t="s">
        <v>3350</v>
      </c>
      <c r="F1869" s="40">
        <v>0</v>
      </c>
      <c r="G1869" s="40" t="s">
        <v>13026</v>
      </c>
      <c r="H1869" s="40" t="s">
        <v>772</v>
      </c>
      <c r="I1869" s="40" t="s">
        <v>3349</v>
      </c>
      <c r="J1869" s="40" t="s">
        <v>813</v>
      </c>
      <c r="K1869" s="40">
        <v>0</v>
      </c>
      <c r="L1869" s="40" t="s">
        <v>554</v>
      </c>
      <c r="M1869" s="40">
        <v>0</v>
      </c>
      <c r="N1869" s="41">
        <v>399.9</v>
      </c>
      <c r="O1869" s="42">
        <v>300.08</v>
      </c>
    </row>
    <row r="1870" spans="1:15" x14ac:dyDescent="0.3">
      <c r="A1870" s="39" t="s">
        <v>1717</v>
      </c>
      <c r="B1870" s="40" t="s">
        <v>3347</v>
      </c>
      <c r="C1870" s="40" t="s">
        <v>791</v>
      </c>
      <c r="D1870" s="40" t="s">
        <v>574</v>
      </c>
      <c r="E1870" s="40" t="s">
        <v>3350</v>
      </c>
      <c r="F1870" s="40" t="s">
        <v>732</v>
      </c>
      <c r="G1870" s="40">
        <v>0</v>
      </c>
      <c r="H1870" s="40" t="s">
        <v>772</v>
      </c>
      <c r="I1870" s="40" t="s">
        <v>3349</v>
      </c>
      <c r="J1870" s="40" t="s">
        <v>3352</v>
      </c>
      <c r="K1870" s="40">
        <v>0</v>
      </c>
      <c r="L1870" s="40">
        <v>0</v>
      </c>
      <c r="M1870" s="40">
        <v>0</v>
      </c>
      <c r="N1870" s="41">
        <v>449.9</v>
      </c>
      <c r="O1870" s="42">
        <v>242.4</v>
      </c>
    </row>
    <row r="1871" spans="1:15" x14ac:dyDescent="0.3">
      <c r="A1871" s="39" t="s">
        <v>1718</v>
      </c>
      <c r="B1871" s="40" t="s">
        <v>3347</v>
      </c>
      <c r="C1871" s="40" t="s">
        <v>791</v>
      </c>
      <c r="D1871" s="40" t="s">
        <v>574</v>
      </c>
      <c r="E1871" s="40" t="s">
        <v>3350</v>
      </c>
      <c r="F1871" s="40" t="s">
        <v>628</v>
      </c>
      <c r="G1871" s="40">
        <v>0</v>
      </c>
      <c r="H1871" s="40" t="s">
        <v>772</v>
      </c>
      <c r="I1871" s="40" t="s">
        <v>3349</v>
      </c>
      <c r="J1871" s="40" t="s">
        <v>813</v>
      </c>
      <c r="K1871" s="40">
        <v>0</v>
      </c>
      <c r="L1871" s="40">
        <v>0</v>
      </c>
      <c r="M1871" s="40" t="s">
        <v>1716</v>
      </c>
      <c r="N1871" s="41">
        <v>499.9</v>
      </c>
      <c r="O1871" s="42">
        <v>197.6</v>
      </c>
    </row>
    <row r="1872" spans="1:15" x14ac:dyDescent="0.3">
      <c r="A1872" s="39" t="s">
        <v>1719</v>
      </c>
      <c r="B1872" s="40" t="s">
        <v>3347</v>
      </c>
      <c r="C1872" s="40" t="s">
        <v>791</v>
      </c>
      <c r="D1872" s="40" t="s">
        <v>574</v>
      </c>
      <c r="E1872" s="40" t="s">
        <v>3350</v>
      </c>
      <c r="F1872" s="40" t="s">
        <v>635</v>
      </c>
      <c r="G1872" s="40">
        <v>0</v>
      </c>
      <c r="H1872" s="40" t="s">
        <v>772</v>
      </c>
      <c r="I1872" s="40" t="s">
        <v>3349</v>
      </c>
      <c r="J1872" s="40" t="s">
        <v>813</v>
      </c>
      <c r="K1872" s="40">
        <v>0</v>
      </c>
      <c r="L1872" s="40">
        <v>0</v>
      </c>
      <c r="M1872" s="40">
        <v>0</v>
      </c>
      <c r="N1872" s="41">
        <v>499.9</v>
      </c>
      <c r="O1872" s="42">
        <v>198.1</v>
      </c>
    </row>
    <row r="1873" spans="1:15" x14ac:dyDescent="0.3">
      <c r="A1873" s="39" t="s">
        <v>1720</v>
      </c>
      <c r="B1873" s="40" t="s">
        <v>3347</v>
      </c>
      <c r="C1873" s="40" t="s">
        <v>791</v>
      </c>
      <c r="D1873" s="40" t="s">
        <v>574</v>
      </c>
      <c r="E1873" s="40" t="s">
        <v>3350</v>
      </c>
      <c r="F1873" s="40" t="s">
        <v>1664</v>
      </c>
      <c r="G1873" s="40">
        <v>0</v>
      </c>
      <c r="H1873" s="40" t="s">
        <v>772</v>
      </c>
      <c r="I1873" s="40" t="s">
        <v>3349</v>
      </c>
      <c r="J1873" s="40" t="s">
        <v>813</v>
      </c>
      <c r="K1873" s="40">
        <v>0</v>
      </c>
      <c r="L1873" s="40">
        <v>0</v>
      </c>
      <c r="M1873" s="40">
        <v>0</v>
      </c>
      <c r="N1873" s="41">
        <v>499.9</v>
      </c>
      <c r="O1873" s="42">
        <v>190</v>
      </c>
    </row>
    <row r="1874" spans="1:15" x14ac:dyDescent="0.3">
      <c r="A1874" s="39" t="s">
        <v>1721</v>
      </c>
      <c r="B1874" s="40" t="s">
        <v>3347</v>
      </c>
      <c r="C1874" s="40" t="s">
        <v>791</v>
      </c>
      <c r="D1874" s="40" t="s">
        <v>574</v>
      </c>
      <c r="E1874" s="40" t="s">
        <v>3348</v>
      </c>
      <c r="F1874" s="40" t="s">
        <v>687</v>
      </c>
      <c r="G1874" s="40">
        <v>0</v>
      </c>
      <c r="H1874" s="40" t="s">
        <v>772</v>
      </c>
      <c r="I1874" s="40" t="s">
        <v>3349</v>
      </c>
      <c r="J1874" s="40" t="s">
        <v>813</v>
      </c>
      <c r="K1874" s="40">
        <v>0</v>
      </c>
      <c r="L1874" s="40">
        <v>0</v>
      </c>
      <c r="M1874" s="40">
        <v>0</v>
      </c>
      <c r="N1874" s="41">
        <v>499.9</v>
      </c>
      <c r="O1874" s="42">
        <v>242</v>
      </c>
    </row>
    <row r="1875" spans="1:15" x14ac:dyDescent="0.3">
      <c r="A1875" s="39" t="s">
        <v>1722</v>
      </c>
      <c r="B1875" s="40" t="s">
        <v>3347</v>
      </c>
      <c r="C1875" s="40" t="s">
        <v>791</v>
      </c>
      <c r="D1875" s="40" t="s">
        <v>574</v>
      </c>
      <c r="E1875" s="40" t="s">
        <v>3350</v>
      </c>
      <c r="F1875" s="40" t="s">
        <v>618</v>
      </c>
      <c r="G1875" s="40">
        <v>0</v>
      </c>
      <c r="H1875" s="40" t="s">
        <v>772</v>
      </c>
      <c r="I1875" s="40" t="s">
        <v>3349</v>
      </c>
      <c r="J1875" s="40" t="s">
        <v>813</v>
      </c>
      <c r="K1875" s="40">
        <v>0</v>
      </c>
      <c r="L1875" s="40">
        <v>0</v>
      </c>
      <c r="M1875" s="40" t="s">
        <v>4370</v>
      </c>
      <c r="N1875" s="41">
        <v>449.9</v>
      </c>
      <c r="O1875" s="42">
        <v>210</v>
      </c>
    </row>
    <row r="1876" spans="1:15" x14ac:dyDescent="0.3">
      <c r="A1876" s="39" t="s">
        <v>3568</v>
      </c>
      <c r="B1876" s="40" t="s">
        <v>3347</v>
      </c>
      <c r="C1876" s="40" t="s">
        <v>544</v>
      </c>
      <c r="D1876" s="40">
        <v>0</v>
      </c>
      <c r="E1876" s="40">
        <v>0</v>
      </c>
      <c r="F1876" s="40">
        <v>0</v>
      </c>
      <c r="G1876" s="40">
        <v>0</v>
      </c>
      <c r="H1876" s="40">
        <v>0</v>
      </c>
      <c r="I1876" s="40" t="s">
        <v>3349</v>
      </c>
      <c r="J1876" s="40">
        <v>0</v>
      </c>
      <c r="K1876" s="40">
        <v>0</v>
      </c>
      <c r="L1876" s="40">
        <v>0</v>
      </c>
      <c r="M1876" s="40">
        <v>0</v>
      </c>
      <c r="N1876" s="41">
        <v>599.9</v>
      </c>
      <c r="O1876" s="42">
        <v>300</v>
      </c>
    </row>
    <row r="1877" spans="1:15" x14ac:dyDescent="0.3">
      <c r="A1877" s="39" t="s">
        <v>3569</v>
      </c>
      <c r="B1877" s="40" t="s">
        <v>3347</v>
      </c>
      <c r="C1877" s="40" t="s">
        <v>608</v>
      </c>
      <c r="D1877" s="40" t="s">
        <v>569</v>
      </c>
      <c r="E1877" s="40" t="s">
        <v>3350</v>
      </c>
      <c r="F1877" s="40" t="s">
        <v>632</v>
      </c>
      <c r="G1877" s="40">
        <v>0</v>
      </c>
      <c r="H1877" s="40" t="s">
        <v>614</v>
      </c>
      <c r="I1877" s="40" t="s">
        <v>3349</v>
      </c>
      <c r="J1877" s="40" t="s">
        <v>3547</v>
      </c>
      <c r="K1877" s="40">
        <v>0</v>
      </c>
      <c r="L1877" s="40">
        <v>0</v>
      </c>
      <c r="M1877" s="40" t="s">
        <v>4370</v>
      </c>
      <c r="N1877" s="41">
        <v>699.9</v>
      </c>
      <c r="O1877" s="42">
        <v>260</v>
      </c>
    </row>
    <row r="1878" spans="1:15" x14ac:dyDescent="0.3">
      <c r="A1878" s="39" t="s">
        <v>3570</v>
      </c>
      <c r="B1878" s="40" t="s">
        <v>3347</v>
      </c>
      <c r="C1878" s="40" t="s">
        <v>544</v>
      </c>
      <c r="D1878" s="40" t="s">
        <v>569</v>
      </c>
      <c r="E1878" s="40" t="s">
        <v>3350</v>
      </c>
      <c r="F1878" s="40" t="s">
        <v>597</v>
      </c>
      <c r="G1878" s="40">
        <v>0</v>
      </c>
      <c r="H1878" s="40" t="s">
        <v>614</v>
      </c>
      <c r="I1878" s="40" t="s">
        <v>3349</v>
      </c>
      <c r="J1878" s="40">
        <v>0</v>
      </c>
      <c r="K1878" s="40">
        <v>0</v>
      </c>
      <c r="L1878" s="40">
        <v>0</v>
      </c>
      <c r="M1878" s="40" t="s">
        <v>4370</v>
      </c>
      <c r="N1878" s="41">
        <v>799.9</v>
      </c>
      <c r="O1878" s="42">
        <v>275</v>
      </c>
    </row>
    <row r="1879" spans="1:15" x14ac:dyDescent="0.3">
      <c r="A1879" s="39" t="s">
        <v>3571</v>
      </c>
      <c r="B1879" s="40" t="s">
        <v>3347</v>
      </c>
      <c r="C1879" s="40" t="s">
        <v>544</v>
      </c>
      <c r="D1879" s="40">
        <v>0</v>
      </c>
      <c r="E1879" s="40">
        <v>0</v>
      </c>
      <c r="F1879" s="40">
        <v>0</v>
      </c>
      <c r="G1879" s="40">
        <v>0</v>
      </c>
      <c r="H1879" s="40" t="s">
        <v>614</v>
      </c>
      <c r="I1879" s="40" t="s">
        <v>3349</v>
      </c>
      <c r="J1879" s="40">
        <v>0</v>
      </c>
      <c r="K1879" s="40">
        <v>0</v>
      </c>
      <c r="L1879" s="40">
        <v>0</v>
      </c>
      <c r="M1879" s="40" t="s">
        <v>4370</v>
      </c>
      <c r="N1879" s="41">
        <v>649.9</v>
      </c>
      <c r="O1879" s="42">
        <v>215</v>
      </c>
    </row>
    <row r="1880" spans="1:15" x14ac:dyDescent="0.3">
      <c r="A1880" s="39" t="s">
        <v>3572</v>
      </c>
      <c r="B1880" s="40" t="s">
        <v>3347</v>
      </c>
      <c r="C1880" s="40" t="s">
        <v>544</v>
      </c>
      <c r="D1880" s="40" t="s">
        <v>569</v>
      </c>
      <c r="E1880" s="40">
        <v>0</v>
      </c>
      <c r="F1880" s="40">
        <v>0</v>
      </c>
      <c r="G1880" s="40">
        <v>0</v>
      </c>
      <c r="H1880" s="40" t="s">
        <v>614</v>
      </c>
      <c r="I1880" s="40" t="s">
        <v>3349</v>
      </c>
      <c r="J1880" s="40">
        <v>0</v>
      </c>
      <c r="K1880" s="40">
        <v>0</v>
      </c>
      <c r="L1880" s="40">
        <v>0</v>
      </c>
      <c r="M1880" s="40" t="s">
        <v>4370</v>
      </c>
      <c r="N1880" s="41">
        <v>649.9</v>
      </c>
      <c r="O1880" s="42">
        <v>220</v>
      </c>
    </row>
    <row r="1881" spans="1:15" x14ac:dyDescent="0.3">
      <c r="A1881" s="39" t="s">
        <v>3573</v>
      </c>
      <c r="B1881" s="40" t="s">
        <v>3347</v>
      </c>
      <c r="C1881" s="40" t="s">
        <v>544</v>
      </c>
      <c r="D1881" s="40">
        <v>0</v>
      </c>
      <c r="E1881" s="40">
        <v>0</v>
      </c>
      <c r="F1881" s="40">
        <v>0</v>
      </c>
      <c r="G1881" s="40">
        <v>0</v>
      </c>
      <c r="H1881" s="40" t="s">
        <v>614</v>
      </c>
      <c r="I1881" s="40" t="s">
        <v>3349</v>
      </c>
      <c r="J1881" s="40">
        <v>0</v>
      </c>
      <c r="K1881" s="40">
        <v>0</v>
      </c>
      <c r="L1881" s="40">
        <v>0</v>
      </c>
      <c r="M1881" s="40" t="s">
        <v>4370</v>
      </c>
      <c r="N1881" s="41">
        <v>749.9</v>
      </c>
      <c r="O1881" s="42">
        <v>260</v>
      </c>
    </row>
    <row r="1882" spans="1:15" x14ac:dyDescent="0.3">
      <c r="A1882" s="39" t="s">
        <v>3574</v>
      </c>
      <c r="B1882" s="40" t="s">
        <v>3347</v>
      </c>
      <c r="C1882" s="40" t="s">
        <v>544</v>
      </c>
      <c r="D1882" s="40" t="s">
        <v>569</v>
      </c>
      <c r="E1882" s="40" t="s">
        <v>3350</v>
      </c>
      <c r="F1882" s="40">
        <v>0</v>
      </c>
      <c r="G1882" s="40">
        <v>0</v>
      </c>
      <c r="H1882" s="40" t="s">
        <v>614</v>
      </c>
      <c r="I1882" s="40" t="s">
        <v>3349</v>
      </c>
      <c r="J1882" s="40">
        <v>0</v>
      </c>
      <c r="K1882" s="40">
        <v>0</v>
      </c>
      <c r="L1882" s="40">
        <v>0</v>
      </c>
      <c r="M1882" s="40" t="s">
        <v>4370</v>
      </c>
      <c r="N1882" s="41">
        <v>799.9</v>
      </c>
      <c r="O1882" s="42">
        <v>275</v>
      </c>
    </row>
    <row r="1883" spans="1:15" x14ac:dyDescent="0.3">
      <c r="A1883" s="39" t="s">
        <v>3575</v>
      </c>
      <c r="B1883" s="40" t="s">
        <v>3347</v>
      </c>
      <c r="C1883" s="40" t="s">
        <v>544</v>
      </c>
      <c r="D1883" s="40" t="s">
        <v>853</v>
      </c>
      <c r="E1883" s="40" t="s">
        <v>3350</v>
      </c>
      <c r="F1883" s="40">
        <v>0</v>
      </c>
      <c r="G1883" s="40">
        <v>0</v>
      </c>
      <c r="H1883" s="40" t="s">
        <v>614</v>
      </c>
      <c r="I1883" s="40" t="s">
        <v>3349</v>
      </c>
      <c r="J1883" s="40">
        <v>0</v>
      </c>
      <c r="K1883" s="40">
        <v>0</v>
      </c>
      <c r="L1883" s="40">
        <v>0</v>
      </c>
      <c r="M1883" s="40" t="s">
        <v>4370</v>
      </c>
      <c r="N1883" s="41">
        <v>799.9</v>
      </c>
      <c r="O1883" s="42">
        <v>280</v>
      </c>
    </row>
    <row r="1884" spans="1:15" x14ac:dyDescent="0.3">
      <c r="A1884" s="39" t="s">
        <v>3576</v>
      </c>
      <c r="B1884" s="40" t="s">
        <v>3347</v>
      </c>
      <c r="C1884" s="40" t="s">
        <v>544</v>
      </c>
      <c r="D1884" s="40" t="s">
        <v>569</v>
      </c>
      <c r="E1884" s="40" t="s">
        <v>3350</v>
      </c>
      <c r="F1884" s="40">
        <v>0</v>
      </c>
      <c r="G1884" s="40">
        <v>0</v>
      </c>
      <c r="H1884" s="40" t="s">
        <v>614</v>
      </c>
      <c r="I1884" s="40" t="s">
        <v>3349</v>
      </c>
      <c r="J1884" s="40">
        <v>0</v>
      </c>
      <c r="K1884" s="40">
        <v>0</v>
      </c>
      <c r="L1884" s="40">
        <v>0</v>
      </c>
      <c r="M1884" s="40" t="s">
        <v>4370</v>
      </c>
      <c r="N1884" s="41">
        <v>749.9</v>
      </c>
      <c r="O1884" s="42">
        <v>280</v>
      </c>
    </row>
    <row r="1885" spans="1:15" x14ac:dyDescent="0.3">
      <c r="A1885" s="39" t="s">
        <v>3577</v>
      </c>
      <c r="B1885" s="40" t="s">
        <v>3347</v>
      </c>
      <c r="C1885" s="40" t="s">
        <v>544</v>
      </c>
      <c r="D1885" s="40">
        <v>0</v>
      </c>
      <c r="E1885" s="40">
        <v>0</v>
      </c>
      <c r="F1885" s="40">
        <v>0</v>
      </c>
      <c r="G1885" s="40">
        <v>0</v>
      </c>
      <c r="H1885" s="40" t="s">
        <v>614</v>
      </c>
      <c r="I1885" s="40" t="s">
        <v>3349</v>
      </c>
      <c r="J1885" s="40">
        <v>0</v>
      </c>
      <c r="K1885" s="40">
        <v>0</v>
      </c>
      <c r="L1885" s="40">
        <v>0</v>
      </c>
      <c r="M1885" s="40" t="s">
        <v>4370</v>
      </c>
      <c r="N1885" s="41">
        <v>799.9</v>
      </c>
      <c r="O1885" s="42">
        <v>280</v>
      </c>
    </row>
    <row r="1886" spans="1:15" x14ac:dyDescent="0.3">
      <c r="A1886" s="39" t="s">
        <v>3578</v>
      </c>
      <c r="B1886" s="40" t="s">
        <v>3347</v>
      </c>
      <c r="C1886" s="40" t="s">
        <v>544</v>
      </c>
      <c r="D1886" s="40" t="s">
        <v>574</v>
      </c>
      <c r="E1886" s="40" t="s">
        <v>3350</v>
      </c>
      <c r="F1886" s="40" t="s">
        <v>597</v>
      </c>
      <c r="G1886" s="40">
        <v>0</v>
      </c>
      <c r="H1886" s="40" t="s">
        <v>614</v>
      </c>
      <c r="I1886" s="40" t="s">
        <v>3349</v>
      </c>
      <c r="J1886" s="40">
        <v>0</v>
      </c>
      <c r="K1886" s="40">
        <v>0</v>
      </c>
      <c r="L1886" s="40">
        <v>0</v>
      </c>
      <c r="M1886" s="40" t="s">
        <v>4370</v>
      </c>
      <c r="N1886" s="41">
        <v>599.9</v>
      </c>
      <c r="O1886" s="42">
        <v>205</v>
      </c>
    </row>
    <row r="1887" spans="1:15" x14ac:dyDescent="0.3">
      <c r="A1887" s="39" t="s">
        <v>3579</v>
      </c>
      <c r="B1887" s="40" t="s">
        <v>3347</v>
      </c>
      <c r="C1887" s="40" t="s">
        <v>544</v>
      </c>
      <c r="D1887" s="40">
        <v>0</v>
      </c>
      <c r="E1887" s="40">
        <v>0</v>
      </c>
      <c r="F1887" s="40">
        <v>0</v>
      </c>
      <c r="G1887" s="40">
        <v>0</v>
      </c>
      <c r="H1887" s="40" t="s">
        <v>614</v>
      </c>
      <c r="I1887" s="40" t="s">
        <v>3349</v>
      </c>
      <c r="J1887" s="40">
        <v>0</v>
      </c>
      <c r="K1887" s="40">
        <v>0</v>
      </c>
      <c r="L1887" s="40">
        <v>0</v>
      </c>
      <c r="M1887" s="40" t="s">
        <v>4370</v>
      </c>
      <c r="N1887" s="41">
        <v>999.9</v>
      </c>
      <c r="O1887" s="42">
        <v>390</v>
      </c>
    </row>
    <row r="1888" spans="1:15" x14ac:dyDescent="0.3">
      <c r="A1888" s="39" t="s">
        <v>3580</v>
      </c>
      <c r="B1888" s="40" t="s">
        <v>3347</v>
      </c>
      <c r="C1888" s="40" t="s">
        <v>544</v>
      </c>
      <c r="D1888" s="40">
        <v>0</v>
      </c>
      <c r="E1888" s="40">
        <v>0</v>
      </c>
      <c r="F1888" s="40">
        <v>0</v>
      </c>
      <c r="G1888" s="40">
        <v>0</v>
      </c>
      <c r="H1888" s="40" t="s">
        <v>614</v>
      </c>
      <c r="I1888" s="40" t="s">
        <v>3349</v>
      </c>
      <c r="J1888" s="40">
        <v>0</v>
      </c>
      <c r="K1888" s="40">
        <v>0</v>
      </c>
      <c r="L1888" s="40">
        <v>0</v>
      </c>
      <c r="M1888" s="40" t="s">
        <v>4370</v>
      </c>
      <c r="N1888" s="41">
        <v>499.9</v>
      </c>
      <c r="O1888" s="42">
        <v>220</v>
      </c>
    </row>
    <row r="1889" spans="1:15" x14ac:dyDescent="0.3">
      <c r="A1889" s="39" t="s">
        <v>3581</v>
      </c>
      <c r="B1889" s="40" t="s">
        <v>3347</v>
      </c>
      <c r="C1889" s="40" t="s">
        <v>544</v>
      </c>
      <c r="D1889" s="40" t="s">
        <v>853</v>
      </c>
      <c r="E1889" s="40" t="s">
        <v>3350</v>
      </c>
      <c r="F1889" s="40">
        <v>0</v>
      </c>
      <c r="G1889" s="40">
        <v>0</v>
      </c>
      <c r="H1889" s="40" t="s">
        <v>614</v>
      </c>
      <c r="I1889" s="40" t="s">
        <v>3349</v>
      </c>
      <c r="J1889" s="40">
        <v>0</v>
      </c>
      <c r="K1889" s="40">
        <v>0</v>
      </c>
      <c r="L1889" s="40">
        <v>0</v>
      </c>
      <c r="M1889" s="40" t="s">
        <v>4370</v>
      </c>
      <c r="N1889" s="41">
        <v>699.9</v>
      </c>
      <c r="O1889" s="42">
        <v>270</v>
      </c>
    </row>
    <row r="1890" spans="1:15" x14ac:dyDescent="0.3">
      <c r="A1890" s="39" t="s">
        <v>3582</v>
      </c>
      <c r="B1890" s="40" t="s">
        <v>3347</v>
      </c>
      <c r="C1890" s="40" t="s">
        <v>544</v>
      </c>
      <c r="D1890" s="40" t="s">
        <v>574</v>
      </c>
      <c r="E1890" s="40" t="s">
        <v>3350</v>
      </c>
      <c r="F1890" s="40" t="s">
        <v>732</v>
      </c>
      <c r="G1890" s="40">
        <v>0</v>
      </c>
      <c r="H1890" s="40" t="s">
        <v>614</v>
      </c>
      <c r="I1890" s="40" t="s">
        <v>3349</v>
      </c>
      <c r="J1890" s="40">
        <v>0</v>
      </c>
      <c r="K1890" s="40">
        <v>0</v>
      </c>
      <c r="L1890" s="40">
        <v>0</v>
      </c>
      <c r="M1890" s="40" t="s">
        <v>4370</v>
      </c>
      <c r="N1890" s="41">
        <v>649.9</v>
      </c>
      <c r="O1890" s="42">
        <v>290</v>
      </c>
    </row>
    <row r="1891" spans="1:15" x14ac:dyDescent="0.3">
      <c r="A1891" s="39" t="s">
        <v>3583</v>
      </c>
      <c r="B1891" s="40" t="s">
        <v>3347</v>
      </c>
      <c r="C1891" s="40" t="s">
        <v>544</v>
      </c>
      <c r="D1891" s="40" t="s">
        <v>574</v>
      </c>
      <c r="E1891" s="40" t="s">
        <v>3350</v>
      </c>
      <c r="F1891" s="40">
        <v>0</v>
      </c>
      <c r="G1891" s="40">
        <v>0</v>
      </c>
      <c r="H1891" s="40" t="s">
        <v>614</v>
      </c>
      <c r="I1891" s="40" t="s">
        <v>3349</v>
      </c>
      <c r="J1891" s="40">
        <v>0</v>
      </c>
      <c r="K1891" s="40">
        <v>0</v>
      </c>
      <c r="L1891" s="40">
        <v>0</v>
      </c>
      <c r="M1891" s="40" t="s">
        <v>4370</v>
      </c>
      <c r="N1891" s="41">
        <v>649.9</v>
      </c>
      <c r="O1891" s="42">
        <v>230</v>
      </c>
    </row>
    <row r="1892" spans="1:15" x14ac:dyDescent="0.3">
      <c r="A1892" s="39" t="s">
        <v>3584</v>
      </c>
      <c r="B1892" s="40" t="s">
        <v>3347</v>
      </c>
      <c r="C1892" s="40" t="s">
        <v>544</v>
      </c>
      <c r="D1892" s="40">
        <v>0</v>
      </c>
      <c r="E1892" s="40" t="s">
        <v>3350</v>
      </c>
      <c r="F1892" s="40">
        <v>0</v>
      </c>
      <c r="G1892" s="40">
        <v>0</v>
      </c>
      <c r="H1892" s="40" t="s">
        <v>614</v>
      </c>
      <c r="I1892" s="40" t="s">
        <v>3349</v>
      </c>
      <c r="J1892" s="40">
        <v>0</v>
      </c>
      <c r="K1892" s="40">
        <v>0</v>
      </c>
      <c r="L1892" s="40">
        <v>0</v>
      </c>
      <c r="M1892" s="40" t="s">
        <v>4370</v>
      </c>
      <c r="N1892" s="41">
        <v>799.9</v>
      </c>
      <c r="O1892" s="42">
        <v>260</v>
      </c>
    </row>
    <row r="1893" spans="1:15" x14ac:dyDescent="0.3">
      <c r="A1893" s="39" t="s">
        <v>3585</v>
      </c>
      <c r="B1893" s="40" t="s">
        <v>3347</v>
      </c>
      <c r="C1893" s="40" t="s">
        <v>544</v>
      </c>
      <c r="D1893" s="40" t="s">
        <v>853</v>
      </c>
      <c r="E1893" s="40" t="s">
        <v>3350</v>
      </c>
      <c r="F1893" s="40" t="s">
        <v>815</v>
      </c>
      <c r="G1893" s="40">
        <v>0</v>
      </c>
      <c r="H1893" s="40" t="s">
        <v>614</v>
      </c>
      <c r="I1893" s="40" t="s">
        <v>3349</v>
      </c>
      <c r="J1893" s="40">
        <v>0</v>
      </c>
      <c r="K1893" s="40">
        <v>0</v>
      </c>
      <c r="L1893" s="40">
        <v>0</v>
      </c>
      <c r="M1893" s="40" t="s">
        <v>4373</v>
      </c>
      <c r="N1893" s="41">
        <v>699.9</v>
      </c>
      <c r="O1893" s="42">
        <v>235</v>
      </c>
    </row>
    <row r="1894" spans="1:15" x14ac:dyDescent="0.3">
      <c r="A1894" s="39" t="s">
        <v>3586</v>
      </c>
      <c r="B1894" s="40" t="s">
        <v>3347</v>
      </c>
      <c r="C1894" s="40" t="s">
        <v>544</v>
      </c>
      <c r="D1894" s="40" t="s">
        <v>853</v>
      </c>
      <c r="E1894" s="40" t="s">
        <v>3350</v>
      </c>
      <c r="F1894" s="40" t="s">
        <v>815</v>
      </c>
      <c r="G1894" s="40">
        <v>0</v>
      </c>
      <c r="H1894" s="40" t="s">
        <v>614</v>
      </c>
      <c r="I1894" s="40" t="s">
        <v>3349</v>
      </c>
      <c r="J1894" s="40">
        <v>0</v>
      </c>
      <c r="K1894" s="40">
        <v>0</v>
      </c>
      <c r="L1894" s="40">
        <v>0</v>
      </c>
      <c r="M1894" s="40" t="s">
        <v>4373</v>
      </c>
      <c r="N1894" s="41">
        <v>699.9</v>
      </c>
      <c r="O1894" s="42">
        <v>235</v>
      </c>
    </row>
    <row r="1895" spans="1:15" x14ac:dyDescent="0.3">
      <c r="A1895" s="39" t="s">
        <v>3587</v>
      </c>
      <c r="B1895" s="40" t="s">
        <v>3347</v>
      </c>
      <c r="C1895" s="40" t="s">
        <v>544</v>
      </c>
      <c r="D1895" s="40" t="s">
        <v>853</v>
      </c>
      <c r="E1895" s="40" t="s">
        <v>3350</v>
      </c>
      <c r="F1895" s="40" t="s">
        <v>815</v>
      </c>
      <c r="G1895" s="40">
        <v>0</v>
      </c>
      <c r="H1895" s="40" t="s">
        <v>614</v>
      </c>
      <c r="I1895" s="40" t="s">
        <v>3349</v>
      </c>
      <c r="J1895" s="40">
        <v>0</v>
      </c>
      <c r="K1895" s="40">
        <v>0</v>
      </c>
      <c r="L1895" s="40">
        <v>0</v>
      </c>
      <c r="M1895" s="40" t="s">
        <v>4373</v>
      </c>
      <c r="N1895" s="41">
        <v>699.9</v>
      </c>
      <c r="O1895" s="42">
        <v>235</v>
      </c>
    </row>
    <row r="1896" spans="1:15" x14ac:dyDescent="0.3">
      <c r="A1896" s="39" t="s">
        <v>3588</v>
      </c>
      <c r="B1896" s="40" t="s">
        <v>3347</v>
      </c>
      <c r="C1896" s="40" t="s">
        <v>544</v>
      </c>
      <c r="D1896" s="40" t="s">
        <v>853</v>
      </c>
      <c r="E1896" s="40" t="s">
        <v>3350</v>
      </c>
      <c r="F1896" s="40" t="s">
        <v>815</v>
      </c>
      <c r="G1896" s="40">
        <v>0</v>
      </c>
      <c r="H1896" s="40" t="s">
        <v>614</v>
      </c>
      <c r="I1896" s="40" t="s">
        <v>3349</v>
      </c>
      <c r="J1896" s="40">
        <v>0</v>
      </c>
      <c r="K1896" s="40">
        <v>0</v>
      </c>
      <c r="L1896" s="40">
        <v>0</v>
      </c>
      <c r="M1896" s="40" t="s">
        <v>4373</v>
      </c>
      <c r="N1896" s="41">
        <v>899.9</v>
      </c>
      <c r="O1896" s="42">
        <v>325</v>
      </c>
    </row>
    <row r="1897" spans="1:15" x14ac:dyDescent="0.3">
      <c r="A1897" s="39" t="s">
        <v>3589</v>
      </c>
      <c r="B1897" s="40" t="s">
        <v>3347</v>
      </c>
      <c r="C1897" s="40" t="s">
        <v>544</v>
      </c>
      <c r="D1897" s="40" t="s">
        <v>853</v>
      </c>
      <c r="E1897" s="40" t="s">
        <v>3350</v>
      </c>
      <c r="F1897" s="40" t="s">
        <v>815</v>
      </c>
      <c r="G1897" s="40">
        <v>0</v>
      </c>
      <c r="H1897" s="40" t="s">
        <v>614</v>
      </c>
      <c r="I1897" s="40" t="s">
        <v>3349</v>
      </c>
      <c r="J1897" s="40">
        <v>0</v>
      </c>
      <c r="K1897" s="40">
        <v>0</v>
      </c>
      <c r="L1897" s="40">
        <v>0</v>
      </c>
      <c r="M1897" s="40" t="s">
        <v>4373</v>
      </c>
      <c r="N1897" s="41">
        <v>899.9</v>
      </c>
      <c r="O1897" s="42">
        <v>325</v>
      </c>
    </row>
    <row r="1898" spans="1:15" x14ac:dyDescent="0.3">
      <c r="A1898" s="39" t="s">
        <v>3590</v>
      </c>
      <c r="B1898" s="40" t="s">
        <v>540</v>
      </c>
      <c r="C1898" s="40" t="s">
        <v>544</v>
      </c>
      <c r="D1898" s="40" t="s">
        <v>853</v>
      </c>
      <c r="E1898" s="40" t="s">
        <v>3350</v>
      </c>
      <c r="F1898" s="40">
        <v>0</v>
      </c>
      <c r="G1898" s="40">
        <v>0</v>
      </c>
      <c r="H1898" s="40" t="s">
        <v>614</v>
      </c>
      <c r="I1898" s="40" t="s">
        <v>3349</v>
      </c>
      <c r="J1898" s="40">
        <v>0</v>
      </c>
      <c r="K1898" s="40">
        <v>0</v>
      </c>
      <c r="L1898" s="40">
        <v>0</v>
      </c>
      <c r="M1898" s="40" t="s">
        <v>4370</v>
      </c>
      <c r="N1898" s="41">
        <v>999.9</v>
      </c>
      <c r="O1898" s="42">
        <v>330</v>
      </c>
    </row>
    <row r="1899" spans="1:15" x14ac:dyDescent="0.3">
      <c r="A1899" s="39" t="s">
        <v>3591</v>
      </c>
      <c r="B1899" s="40" t="s">
        <v>3347</v>
      </c>
      <c r="C1899" s="40" t="s">
        <v>544</v>
      </c>
      <c r="D1899" s="40" t="s">
        <v>853</v>
      </c>
      <c r="E1899" s="40" t="s">
        <v>3350</v>
      </c>
      <c r="F1899" s="40">
        <v>0</v>
      </c>
      <c r="G1899" s="40">
        <v>0</v>
      </c>
      <c r="H1899" s="40" t="s">
        <v>614</v>
      </c>
      <c r="I1899" s="40" t="s">
        <v>3349</v>
      </c>
      <c r="J1899" s="40">
        <v>0</v>
      </c>
      <c r="K1899" s="40">
        <v>0</v>
      </c>
      <c r="L1899" s="40">
        <v>0</v>
      </c>
      <c r="M1899" s="40" t="s">
        <v>4370</v>
      </c>
      <c r="N1899" s="41">
        <v>899.9</v>
      </c>
      <c r="O1899" s="42">
        <v>350</v>
      </c>
    </row>
    <row r="1900" spans="1:15" x14ac:dyDescent="0.3">
      <c r="A1900" s="39" t="s">
        <v>3592</v>
      </c>
      <c r="B1900" s="40" t="s">
        <v>3347</v>
      </c>
      <c r="C1900" s="40" t="s">
        <v>544</v>
      </c>
      <c r="D1900" s="40" t="s">
        <v>853</v>
      </c>
      <c r="E1900" s="40" t="s">
        <v>3350</v>
      </c>
      <c r="F1900" s="40">
        <v>0</v>
      </c>
      <c r="G1900" s="40">
        <v>0</v>
      </c>
      <c r="H1900" s="40" t="s">
        <v>614</v>
      </c>
      <c r="I1900" s="40" t="s">
        <v>3349</v>
      </c>
      <c r="J1900" s="40">
        <v>0</v>
      </c>
      <c r="K1900" s="40">
        <v>0</v>
      </c>
      <c r="L1900" s="40">
        <v>0</v>
      </c>
      <c r="M1900" s="40" t="s">
        <v>4370</v>
      </c>
      <c r="N1900" s="41">
        <v>749.9</v>
      </c>
      <c r="O1900" s="42">
        <v>255</v>
      </c>
    </row>
    <row r="1901" spans="1:15" x14ac:dyDescent="0.3">
      <c r="A1901" s="39" t="s">
        <v>13324</v>
      </c>
      <c r="B1901" s="40" t="s">
        <v>3347</v>
      </c>
      <c r="C1901" s="40" t="s">
        <v>544</v>
      </c>
      <c r="D1901" s="40" t="s">
        <v>575</v>
      </c>
      <c r="E1901" s="40" t="s">
        <v>3350</v>
      </c>
      <c r="F1901" s="40" t="s">
        <v>553</v>
      </c>
      <c r="G1901" s="40">
        <v>0</v>
      </c>
      <c r="H1901" s="40" t="s">
        <v>614</v>
      </c>
      <c r="I1901" s="40" t="s">
        <v>605</v>
      </c>
      <c r="J1901" s="40">
        <v>0</v>
      </c>
      <c r="K1901" s="40">
        <v>0</v>
      </c>
      <c r="L1901" s="40">
        <v>0</v>
      </c>
      <c r="M1901" s="40" t="s">
        <v>4370</v>
      </c>
      <c r="N1901" s="41">
        <v>479.9</v>
      </c>
      <c r="O1901" s="42">
        <v>178.44</v>
      </c>
    </row>
    <row r="1902" spans="1:15" x14ac:dyDescent="0.3">
      <c r="A1902" s="39" t="s">
        <v>3593</v>
      </c>
      <c r="B1902" s="40" t="s">
        <v>3347</v>
      </c>
      <c r="C1902" s="40" t="s">
        <v>544</v>
      </c>
      <c r="D1902" s="40" t="s">
        <v>575</v>
      </c>
      <c r="E1902" s="40" t="s">
        <v>3350</v>
      </c>
      <c r="F1902" s="40" t="s">
        <v>815</v>
      </c>
      <c r="G1902" s="40">
        <v>0</v>
      </c>
      <c r="H1902" s="40" t="s">
        <v>614</v>
      </c>
      <c r="I1902" s="40" t="s">
        <v>3349</v>
      </c>
      <c r="J1902" s="40">
        <v>0</v>
      </c>
      <c r="K1902" s="40">
        <v>0</v>
      </c>
      <c r="L1902" s="40">
        <v>0</v>
      </c>
      <c r="M1902" s="40" t="s">
        <v>4370</v>
      </c>
      <c r="N1902" s="41">
        <v>599.9</v>
      </c>
      <c r="O1902" s="42">
        <v>280</v>
      </c>
    </row>
    <row r="1903" spans="1:15" x14ac:dyDescent="0.3">
      <c r="A1903" s="39" t="s">
        <v>1723</v>
      </c>
      <c r="B1903" s="40" t="s">
        <v>3347</v>
      </c>
      <c r="C1903" s="40" t="s">
        <v>544</v>
      </c>
      <c r="D1903" s="40" t="s">
        <v>569</v>
      </c>
      <c r="E1903" s="40" t="s">
        <v>3348</v>
      </c>
      <c r="F1903" s="40">
        <v>0</v>
      </c>
      <c r="G1903" s="40">
        <v>0</v>
      </c>
      <c r="H1903" s="40" t="s">
        <v>614</v>
      </c>
      <c r="I1903" s="40" t="s">
        <v>3349</v>
      </c>
      <c r="J1903" s="40">
        <v>0</v>
      </c>
      <c r="K1903" s="40">
        <v>0</v>
      </c>
      <c r="L1903" s="40">
        <v>0</v>
      </c>
      <c r="M1903" s="40">
        <v>0</v>
      </c>
      <c r="N1903" s="41">
        <v>349.9</v>
      </c>
      <c r="O1903" s="42">
        <v>170</v>
      </c>
    </row>
    <row r="1904" spans="1:15" x14ac:dyDescent="0.3">
      <c r="A1904" s="39" t="s">
        <v>13325</v>
      </c>
      <c r="B1904" s="40" t="s">
        <v>3347</v>
      </c>
      <c r="C1904" s="40" t="s">
        <v>544</v>
      </c>
      <c r="D1904" s="40" t="s">
        <v>556</v>
      </c>
      <c r="E1904" s="40" t="s">
        <v>3350</v>
      </c>
      <c r="F1904" s="40">
        <v>0</v>
      </c>
      <c r="G1904" s="40">
        <v>0</v>
      </c>
      <c r="H1904" s="40" t="s">
        <v>614</v>
      </c>
      <c r="I1904" s="40" t="s">
        <v>3349</v>
      </c>
      <c r="J1904" s="40" t="s">
        <v>13326</v>
      </c>
      <c r="K1904" s="40">
        <v>0</v>
      </c>
      <c r="L1904" s="40" t="s">
        <v>539</v>
      </c>
      <c r="M1904" s="40">
        <v>0</v>
      </c>
      <c r="N1904" s="41">
        <v>549.9</v>
      </c>
      <c r="O1904" s="42">
        <v>380</v>
      </c>
    </row>
    <row r="1905" spans="1:15" x14ac:dyDescent="0.3">
      <c r="A1905" s="39" t="s">
        <v>13327</v>
      </c>
      <c r="B1905" s="40" t="s">
        <v>3347</v>
      </c>
      <c r="C1905" s="40" t="s">
        <v>544</v>
      </c>
      <c r="D1905" s="40" t="s">
        <v>556</v>
      </c>
      <c r="E1905" s="40" t="s">
        <v>3350</v>
      </c>
      <c r="F1905" s="40">
        <v>0</v>
      </c>
      <c r="G1905" s="40" t="s">
        <v>792</v>
      </c>
      <c r="H1905" s="40" t="s">
        <v>614</v>
      </c>
      <c r="I1905" s="40" t="s">
        <v>3349</v>
      </c>
      <c r="J1905" s="40" t="s">
        <v>572</v>
      </c>
      <c r="K1905" s="40">
        <v>0</v>
      </c>
      <c r="L1905" s="40" t="s">
        <v>539</v>
      </c>
      <c r="M1905" s="40">
        <v>0</v>
      </c>
      <c r="N1905" s="41">
        <v>649.9</v>
      </c>
      <c r="O1905" s="42">
        <v>403.29</v>
      </c>
    </row>
    <row r="1906" spans="1:15" x14ac:dyDescent="0.3">
      <c r="A1906" s="39" t="s">
        <v>13328</v>
      </c>
      <c r="B1906" s="40" t="s">
        <v>3347</v>
      </c>
      <c r="C1906" s="40" t="s">
        <v>544</v>
      </c>
      <c r="D1906" s="40" t="s">
        <v>556</v>
      </c>
      <c r="E1906" s="40" t="s">
        <v>3350</v>
      </c>
      <c r="F1906" s="40">
        <v>0</v>
      </c>
      <c r="G1906" s="40" t="s">
        <v>13026</v>
      </c>
      <c r="H1906" s="40" t="s">
        <v>614</v>
      </c>
      <c r="I1906" s="40" t="s">
        <v>3349</v>
      </c>
      <c r="J1906" s="40" t="s">
        <v>813</v>
      </c>
      <c r="K1906" s="40">
        <v>0</v>
      </c>
      <c r="L1906" s="40" t="s">
        <v>554</v>
      </c>
      <c r="M1906" s="40">
        <v>0</v>
      </c>
      <c r="N1906" s="41">
        <v>749.9</v>
      </c>
      <c r="O1906" s="42">
        <v>348.96</v>
      </c>
    </row>
    <row r="1907" spans="1:15" x14ac:dyDescent="0.3">
      <c r="A1907" s="39" t="s">
        <v>13329</v>
      </c>
      <c r="B1907" s="40" t="s">
        <v>3347</v>
      </c>
      <c r="C1907" s="40" t="s">
        <v>544</v>
      </c>
      <c r="D1907" s="40" t="s">
        <v>556</v>
      </c>
      <c r="E1907" s="40" t="s">
        <v>3350</v>
      </c>
      <c r="F1907" s="40">
        <v>0</v>
      </c>
      <c r="G1907" s="40" t="s">
        <v>13026</v>
      </c>
      <c r="H1907" s="40" t="s">
        <v>614</v>
      </c>
      <c r="I1907" s="40" t="s">
        <v>3349</v>
      </c>
      <c r="J1907" s="40" t="s">
        <v>13330</v>
      </c>
      <c r="K1907" s="40">
        <v>0</v>
      </c>
      <c r="L1907" s="40" t="s">
        <v>554</v>
      </c>
      <c r="M1907" s="40">
        <v>0</v>
      </c>
      <c r="N1907" s="41">
        <v>599.9</v>
      </c>
      <c r="O1907" s="42">
        <v>325.87</v>
      </c>
    </row>
    <row r="1908" spans="1:15" x14ac:dyDescent="0.3">
      <c r="A1908" s="39" t="s">
        <v>1724</v>
      </c>
      <c r="B1908" s="40" t="s">
        <v>3347</v>
      </c>
      <c r="C1908" s="40" t="s">
        <v>544</v>
      </c>
      <c r="D1908" s="40" t="s">
        <v>569</v>
      </c>
      <c r="E1908" s="40" t="s">
        <v>3348</v>
      </c>
      <c r="F1908" s="40">
        <v>0</v>
      </c>
      <c r="G1908" s="40">
        <v>0</v>
      </c>
      <c r="H1908" s="40" t="s">
        <v>614</v>
      </c>
      <c r="I1908" s="40" t="s">
        <v>3349</v>
      </c>
      <c r="J1908" s="40" t="s">
        <v>3352</v>
      </c>
      <c r="K1908" s="40">
        <v>0</v>
      </c>
      <c r="L1908" s="40">
        <v>0</v>
      </c>
      <c r="M1908" s="40">
        <v>0</v>
      </c>
      <c r="N1908" s="41">
        <v>549.9</v>
      </c>
      <c r="O1908" s="42">
        <v>175</v>
      </c>
    </row>
    <row r="1909" spans="1:15" x14ac:dyDescent="0.3">
      <c r="A1909" s="39" t="s">
        <v>1725</v>
      </c>
      <c r="B1909" s="40" t="s">
        <v>3347</v>
      </c>
      <c r="C1909" s="40" t="s">
        <v>544</v>
      </c>
      <c r="D1909" s="40" t="s">
        <v>569</v>
      </c>
      <c r="E1909" s="40" t="s">
        <v>3348</v>
      </c>
      <c r="F1909" s="40" t="s">
        <v>592</v>
      </c>
      <c r="G1909" s="40">
        <v>0</v>
      </c>
      <c r="H1909" s="40" t="s">
        <v>614</v>
      </c>
      <c r="I1909" s="40" t="s">
        <v>3349</v>
      </c>
      <c r="J1909" s="40" t="s">
        <v>3352</v>
      </c>
      <c r="K1909" s="40">
        <v>0</v>
      </c>
      <c r="L1909" s="40">
        <v>0</v>
      </c>
      <c r="M1909" s="40" t="s">
        <v>4370</v>
      </c>
      <c r="N1909" s="41">
        <v>399.9</v>
      </c>
      <c r="O1909" s="42">
        <v>165</v>
      </c>
    </row>
    <row r="1910" spans="1:15" x14ac:dyDescent="0.3">
      <c r="A1910" s="39" t="s">
        <v>13331</v>
      </c>
      <c r="B1910" s="40" t="s">
        <v>3347</v>
      </c>
      <c r="C1910" s="40" t="s">
        <v>544</v>
      </c>
      <c r="D1910" s="40" t="s">
        <v>556</v>
      </c>
      <c r="E1910" s="40" t="s">
        <v>3350</v>
      </c>
      <c r="F1910" s="40">
        <v>0</v>
      </c>
      <c r="G1910" s="40" t="s">
        <v>792</v>
      </c>
      <c r="H1910" s="40" t="s">
        <v>614</v>
      </c>
      <c r="I1910" s="40" t="s">
        <v>3349</v>
      </c>
      <c r="J1910" s="40" t="s">
        <v>13330</v>
      </c>
      <c r="K1910" s="40">
        <v>0</v>
      </c>
      <c r="L1910" s="40" t="s">
        <v>554</v>
      </c>
      <c r="M1910" s="40">
        <v>0</v>
      </c>
      <c r="N1910" s="41">
        <v>449.9</v>
      </c>
      <c r="O1910" s="42">
        <v>237.4</v>
      </c>
    </row>
    <row r="1911" spans="1:15" x14ac:dyDescent="0.3">
      <c r="A1911" s="39" t="s">
        <v>13332</v>
      </c>
      <c r="B1911" s="40" t="s">
        <v>3347</v>
      </c>
      <c r="C1911" s="40" t="s">
        <v>544</v>
      </c>
      <c r="D1911" s="40" t="s">
        <v>572</v>
      </c>
      <c r="E1911" s="40" t="s">
        <v>3350</v>
      </c>
      <c r="F1911" s="40">
        <v>0</v>
      </c>
      <c r="G1911" s="40" t="s">
        <v>13026</v>
      </c>
      <c r="H1911" s="40" t="s">
        <v>614</v>
      </c>
      <c r="I1911" s="40" t="s">
        <v>3349</v>
      </c>
      <c r="J1911" s="40" t="s">
        <v>572</v>
      </c>
      <c r="K1911" s="40">
        <v>0</v>
      </c>
      <c r="L1911" s="40" t="s">
        <v>554</v>
      </c>
      <c r="M1911" s="40">
        <v>0</v>
      </c>
      <c r="N1911" s="41">
        <v>799.9</v>
      </c>
      <c r="O1911" s="42">
        <v>492.52</v>
      </c>
    </row>
    <row r="1912" spans="1:15" x14ac:dyDescent="0.3">
      <c r="A1912" s="39" t="s">
        <v>3594</v>
      </c>
      <c r="B1912" s="40" t="s">
        <v>3347</v>
      </c>
      <c r="C1912" s="40" t="s">
        <v>544</v>
      </c>
      <c r="D1912" s="40" t="s">
        <v>853</v>
      </c>
      <c r="E1912" s="40" t="s">
        <v>3350</v>
      </c>
      <c r="F1912" s="40" t="s">
        <v>815</v>
      </c>
      <c r="G1912" s="40">
        <v>0</v>
      </c>
      <c r="H1912" s="40" t="s">
        <v>614</v>
      </c>
      <c r="I1912" s="40" t="s">
        <v>3349</v>
      </c>
      <c r="J1912" s="40">
        <v>0</v>
      </c>
      <c r="K1912" s="40">
        <v>0</v>
      </c>
      <c r="L1912" s="40">
        <v>0</v>
      </c>
      <c r="M1912" s="40" t="s">
        <v>1716</v>
      </c>
      <c r="N1912" s="41">
        <v>999.9</v>
      </c>
      <c r="O1912" s="42">
        <v>403.92</v>
      </c>
    </row>
    <row r="1913" spans="1:15" x14ac:dyDescent="0.3">
      <c r="A1913" s="39" t="s">
        <v>1726</v>
      </c>
      <c r="B1913" s="40" t="s">
        <v>3347</v>
      </c>
      <c r="C1913" s="40" t="s">
        <v>544</v>
      </c>
      <c r="D1913" s="40" t="s">
        <v>569</v>
      </c>
      <c r="E1913" s="40" t="s">
        <v>3350</v>
      </c>
      <c r="F1913" s="40" t="s">
        <v>636</v>
      </c>
      <c r="G1913" s="40">
        <v>0</v>
      </c>
      <c r="H1913" s="40" t="s">
        <v>614</v>
      </c>
      <c r="I1913" s="40" t="s">
        <v>3349</v>
      </c>
      <c r="J1913" s="40">
        <v>0</v>
      </c>
      <c r="K1913" s="40">
        <v>0</v>
      </c>
      <c r="L1913" s="40">
        <v>0</v>
      </c>
      <c r="M1913" s="40" t="s">
        <v>1716</v>
      </c>
      <c r="N1913" s="41">
        <v>1199.9000000000001</v>
      </c>
      <c r="O1913" s="42">
        <v>445.55</v>
      </c>
    </row>
    <row r="1914" spans="1:15" x14ac:dyDescent="0.3">
      <c r="A1914" s="39" t="s">
        <v>3242</v>
      </c>
      <c r="B1914" s="40" t="s">
        <v>3347</v>
      </c>
      <c r="C1914" s="40" t="s">
        <v>544</v>
      </c>
      <c r="D1914" s="40" t="s">
        <v>569</v>
      </c>
      <c r="E1914" s="40" t="s">
        <v>3350</v>
      </c>
      <c r="F1914" s="40" t="s">
        <v>638</v>
      </c>
      <c r="G1914" s="40">
        <v>0</v>
      </c>
      <c r="H1914" s="40" t="s">
        <v>614</v>
      </c>
      <c r="I1914" s="40" t="s">
        <v>3349</v>
      </c>
      <c r="J1914" s="40">
        <v>0</v>
      </c>
      <c r="K1914" s="40">
        <v>0</v>
      </c>
      <c r="L1914" s="40">
        <v>0</v>
      </c>
      <c r="M1914" s="40" t="s">
        <v>1716</v>
      </c>
      <c r="N1914" s="41">
        <v>649.9</v>
      </c>
      <c r="O1914" s="42">
        <v>399.17</v>
      </c>
    </row>
    <row r="1915" spans="1:15" x14ac:dyDescent="0.3">
      <c r="A1915" s="39" t="s">
        <v>3595</v>
      </c>
      <c r="B1915" s="40" t="s">
        <v>3347</v>
      </c>
      <c r="C1915" s="40" t="s">
        <v>544</v>
      </c>
      <c r="D1915" s="40" t="s">
        <v>569</v>
      </c>
      <c r="E1915" s="40" t="s">
        <v>3350</v>
      </c>
      <c r="F1915" s="40" t="s">
        <v>659</v>
      </c>
      <c r="G1915" s="40">
        <v>0</v>
      </c>
      <c r="H1915" s="40" t="s">
        <v>614</v>
      </c>
      <c r="I1915" s="40" t="s">
        <v>3349</v>
      </c>
      <c r="J1915" s="40">
        <v>0</v>
      </c>
      <c r="K1915" s="40">
        <v>0</v>
      </c>
      <c r="L1915" s="40">
        <v>0</v>
      </c>
      <c r="M1915" s="40" t="s">
        <v>1625</v>
      </c>
      <c r="N1915" s="41">
        <v>649.9</v>
      </c>
      <c r="O1915" s="42">
        <v>0.1</v>
      </c>
    </row>
    <row r="1916" spans="1:15" x14ac:dyDescent="0.3">
      <c r="A1916" s="39" t="s">
        <v>13333</v>
      </c>
      <c r="B1916" s="40" t="s">
        <v>3347</v>
      </c>
      <c r="C1916" s="40" t="s">
        <v>544</v>
      </c>
      <c r="D1916" s="40" t="s">
        <v>569</v>
      </c>
      <c r="E1916" s="40" t="s">
        <v>3350</v>
      </c>
      <c r="F1916" s="40" t="s">
        <v>597</v>
      </c>
      <c r="G1916" s="40">
        <v>0</v>
      </c>
      <c r="H1916" s="40" t="s">
        <v>614</v>
      </c>
      <c r="I1916" s="40" t="s">
        <v>3349</v>
      </c>
      <c r="J1916" s="40" t="s">
        <v>813</v>
      </c>
      <c r="K1916" s="40">
        <v>0</v>
      </c>
      <c r="L1916" s="40">
        <v>0</v>
      </c>
      <c r="M1916" s="40" t="s">
        <v>1625</v>
      </c>
      <c r="N1916" s="41">
        <v>799.9</v>
      </c>
      <c r="O1916" s="42">
        <v>588.28</v>
      </c>
    </row>
    <row r="1917" spans="1:15" x14ac:dyDescent="0.3">
      <c r="A1917" s="39" t="s">
        <v>3596</v>
      </c>
      <c r="B1917" s="40" t="s">
        <v>3347</v>
      </c>
      <c r="C1917" s="40" t="s">
        <v>544</v>
      </c>
      <c r="D1917" s="40" t="s">
        <v>569</v>
      </c>
      <c r="E1917" s="40" t="s">
        <v>3350</v>
      </c>
      <c r="F1917" s="40" t="s">
        <v>618</v>
      </c>
      <c r="G1917" s="40">
        <v>0</v>
      </c>
      <c r="H1917" s="40" t="s">
        <v>614</v>
      </c>
      <c r="I1917" s="40" t="s">
        <v>3349</v>
      </c>
      <c r="J1917" s="40" t="s">
        <v>813</v>
      </c>
      <c r="K1917" s="40" t="s">
        <v>709</v>
      </c>
      <c r="L1917" s="40">
        <v>0</v>
      </c>
      <c r="M1917" s="40" t="s">
        <v>1716</v>
      </c>
      <c r="N1917" s="41">
        <v>549.9</v>
      </c>
      <c r="O1917" s="42">
        <v>224</v>
      </c>
    </row>
    <row r="1918" spans="1:15" x14ac:dyDescent="0.3">
      <c r="A1918" s="39" t="s">
        <v>3597</v>
      </c>
      <c r="B1918" s="40" t="s">
        <v>3347</v>
      </c>
      <c r="C1918" s="40" t="s">
        <v>544</v>
      </c>
      <c r="D1918" s="40">
        <v>0</v>
      </c>
      <c r="E1918" s="40">
        <v>0</v>
      </c>
      <c r="F1918" s="40">
        <v>0</v>
      </c>
      <c r="G1918" s="40">
        <v>0</v>
      </c>
      <c r="H1918" s="40">
        <v>0</v>
      </c>
      <c r="I1918" s="40" t="s">
        <v>3349</v>
      </c>
      <c r="J1918" s="40">
        <v>0</v>
      </c>
      <c r="K1918" s="40">
        <v>0</v>
      </c>
      <c r="L1918" s="40" t="s">
        <v>554</v>
      </c>
      <c r="M1918" s="40">
        <v>0</v>
      </c>
      <c r="N1918" s="41">
        <v>399.9</v>
      </c>
      <c r="O1918" s="42">
        <v>240.1</v>
      </c>
    </row>
    <row r="1919" spans="1:15" x14ac:dyDescent="0.3">
      <c r="A1919" s="39" t="s">
        <v>1728</v>
      </c>
      <c r="B1919" s="40" t="s">
        <v>3347</v>
      </c>
      <c r="C1919" s="40" t="s">
        <v>544</v>
      </c>
      <c r="D1919" s="40" t="s">
        <v>569</v>
      </c>
      <c r="E1919" s="40" t="s">
        <v>3350</v>
      </c>
      <c r="F1919" s="40">
        <v>0</v>
      </c>
      <c r="G1919" s="40">
        <v>0</v>
      </c>
      <c r="H1919" s="40" t="s">
        <v>614</v>
      </c>
      <c r="I1919" s="40" t="s">
        <v>3349</v>
      </c>
      <c r="J1919" s="40">
        <v>0</v>
      </c>
      <c r="K1919" s="40">
        <v>0</v>
      </c>
      <c r="L1919" s="40">
        <v>0</v>
      </c>
      <c r="M1919" s="40">
        <v>0</v>
      </c>
      <c r="N1919" s="41">
        <v>649.9</v>
      </c>
      <c r="O1919" s="42">
        <v>336.5</v>
      </c>
    </row>
    <row r="1920" spans="1:15" x14ac:dyDescent="0.3">
      <c r="A1920" s="39" t="s">
        <v>13334</v>
      </c>
      <c r="B1920" s="40" t="s">
        <v>3347</v>
      </c>
      <c r="C1920" s="40" t="s">
        <v>544</v>
      </c>
      <c r="D1920" s="40" t="s">
        <v>569</v>
      </c>
      <c r="E1920" s="40" t="s">
        <v>3350</v>
      </c>
      <c r="F1920" s="40" t="s">
        <v>754</v>
      </c>
      <c r="G1920" s="40">
        <v>0</v>
      </c>
      <c r="H1920" s="40" t="s">
        <v>614</v>
      </c>
      <c r="I1920" s="40" t="s">
        <v>3349</v>
      </c>
      <c r="J1920" s="40" t="s">
        <v>813</v>
      </c>
      <c r="K1920" s="40">
        <v>0</v>
      </c>
      <c r="L1920" s="40">
        <v>0</v>
      </c>
      <c r="M1920" s="40">
        <v>0</v>
      </c>
      <c r="N1920" s="41">
        <v>399.9</v>
      </c>
      <c r="O1920" s="42">
        <v>242.4</v>
      </c>
    </row>
    <row r="1921" spans="1:15" x14ac:dyDescent="0.3">
      <c r="A1921" s="39" t="s">
        <v>1729</v>
      </c>
      <c r="B1921" s="40" t="s">
        <v>3347</v>
      </c>
      <c r="C1921" s="40" t="s">
        <v>544</v>
      </c>
      <c r="D1921" s="40" t="s">
        <v>574</v>
      </c>
      <c r="E1921" s="40" t="s">
        <v>3350</v>
      </c>
      <c r="F1921" s="40" t="s">
        <v>620</v>
      </c>
      <c r="G1921" s="40">
        <v>0</v>
      </c>
      <c r="H1921" s="40" t="s">
        <v>614</v>
      </c>
      <c r="I1921" s="40" t="s">
        <v>3349</v>
      </c>
      <c r="J1921" s="40" t="s">
        <v>3352</v>
      </c>
      <c r="K1921" s="40">
        <v>0</v>
      </c>
      <c r="L1921" s="40">
        <v>0</v>
      </c>
      <c r="M1921" s="40">
        <v>0</v>
      </c>
      <c r="N1921" s="41">
        <v>599.9</v>
      </c>
      <c r="O1921" s="42">
        <v>302.39999999999998</v>
      </c>
    </row>
    <row r="1922" spans="1:15" x14ac:dyDescent="0.3">
      <c r="A1922" s="39" t="s">
        <v>1730</v>
      </c>
      <c r="B1922" s="40" t="s">
        <v>3347</v>
      </c>
      <c r="C1922" s="40" t="s">
        <v>544</v>
      </c>
      <c r="D1922" s="40" t="s">
        <v>574</v>
      </c>
      <c r="E1922" s="40" t="s">
        <v>3348</v>
      </c>
      <c r="F1922" s="40" t="s">
        <v>667</v>
      </c>
      <c r="G1922" s="40">
        <v>0</v>
      </c>
      <c r="H1922" s="40" t="s">
        <v>614</v>
      </c>
      <c r="I1922" s="40" t="s">
        <v>3349</v>
      </c>
      <c r="J1922" s="40" t="s">
        <v>813</v>
      </c>
      <c r="K1922" s="40">
        <v>0</v>
      </c>
      <c r="L1922" s="40">
        <v>0</v>
      </c>
      <c r="M1922" s="40" t="s">
        <v>1716</v>
      </c>
      <c r="N1922" s="41">
        <v>449.9</v>
      </c>
      <c r="O1922" s="42">
        <v>219.36</v>
      </c>
    </row>
    <row r="1923" spans="1:15" x14ac:dyDescent="0.3">
      <c r="A1923" s="39" t="s">
        <v>1731</v>
      </c>
      <c r="B1923" s="40" t="s">
        <v>3347</v>
      </c>
      <c r="C1923" s="40" t="s">
        <v>544</v>
      </c>
      <c r="D1923" s="40" t="s">
        <v>574</v>
      </c>
      <c r="E1923" s="40" t="s">
        <v>3348</v>
      </c>
      <c r="F1923" s="40" t="s">
        <v>551</v>
      </c>
      <c r="G1923" s="40">
        <v>0</v>
      </c>
      <c r="H1923" s="40" t="s">
        <v>614</v>
      </c>
      <c r="I1923" s="40" t="s">
        <v>3349</v>
      </c>
      <c r="J1923" s="40" t="s">
        <v>3352</v>
      </c>
      <c r="K1923" s="40">
        <v>0</v>
      </c>
      <c r="L1923" s="40">
        <v>0</v>
      </c>
      <c r="M1923" s="40" t="s">
        <v>1716</v>
      </c>
      <c r="N1923" s="41">
        <v>449.9</v>
      </c>
      <c r="O1923" s="42">
        <v>217.17</v>
      </c>
    </row>
    <row r="1924" spans="1:15" x14ac:dyDescent="0.3">
      <c r="A1924" s="39" t="s">
        <v>1732</v>
      </c>
      <c r="B1924" s="40" t="s">
        <v>3347</v>
      </c>
      <c r="C1924" s="40" t="s">
        <v>544</v>
      </c>
      <c r="D1924" s="40" t="s">
        <v>574</v>
      </c>
      <c r="E1924" s="40" t="s">
        <v>3348</v>
      </c>
      <c r="F1924" s="40" t="s">
        <v>551</v>
      </c>
      <c r="G1924" s="40">
        <v>0</v>
      </c>
      <c r="H1924" s="40" t="s">
        <v>614</v>
      </c>
      <c r="I1924" s="40" t="s">
        <v>3349</v>
      </c>
      <c r="J1924" s="40" t="s">
        <v>3351</v>
      </c>
      <c r="K1924" s="40">
        <v>0</v>
      </c>
      <c r="L1924" s="40">
        <v>0</v>
      </c>
      <c r="M1924" s="40" t="s">
        <v>1716</v>
      </c>
      <c r="N1924" s="41">
        <v>449.9</v>
      </c>
      <c r="O1924" s="42">
        <v>234.65</v>
      </c>
    </row>
    <row r="1925" spans="1:15" x14ac:dyDescent="0.3">
      <c r="A1925" s="39" t="s">
        <v>1733</v>
      </c>
      <c r="B1925" s="40" t="s">
        <v>3347</v>
      </c>
      <c r="C1925" s="40" t="s">
        <v>544</v>
      </c>
      <c r="D1925" s="40" t="s">
        <v>569</v>
      </c>
      <c r="E1925" s="40" t="s">
        <v>3350</v>
      </c>
      <c r="F1925" s="40" t="s">
        <v>612</v>
      </c>
      <c r="G1925" s="40">
        <v>0</v>
      </c>
      <c r="H1925" s="40" t="s">
        <v>614</v>
      </c>
      <c r="I1925" s="40" t="s">
        <v>3349</v>
      </c>
      <c r="J1925" s="40" t="s">
        <v>813</v>
      </c>
      <c r="K1925" s="40">
        <v>0</v>
      </c>
      <c r="L1925" s="40">
        <v>0</v>
      </c>
      <c r="M1925" s="40" t="s">
        <v>4370</v>
      </c>
      <c r="N1925" s="41">
        <v>549.9</v>
      </c>
      <c r="O1925" s="42">
        <v>380</v>
      </c>
    </row>
    <row r="1926" spans="1:15" x14ac:dyDescent="0.3">
      <c r="A1926" s="39" t="s">
        <v>1734</v>
      </c>
      <c r="B1926" s="40" t="s">
        <v>3347</v>
      </c>
      <c r="C1926" s="40" t="s">
        <v>544</v>
      </c>
      <c r="D1926" s="40" t="s">
        <v>569</v>
      </c>
      <c r="E1926" s="40" t="s">
        <v>3348</v>
      </c>
      <c r="F1926" s="40" t="s">
        <v>576</v>
      </c>
      <c r="G1926" s="40">
        <v>0</v>
      </c>
      <c r="H1926" s="40" t="s">
        <v>614</v>
      </c>
      <c r="I1926" s="40" t="s">
        <v>3349</v>
      </c>
      <c r="J1926" s="40" t="s">
        <v>3361</v>
      </c>
      <c r="K1926" s="40" t="s">
        <v>579</v>
      </c>
      <c r="L1926" s="40">
        <v>0</v>
      </c>
      <c r="M1926" s="40" t="s">
        <v>4370</v>
      </c>
      <c r="N1926" s="41">
        <v>499.9</v>
      </c>
      <c r="O1926" s="42">
        <v>175</v>
      </c>
    </row>
    <row r="1927" spans="1:15" x14ac:dyDescent="0.3">
      <c r="A1927" s="39" t="s">
        <v>1735</v>
      </c>
      <c r="B1927" s="40" t="s">
        <v>3347</v>
      </c>
      <c r="C1927" s="40" t="s">
        <v>544</v>
      </c>
      <c r="D1927" s="40" t="s">
        <v>569</v>
      </c>
      <c r="E1927" s="40" t="s">
        <v>3350</v>
      </c>
      <c r="F1927" s="40" t="s">
        <v>634</v>
      </c>
      <c r="G1927" s="40">
        <v>0</v>
      </c>
      <c r="H1927" s="40" t="s">
        <v>614</v>
      </c>
      <c r="I1927" s="40" t="s">
        <v>3349</v>
      </c>
      <c r="J1927" s="40" t="s">
        <v>813</v>
      </c>
      <c r="K1927" s="40">
        <v>0</v>
      </c>
      <c r="L1927" s="40">
        <v>0</v>
      </c>
      <c r="M1927" s="40" t="s">
        <v>1716</v>
      </c>
      <c r="N1927" s="41">
        <v>549.9</v>
      </c>
      <c r="O1927" s="42">
        <v>210.11</v>
      </c>
    </row>
    <row r="1928" spans="1:15" x14ac:dyDescent="0.3">
      <c r="A1928" s="39" t="s">
        <v>1736</v>
      </c>
      <c r="B1928" s="40" t="s">
        <v>3347</v>
      </c>
      <c r="C1928" s="40" t="s">
        <v>544</v>
      </c>
      <c r="D1928" s="40" t="s">
        <v>569</v>
      </c>
      <c r="E1928" s="40" t="s">
        <v>3350</v>
      </c>
      <c r="F1928" s="40" t="s">
        <v>634</v>
      </c>
      <c r="G1928" s="40">
        <v>0</v>
      </c>
      <c r="H1928" s="40" t="s">
        <v>614</v>
      </c>
      <c r="I1928" s="40" t="s">
        <v>3349</v>
      </c>
      <c r="J1928" s="40" t="s">
        <v>813</v>
      </c>
      <c r="K1928" s="40">
        <v>0</v>
      </c>
      <c r="L1928" s="40">
        <v>0</v>
      </c>
      <c r="M1928" s="40" t="s">
        <v>1716</v>
      </c>
      <c r="N1928" s="41">
        <v>549.9</v>
      </c>
      <c r="O1928" s="42">
        <v>210.11</v>
      </c>
    </row>
    <row r="1929" spans="1:15" x14ac:dyDescent="0.3">
      <c r="A1929" s="39" t="s">
        <v>1737</v>
      </c>
      <c r="B1929" s="40" t="s">
        <v>3347</v>
      </c>
      <c r="C1929" s="40" t="s">
        <v>544</v>
      </c>
      <c r="D1929" s="40" t="s">
        <v>569</v>
      </c>
      <c r="E1929" s="40" t="s">
        <v>3350</v>
      </c>
      <c r="F1929" s="40" t="s">
        <v>634</v>
      </c>
      <c r="G1929" s="40">
        <v>0</v>
      </c>
      <c r="H1929" s="40" t="s">
        <v>614</v>
      </c>
      <c r="I1929" s="40" t="s">
        <v>3349</v>
      </c>
      <c r="J1929" s="40" t="s">
        <v>813</v>
      </c>
      <c r="K1929" s="40">
        <v>0</v>
      </c>
      <c r="L1929" s="40">
        <v>0</v>
      </c>
      <c r="M1929" s="40" t="s">
        <v>1716</v>
      </c>
      <c r="N1929" s="41">
        <v>549.9</v>
      </c>
      <c r="O1929" s="42">
        <v>210.11</v>
      </c>
    </row>
    <row r="1930" spans="1:15" x14ac:dyDescent="0.3">
      <c r="A1930" s="39" t="s">
        <v>1738</v>
      </c>
      <c r="B1930" s="40" t="s">
        <v>3347</v>
      </c>
      <c r="C1930" s="40" t="s">
        <v>544</v>
      </c>
      <c r="D1930" s="40" t="s">
        <v>569</v>
      </c>
      <c r="E1930" s="40" t="s">
        <v>3350</v>
      </c>
      <c r="F1930" s="40" t="s">
        <v>754</v>
      </c>
      <c r="G1930" s="40">
        <v>0</v>
      </c>
      <c r="H1930" s="40" t="s">
        <v>614</v>
      </c>
      <c r="I1930" s="40" t="s">
        <v>3349</v>
      </c>
      <c r="J1930" s="40" t="s">
        <v>813</v>
      </c>
      <c r="K1930" s="40">
        <v>0</v>
      </c>
      <c r="L1930" s="40">
        <v>0</v>
      </c>
      <c r="M1930" s="40" t="s">
        <v>1716</v>
      </c>
      <c r="N1930" s="41">
        <v>799.9</v>
      </c>
      <c r="O1930" s="42">
        <v>288.8</v>
      </c>
    </row>
    <row r="1931" spans="1:15" x14ac:dyDescent="0.3">
      <c r="A1931" s="39" t="s">
        <v>1739</v>
      </c>
      <c r="B1931" s="40" t="s">
        <v>3347</v>
      </c>
      <c r="C1931" s="40" t="s">
        <v>544</v>
      </c>
      <c r="D1931" s="40" t="s">
        <v>569</v>
      </c>
      <c r="E1931" s="40" t="s">
        <v>3350</v>
      </c>
      <c r="F1931" s="40" t="s">
        <v>754</v>
      </c>
      <c r="G1931" s="40">
        <v>0</v>
      </c>
      <c r="H1931" s="40" t="s">
        <v>614</v>
      </c>
      <c r="I1931" s="40" t="s">
        <v>3349</v>
      </c>
      <c r="J1931" s="40" t="s">
        <v>813</v>
      </c>
      <c r="K1931" s="40">
        <v>0</v>
      </c>
      <c r="L1931" s="40">
        <v>0</v>
      </c>
      <c r="M1931" s="40" t="s">
        <v>1716</v>
      </c>
      <c r="N1931" s="41">
        <v>599.9</v>
      </c>
      <c r="O1931" s="42">
        <v>203.68</v>
      </c>
    </row>
    <row r="1932" spans="1:15" x14ac:dyDescent="0.3">
      <c r="A1932" s="39" t="s">
        <v>1740</v>
      </c>
      <c r="B1932" s="40" t="s">
        <v>3347</v>
      </c>
      <c r="C1932" s="40" t="s">
        <v>544</v>
      </c>
      <c r="D1932" s="40" t="s">
        <v>569</v>
      </c>
      <c r="E1932" s="40" t="s">
        <v>3350</v>
      </c>
      <c r="F1932" s="40" t="s">
        <v>583</v>
      </c>
      <c r="G1932" s="40">
        <v>0</v>
      </c>
      <c r="H1932" s="40" t="s">
        <v>614</v>
      </c>
      <c r="I1932" s="40" t="s">
        <v>3349</v>
      </c>
      <c r="J1932" s="40" t="s">
        <v>813</v>
      </c>
      <c r="K1932" s="40">
        <v>0</v>
      </c>
      <c r="L1932" s="40">
        <v>0</v>
      </c>
      <c r="M1932" s="40" t="s">
        <v>1716</v>
      </c>
      <c r="N1932" s="41">
        <v>599.9</v>
      </c>
      <c r="O1932" s="42">
        <v>203.68</v>
      </c>
    </row>
    <row r="1933" spans="1:15" x14ac:dyDescent="0.3">
      <c r="A1933" s="39" t="s">
        <v>1741</v>
      </c>
      <c r="B1933" s="40" t="s">
        <v>3347</v>
      </c>
      <c r="C1933" s="40" t="s">
        <v>544</v>
      </c>
      <c r="D1933" s="40" t="s">
        <v>574</v>
      </c>
      <c r="E1933" s="40" t="s">
        <v>3350</v>
      </c>
      <c r="F1933" s="40" t="s">
        <v>609</v>
      </c>
      <c r="G1933" s="40">
        <v>0</v>
      </c>
      <c r="H1933" s="40" t="s">
        <v>614</v>
      </c>
      <c r="I1933" s="40" t="s">
        <v>3349</v>
      </c>
      <c r="J1933" s="40" t="s">
        <v>813</v>
      </c>
      <c r="K1933" s="40">
        <v>0</v>
      </c>
      <c r="L1933" s="40">
        <v>0</v>
      </c>
      <c r="M1933" s="40" t="s">
        <v>1716</v>
      </c>
      <c r="N1933" s="41">
        <v>599.9</v>
      </c>
      <c r="O1933" s="42">
        <v>203.68</v>
      </c>
    </row>
    <row r="1934" spans="1:15" x14ac:dyDescent="0.3">
      <c r="A1934" s="39" t="s">
        <v>1742</v>
      </c>
      <c r="B1934" s="40" t="s">
        <v>3347</v>
      </c>
      <c r="C1934" s="40" t="s">
        <v>544</v>
      </c>
      <c r="D1934" s="40" t="s">
        <v>569</v>
      </c>
      <c r="E1934" s="40" t="s">
        <v>3350</v>
      </c>
      <c r="F1934" s="40" t="s">
        <v>754</v>
      </c>
      <c r="G1934" s="40">
        <v>0</v>
      </c>
      <c r="H1934" s="40" t="s">
        <v>614</v>
      </c>
      <c r="I1934" s="40" t="s">
        <v>3349</v>
      </c>
      <c r="J1934" s="40" t="s">
        <v>813</v>
      </c>
      <c r="K1934" s="40">
        <v>0</v>
      </c>
      <c r="L1934" s="40">
        <v>0</v>
      </c>
      <c r="M1934" s="40" t="s">
        <v>1716</v>
      </c>
      <c r="N1934" s="41">
        <v>549.9</v>
      </c>
      <c r="O1934" s="42">
        <v>203.68</v>
      </c>
    </row>
    <row r="1935" spans="1:15" x14ac:dyDescent="0.3">
      <c r="A1935" s="39" t="s">
        <v>1743</v>
      </c>
      <c r="B1935" s="40" t="s">
        <v>3347</v>
      </c>
      <c r="C1935" s="40" t="s">
        <v>544</v>
      </c>
      <c r="D1935" s="40" t="s">
        <v>569</v>
      </c>
      <c r="E1935" s="40" t="s">
        <v>3350</v>
      </c>
      <c r="F1935" s="40" t="s">
        <v>662</v>
      </c>
      <c r="G1935" s="40">
        <v>0</v>
      </c>
      <c r="H1935" s="40" t="s">
        <v>614</v>
      </c>
      <c r="I1935" s="40" t="s">
        <v>3349</v>
      </c>
      <c r="J1935" s="40" t="s">
        <v>813</v>
      </c>
      <c r="K1935" s="40">
        <v>0</v>
      </c>
      <c r="L1935" s="40">
        <v>0</v>
      </c>
      <c r="M1935" s="40" t="s">
        <v>1716</v>
      </c>
      <c r="N1935" s="41">
        <v>699.9</v>
      </c>
      <c r="O1935" s="42">
        <v>250.04</v>
      </c>
    </row>
    <row r="1936" spans="1:15" x14ac:dyDescent="0.3">
      <c r="A1936" s="39" t="s">
        <v>1744</v>
      </c>
      <c r="B1936" s="40" t="s">
        <v>3347</v>
      </c>
      <c r="C1936" s="40" t="s">
        <v>544</v>
      </c>
      <c r="D1936" s="40" t="s">
        <v>569</v>
      </c>
      <c r="E1936" s="40" t="s">
        <v>3350</v>
      </c>
      <c r="F1936" s="40" t="s">
        <v>620</v>
      </c>
      <c r="G1936" s="40">
        <v>0</v>
      </c>
      <c r="H1936" s="40" t="s">
        <v>614</v>
      </c>
      <c r="I1936" s="40" t="s">
        <v>3349</v>
      </c>
      <c r="J1936" s="40" t="s">
        <v>813</v>
      </c>
      <c r="K1936" s="40">
        <v>0</v>
      </c>
      <c r="L1936" s="40">
        <v>0</v>
      </c>
      <c r="M1936" s="40" t="s">
        <v>1716</v>
      </c>
      <c r="N1936" s="41">
        <v>699.9</v>
      </c>
      <c r="O1936" s="42">
        <v>250.04</v>
      </c>
    </row>
    <row r="1937" spans="1:15" x14ac:dyDescent="0.3">
      <c r="A1937" s="39" t="s">
        <v>13335</v>
      </c>
      <c r="B1937" s="40" t="s">
        <v>3347</v>
      </c>
      <c r="C1937" s="40" t="s">
        <v>544</v>
      </c>
      <c r="D1937" s="40" t="s">
        <v>569</v>
      </c>
      <c r="E1937" s="40" t="s">
        <v>3350</v>
      </c>
      <c r="F1937" s="40" t="s">
        <v>685</v>
      </c>
      <c r="G1937" s="40">
        <v>0</v>
      </c>
      <c r="H1937" s="40" t="s">
        <v>614</v>
      </c>
      <c r="I1937" s="40" t="s">
        <v>3349</v>
      </c>
      <c r="J1937" s="40" t="s">
        <v>813</v>
      </c>
      <c r="K1937" s="40">
        <v>0</v>
      </c>
      <c r="L1937" s="40">
        <v>0</v>
      </c>
      <c r="M1937" s="40" t="s">
        <v>1716</v>
      </c>
      <c r="N1937" s="41">
        <v>699.9</v>
      </c>
      <c r="O1937" s="42">
        <v>242.44</v>
      </c>
    </row>
    <row r="1938" spans="1:15" x14ac:dyDescent="0.3">
      <c r="A1938" s="39" t="s">
        <v>1745</v>
      </c>
      <c r="B1938" s="40" t="s">
        <v>3347</v>
      </c>
      <c r="C1938" s="40" t="s">
        <v>544</v>
      </c>
      <c r="D1938" s="40" t="s">
        <v>574</v>
      </c>
      <c r="E1938" s="40" t="s">
        <v>3350</v>
      </c>
      <c r="F1938" s="40" t="s">
        <v>1664</v>
      </c>
      <c r="G1938" s="40">
        <v>0</v>
      </c>
      <c r="H1938" s="40" t="s">
        <v>614</v>
      </c>
      <c r="I1938" s="40" t="s">
        <v>3349</v>
      </c>
      <c r="J1938" s="40" t="s">
        <v>813</v>
      </c>
      <c r="K1938" s="40">
        <v>0</v>
      </c>
      <c r="L1938" s="40">
        <v>0</v>
      </c>
      <c r="M1938" s="40" t="s">
        <v>1716</v>
      </c>
      <c r="N1938" s="41">
        <v>799.9</v>
      </c>
      <c r="O1938" s="42">
        <v>330</v>
      </c>
    </row>
    <row r="1939" spans="1:15" x14ac:dyDescent="0.3">
      <c r="A1939" s="39" t="s">
        <v>1746</v>
      </c>
      <c r="B1939" s="40" t="s">
        <v>3347</v>
      </c>
      <c r="C1939" s="40" t="s">
        <v>544</v>
      </c>
      <c r="D1939" s="40" t="s">
        <v>574</v>
      </c>
      <c r="E1939" s="40" t="s">
        <v>3350</v>
      </c>
      <c r="F1939" s="40" t="s">
        <v>609</v>
      </c>
      <c r="G1939" s="40">
        <v>0</v>
      </c>
      <c r="H1939" s="40" t="s">
        <v>614</v>
      </c>
      <c r="I1939" s="40" t="s">
        <v>3349</v>
      </c>
      <c r="J1939" s="40" t="s">
        <v>813</v>
      </c>
      <c r="K1939" s="40">
        <v>0</v>
      </c>
      <c r="L1939" s="40">
        <v>0</v>
      </c>
      <c r="M1939" s="40" t="s">
        <v>1716</v>
      </c>
      <c r="N1939" s="41">
        <v>399.9</v>
      </c>
      <c r="O1939" s="42">
        <v>161.46</v>
      </c>
    </row>
    <row r="1940" spans="1:15" x14ac:dyDescent="0.3">
      <c r="A1940" s="39" t="s">
        <v>1747</v>
      </c>
      <c r="B1940" s="40" t="s">
        <v>3347</v>
      </c>
      <c r="C1940" s="40" t="s">
        <v>544</v>
      </c>
      <c r="D1940" s="40" t="s">
        <v>574</v>
      </c>
      <c r="E1940" s="40" t="s">
        <v>3350</v>
      </c>
      <c r="F1940" s="40" t="s">
        <v>1664</v>
      </c>
      <c r="G1940" s="40">
        <v>0</v>
      </c>
      <c r="H1940" s="40" t="s">
        <v>614</v>
      </c>
      <c r="I1940" s="40" t="s">
        <v>3349</v>
      </c>
      <c r="J1940" s="40" t="s">
        <v>813</v>
      </c>
      <c r="K1940" s="40">
        <v>0</v>
      </c>
      <c r="L1940" s="40">
        <v>0</v>
      </c>
      <c r="M1940" s="40" t="s">
        <v>1716</v>
      </c>
      <c r="N1940" s="41">
        <v>649.9</v>
      </c>
      <c r="O1940" s="42">
        <v>275</v>
      </c>
    </row>
    <row r="1941" spans="1:15" x14ac:dyDescent="0.3">
      <c r="A1941" s="39" t="s">
        <v>1748</v>
      </c>
      <c r="B1941" s="40" t="s">
        <v>3347</v>
      </c>
      <c r="C1941" s="40" t="s">
        <v>544</v>
      </c>
      <c r="D1941" s="40" t="s">
        <v>569</v>
      </c>
      <c r="E1941" s="40" t="s">
        <v>3350</v>
      </c>
      <c r="F1941" s="40" t="s">
        <v>636</v>
      </c>
      <c r="G1941" s="40">
        <v>0</v>
      </c>
      <c r="H1941" s="40" t="s">
        <v>614</v>
      </c>
      <c r="I1941" s="40" t="s">
        <v>3349</v>
      </c>
      <c r="J1941" s="40" t="s">
        <v>813</v>
      </c>
      <c r="K1941" s="40">
        <v>0</v>
      </c>
      <c r="L1941" s="40">
        <v>0</v>
      </c>
      <c r="M1941" s="40" t="s">
        <v>1716</v>
      </c>
      <c r="N1941" s="41">
        <v>749.9</v>
      </c>
      <c r="O1941" s="42">
        <v>273.60000000000002</v>
      </c>
    </row>
    <row r="1942" spans="1:15" x14ac:dyDescent="0.3">
      <c r="A1942" s="39" t="s">
        <v>1749</v>
      </c>
      <c r="B1942" s="40" t="s">
        <v>3347</v>
      </c>
      <c r="C1942" s="40" t="s">
        <v>544</v>
      </c>
      <c r="D1942" s="40" t="s">
        <v>569</v>
      </c>
      <c r="E1942" s="40" t="s">
        <v>3350</v>
      </c>
      <c r="F1942" s="40" t="s">
        <v>635</v>
      </c>
      <c r="G1942" s="40">
        <v>0</v>
      </c>
      <c r="H1942" s="40" t="s">
        <v>614</v>
      </c>
      <c r="I1942" s="40" t="s">
        <v>3349</v>
      </c>
      <c r="J1942" s="40" t="s">
        <v>813</v>
      </c>
      <c r="K1942" s="40">
        <v>0</v>
      </c>
      <c r="L1942" s="40">
        <v>0</v>
      </c>
      <c r="M1942" s="40" t="s">
        <v>1716</v>
      </c>
      <c r="N1942" s="41">
        <v>999.9</v>
      </c>
      <c r="O1942" s="42">
        <v>316</v>
      </c>
    </row>
    <row r="1943" spans="1:15" x14ac:dyDescent="0.3">
      <c r="A1943" s="39" t="s">
        <v>1750</v>
      </c>
      <c r="B1943" s="40" t="s">
        <v>3347</v>
      </c>
      <c r="C1943" s="40" t="s">
        <v>544</v>
      </c>
      <c r="D1943" s="40" t="s">
        <v>569</v>
      </c>
      <c r="E1943" s="40" t="s">
        <v>3350</v>
      </c>
      <c r="F1943" s="40" t="s">
        <v>635</v>
      </c>
      <c r="G1943" s="40">
        <v>0</v>
      </c>
      <c r="H1943" s="40" t="s">
        <v>614</v>
      </c>
      <c r="I1943" s="40" t="s">
        <v>3349</v>
      </c>
      <c r="J1943" s="40" t="s">
        <v>813</v>
      </c>
      <c r="K1943" s="40">
        <v>0</v>
      </c>
      <c r="L1943" s="40">
        <v>0</v>
      </c>
      <c r="M1943" s="40" t="s">
        <v>1716</v>
      </c>
      <c r="N1943" s="41">
        <v>749.9</v>
      </c>
      <c r="O1943" s="42">
        <v>271.60000000000002</v>
      </c>
    </row>
    <row r="1944" spans="1:15" x14ac:dyDescent="0.3">
      <c r="A1944" s="39" t="s">
        <v>13336</v>
      </c>
      <c r="B1944" s="40" t="s">
        <v>3347</v>
      </c>
      <c r="C1944" s="40" t="s">
        <v>544</v>
      </c>
      <c r="D1944" s="40" t="s">
        <v>569</v>
      </c>
      <c r="E1944" s="40" t="s">
        <v>3350</v>
      </c>
      <c r="F1944" s="40" t="s">
        <v>628</v>
      </c>
      <c r="G1944" s="40">
        <v>0</v>
      </c>
      <c r="H1944" s="40" t="s">
        <v>614</v>
      </c>
      <c r="I1944" s="40" t="s">
        <v>3349</v>
      </c>
      <c r="J1944" s="40" t="s">
        <v>813</v>
      </c>
      <c r="K1944" s="40">
        <v>0</v>
      </c>
      <c r="L1944" s="40">
        <v>0</v>
      </c>
      <c r="M1944" s="40" t="s">
        <v>1716</v>
      </c>
      <c r="N1944" s="41">
        <v>699.9</v>
      </c>
      <c r="O1944" s="42">
        <v>256</v>
      </c>
    </row>
    <row r="1945" spans="1:15" x14ac:dyDescent="0.3">
      <c r="A1945" s="39" t="s">
        <v>1751</v>
      </c>
      <c r="B1945" s="40" t="s">
        <v>3347</v>
      </c>
      <c r="C1945" s="40" t="s">
        <v>544</v>
      </c>
      <c r="D1945" s="40" t="s">
        <v>569</v>
      </c>
      <c r="E1945" s="40" t="s">
        <v>3350</v>
      </c>
      <c r="F1945" s="40" t="s">
        <v>1664</v>
      </c>
      <c r="G1945" s="40">
        <v>0</v>
      </c>
      <c r="H1945" s="40" t="s">
        <v>614</v>
      </c>
      <c r="I1945" s="40" t="s">
        <v>3349</v>
      </c>
      <c r="J1945" s="40" t="s">
        <v>813</v>
      </c>
      <c r="K1945" s="40">
        <v>0</v>
      </c>
      <c r="L1945" s="40">
        <v>0</v>
      </c>
      <c r="M1945" s="40" t="s">
        <v>1716</v>
      </c>
      <c r="N1945" s="41">
        <v>1199.9000000000001</v>
      </c>
      <c r="O1945" s="42">
        <v>413.44</v>
      </c>
    </row>
    <row r="1946" spans="1:15" x14ac:dyDescent="0.3">
      <c r="A1946" s="39" t="s">
        <v>1752</v>
      </c>
      <c r="B1946" s="40" t="s">
        <v>3347</v>
      </c>
      <c r="C1946" s="40" t="s">
        <v>544</v>
      </c>
      <c r="D1946" s="40" t="s">
        <v>569</v>
      </c>
      <c r="E1946" s="40" t="s">
        <v>3350</v>
      </c>
      <c r="F1946" s="40" t="s">
        <v>662</v>
      </c>
      <c r="G1946" s="40">
        <v>0</v>
      </c>
      <c r="H1946" s="40" t="s">
        <v>614</v>
      </c>
      <c r="I1946" s="40" t="s">
        <v>3349</v>
      </c>
      <c r="J1946" s="40" t="s">
        <v>813</v>
      </c>
      <c r="K1946" s="40">
        <v>0</v>
      </c>
      <c r="L1946" s="40">
        <v>0</v>
      </c>
      <c r="M1946" s="40" t="s">
        <v>1716</v>
      </c>
      <c r="N1946" s="41">
        <v>1199.9000000000001</v>
      </c>
      <c r="O1946" s="42">
        <v>394.44</v>
      </c>
    </row>
    <row r="1947" spans="1:15" x14ac:dyDescent="0.3">
      <c r="A1947" s="39" t="s">
        <v>1753</v>
      </c>
      <c r="B1947" s="40" t="s">
        <v>3347</v>
      </c>
      <c r="C1947" s="40" t="s">
        <v>544</v>
      </c>
      <c r="D1947" s="40" t="s">
        <v>569</v>
      </c>
      <c r="E1947" s="40" t="s">
        <v>3350</v>
      </c>
      <c r="F1947" s="40" t="s">
        <v>1664</v>
      </c>
      <c r="G1947" s="40">
        <v>0</v>
      </c>
      <c r="H1947" s="40" t="s">
        <v>614</v>
      </c>
      <c r="I1947" s="40" t="s">
        <v>3349</v>
      </c>
      <c r="J1947" s="40" t="s">
        <v>813</v>
      </c>
      <c r="K1947" s="40">
        <v>0</v>
      </c>
      <c r="L1947" s="40">
        <v>0</v>
      </c>
      <c r="M1947" s="40" t="s">
        <v>1716</v>
      </c>
      <c r="N1947" s="41">
        <v>1199.9000000000001</v>
      </c>
      <c r="O1947" s="42">
        <v>413.44</v>
      </c>
    </row>
    <row r="1948" spans="1:15" x14ac:dyDescent="0.3">
      <c r="A1948" s="39" t="s">
        <v>13337</v>
      </c>
      <c r="B1948" s="40" t="s">
        <v>3347</v>
      </c>
      <c r="C1948" s="40" t="s">
        <v>544</v>
      </c>
      <c r="D1948" s="40" t="s">
        <v>569</v>
      </c>
      <c r="E1948" s="40" t="s">
        <v>3350</v>
      </c>
      <c r="F1948" s="40" t="s">
        <v>620</v>
      </c>
      <c r="G1948" s="40">
        <v>0</v>
      </c>
      <c r="H1948" s="40" t="s">
        <v>614</v>
      </c>
      <c r="I1948" s="40" t="s">
        <v>3349</v>
      </c>
      <c r="J1948" s="40" t="s">
        <v>813</v>
      </c>
      <c r="K1948" s="40">
        <v>0</v>
      </c>
      <c r="L1948" s="40">
        <v>0</v>
      </c>
      <c r="M1948" s="40" t="s">
        <v>1716</v>
      </c>
      <c r="N1948" s="41">
        <v>1199.9000000000001</v>
      </c>
      <c r="O1948" s="42">
        <v>435.2</v>
      </c>
    </row>
    <row r="1949" spans="1:15" x14ac:dyDescent="0.3">
      <c r="A1949" s="39" t="s">
        <v>1754</v>
      </c>
      <c r="B1949" s="40" t="s">
        <v>3347</v>
      </c>
      <c r="C1949" s="40" t="s">
        <v>544</v>
      </c>
      <c r="D1949" s="40" t="s">
        <v>569</v>
      </c>
      <c r="E1949" s="40" t="s">
        <v>3350</v>
      </c>
      <c r="F1949" s="40" t="s">
        <v>620</v>
      </c>
      <c r="G1949" s="40">
        <v>0</v>
      </c>
      <c r="H1949" s="40" t="s">
        <v>614</v>
      </c>
      <c r="I1949" s="40" t="s">
        <v>3349</v>
      </c>
      <c r="J1949" s="40" t="s">
        <v>813</v>
      </c>
      <c r="K1949" s="40">
        <v>0</v>
      </c>
      <c r="L1949" s="40">
        <v>0</v>
      </c>
      <c r="M1949" s="40" t="s">
        <v>1716</v>
      </c>
      <c r="N1949" s="41">
        <v>999.9</v>
      </c>
      <c r="O1949" s="42">
        <v>395.2</v>
      </c>
    </row>
    <row r="1950" spans="1:15" x14ac:dyDescent="0.3">
      <c r="A1950" s="39" t="s">
        <v>1755</v>
      </c>
      <c r="B1950" s="40" t="s">
        <v>3347</v>
      </c>
      <c r="C1950" s="40" t="s">
        <v>544</v>
      </c>
      <c r="D1950" s="40" t="s">
        <v>569</v>
      </c>
      <c r="E1950" s="40" t="s">
        <v>3350</v>
      </c>
      <c r="F1950" s="40" t="s">
        <v>685</v>
      </c>
      <c r="G1950" s="40">
        <v>0</v>
      </c>
      <c r="H1950" s="40" t="s">
        <v>614</v>
      </c>
      <c r="I1950" s="40" t="s">
        <v>3349</v>
      </c>
      <c r="J1950" s="40" t="s">
        <v>1299</v>
      </c>
      <c r="K1950" s="40">
        <v>0</v>
      </c>
      <c r="L1950" s="40">
        <v>0</v>
      </c>
      <c r="M1950" s="40" t="s">
        <v>1756</v>
      </c>
      <c r="N1950" s="41">
        <v>799.9</v>
      </c>
      <c r="O1950" s="42">
        <v>297.16000000000003</v>
      </c>
    </row>
    <row r="1951" spans="1:15" x14ac:dyDescent="0.3">
      <c r="A1951" s="39" t="s">
        <v>1757</v>
      </c>
      <c r="B1951" s="40" t="s">
        <v>3347</v>
      </c>
      <c r="C1951" s="40" t="s">
        <v>544</v>
      </c>
      <c r="D1951" s="40" t="s">
        <v>569</v>
      </c>
      <c r="E1951" s="40" t="s">
        <v>3350</v>
      </c>
      <c r="F1951" s="40" t="s">
        <v>636</v>
      </c>
      <c r="G1951" s="40">
        <v>0</v>
      </c>
      <c r="H1951" s="40" t="s">
        <v>614</v>
      </c>
      <c r="I1951" s="40" t="s">
        <v>3349</v>
      </c>
      <c r="J1951" s="40" t="s">
        <v>1299</v>
      </c>
      <c r="K1951" s="40">
        <v>0</v>
      </c>
      <c r="L1951" s="40">
        <v>0</v>
      </c>
      <c r="M1951" s="40" t="s">
        <v>1758</v>
      </c>
      <c r="N1951" s="41">
        <v>799.9</v>
      </c>
      <c r="O1951" s="42">
        <v>240</v>
      </c>
    </row>
    <row r="1952" spans="1:15" x14ac:dyDescent="0.3">
      <c r="A1952" s="39" t="s">
        <v>1759</v>
      </c>
      <c r="B1952" s="40" t="s">
        <v>3347</v>
      </c>
      <c r="C1952" s="40" t="s">
        <v>544</v>
      </c>
      <c r="D1952" s="40" t="s">
        <v>569</v>
      </c>
      <c r="E1952" s="40" t="s">
        <v>3350</v>
      </c>
      <c r="F1952" s="40" t="s">
        <v>662</v>
      </c>
      <c r="G1952" s="40">
        <v>0</v>
      </c>
      <c r="H1952" s="40" t="s">
        <v>614</v>
      </c>
      <c r="I1952" s="40" t="s">
        <v>3349</v>
      </c>
      <c r="J1952" s="40">
        <v>0</v>
      </c>
      <c r="K1952" s="40">
        <v>0</v>
      </c>
      <c r="L1952" s="40">
        <v>0</v>
      </c>
      <c r="M1952" s="40" t="s">
        <v>1758</v>
      </c>
      <c r="N1952" s="41">
        <v>849.9</v>
      </c>
      <c r="O1952" s="42">
        <v>315.39999999999998</v>
      </c>
    </row>
    <row r="1953" spans="1:15" x14ac:dyDescent="0.3">
      <c r="A1953" s="39" t="s">
        <v>1760</v>
      </c>
      <c r="B1953" s="40" t="s">
        <v>3347</v>
      </c>
      <c r="C1953" s="40" t="s">
        <v>544</v>
      </c>
      <c r="D1953" s="40" t="s">
        <v>569</v>
      </c>
      <c r="E1953" s="40" t="s">
        <v>3350</v>
      </c>
      <c r="F1953" s="40" t="s">
        <v>636</v>
      </c>
      <c r="G1953" s="40">
        <v>0</v>
      </c>
      <c r="H1953" s="40" t="s">
        <v>614</v>
      </c>
      <c r="I1953" s="40" t="s">
        <v>3349</v>
      </c>
      <c r="J1953" s="40" t="s">
        <v>1299</v>
      </c>
      <c r="K1953" s="40">
        <v>0</v>
      </c>
      <c r="L1953" s="40">
        <v>0</v>
      </c>
      <c r="M1953" s="40" t="s">
        <v>1758</v>
      </c>
      <c r="N1953" s="41">
        <v>799.9</v>
      </c>
      <c r="O1953" s="42">
        <v>330</v>
      </c>
    </row>
    <row r="1954" spans="1:15" x14ac:dyDescent="0.3">
      <c r="A1954" s="39" t="s">
        <v>1761</v>
      </c>
      <c r="B1954" s="40" t="s">
        <v>3347</v>
      </c>
      <c r="C1954" s="40" t="s">
        <v>544</v>
      </c>
      <c r="D1954" s="40" t="s">
        <v>574</v>
      </c>
      <c r="E1954" s="40" t="s">
        <v>3350</v>
      </c>
      <c r="F1954" s="40" t="s">
        <v>643</v>
      </c>
      <c r="G1954" s="40">
        <v>0</v>
      </c>
      <c r="H1954" s="40" t="s">
        <v>614</v>
      </c>
      <c r="I1954" s="40" t="s">
        <v>3349</v>
      </c>
      <c r="J1954" s="40" t="s">
        <v>3352</v>
      </c>
      <c r="K1954" s="40">
        <v>0</v>
      </c>
      <c r="L1954" s="40">
        <v>0</v>
      </c>
      <c r="M1954" s="40">
        <v>0</v>
      </c>
      <c r="N1954" s="41">
        <v>449.9</v>
      </c>
      <c r="O1954" s="42">
        <v>177.4</v>
      </c>
    </row>
    <row r="1955" spans="1:15" x14ac:dyDescent="0.3">
      <c r="A1955" s="39" t="s">
        <v>3598</v>
      </c>
      <c r="B1955" s="40" t="s">
        <v>3347</v>
      </c>
      <c r="C1955" s="40" t="s">
        <v>544</v>
      </c>
      <c r="D1955" s="40" t="s">
        <v>574</v>
      </c>
      <c r="E1955" s="40" t="s">
        <v>3350</v>
      </c>
      <c r="F1955" s="40" t="s">
        <v>1664</v>
      </c>
      <c r="G1955" s="40">
        <v>0</v>
      </c>
      <c r="H1955" s="40" t="s">
        <v>614</v>
      </c>
      <c r="I1955" s="40" t="s">
        <v>3349</v>
      </c>
      <c r="J1955" s="40" t="s">
        <v>813</v>
      </c>
      <c r="K1955" s="40">
        <v>0</v>
      </c>
      <c r="L1955" s="40">
        <v>0</v>
      </c>
      <c r="M1955" s="40">
        <v>0</v>
      </c>
      <c r="N1955" s="41">
        <v>699.9</v>
      </c>
      <c r="O1955" s="42">
        <v>290</v>
      </c>
    </row>
    <row r="1956" spans="1:15" x14ac:dyDescent="0.3">
      <c r="A1956" s="39" t="s">
        <v>1762</v>
      </c>
      <c r="B1956" s="40" t="s">
        <v>3347</v>
      </c>
      <c r="C1956" s="40" t="s">
        <v>544</v>
      </c>
      <c r="D1956" s="40" t="s">
        <v>574</v>
      </c>
      <c r="E1956" s="40" t="s">
        <v>3350</v>
      </c>
      <c r="F1956" s="40" t="s">
        <v>685</v>
      </c>
      <c r="G1956" s="40">
        <v>0</v>
      </c>
      <c r="H1956" s="40" t="s">
        <v>614</v>
      </c>
      <c r="I1956" s="40" t="s">
        <v>3349</v>
      </c>
      <c r="J1956" s="40" t="s">
        <v>813</v>
      </c>
      <c r="K1956" s="40">
        <v>0</v>
      </c>
      <c r="L1956" s="40">
        <v>0</v>
      </c>
      <c r="M1956" s="40">
        <v>0</v>
      </c>
      <c r="N1956" s="41">
        <v>499.9</v>
      </c>
      <c r="O1956" s="42">
        <v>210.6</v>
      </c>
    </row>
    <row r="1957" spans="1:15" x14ac:dyDescent="0.3">
      <c r="A1957" s="39" t="s">
        <v>1763</v>
      </c>
      <c r="B1957" s="40" t="s">
        <v>3347</v>
      </c>
      <c r="C1957" s="40" t="s">
        <v>544</v>
      </c>
      <c r="D1957" s="40" t="s">
        <v>574</v>
      </c>
      <c r="E1957" s="40" t="s">
        <v>3350</v>
      </c>
      <c r="F1957" s="40" t="s">
        <v>599</v>
      </c>
      <c r="G1957" s="40">
        <v>0</v>
      </c>
      <c r="H1957" s="40" t="s">
        <v>614</v>
      </c>
      <c r="I1957" s="40" t="s">
        <v>3349</v>
      </c>
      <c r="J1957" s="40" t="s">
        <v>813</v>
      </c>
      <c r="K1957" s="40">
        <v>0</v>
      </c>
      <c r="L1957" s="40">
        <v>0</v>
      </c>
      <c r="M1957" s="40">
        <v>0</v>
      </c>
      <c r="N1957" s="41">
        <v>499.9</v>
      </c>
      <c r="O1957" s="42">
        <v>190</v>
      </c>
    </row>
    <row r="1958" spans="1:15" x14ac:dyDescent="0.3">
      <c r="A1958" s="39" t="s">
        <v>1764</v>
      </c>
      <c r="B1958" s="40" t="s">
        <v>3347</v>
      </c>
      <c r="C1958" s="40" t="s">
        <v>544</v>
      </c>
      <c r="D1958" s="40" t="s">
        <v>574</v>
      </c>
      <c r="E1958" s="40" t="s">
        <v>3350</v>
      </c>
      <c r="F1958" s="40" t="s">
        <v>599</v>
      </c>
      <c r="G1958" s="40">
        <v>0</v>
      </c>
      <c r="H1958" s="40" t="s">
        <v>614</v>
      </c>
      <c r="I1958" s="40" t="s">
        <v>3349</v>
      </c>
      <c r="J1958" s="40" t="s">
        <v>813</v>
      </c>
      <c r="K1958" s="40">
        <v>0</v>
      </c>
      <c r="L1958" s="40">
        <v>0</v>
      </c>
      <c r="M1958" s="40">
        <v>0</v>
      </c>
      <c r="N1958" s="41">
        <v>699.9</v>
      </c>
      <c r="O1958" s="42">
        <v>302</v>
      </c>
    </row>
    <row r="1959" spans="1:15" x14ac:dyDescent="0.3">
      <c r="A1959" s="39" t="s">
        <v>3599</v>
      </c>
      <c r="B1959" s="40" t="s">
        <v>3347</v>
      </c>
      <c r="C1959" s="40" t="s">
        <v>544</v>
      </c>
      <c r="D1959" s="40" t="s">
        <v>853</v>
      </c>
      <c r="E1959" s="40" t="s">
        <v>3350</v>
      </c>
      <c r="F1959" s="40">
        <v>0</v>
      </c>
      <c r="G1959" s="40">
        <v>0</v>
      </c>
      <c r="H1959" s="40" t="s">
        <v>614</v>
      </c>
      <c r="I1959" s="40" t="s">
        <v>3349</v>
      </c>
      <c r="J1959" s="40">
        <v>0</v>
      </c>
      <c r="K1959" s="40">
        <v>0</v>
      </c>
      <c r="L1959" s="40">
        <v>0</v>
      </c>
      <c r="M1959" s="40">
        <v>0</v>
      </c>
      <c r="N1959" s="41">
        <v>849.9</v>
      </c>
      <c r="O1959" s="42">
        <v>320</v>
      </c>
    </row>
    <row r="1960" spans="1:15" x14ac:dyDescent="0.3">
      <c r="A1960" s="39" t="s">
        <v>3600</v>
      </c>
      <c r="B1960" s="40" t="s">
        <v>3347</v>
      </c>
      <c r="C1960" s="40" t="s">
        <v>544</v>
      </c>
      <c r="D1960" s="40" t="s">
        <v>853</v>
      </c>
      <c r="E1960" s="40" t="s">
        <v>3350</v>
      </c>
      <c r="F1960" s="40">
        <v>0</v>
      </c>
      <c r="G1960" s="40">
        <v>0</v>
      </c>
      <c r="H1960" s="40" t="s">
        <v>614</v>
      </c>
      <c r="I1960" s="40" t="s">
        <v>3349</v>
      </c>
      <c r="J1960" s="40">
        <v>0</v>
      </c>
      <c r="K1960" s="40">
        <v>0</v>
      </c>
      <c r="L1960" s="40">
        <v>0</v>
      </c>
      <c r="M1960" s="40">
        <v>0</v>
      </c>
      <c r="N1960" s="41">
        <v>849.9</v>
      </c>
      <c r="O1960" s="42">
        <v>320</v>
      </c>
    </row>
    <row r="1961" spans="1:15" x14ac:dyDescent="0.3">
      <c r="A1961" s="39" t="s">
        <v>3601</v>
      </c>
      <c r="B1961" s="40" t="s">
        <v>3347</v>
      </c>
      <c r="C1961" s="40" t="s">
        <v>544</v>
      </c>
      <c r="D1961" s="40" t="s">
        <v>853</v>
      </c>
      <c r="E1961" s="40" t="s">
        <v>3350</v>
      </c>
      <c r="F1961" s="40">
        <v>0</v>
      </c>
      <c r="G1961" s="40">
        <v>0</v>
      </c>
      <c r="H1961" s="40" t="s">
        <v>614</v>
      </c>
      <c r="I1961" s="40" t="s">
        <v>3349</v>
      </c>
      <c r="J1961" s="40">
        <v>0</v>
      </c>
      <c r="K1961" s="40">
        <v>0</v>
      </c>
      <c r="L1961" s="40">
        <v>0</v>
      </c>
      <c r="M1961" s="40">
        <v>0</v>
      </c>
      <c r="N1961" s="41">
        <v>849.9</v>
      </c>
      <c r="O1961" s="42">
        <v>320</v>
      </c>
    </row>
    <row r="1962" spans="1:15" x14ac:dyDescent="0.3">
      <c r="A1962" s="39" t="s">
        <v>3602</v>
      </c>
      <c r="B1962" s="40" t="s">
        <v>3347</v>
      </c>
      <c r="C1962" s="40" t="s">
        <v>544</v>
      </c>
      <c r="D1962" s="40" t="s">
        <v>853</v>
      </c>
      <c r="E1962" s="40" t="s">
        <v>3350</v>
      </c>
      <c r="F1962" s="40">
        <v>0</v>
      </c>
      <c r="G1962" s="40">
        <v>0</v>
      </c>
      <c r="H1962" s="40" t="s">
        <v>614</v>
      </c>
      <c r="I1962" s="40" t="s">
        <v>3349</v>
      </c>
      <c r="J1962" s="40">
        <v>0</v>
      </c>
      <c r="K1962" s="40">
        <v>0</v>
      </c>
      <c r="L1962" s="40">
        <v>0</v>
      </c>
      <c r="M1962" s="40">
        <v>0</v>
      </c>
      <c r="N1962" s="41">
        <v>849.9</v>
      </c>
      <c r="O1962" s="42">
        <v>320</v>
      </c>
    </row>
    <row r="1963" spans="1:15" x14ac:dyDescent="0.3">
      <c r="A1963" s="39" t="s">
        <v>3603</v>
      </c>
      <c r="B1963" s="40" t="s">
        <v>3347</v>
      </c>
      <c r="C1963" s="40" t="s">
        <v>544</v>
      </c>
      <c r="D1963" s="40" t="s">
        <v>853</v>
      </c>
      <c r="E1963" s="40" t="s">
        <v>3350</v>
      </c>
      <c r="F1963" s="40">
        <v>0</v>
      </c>
      <c r="G1963" s="40">
        <v>0</v>
      </c>
      <c r="H1963" s="40" t="s">
        <v>614</v>
      </c>
      <c r="I1963" s="40" t="s">
        <v>3349</v>
      </c>
      <c r="J1963" s="40">
        <v>0</v>
      </c>
      <c r="K1963" s="40">
        <v>0</v>
      </c>
      <c r="L1963" s="40">
        <v>0</v>
      </c>
      <c r="M1963" s="40">
        <v>0</v>
      </c>
      <c r="N1963" s="41">
        <v>849.9</v>
      </c>
      <c r="O1963" s="42">
        <v>320</v>
      </c>
    </row>
    <row r="1964" spans="1:15" x14ac:dyDescent="0.3">
      <c r="A1964" s="39" t="s">
        <v>3604</v>
      </c>
      <c r="B1964" s="40" t="s">
        <v>3347</v>
      </c>
      <c r="C1964" s="40" t="s">
        <v>544</v>
      </c>
      <c r="D1964" s="40" t="s">
        <v>575</v>
      </c>
      <c r="E1964" s="40" t="s">
        <v>3350</v>
      </c>
      <c r="F1964" s="40">
        <v>0</v>
      </c>
      <c r="G1964" s="40">
        <v>0</v>
      </c>
      <c r="H1964" s="40" t="s">
        <v>614</v>
      </c>
      <c r="I1964" s="40" t="s">
        <v>3349</v>
      </c>
      <c r="J1964" s="40">
        <v>0</v>
      </c>
      <c r="K1964" s="40">
        <v>0</v>
      </c>
      <c r="L1964" s="40">
        <v>0</v>
      </c>
      <c r="M1964" s="40">
        <v>0</v>
      </c>
      <c r="N1964" s="41">
        <v>449.9</v>
      </c>
      <c r="O1964" s="42">
        <v>182</v>
      </c>
    </row>
    <row r="1965" spans="1:15" x14ac:dyDescent="0.3">
      <c r="A1965" s="39" t="s">
        <v>3605</v>
      </c>
      <c r="B1965" s="40" t="s">
        <v>3347</v>
      </c>
      <c r="C1965" s="40" t="s">
        <v>544</v>
      </c>
      <c r="D1965" s="40" t="s">
        <v>575</v>
      </c>
      <c r="E1965" s="40" t="s">
        <v>3350</v>
      </c>
      <c r="F1965" s="40">
        <v>0</v>
      </c>
      <c r="G1965" s="40">
        <v>0</v>
      </c>
      <c r="H1965" s="40" t="s">
        <v>614</v>
      </c>
      <c r="I1965" s="40" t="s">
        <v>3349</v>
      </c>
      <c r="J1965" s="40">
        <v>0</v>
      </c>
      <c r="K1965" s="40">
        <v>0</v>
      </c>
      <c r="L1965" s="40">
        <v>0</v>
      </c>
      <c r="M1965" s="40">
        <v>0</v>
      </c>
      <c r="N1965" s="41">
        <v>449.9</v>
      </c>
      <c r="O1965" s="42">
        <v>180</v>
      </c>
    </row>
    <row r="1966" spans="1:15" x14ac:dyDescent="0.3">
      <c r="A1966" s="39" t="s">
        <v>3606</v>
      </c>
      <c r="B1966" s="40" t="s">
        <v>3347</v>
      </c>
      <c r="C1966" s="40" t="s">
        <v>544</v>
      </c>
      <c r="D1966" s="40" t="s">
        <v>853</v>
      </c>
      <c r="E1966" s="40" t="s">
        <v>3350</v>
      </c>
      <c r="F1966" s="40">
        <v>0</v>
      </c>
      <c r="G1966" s="40">
        <v>0</v>
      </c>
      <c r="H1966" s="40" t="s">
        <v>614</v>
      </c>
      <c r="I1966" s="40" t="s">
        <v>3349</v>
      </c>
      <c r="J1966" s="40">
        <v>0</v>
      </c>
      <c r="K1966" s="40">
        <v>0</v>
      </c>
      <c r="L1966" s="40">
        <v>0</v>
      </c>
      <c r="M1966" s="40" t="s">
        <v>4377</v>
      </c>
      <c r="N1966" s="41">
        <v>749.9</v>
      </c>
      <c r="O1966" s="42">
        <v>270</v>
      </c>
    </row>
    <row r="1967" spans="1:15" x14ac:dyDescent="0.3">
      <c r="A1967" s="39" t="s">
        <v>3607</v>
      </c>
      <c r="B1967" s="40" t="s">
        <v>3347</v>
      </c>
      <c r="C1967" s="40" t="s">
        <v>544</v>
      </c>
      <c r="D1967" s="40" t="s">
        <v>853</v>
      </c>
      <c r="E1967" s="40" t="s">
        <v>3350</v>
      </c>
      <c r="F1967" s="40">
        <v>0</v>
      </c>
      <c r="G1967" s="40">
        <v>0</v>
      </c>
      <c r="H1967" s="40" t="s">
        <v>614</v>
      </c>
      <c r="I1967" s="40" t="s">
        <v>3349</v>
      </c>
      <c r="J1967" s="40">
        <v>0</v>
      </c>
      <c r="K1967" s="40">
        <v>0</v>
      </c>
      <c r="L1967" s="40">
        <v>0</v>
      </c>
      <c r="M1967" s="40">
        <v>0</v>
      </c>
      <c r="N1967" s="41">
        <v>749.9</v>
      </c>
      <c r="O1967" s="42">
        <v>270</v>
      </c>
    </row>
    <row r="1968" spans="1:15" x14ac:dyDescent="0.3">
      <c r="A1968" s="39" t="s">
        <v>3608</v>
      </c>
      <c r="B1968" s="40" t="s">
        <v>3347</v>
      </c>
      <c r="C1968" s="40" t="s">
        <v>544</v>
      </c>
      <c r="D1968" s="40" t="s">
        <v>575</v>
      </c>
      <c r="E1968" s="40" t="s">
        <v>3350</v>
      </c>
      <c r="F1968" s="40">
        <v>0</v>
      </c>
      <c r="G1968" s="40">
        <v>0</v>
      </c>
      <c r="H1968" s="40" t="s">
        <v>614</v>
      </c>
      <c r="I1968" s="40" t="s">
        <v>3349</v>
      </c>
      <c r="J1968" s="40">
        <v>0</v>
      </c>
      <c r="K1968" s="40">
        <v>0</v>
      </c>
      <c r="L1968" s="40">
        <v>0</v>
      </c>
      <c r="M1968" s="40">
        <v>0</v>
      </c>
      <c r="N1968" s="41">
        <v>449.9</v>
      </c>
      <c r="O1968" s="42">
        <v>195</v>
      </c>
    </row>
    <row r="1969" spans="1:15" x14ac:dyDescent="0.3">
      <c r="A1969" s="39" t="s">
        <v>3609</v>
      </c>
      <c r="B1969" s="40" t="s">
        <v>3347</v>
      </c>
      <c r="C1969" s="40" t="s">
        <v>544</v>
      </c>
      <c r="D1969" s="40" t="s">
        <v>575</v>
      </c>
      <c r="E1969" s="40" t="s">
        <v>3350</v>
      </c>
      <c r="F1969" s="40">
        <v>0</v>
      </c>
      <c r="G1969" s="40">
        <v>0</v>
      </c>
      <c r="H1969" s="40" t="s">
        <v>614</v>
      </c>
      <c r="I1969" s="40" t="s">
        <v>3349</v>
      </c>
      <c r="J1969" s="40" t="s">
        <v>3352</v>
      </c>
      <c r="K1969" s="40">
        <v>0</v>
      </c>
      <c r="L1969" s="40">
        <v>0</v>
      </c>
      <c r="M1969" s="40">
        <v>0</v>
      </c>
      <c r="N1969" s="41">
        <v>449.9</v>
      </c>
      <c r="O1969" s="42">
        <v>195</v>
      </c>
    </row>
    <row r="1970" spans="1:15" x14ac:dyDescent="0.3">
      <c r="A1970" s="39" t="s">
        <v>1765</v>
      </c>
      <c r="B1970" s="40" t="s">
        <v>3347</v>
      </c>
      <c r="C1970" s="40" t="s">
        <v>544</v>
      </c>
      <c r="D1970" s="40" t="s">
        <v>569</v>
      </c>
      <c r="E1970" s="40" t="s">
        <v>3350</v>
      </c>
      <c r="F1970" s="40">
        <v>0</v>
      </c>
      <c r="G1970" s="40">
        <v>0</v>
      </c>
      <c r="H1970" s="40" t="s">
        <v>614</v>
      </c>
      <c r="I1970" s="40" t="s">
        <v>3349</v>
      </c>
      <c r="J1970" s="40">
        <v>0</v>
      </c>
      <c r="K1970" s="40">
        <v>0</v>
      </c>
      <c r="L1970" s="40">
        <v>0</v>
      </c>
      <c r="M1970" s="40">
        <v>0</v>
      </c>
      <c r="N1970" s="41">
        <v>549.9</v>
      </c>
      <c r="O1970" s="42">
        <v>295</v>
      </c>
    </row>
    <row r="1971" spans="1:15" x14ac:dyDescent="0.3">
      <c r="A1971" s="39" t="s">
        <v>3610</v>
      </c>
      <c r="B1971" s="40" t="s">
        <v>3347</v>
      </c>
      <c r="C1971" s="40" t="s">
        <v>3390</v>
      </c>
      <c r="D1971" s="40" t="s">
        <v>853</v>
      </c>
      <c r="E1971" s="40" t="s">
        <v>3348</v>
      </c>
      <c r="F1971" s="40" t="s">
        <v>638</v>
      </c>
      <c r="G1971" s="40">
        <v>0</v>
      </c>
      <c r="H1971" s="40" t="s">
        <v>3360</v>
      </c>
      <c r="I1971" s="40" t="s">
        <v>605</v>
      </c>
      <c r="J1971" s="40">
        <v>0</v>
      </c>
      <c r="K1971" s="40">
        <v>0</v>
      </c>
      <c r="L1971" s="40">
        <v>0</v>
      </c>
      <c r="M1971" s="40" t="s">
        <v>4371</v>
      </c>
      <c r="N1971" s="41">
        <v>449.9</v>
      </c>
      <c r="O1971" s="42">
        <v>157</v>
      </c>
    </row>
    <row r="1972" spans="1:15" x14ac:dyDescent="0.3">
      <c r="A1972" s="39" t="s">
        <v>3611</v>
      </c>
      <c r="B1972" s="40" t="s">
        <v>3347</v>
      </c>
      <c r="C1972" s="40" t="s">
        <v>3390</v>
      </c>
      <c r="D1972" s="40" t="s">
        <v>853</v>
      </c>
      <c r="E1972" s="40" t="s">
        <v>3350</v>
      </c>
      <c r="F1972" s="40" t="s">
        <v>837</v>
      </c>
      <c r="G1972" s="40" t="s">
        <v>3383</v>
      </c>
      <c r="H1972" s="40" t="s">
        <v>3360</v>
      </c>
      <c r="I1972" s="40" t="s">
        <v>605</v>
      </c>
      <c r="J1972" s="40" t="s">
        <v>3351</v>
      </c>
      <c r="K1972" s="40">
        <v>0</v>
      </c>
      <c r="L1972" s="40">
        <v>0</v>
      </c>
      <c r="M1972" s="40" t="s">
        <v>4370</v>
      </c>
      <c r="N1972" s="41">
        <v>379.9</v>
      </c>
      <c r="O1972" s="42">
        <v>125</v>
      </c>
    </row>
    <row r="1973" spans="1:15" x14ac:dyDescent="0.3">
      <c r="A1973" s="39" t="s">
        <v>3612</v>
      </c>
      <c r="B1973" s="40" t="s">
        <v>3347</v>
      </c>
      <c r="C1973" s="40" t="s">
        <v>818</v>
      </c>
      <c r="D1973" s="40" t="s">
        <v>853</v>
      </c>
      <c r="E1973" s="40" t="s">
        <v>3350</v>
      </c>
      <c r="F1973" s="40" t="s">
        <v>576</v>
      </c>
      <c r="G1973" s="40" t="s">
        <v>623</v>
      </c>
      <c r="H1973" s="40" t="s">
        <v>3360</v>
      </c>
      <c r="I1973" s="40" t="s">
        <v>605</v>
      </c>
      <c r="J1973" s="40" t="s">
        <v>3361</v>
      </c>
      <c r="K1973" s="40">
        <v>0</v>
      </c>
      <c r="L1973" s="40">
        <v>0</v>
      </c>
      <c r="M1973" s="40" t="s">
        <v>4378</v>
      </c>
      <c r="N1973" s="41">
        <v>379.9</v>
      </c>
      <c r="O1973" s="42">
        <v>154</v>
      </c>
    </row>
    <row r="1974" spans="1:15" x14ac:dyDescent="0.3">
      <c r="A1974" s="39" t="s">
        <v>3613</v>
      </c>
      <c r="B1974" s="40" t="s">
        <v>3347</v>
      </c>
      <c r="C1974" s="40" t="s">
        <v>818</v>
      </c>
      <c r="D1974" s="40" t="s">
        <v>853</v>
      </c>
      <c r="E1974" s="40" t="s">
        <v>3350</v>
      </c>
      <c r="F1974" s="40" t="s">
        <v>576</v>
      </c>
      <c r="G1974" s="40" t="s">
        <v>3391</v>
      </c>
      <c r="H1974" s="40" t="s">
        <v>3360</v>
      </c>
      <c r="I1974" s="40" t="s">
        <v>605</v>
      </c>
      <c r="J1974" s="40" t="s">
        <v>3361</v>
      </c>
      <c r="K1974" s="40">
        <v>0</v>
      </c>
      <c r="L1974" s="40">
        <v>0</v>
      </c>
      <c r="M1974" s="40" t="s">
        <v>4378</v>
      </c>
      <c r="N1974" s="41">
        <v>379.9</v>
      </c>
      <c r="O1974" s="42">
        <v>154</v>
      </c>
    </row>
    <row r="1975" spans="1:15" x14ac:dyDescent="0.3">
      <c r="A1975" s="39" t="s">
        <v>3614</v>
      </c>
      <c r="B1975" s="40" t="s">
        <v>3347</v>
      </c>
      <c r="C1975" s="40" t="s">
        <v>818</v>
      </c>
      <c r="D1975" s="40" t="s">
        <v>853</v>
      </c>
      <c r="E1975" s="40" t="s">
        <v>3350</v>
      </c>
      <c r="F1975" s="40" t="s">
        <v>576</v>
      </c>
      <c r="G1975" s="40">
        <v>0</v>
      </c>
      <c r="H1975" s="40" t="s">
        <v>3360</v>
      </c>
      <c r="I1975" s="40" t="s">
        <v>605</v>
      </c>
      <c r="J1975" s="40" t="s">
        <v>3361</v>
      </c>
      <c r="K1975" s="40">
        <v>0</v>
      </c>
      <c r="L1975" s="40">
        <v>0</v>
      </c>
      <c r="M1975" s="40" t="s">
        <v>4378</v>
      </c>
      <c r="N1975" s="41">
        <v>379.9</v>
      </c>
      <c r="O1975" s="42">
        <v>154</v>
      </c>
    </row>
    <row r="1976" spans="1:15" x14ac:dyDescent="0.3">
      <c r="A1976" s="39" t="s">
        <v>3615</v>
      </c>
      <c r="B1976" s="40" t="s">
        <v>3347</v>
      </c>
      <c r="C1976" s="40" t="s">
        <v>818</v>
      </c>
      <c r="D1976" s="40" t="s">
        <v>575</v>
      </c>
      <c r="E1976" s="40" t="s">
        <v>3348</v>
      </c>
      <c r="F1976" s="40" t="s">
        <v>561</v>
      </c>
      <c r="G1976" s="40" t="s">
        <v>3145</v>
      </c>
      <c r="H1976" s="40" t="s">
        <v>3360</v>
      </c>
      <c r="I1976" s="40" t="s">
        <v>605</v>
      </c>
      <c r="J1976" s="40" t="s">
        <v>3361</v>
      </c>
      <c r="K1976" s="40">
        <v>0</v>
      </c>
      <c r="L1976" s="40">
        <v>0</v>
      </c>
      <c r="M1976" s="40" t="s">
        <v>13338</v>
      </c>
      <c r="N1976" s="41">
        <v>249.9</v>
      </c>
      <c r="O1976" s="42">
        <v>117</v>
      </c>
    </row>
    <row r="1977" spans="1:15" x14ac:dyDescent="0.3">
      <c r="A1977" s="39" t="s">
        <v>3616</v>
      </c>
      <c r="B1977" s="40" t="s">
        <v>3347</v>
      </c>
      <c r="C1977" s="40" t="s">
        <v>818</v>
      </c>
      <c r="D1977" s="40" t="s">
        <v>575</v>
      </c>
      <c r="E1977" s="40" t="s">
        <v>3348</v>
      </c>
      <c r="F1977" s="40" t="s">
        <v>561</v>
      </c>
      <c r="G1977" s="40" t="s">
        <v>623</v>
      </c>
      <c r="H1977" s="40" t="s">
        <v>3360</v>
      </c>
      <c r="I1977" s="40" t="s">
        <v>605</v>
      </c>
      <c r="J1977" s="40" t="s">
        <v>3361</v>
      </c>
      <c r="K1977" s="40">
        <v>0</v>
      </c>
      <c r="L1977" s="40">
        <v>0</v>
      </c>
      <c r="M1977" s="40" t="s">
        <v>13338</v>
      </c>
      <c r="N1977" s="41">
        <v>249.9</v>
      </c>
      <c r="O1977" s="42">
        <v>117</v>
      </c>
    </row>
    <row r="1978" spans="1:15" x14ac:dyDescent="0.3">
      <c r="A1978" s="39" t="s">
        <v>3617</v>
      </c>
      <c r="B1978" s="40" t="s">
        <v>3347</v>
      </c>
      <c r="C1978" s="40" t="s">
        <v>818</v>
      </c>
      <c r="D1978" s="40" t="s">
        <v>575</v>
      </c>
      <c r="E1978" s="40" t="s">
        <v>3348</v>
      </c>
      <c r="F1978" s="40" t="s">
        <v>561</v>
      </c>
      <c r="G1978" s="40">
        <v>0</v>
      </c>
      <c r="H1978" s="40" t="s">
        <v>3360</v>
      </c>
      <c r="I1978" s="40" t="s">
        <v>605</v>
      </c>
      <c r="J1978" s="40" t="s">
        <v>3361</v>
      </c>
      <c r="K1978" s="40">
        <v>0</v>
      </c>
      <c r="L1978" s="40">
        <v>0</v>
      </c>
      <c r="M1978" s="40" t="s">
        <v>13338</v>
      </c>
      <c r="N1978" s="41">
        <v>249.9</v>
      </c>
      <c r="O1978" s="42">
        <v>117</v>
      </c>
    </row>
    <row r="1979" spans="1:15" x14ac:dyDescent="0.3">
      <c r="A1979" s="39" t="s">
        <v>3618</v>
      </c>
      <c r="B1979" s="40" t="s">
        <v>3347</v>
      </c>
      <c r="C1979" s="40" t="s">
        <v>818</v>
      </c>
      <c r="D1979" s="40" t="s">
        <v>575</v>
      </c>
      <c r="E1979" s="40" t="s">
        <v>3348</v>
      </c>
      <c r="F1979" s="40" t="s">
        <v>561</v>
      </c>
      <c r="G1979" s="40">
        <v>0</v>
      </c>
      <c r="H1979" s="40" t="s">
        <v>3360</v>
      </c>
      <c r="I1979" s="40" t="s">
        <v>605</v>
      </c>
      <c r="J1979" s="40" t="s">
        <v>3361</v>
      </c>
      <c r="K1979" s="40">
        <v>0</v>
      </c>
      <c r="L1979" s="40">
        <v>0</v>
      </c>
      <c r="M1979" s="40" t="s">
        <v>13338</v>
      </c>
      <c r="N1979" s="41">
        <v>249.9</v>
      </c>
      <c r="O1979" s="42">
        <v>117</v>
      </c>
    </row>
    <row r="1980" spans="1:15" x14ac:dyDescent="0.3">
      <c r="A1980" s="39" t="s">
        <v>13339</v>
      </c>
      <c r="B1980" s="40" t="s">
        <v>3347</v>
      </c>
      <c r="C1980" s="40" t="s">
        <v>13340</v>
      </c>
      <c r="D1980" s="40" t="s">
        <v>574</v>
      </c>
      <c r="E1980" s="40" t="s">
        <v>3348</v>
      </c>
      <c r="F1980" s="40" t="s">
        <v>592</v>
      </c>
      <c r="G1980" s="40" t="s">
        <v>833</v>
      </c>
      <c r="H1980" s="40" t="s">
        <v>3360</v>
      </c>
      <c r="I1980" s="40" t="s">
        <v>605</v>
      </c>
      <c r="J1980" s="40" t="s">
        <v>3361</v>
      </c>
      <c r="K1980" s="40" t="s">
        <v>833</v>
      </c>
      <c r="L1980" s="40">
        <v>0</v>
      </c>
      <c r="M1980" s="40" t="s">
        <v>13341</v>
      </c>
      <c r="N1980" s="41">
        <v>329.9</v>
      </c>
      <c r="O1980" s="42">
        <v>147</v>
      </c>
    </row>
    <row r="1981" spans="1:15" x14ac:dyDescent="0.3">
      <c r="A1981" s="39" t="s">
        <v>3243</v>
      </c>
      <c r="B1981" s="40" t="s">
        <v>3347</v>
      </c>
      <c r="C1981" s="40" t="s">
        <v>3390</v>
      </c>
      <c r="D1981" s="40" t="s">
        <v>853</v>
      </c>
      <c r="E1981" s="40" t="s">
        <v>3350</v>
      </c>
      <c r="F1981" s="40">
        <v>0</v>
      </c>
      <c r="G1981" s="40">
        <v>0</v>
      </c>
      <c r="H1981" s="40">
        <v>0</v>
      </c>
      <c r="I1981" s="40" t="s">
        <v>3349</v>
      </c>
      <c r="J1981" s="40">
        <v>0</v>
      </c>
      <c r="K1981" s="40">
        <v>0</v>
      </c>
      <c r="L1981" s="40">
        <v>0</v>
      </c>
      <c r="M1981" s="40">
        <v>0</v>
      </c>
      <c r="N1981" s="41">
        <v>449.9</v>
      </c>
      <c r="O1981" s="42">
        <v>170</v>
      </c>
    </row>
    <row r="1982" spans="1:15" x14ac:dyDescent="0.3">
      <c r="A1982" s="39" t="s">
        <v>1766</v>
      </c>
      <c r="B1982" s="40" t="s">
        <v>3347</v>
      </c>
      <c r="C1982" s="40" t="s">
        <v>3390</v>
      </c>
      <c r="D1982" s="40" t="s">
        <v>574</v>
      </c>
      <c r="E1982" s="40" t="s">
        <v>3348</v>
      </c>
      <c r="F1982" s="40">
        <v>0</v>
      </c>
      <c r="G1982" s="40">
        <v>0</v>
      </c>
      <c r="H1982" s="40">
        <v>0</v>
      </c>
      <c r="I1982" s="40" t="s">
        <v>3349</v>
      </c>
      <c r="J1982" s="40">
        <v>0</v>
      </c>
      <c r="K1982" s="40">
        <v>0</v>
      </c>
      <c r="L1982" s="40">
        <v>0</v>
      </c>
      <c r="M1982" s="40">
        <v>0</v>
      </c>
      <c r="N1982" s="41">
        <v>399.9</v>
      </c>
      <c r="O1982" s="42">
        <v>145</v>
      </c>
    </row>
    <row r="1983" spans="1:15" x14ac:dyDescent="0.3">
      <c r="A1983" s="39" t="s">
        <v>3619</v>
      </c>
      <c r="B1983" s="40" t="s">
        <v>3347</v>
      </c>
      <c r="C1983" s="40" t="s">
        <v>3390</v>
      </c>
      <c r="D1983" s="40" t="s">
        <v>569</v>
      </c>
      <c r="E1983" s="40" t="s">
        <v>3348</v>
      </c>
      <c r="F1983" s="40" t="s">
        <v>563</v>
      </c>
      <c r="G1983" s="40">
        <v>0</v>
      </c>
      <c r="H1983" s="40" t="s">
        <v>3360</v>
      </c>
      <c r="I1983" s="40" t="s">
        <v>3349</v>
      </c>
      <c r="J1983" s="40">
        <v>0</v>
      </c>
      <c r="K1983" s="40">
        <v>0</v>
      </c>
      <c r="L1983" s="40">
        <v>0</v>
      </c>
      <c r="M1983" s="40">
        <v>0</v>
      </c>
      <c r="N1983" s="41">
        <v>749.9</v>
      </c>
      <c r="O1983" s="42">
        <v>270</v>
      </c>
    </row>
    <row r="1984" spans="1:15" x14ac:dyDescent="0.3">
      <c r="A1984" s="39" t="s">
        <v>1767</v>
      </c>
      <c r="B1984" s="40" t="s">
        <v>3347</v>
      </c>
      <c r="C1984" s="40" t="s">
        <v>3390</v>
      </c>
      <c r="D1984" s="40" t="s">
        <v>569</v>
      </c>
      <c r="E1984" s="40" t="s">
        <v>3350</v>
      </c>
      <c r="F1984" s="40" t="s">
        <v>718</v>
      </c>
      <c r="G1984" s="40">
        <v>0</v>
      </c>
      <c r="H1984" s="40" t="s">
        <v>3360</v>
      </c>
      <c r="I1984" s="40" t="s">
        <v>3349</v>
      </c>
      <c r="J1984" s="40">
        <v>0</v>
      </c>
      <c r="K1984" s="40">
        <v>0</v>
      </c>
      <c r="L1984" s="40">
        <v>0</v>
      </c>
      <c r="M1984" s="40" t="s">
        <v>1625</v>
      </c>
      <c r="N1984" s="41">
        <v>549.9</v>
      </c>
      <c r="O1984" s="42">
        <v>194.15</v>
      </c>
    </row>
    <row r="1985" spans="1:15" x14ac:dyDescent="0.3">
      <c r="A1985" s="39" t="s">
        <v>1768</v>
      </c>
      <c r="B1985" s="40" t="s">
        <v>3347</v>
      </c>
      <c r="C1985" s="40" t="s">
        <v>3620</v>
      </c>
      <c r="D1985" s="40" t="s">
        <v>569</v>
      </c>
      <c r="E1985" s="40" t="s">
        <v>3350</v>
      </c>
      <c r="F1985" s="40" t="s">
        <v>620</v>
      </c>
      <c r="G1985" s="40">
        <v>0</v>
      </c>
      <c r="H1985" s="40" t="s">
        <v>3360</v>
      </c>
      <c r="I1985" s="40" t="s">
        <v>3349</v>
      </c>
      <c r="J1985" s="40">
        <v>0</v>
      </c>
      <c r="K1985" s="40">
        <v>0</v>
      </c>
      <c r="L1985" s="40">
        <v>0</v>
      </c>
      <c r="M1985" s="40" t="s">
        <v>1625</v>
      </c>
      <c r="N1985" s="41">
        <v>549.9</v>
      </c>
      <c r="O1985" s="42">
        <v>201.64</v>
      </c>
    </row>
    <row r="1986" spans="1:15" x14ac:dyDescent="0.3">
      <c r="A1986" s="39" t="s">
        <v>1769</v>
      </c>
      <c r="B1986" s="40" t="s">
        <v>3347</v>
      </c>
      <c r="C1986" s="40" t="s">
        <v>3620</v>
      </c>
      <c r="D1986" s="40" t="s">
        <v>569</v>
      </c>
      <c r="E1986" s="40" t="s">
        <v>3350</v>
      </c>
      <c r="F1986" s="40" t="s">
        <v>632</v>
      </c>
      <c r="G1986" s="40">
        <v>0</v>
      </c>
      <c r="H1986" s="40" t="s">
        <v>3360</v>
      </c>
      <c r="I1986" s="40" t="s">
        <v>3349</v>
      </c>
      <c r="J1986" s="40">
        <v>0</v>
      </c>
      <c r="K1986" s="40">
        <v>0</v>
      </c>
      <c r="L1986" s="40">
        <v>0</v>
      </c>
      <c r="M1986" s="40" t="s">
        <v>1625</v>
      </c>
      <c r="N1986" s="41">
        <v>549.9</v>
      </c>
      <c r="O1986" s="42">
        <v>201.64</v>
      </c>
    </row>
    <row r="1987" spans="1:15" x14ac:dyDescent="0.3">
      <c r="A1987" s="39" t="s">
        <v>1770</v>
      </c>
      <c r="B1987" s="40" t="s">
        <v>3347</v>
      </c>
      <c r="C1987" s="40" t="s">
        <v>818</v>
      </c>
      <c r="D1987" s="40" t="s">
        <v>569</v>
      </c>
      <c r="E1987" s="40" t="s">
        <v>3350</v>
      </c>
      <c r="F1987" s="40" t="s">
        <v>718</v>
      </c>
      <c r="G1987" s="40">
        <v>0</v>
      </c>
      <c r="H1987" s="40" t="s">
        <v>3360</v>
      </c>
      <c r="I1987" s="40" t="s">
        <v>3349</v>
      </c>
      <c r="J1987" s="40">
        <v>0</v>
      </c>
      <c r="K1987" s="40">
        <v>0</v>
      </c>
      <c r="L1987" s="40">
        <v>0</v>
      </c>
      <c r="M1987" s="40" t="s">
        <v>1625</v>
      </c>
      <c r="N1987" s="41">
        <v>549.9</v>
      </c>
      <c r="O1987" s="42">
        <v>201.64</v>
      </c>
    </row>
    <row r="1988" spans="1:15" x14ac:dyDescent="0.3">
      <c r="A1988" s="39" t="s">
        <v>1771</v>
      </c>
      <c r="B1988" s="40" t="s">
        <v>3347</v>
      </c>
      <c r="C1988" s="40" t="s">
        <v>3390</v>
      </c>
      <c r="D1988" s="40" t="s">
        <v>574</v>
      </c>
      <c r="E1988" s="40" t="s">
        <v>3348</v>
      </c>
      <c r="F1988" s="40" t="s">
        <v>606</v>
      </c>
      <c r="G1988" s="40">
        <v>0</v>
      </c>
      <c r="H1988" s="40" t="s">
        <v>3360</v>
      </c>
      <c r="I1988" s="40" t="s">
        <v>3349</v>
      </c>
      <c r="J1988" s="40">
        <v>0</v>
      </c>
      <c r="K1988" s="40">
        <v>0</v>
      </c>
      <c r="L1988" s="40">
        <v>0</v>
      </c>
      <c r="M1988" s="40" t="s">
        <v>4370</v>
      </c>
      <c r="N1988" s="41">
        <v>349.9</v>
      </c>
      <c r="O1988" s="42">
        <v>120</v>
      </c>
    </row>
    <row r="1989" spans="1:15" x14ac:dyDescent="0.3">
      <c r="A1989" s="39" t="s">
        <v>3262</v>
      </c>
      <c r="B1989" s="40" t="s">
        <v>3347</v>
      </c>
      <c r="C1989" s="40" t="s">
        <v>818</v>
      </c>
      <c r="D1989" s="40" t="s">
        <v>853</v>
      </c>
      <c r="E1989" s="40" t="s">
        <v>3350</v>
      </c>
      <c r="F1989" s="40" t="s">
        <v>609</v>
      </c>
      <c r="G1989" s="40" t="s">
        <v>623</v>
      </c>
      <c r="H1989" s="40" t="s">
        <v>3360</v>
      </c>
      <c r="I1989" s="40" t="s">
        <v>3349</v>
      </c>
      <c r="J1989" s="40" t="s">
        <v>3361</v>
      </c>
      <c r="K1989" s="40">
        <v>0</v>
      </c>
      <c r="L1989" s="40">
        <v>0</v>
      </c>
      <c r="M1989" s="40">
        <v>0</v>
      </c>
      <c r="N1989" s="41">
        <v>479.9</v>
      </c>
      <c r="O1989" s="42">
        <v>170</v>
      </c>
    </row>
    <row r="1990" spans="1:15" x14ac:dyDescent="0.3">
      <c r="A1990" s="39" t="s">
        <v>3161</v>
      </c>
      <c r="B1990" s="40" t="s">
        <v>3347</v>
      </c>
      <c r="C1990" s="40" t="s">
        <v>818</v>
      </c>
      <c r="D1990" s="40" t="s">
        <v>853</v>
      </c>
      <c r="E1990" s="40" t="s">
        <v>3350</v>
      </c>
      <c r="F1990" s="40" t="s">
        <v>583</v>
      </c>
      <c r="G1990" s="40" t="s">
        <v>623</v>
      </c>
      <c r="H1990" s="40" t="s">
        <v>3360</v>
      </c>
      <c r="I1990" s="40" t="s">
        <v>3349</v>
      </c>
      <c r="J1990" s="40" t="s">
        <v>3361</v>
      </c>
      <c r="K1990" s="40">
        <v>0</v>
      </c>
      <c r="L1990" s="40">
        <v>0</v>
      </c>
      <c r="M1990" s="40">
        <v>0</v>
      </c>
      <c r="N1990" s="41">
        <v>479.9</v>
      </c>
      <c r="O1990" s="42">
        <v>170</v>
      </c>
    </row>
    <row r="1991" spans="1:15" x14ac:dyDescent="0.3">
      <c r="A1991" s="39" t="s">
        <v>3256</v>
      </c>
      <c r="B1991" s="40" t="s">
        <v>3347</v>
      </c>
      <c r="C1991" s="40" t="s">
        <v>818</v>
      </c>
      <c r="D1991" s="40" t="s">
        <v>853</v>
      </c>
      <c r="E1991" s="40" t="s">
        <v>3350</v>
      </c>
      <c r="F1991" s="40" t="s">
        <v>628</v>
      </c>
      <c r="G1991" s="40" t="s">
        <v>3383</v>
      </c>
      <c r="H1991" s="40" t="s">
        <v>3360</v>
      </c>
      <c r="I1991" s="40" t="s">
        <v>3349</v>
      </c>
      <c r="J1991" s="40" t="s">
        <v>3361</v>
      </c>
      <c r="K1991" s="40">
        <v>0</v>
      </c>
      <c r="L1991" s="40">
        <v>0</v>
      </c>
      <c r="M1991" s="40">
        <v>0</v>
      </c>
      <c r="N1991" s="41">
        <v>549.9</v>
      </c>
      <c r="O1991" s="42">
        <v>170</v>
      </c>
    </row>
    <row r="1992" spans="1:15" x14ac:dyDescent="0.3">
      <c r="A1992" s="39" t="s">
        <v>3621</v>
      </c>
      <c r="B1992" s="40" t="s">
        <v>3347</v>
      </c>
      <c r="C1992" s="40" t="s">
        <v>818</v>
      </c>
      <c r="D1992" s="40" t="s">
        <v>853</v>
      </c>
      <c r="E1992" s="40" t="s">
        <v>3348</v>
      </c>
      <c r="F1992" s="40" t="s">
        <v>683</v>
      </c>
      <c r="G1992" s="40" t="s">
        <v>3383</v>
      </c>
      <c r="H1992" s="40" t="s">
        <v>3360</v>
      </c>
      <c r="I1992" s="40" t="s">
        <v>3349</v>
      </c>
      <c r="J1992" s="40" t="s">
        <v>3361</v>
      </c>
      <c r="K1992" s="40">
        <v>0</v>
      </c>
      <c r="L1992" s="40">
        <v>0</v>
      </c>
      <c r="M1992" s="40">
        <v>0</v>
      </c>
      <c r="N1992" s="41">
        <v>549.9</v>
      </c>
      <c r="O1992" s="42">
        <v>170</v>
      </c>
    </row>
    <row r="1993" spans="1:15" x14ac:dyDescent="0.3">
      <c r="A1993" s="39" t="s">
        <v>3258</v>
      </c>
      <c r="B1993" s="40" t="s">
        <v>3347</v>
      </c>
      <c r="C1993" s="40" t="s">
        <v>818</v>
      </c>
      <c r="D1993" s="40" t="s">
        <v>853</v>
      </c>
      <c r="E1993" s="40" t="s">
        <v>3350</v>
      </c>
      <c r="F1993" s="40" t="s">
        <v>628</v>
      </c>
      <c r="G1993" s="40" t="s">
        <v>3383</v>
      </c>
      <c r="H1993" s="40" t="s">
        <v>3360</v>
      </c>
      <c r="I1993" s="40" t="s">
        <v>3349</v>
      </c>
      <c r="J1993" s="40" t="s">
        <v>3361</v>
      </c>
      <c r="K1993" s="40">
        <v>0</v>
      </c>
      <c r="L1993" s="40">
        <v>0</v>
      </c>
      <c r="M1993" s="40">
        <v>0</v>
      </c>
      <c r="N1993" s="41">
        <v>549.9</v>
      </c>
      <c r="O1993" s="42">
        <v>170</v>
      </c>
    </row>
    <row r="1994" spans="1:15" x14ac:dyDescent="0.3">
      <c r="A1994" s="39" t="s">
        <v>3622</v>
      </c>
      <c r="B1994" s="40" t="s">
        <v>3347</v>
      </c>
      <c r="C1994" s="40" t="s">
        <v>818</v>
      </c>
      <c r="D1994" s="40" t="s">
        <v>853</v>
      </c>
      <c r="E1994" s="40" t="s">
        <v>3350</v>
      </c>
      <c r="F1994" s="40" t="s">
        <v>683</v>
      </c>
      <c r="G1994" s="40" t="s">
        <v>3391</v>
      </c>
      <c r="H1994" s="40" t="s">
        <v>3360</v>
      </c>
      <c r="I1994" s="40" t="s">
        <v>3349</v>
      </c>
      <c r="J1994" s="40" t="s">
        <v>3361</v>
      </c>
      <c r="K1994" s="40">
        <v>0</v>
      </c>
      <c r="L1994" s="40">
        <v>0</v>
      </c>
      <c r="M1994" s="40">
        <v>0</v>
      </c>
      <c r="N1994" s="41">
        <v>549.9</v>
      </c>
      <c r="O1994" s="42">
        <v>170</v>
      </c>
    </row>
    <row r="1995" spans="1:15" x14ac:dyDescent="0.3">
      <c r="A1995" s="39" t="s">
        <v>3264</v>
      </c>
      <c r="B1995" s="40" t="s">
        <v>3347</v>
      </c>
      <c r="C1995" s="40" t="s">
        <v>818</v>
      </c>
      <c r="D1995" s="40" t="s">
        <v>853</v>
      </c>
      <c r="E1995" s="40" t="s">
        <v>3350</v>
      </c>
      <c r="F1995" s="40" t="s">
        <v>628</v>
      </c>
      <c r="G1995" s="40" t="s">
        <v>3391</v>
      </c>
      <c r="H1995" s="40" t="s">
        <v>3360</v>
      </c>
      <c r="I1995" s="40" t="s">
        <v>3349</v>
      </c>
      <c r="J1995" s="40" t="s">
        <v>3361</v>
      </c>
      <c r="K1995" s="40">
        <v>0</v>
      </c>
      <c r="L1995" s="40">
        <v>0</v>
      </c>
      <c r="M1995" s="40">
        <v>0</v>
      </c>
      <c r="N1995" s="41">
        <v>479.9</v>
      </c>
      <c r="O1995" s="42">
        <v>170</v>
      </c>
    </row>
    <row r="1996" spans="1:15" x14ac:dyDescent="0.3">
      <c r="A1996" s="39" t="s">
        <v>3623</v>
      </c>
      <c r="B1996" s="40" t="s">
        <v>3347</v>
      </c>
      <c r="C1996" s="40" t="s">
        <v>818</v>
      </c>
      <c r="D1996" s="40" t="s">
        <v>853</v>
      </c>
      <c r="E1996" s="40" t="s">
        <v>3350</v>
      </c>
      <c r="F1996" s="40" t="s">
        <v>718</v>
      </c>
      <c r="G1996" s="40" t="s">
        <v>3391</v>
      </c>
      <c r="H1996" s="40" t="s">
        <v>3360</v>
      </c>
      <c r="I1996" s="40" t="s">
        <v>3349</v>
      </c>
      <c r="J1996" s="40" t="s">
        <v>3361</v>
      </c>
      <c r="K1996" s="40">
        <v>0</v>
      </c>
      <c r="L1996" s="40">
        <v>0</v>
      </c>
      <c r="M1996" s="40">
        <v>0</v>
      </c>
      <c r="N1996" s="41">
        <v>549.9</v>
      </c>
      <c r="O1996" s="42">
        <v>170</v>
      </c>
    </row>
    <row r="1997" spans="1:15" x14ac:dyDescent="0.3">
      <c r="A1997" s="39" t="s">
        <v>3624</v>
      </c>
      <c r="B1997" s="40" t="s">
        <v>3347</v>
      </c>
      <c r="C1997" s="40" t="s">
        <v>818</v>
      </c>
      <c r="D1997" s="40" t="s">
        <v>853</v>
      </c>
      <c r="E1997" s="40" t="s">
        <v>3350</v>
      </c>
      <c r="F1997" s="40" t="s">
        <v>685</v>
      </c>
      <c r="G1997" s="40" t="s">
        <v>3391</v>
      </c>
      <c r="H1997" s="40" t="s">
        <v>3360</v>
      </c>
      <c r="I1997" s="40" t="s">
        <v>3349</v>
      </c>
      <c r="J1997" s="40" t="s">
        <v>3361</v>
      </c>
      <c r="K1997" s="40">
        <v>0</v>
      </c>
      <c r="L1997" s="40">
        <v>0</v>
      </c>
      <c r="M1997" s="40">
        <v>0</v>
      </c>
      <c r="N1997" s="41">
        <v>549.9</v>
      </c>
      <c r="O1997" s="42">
        <v>170</v>
      </c>
    </row>
    <row r="1998" spans="1:15" x14ac:dyDescent="0.3">
      <c r="A1998" s="39" t="s">
        <v>3162</v>
      </c>
      <c r="B1998" s="40" t="s">
        <v>3347</v>
      </c>
      <c r="C1998" s="40" t="s">
        <v>3390</v>
      </c>
      <c r="D1998" s="40" t="s">
        <v>853</v>
      </c>
      <c r="E1998" s="40" t="s">
        <v>3348</v>
      </c>
      <c r="F1998" s="40" t="s">
        <v>583</v>
      </c>
      <c r="G1998" s="40">
        <v>0</v>
      </c>
      <c r="H1998" s="40" t="s">
        <v>3360</v>
      </c>
      <c r="I1998" s="40" t="s">
        <v>3349</v>
      </c>
      <c r="J1998" s="40">
        <v>0</v>
      </c>
      <c r="K1998" s="40">
        <v>0</v>
      </c>
      <c r="L1998" s="40">
        <v>0</v>
      </c>
      <c r="M1998" s="40" t="s">
        <v>4371</v>
      </c>
      <c r="N1998" s="41">
        <v>449.9</v>
      </c>
      <c r="O1998" s="42">
        <v>158.53</v>
      </c>
    </row>
    <row r="1999" spans="1:15" x14ac:dyDescent="0.3">
      <c r="A1999" s="39" t="s">
        <v>3625</v>
      </c>
      <c r="B1999" s="40" t="s">
        <v>3347</v>
      </c>
      <c r="C1999" s="40" t="s">
        <v>1772</v>
      </c>
      <c r="D1999" s="40" t="s">
        <v>853</v>
      </c>
      <c r="E1999" s="40" t="s">
        <v>3350</v>
      </c>
      <c r="F1999" s="40" t="s">
        <v>638</v>
      </c>
      <c r="G1999" s="40" t="s">
        <v>833</v>
      </c>
      <c r="H1999" s="40" t="s">
        <v>3360</v>
      </c>
      <c r="I1999" s="40" t="s">
        <v>605</v>
      </c>
      <c r="J1999" s="40">
        <v>0</v>
      </c>
      <c r="K1999" s="40">
        <v>0</v>
      </c>
      <c r="L1999" s="40">
        <v>0</v>
      </c>
      <c r="M1999" s="40" t="s">
        <v>4373</v>
      </c>
      <c r="N1999" s="41">
        <v>349.9</v>
      </c>
      <c r="O1999" s="42">
        <v>118.45</v>
      </c>
    </row>
    <row r="2000" spans="1:15" x14ac:dyDescent="0.3">
      <c r="A2000" s="39" t="s">
        <v>3626</v>
      </c>
      <c r="B2000" s="40" t="s">
        <v>3347</v>
      </c>
      <c r="C2000" s="40" t="s">
        <v>1772</v>
      </c>
      <c r="D2000" s="40" t="s">
        <v>853</v>
      </c>
      <c r="E2000" s="40" t="s">
        <v>3350</v>
      </c>
      <c r="F2000" s="40" t="s">
        <v>638</v>
      </c>
      <c r="G2000" s="40" t="s">
        <v>833</v>
      </c>
      <c r="H2000" s="40" t="s">
        <v>3360</v>
      </c>
      <c r="I2000" s="40" t="s">
        <v>605</v>
      </c>
      <c r="J2000" s="40">
        <v>0</v>
      </c>
      <c r="K2000" s="40">
        <v>0</v>
      </c>
      <c r="L2000" s="40">
        <v>0</v>
      </c>
      <c r="M2000" s="40" t="s">
        <v>4373</v>
      </c>
      <c r="N2000" s="41">
        <v>349.9</v>
      </c>
      <c r="O2000" s="42">
        <v>118.45</v>
      </c>
    </row>
    <row r="2001" spans="1:15" x14ac:dyDescent="0.3">
      <c r="A2001" s="39" t="s">
        <v>3627</v>
      </c>
      <c r="B2001" s="40" t="s">
        <v>3347</v>
      </c>
      <c r="C2001" s="40" t="s">
        <v>1772</v>
      </c>
      <c r="D2001" s="40" t="s">
        <v>853</v>
      </c>
      <c r="E2001" s="40" t="s">
        <v>3350</v>
      </c>
      <c r="F2001" s="40" t="s">
        <v>638</v>
      </c>
      <c r="G2001" s="40" t="s">
        <v>833</v>
      </c>
      <c r="H2001" s="40" t="s">
        <v>3360</v>
      </c>
      <c r="I2001" s="40" t="s">
        <v>605</v>
      </c>
      <c r="J2001" s="40">
        <v>0</v>
      </c>
      <c r="K2001" s="40">
        <v>0</v>
      </c>
      <c r="L2001" s="40">
        <v>0</v>
      </c>
      <c r="M2001" s="40" t="s">
        <v>4373</v>
      </c>
      <c r="N2001" s="41">
        <v>349.9</v>
      </c>
      <c r="O2001" s="42">
        <v>118.45</v>
      </c>
    </row>
    <row r="2002" spans="1:15" x14ac:dyDescent="0.3">
      <c r="A2002" s="39" t="s">
        <v>3628</v>
      </c>
      <c r="B2002" s="40" t="s">
        <v>3347</v>
      </c>
      <c r="C2002" s="40" t="s">
        <v>1772</v>
      </c>
      <c r="D2002" s="40" t="s">
        <v>853</v>
      </c>
      <c r="E2002" s="40" t="s">
        <v>3350</v>
      </c>
      <c r="F2002" s="40" t="s">
        <v>638</v>
      </c>
      <c r="G2002" s="40" t="s">
        <v>833</v>
      </c>
      <c r="H2002" s="40" t="s">
        <v>3360</v>
      </c>
      <c r="I2002" s="40" t="s">
        <v>605</v>
      </c>
      <c r="J2002" s="40">
        <v>0</v>
      </c>
      <c r="K2002" s="40">
        <v>0</v>
      </c>
      <c r="L2002" s="40">
        <v>0</v>
      </c>
      <c r="M2002" s="40" t="s">
        <v>4373</v>
      </c>
      <c r="N2002" s="41">
        <v>349.9</v>
      </c>
      <c r="O2002" s="42">
        <v>118.45</v>
      </c>
    </row>
    <row r="2003" spans="1:15" x14ac:dyDescent="0.3">
      <c r="A2003" s="39" t="s">
        <v>3629</v>
      </c>
      <c r="B2003" s="40" t="s">
        <v>3347</v>
      </c>
      <c r="C2003" s="40" t="s">
        <v>1772</v>
      </c>
      <c r="D2003" s="40" t="s">
        <v>853</v>
      </c>
      <c r="E2003" s="40" t="s">
        <v>3350</v>
      </c>
      <c r="F2003" s="40" t="s">
        <v>638</v>
      </c>
      <c r="G2003" s="40" t="s">
        <v>833</v>
      </c>
      <c r="H2003" s="40" t="s">
        <v>3360</v>
      </c>
      <c r="I2003" s="40" t="s">
        <v>605</v>
      </c>
      <c r="J2003" s="40">
        <v>0</v>
      </c>
      <c r="K2003" s="40">
        <v>0</v>
      </c>
      <c r="L2003" s="40">
        <v>0</v>
      </c>
      <c r="M2003" s="40" t="s">
        <v>4373</v>
      </c>
      <c r="N2003" s="41">
        <v>349.9</v>
      </c>
      <c r="O2003" s="42">
        <v>118.45</v>
      </c>
    </row>
    <row r="2004" spans="1:15" x14ac:dyDescent="0.3">
      <c r="A2004" s="39" t="s">
        <v>3630</v>
      </c>
      <c r="B2004" s="40" t="s">
        <v>3347</v>
      </c>
      <c r="C2004" s="40" t="s">
        <v>3631</v>
      </c>
      <c r="D2004" s="40" t="s">
        <v>853</v>
      </c>
      <c r="E2004" s="40" t="s">
        <v>3350</v>
      </c>
      <c r="F2004" s="40" t="s">
        <v>638</v>
      </c>
      <c r="G2004" s="40" t="s">
        <v>833</v>
      </c>
      <c r="H2004" s="40" t="s">
        <v>3360</v>
      </c>
      <c r="I2004" s="40" t="s">
        <v>605</v>
      </c>
      <c r="J2004" s="40">
        <v>0</v>
      </c>
      <c r="K2004" s="40">
        <v>0</v>
      </c>
      <c r="L2004" s="40">
        <v>0</v>
      </c>
      <c r="M2004" s="40" t="s">
        <v>4373</v>
      </c>
      <c r="N2004" s="41">
        <v>599.9</v>
      </c>
      <c r="O2004" s="42">
        <v>226</v>
      </c>
    </row>
    <row r="2005" spans="1:15" x14ac:dyDescent="0.3">
      <c r="A2005" s="39" t="s">
        <v>13342</v>
      </c>
      <c r="B2005" s="40" t="s">
        <v>3347</v>
      </c>
      <c r="C2005" s="40" t="s">
        <v>3390</v>
      </c>
      <c r="D2005" s="40" t="s">
        <v>574</v>
      </c>
      <c r="E2005" s="40" t="s">
        <v>3348</v>
      </c>
      <c r="F2005" s="40" t="s">
        <v>553</v>
      </c>
      <c r="G2005" s="40" t="s">
        <v>833</v>
      </c>
      <c r="H2005" s="40" t="s">
        <v>3360</v>
      </c>
      <c r="I2005" s="40" t="s">
        <v>605</v>
      </c>
      <c r="J2005" s="40" t="s">
        <v>3351</v>
      </c>
      <c r="K2005" s="40" t="s">
        <v>833</v>
      </c>
      <c r="L2005" s="40">
        <v>0</v>
      </c>
      <c r="M2005" s="40" t="s">
        <v>4370</v>
      </c>
      <c r="N2005" s="41">
        <v>329.9</v>
      </c>
      <c r="O2005" s="42">
        <v>130</v>
      </c>
    </row>
    <row r="2006" spans="1:15" x14ac:dyDescent="0.3">
      <c r="A2006" s="39" t="s">
        <v>315</v>
      </c>
      <c r="B2006" s="40" t="s">
        <v>3347</v>
      </c>
      <c r="C2006" s="40" t="s">
        <v>1772</v>
      </c>
      <c r="D2006" s="40" t="s">
        <v>574</v>
      </c>
      <c r="E2006" s="40" t="s">
        <v>3348</v>
      </c>
      <c r="F2006" s="40" t="s">
        <v>590</v>
      </c>
      <c r="G2006" s="40">
        <v>0</v>
      </c>
      <c r="H2006" s="40" t="s">
        <v>3360</v>
      </c>
      <c r="I2006" s="40" t="s">
        <v>3349</v>
      </c>
      <c r="J2006" s="40">
        <v>0</v>
      </c>
      <c r="K2006" s="40">
        <v>0</v>
      </c>
      <c r="L2006" s="40">
        <v>0</v>
      </c>
      <c r="M2006" s="40">
        <v>0</v>
      </c>
      <c r="N2006" s="41">
        <v>299.89999999999998</v>
      </c>
      <c r="O2006" s="42">
        <v>125</v>
      </c>
    </row>
    <row r="2007" spans="1:15" x14ac:dyDescent="0.3">
      <c r="A2007" s="39" t="s">
        <v>316</v>
      </c>
      <c r="B2007" s="40" t="s">
        <v>3347</v>
      </c>
      <c r="C2007" s="40" t="s">
        <v>1772</v>
      </c>
      <c r="D2007" s="40" t="s">
        <v>574</v>
      </c>
      <c r="E2007" s="40" t="s">
        <v>3348</v>
      </c>
      <c r="F2007" s="40" t="s">
        <v>590</v>
      </c>
      <c r="G2007" s="40">
        <v>0</v>
      </c>
      <c r="H2007" s="40" t="s">
        <v>3360</v>
      </c>
      <c r="I2007" s="40" t="s">
        <v>3349</v>
      </c>
      <c r="J2007" s="40">
        <v>0</v>
      </c>
      <c r="K2007" s="40">
        <v>0</v>
      </c>
      <c r="L2007" s="40">
        <v>0</v>
      </c>
      <c r="M2007" s="40">
        <v>0</v>
      </c>
      <c r="N2007" s="41">
        <v>299.89999999999998</v>
      </c>
      <c r="O2007" s="42">
        <v>125</v>
      </c>
    </row>
    <row r="2008" spans="1:15" x14ac:dyDescent="0.3">
      <c r="A2008" s="39" t="s">
        <v>317</v>
      </c>
      <c r="B2008" s="40" t="s">
        <v>3347</v>
      </c>
      <c r="C2008" s="40" t="s">
        <v>1772</v>
      </c>
      <c r="D2008" s="40" t="s">
        <v>574</v>
      </c>
      <c r="E2008" s="40" t="s">
        <v>3348</v>
      </c>
      <c r="F2008" s="40" t="s">
        <v>590</v>
      </c>
      <c r="G2008" s="40">
        <v>0</v>
      </c>
      <c r="H2008" s="40" t="s">
        <v>3360</v>
      </c>
      <c r="I2008" s="40" t="s">
        <v>3349</v>
      </c>
      <c r="J2008" s="40">
        <v>0</v>
      </c>
      <c r="K2008" s="40">
        <v>0</v>
      </c>
      <c r="L2008" s="40">
        <v>0</v>
      </c>
      <c r="M2008" s="40">
        <v>0</v>
      </c>
      <c r="N2008" s="41">
        <v>299.89999999999998</v>
      </c>
      <c r="O2008" s="42">
        <v>125</v>
      </c>
    </row>
    <row r="2009" spans="1:15" x14ac:dyDescent="0.3">
      <c r="A2009" s="39" t="s">
        <v>427</v>
      </c>
      <c r="B2009" s="40" t="s">
        <v>3347</v>
      </c>
      <c r="C2009" s="40" t="s">
        <v>1772</v>
      </c>
      <c r="D2009" s="40" t="s">
        <v>574</v>
      </c>
      <c r="E2009" s="40" t="s">
        <v>3348</v>
      </c>
      <c r="F2009" s="40" t="s">
        <v>563</v>
      </c>
      <c r="G2009" s="40">
        <v>0</v>
      </c>
      <c r="H2009" s="40" t="s">
        <v>3360</v>
      </c>
      <c r="I2009" s="40" t="s">
        <v>3349</v>
      </c>
      <c r="J2009" s="40">
        <v>0</v>
      </c>
      <c r="K2009" s="40">
        <v>0</v>
      </c>
      <c r="L2009" s="40">
        <v>0</v>
      </c>
      <c r="M2009" s="40">
        <v>0</v>
      </c>
      <c r="N2009" s="41">
        <v>299.89999999999998</v>
      </c>
      <c r="O2009" s="42">
        <v>125</v>
      </c>
    </row>
    <row r="2010" spans="1:15" x14ac:dyDescent="0.3">
      <c r="A2010" s="39" t="s">
        <v>13343</v>
      </c>
      <c r="B2010" s="40" t="s">
        <v>3347</v>
      </c>
      <c r="C2010" s="40" t="s">
        <v>3390</v>
      </c>
      <c r="D2010" s="40" t="s">
        <v>574</v>
      </c>
      <c r="E2010" s="40" t="s">
        <v>3348</v>
      </c>
      <c r="F2010" s="40" t="s">
        <v>667</v>
      </c>
      <c r="G2010" s="40">
        <v>0</v>
      </c>
      <c r="H2010" s="40" t="s">
        <v>3360</v>
      </c>
      <c r="I2010" s="40" t="s">
        <v>605</v>
      </c>
      <c r="J2010" s="40">
        <v>0</v>
      </c>
      <c r="K2010" s="40">
        <v>0</v>
      </c>
      <c r="L2010" s="40">
        <v>0</v>
      </c>
      <c r="M2010" s="40" t="s">
        <v>13338</v>
      </c>
      <c r="N2010" s="41">
        <v>329.9</v>
      </c>
      <c r="O2010" s="42">
        <v>140</v>
      </c>
    </row>
    <row r="2011" spans="1:15" x14ac:dyDescent="0.3">
      <c r="A2011" s="39" t="s">
        <v>3632</v>
      </c>
      <c r="B2011" s="40" t="s">
        <v>3347</v>
      </c>
      <c r="C2011" s="40" t="s">
        <v>541</v>
      </c>
      <c r="D2011" s="40" t="s">
        <v>574</v>
      </c>
      <c r="E2011" s="40" t="s">
        <v>3350</v>
      </c>
      <c r="F2011" s="40">
        <v>0</v>
      </c>
      <c r="G2011" s="40">
        <v>0</v>
      </c>
      <c r="H2011" s="40" t="s">
        <v>792</v>
      </c>
      <c r="I2011" s="40" t="s">
        <v>3349</v>
      </c>
      <c r="J2011" s="40">
        <v>0</v>
      </c>
      <c r="K2011" s="40">
        <v>0</v>
      </c>
      <c r="L2011" s="40">
        <v>0</v>
      </c>
      <c r="M2011" s="40" t="s">
        <v>4372</v>
      </c>
      <c r="N2011" s="41">
        <v>179.9</v>
      </c>
      <c r="O2011" s="42">
        <v>47.3</v>
      </c>
    </row>
    <row r="2012" spans="1:15" x14ac:dyDescent="0.3">
      <c r="A2012" s="39" t="s">
        <v>3633</v>
      </c>
      <c r="B2012" s="40" t="s">
        <v>3347</v>
      </c>
      <c r="C2012" s="40" t="s">
        <v>541</v>
      </c>
      <c r="D2012" s="40">
        <v>0</v>
      </c>
      <c r="E2012" s="40" t="s">
        <v>3350</v>
      </c>
      <c r="F2012" s="40">
        <v>0</v>
      </c>
      <c r="G2012" s="40">
        <v>0</v>
      </c>
      <c r="H2012" s="40" t="s">
        <v>610</v>
      </c>
      <c r="I2012" s="40" t="s">
        <v>3349</v>
      </c>
      <c r="J2012" s="40" t="s">
        <v>3351</v>
      </c>
      <c r="K2012" s="40">
        <v>0</v>
      </c>
      <c r="L2012" s="40">
        <v>0</v>
      </c>
      <c r="M2012" s="40" t="s">
        <v>4372</v>
      </c>
      <c r="N2012" s="41">
        <v>149.9</v>
      </c>
      <c r="O2012" s="42">
        <v>48</v>
      </c>
    </row>
    <row r="2013" spans="1:15" x14ac:dyDescent="0.3">
      <c r="A2013" s="39" t="s">
        <v>3634</v>
      </c>
      <c r="B2013" s="40" t="s">
        <v>3347</v>
      </c>
      <c r="C2013" s="40" t="s">
        <v>541</v>
      </c>
      <c r="D2013" s="40">
        <v>0</v>
      </c>
      <c r="E2013" s="40" t="s">
        <v>3350</v>
      </c>
      <c r="F2013" s="40">
        <v>0</v>
      </c>
      <c r="G2013" s="40">
        <v>0</v>
      </c>
      <c r="H2013" s="40" t="s">
        <v>610</v>
      </c>
      <c r="I2013" s="40" t="s">
        <v>3349</v>
      </c>
      <c r="J2013" s="40" t="s">
        <v>3351</v>
      </c>
      <c r="K2013" s="40">
        <v>0</v>
      </c>
      <c r="L2013" s="40">
        <v>0</v>
      </c>
      <c r="M2013" s="40" t="s">
        <v>4372</v>
      </c>
      <c r="N2013" s="41">
        <v>179.9</v>
      </c>
      <c r="O2013" s="42">
        <v>50</v>
      </c>
    </row>
    <row r="2014" spans="1:15" x14ac:dyDescent="0.3">
      <c r="A2014" s="39" t="s">
        <v>3635</v>
      </c>
      <c r="B2014" s="40" t="s">
        <v>3347</v>
      </c>
      <c r="C2014" s="40" t="s">
        <v>541</v>
      </c>
      <c r="D2014" s="40" t="s">
        <v>574</v>
      </c>
      <c r="E2014" s="40" t="s">
        <v>3350</v>
      </c>
      <c r="F2014" s="40">
        <v>0</v>
      </c>
      <c r="G2014" s="40">
        <v>0</v>
      </c>
      <c r="H2014" s="40" t="s">
        <v>792</v>
      </c>
      <c r="I2014" s="40" t="s">
        <v>3349</v>
      </c>
      <c r="J2014" s="40">
        <v>0</v>
      </c>
      <c r="K2014" s="40">
        <v>0</v>
      </c>
      <c r="L2014" s="40">
        <v>0</v>
      </c>
      <c r="M2014" s="40" t="s">
        <v>4372</v>
      </c>
      <c r="N2014" s="41">
        <v>149.9</v>
      </c>
      <c r="O2014" s="42">
        <v>47.58</v>
      </c>
    </row>
    <row r="2015" spans="1:15" x14ac:dyDescent="0.3">
      <c r="A2015" s="39" t="s">
        <v>3636</v>
      </c>
      <c r="B2015" s="40" t="s">
        <v>3347</v>
      </c>
      <c r="C2015" s="40" t="s">
        <v>541</v>
      </c>
      <c r="D2015" s="40" t="s">
        <v>574</v>
      </c>
      <c r="E2015" s="40" t="s">
        <v>3350</v>
      </c>
      <c r="F2015" s="40">
        <v>0</v>
      </c>
      <c r="G2015" s="40">
        <v>0</v>
      </c>
      <c r="H2015" s="40" t="s">
        <v>792</v>
      </c>
      <c r="I2015" s="40" t="s">
        <v>3349</v>
      </c>
      <c r="J2015" s="40">
        <v>0</v>
      </c>
      <c r="K2015" s="40">
        <v>0</v>
      </c>
      <c r="L2015" s="40">
        <v>0</v>
      </c>
      <c r="M2015" s="40" t="s">
        <v>4372</v>
      </c>
      <c r="N2015" s="41">
        <v>149.9</v>
      </c>
      <c r="O2015" s="42">
        <v>49.18</v>
      </c>
    </row>
    <row r="2016" spans="1:15" x14ac:dyDescent="0.3">
      <c r="A2016" s="39" t="s">
        <v>3637</v>
      </c>
      <c r="B2016" s="40" t="s">
        <v>540</v>
      </c>
      <c r="C2016" s="40" t="s">
        <v>541</v>
      </c>
      <c r="D2016" s="40" t="s">
        <v>574</v>
      </c>
      <c r="E2016" s="40" t="s">
        <v>3350</v>
      </c>
      <c r="F2016" s="40">
        <v>0</v>
      </c>
      <c r="G2016" s="40">
        <v>0</v>
      </c>
      <c r="H2016" s="40" t="s">
        <v>690</v>
      </c>
      <c r="I2016" s="40" t="s">
        <v>605</v>
      </c>
      <c r="J2016" s="40">
        <v>0</v>
      </c>
      <c r="K2016" s="40">
        <v>0</v>
      </c>
      <c r="L2016" s="40">
        <v>0</v>
      </c>
      <c r="M2016" s="40" t="s">
        <v>4372</v>
      </c>
      <c r="N2016" s="41">
        <v>89.9</v>
      </c>
      <c r="O2016" s="42">
        <v>49.33</v>
      </c>
    </row>
    <row r="2017" spans="1:15" x14ac:dyDescent="0.3">
      <c r="A2017" s="39" t="s">
        <v>3638</v>
      </c>
      <c r="B2017" s="40" t="s">
        <v>3347</v>
      </c>
      <c r="C2017" s="40" t="s">
        <v>541</v>
      </c>
      <c r="D2017" s="40" t="s">
        <v>574</v>
      </c>
      <c r="E2017" s="40" t="s">
        <v>3350</v>
      </c>
      <c r="F2017" s="40">
        <v>0</v>
      </c>
      <c r="G2017" s="40">
        <v>0</v>
      </c>
      <c r="H2017" s="40" t="s">
        <v>792</v>
      </c>
      <c r="I2017" s="40" t="s">
        <v>605</v>
      </c>
      <c r="J2017" s="40">
        <v>0</v>
      </c>
      <c r="K2017" s="40">
        <v>0</v>
      </c>
      <c r="L2017" s="40">
        <v>0</v>
      </c>
      <c r="M2017" s="40" t="s">
        <v>4372</v>
      </c>
      <c r="N2017" s="41">
        <v>119.9</v>
      </c>
      <c r="O2017" s="42">
        <v>51.2</v>
      </c>
    </row>
    <row r="2018" spans="1:15" x14ac:dyDescent="0.3">
      <c r="A2018" s="39" t="s">
        <v>3639</v>
      </c>
      <c r="B2018" s="40" t="s">
        <v>540</v>
      </c>
      <c r="C2018" s="40" t="s">
        <v>541</v>
      </c>
      <c r="D2018" s="40" t="s">
        <v>574</v>
      </c>
      <c r="E2018" s="40" t="s">
        <v>3350</v>
      </c>
      <c r="F2018" s="40">
        <v>0</v>
      </c>
      <c r="G2018" s="40">
        <v>0</v>
      </c>
      <c r="H2018" s="40" t="s">
        <v>792</v>
      </c>
      <c r="I2018" s="40" t="s">
        <v>605</v>
      </c>
      <c r="J2018" s="40">
        <v>0</v>
      </c>
      <c r="K2018" s="40">
        <v>0</v>
      </c>
      <c r="L2018" s="40">
        <v>0</v>
      </c>
      <c r="M2018" s="40" t="s">
        <v>4372</v>
      </c>
      <c r="N2018" s="41">
        <v>89.9</v>
      </c>
      <c r="O2018" s="42">
        <v>50.33</v>
      </c>
    </row>
    <row r="2019" spans="1:15" x14ac:dyDescent="0.3">
      <c r="A2019" s="39" t="s">
        <v>3640</v>
      </c>
      <c r="B2019" s="40" t="s">
        <v>540</v>
      </c>
      <c r="C2019" s="40" t="s">
        <v>541</v>
      </c>
      <c r="D2019" s="40" t="s">
        <v>574</v>
      </c>
      <c r="E2019" s="40" t="s">
        <v>3350</v>
      </c>
      <c r="F2019" s="40">
        <v>0</v>
      </c>
      <c r="G2019" s="40">
        <v>0</v>
      </c>
      <c r="H2019" s="40" t="s">
        <v>792</v>
      </c>
      <c r="I2019" s="40" t="s">
        <v>605</v>
      </c>
      <c r="J2019" s="40">
        <v>0</v>
      </c>
      <c r="K2019" s="40">
        <v>0</v>
      </c>
      <c r="L2019" s="40">
        <v>0</v>
      </c>
      <c r="M2019" s="40" t="s">
        <v>4372</v>
      </c>
      <c r="N2019" s="41">
        <v>89.9</v>
      </c>
      <c r="O2019" s="42">
        <v>51.08</v>
      </c>
    </row>
    <row r="2020" spans="1:15" x14ac:dyDescent="0.3">
      <c r="A2020" s="39" t="s">
        <v>3641</v>
      </c>
      <c r="B2020" s="40" t="s">
        <v>3347</v>
      </c>
      <c r="C2020" s="40" t="s">
        <v>541</v>
      </c>
      <c r="D2020" s="40" t="s">
        <v>574</v>
      </c>
      <c r="E2020" s="40" t="s">
        <v>3350</v>
      </c>
      <c r="F2020" s="40">
        <v>0</v>
      </c>
      <c r="G2020" s="40">
        <v>0</v>
      </c>
      <c r="H2020" s="40" t="s">
        <v>792</v>
      </c>
      <c r="I2020" s="40" t="s">
        <v>3349</v>
      </c>
      <c r="J2020" s="40">
        <v>0</v>
      </c>
      <c r="K2020" s="40">
        <v>0</v>
      </c>
      <c r="L2020" s="40">
        <v>0</v>
      </c>
      <c r="M2020" s="40" t="s">
        <v>4372</v>
      </c>
      <c r="N2020" s="41">
        <v>179.9</v>
      </c>
      <c r="O2020" s="42">
        <v>47</v>
      </c>
    </row>
    <row r="2021" spans="1:15" x14ac:dyDescent="0.3">
      <c r="A2021" s="39" t="s">
        <v>3642</v>
      </c>
      <c r="B2021" s="40" t="s">
        <v>3347</v>
      </c>
      <c r="C2021" s="40" t="s">
        <v>541</v>
      </c>
      <c r="D2021" s="40" t="s">
        <v>574</v>
      </c>
      <c r="E2021" s="40" t="s">
        <v>3350</v>
      </c>
      <c r="F2021" s="40">
        <v>0</v>
      </c>
      <c r="G2021" s="40">
        <v>0</v>
      </c>
      <c r="H2021" s="40" t="s">
        <v>792</v>
      </c>
      <c r="I2021" s="40" t="s">
        <v>3349</v>
      </c>
      <c r="J2021" s="40">
        <v>0</v>
      </c>
      <c r="K2021" s="40">
        <v>0</v>
      </c>
      <c r="L2021" s="40">
        <v>0</v>
      </c>
      <c r="M2021" s="40" t="s">
        <v>4372</v>
      </c>
      <c r="N2021" s="41">
        <v>179.9</v>
      </c>
      <c r="O2021" s="42">
        <v>47.93</v>
      </c>
    </row>
    <row r="2022" spans="1:15" x14ac:dyDescent="0.3">
      <c r="A2022" s="39" t="s">
        <v>3643</v>
      </c>
      <c r="B2022" s="40" t="s">
        <v>3347</v>
      </c>
      <c r="C2022" s="40" t="s">
        <v>541</v>
      </c>
      <c r="D2022" s="40" t="s">
        <v>574</v>
      </c>
      <c r="E2022" s="40" t="s">
        <v>3350</v>
      </c>
      <c r="F2022" s="40">
        <v>0</v>
      </c>
      <c r="G2022" s="40">
        <v>0</v>
      </c>
      <c r="H2022" s="40" t="s">
        <v>792</v>
      </c>
      <c r="I2022" s="40" t="s">
        <v>3349</v>
      </c>
      <c r="J2022" s="40">
        <v>0</v>
      </c>
      <c r="K2022" s="40">
        <v>0</v>
      </c>
      <c r="L2022" s="40">
        <v>0</v>
      </c>
      <c r="M2022" s="40" t="s">
        <v>4372</v>
      </c>
      <c r="N2022" s="41">
        <v>179.9</v>
      </c>
      <c r="O2022" s="42">
        <v>48.68</v>
      </c>
    </row>
    <row r="2023" spans="1:15" x14ac:dyDescent="0.3">
      <c r="A2023" s="39" t="s">
        <v>3644</v>
      </c>
      <c r="B2023" s="40" t="s">
        <v>3347</v>
      </c>
      <c r="C2023" s="40" t="s">
        <v>541</v>
      </c>
      <c r="D2023" s="40" t="s">
        <v>574</v>
      </c>
      <c r="E2023" s="40" t="s">
        <v>3350</v>
      </c>
      <c r="F2023" s="40">
        <v>0</v>
      </c>
      <c r="G2023" s="40">
        <v>0</v>
      </c>
      <c r="H2023" s="40" t="s">
        <v>792</v>
      </c>
      <c r="I2023" s="40" t="s">
        <v>3349</v>
      </c>
      <c r="J2023" s="40">
        <v>0</v>
      </c>
      <c r="K2023" s="40">
        <v>0</v>
      </c>
      <c r="L2023" s="40">
        <v>0</v>
      </c>
      <c r="M2023" s="40" t="s">
        <v>4372</v>
      </c>
      <c r="N2023" s="41">
        <v>179.9</v>
      </c>
      <c r="O2023" s="42">
        <v>48.8</v>
      </c>
    </row>
    <row r="2024" spans="1:15" x14ac:dyDescent="0.3">
      <c r="A2024" s="39" t="s">
        <v>3645</v>
      </c>
      <c r="B2024" s="40" t="s">
        <v>3347</v>
      </c>
      <c r="C2024" s="40" t="s">
        <v>541</v>
      </c>
      <c r="D2024" s="40" t="s">
        <v>574</v>
      </c>
      <c r="E2024" s="40" t="s">
        <v>3350</v>
      </c>
      <c r="F2024" s="40">
        <v>0</v>
      </c>
      <c r="G2024" s="40">
        <v>0</v>
      </c>
      <c r="H2024" s="40" t="s">
        <v>792</v>
      </c>
      <c r="I2024" s="40" t="s">
        <v>3349</v>
      </c>
      <c r="J2024" s="40">
        <v>0</v>
      </c>
      <c r="K2024" s="40">
        <v>0</v>
      </c>
      <c r="L2024" s="40">
        <v>0</v>
      </c>
      <c r="M2024" s="40" t="s">
        <v>4372</v>
      </c>
      <c r="N2024" s="41">
        <v>179.9</v>
      </c>
      <c r="O2024" s="42">
        <v>49.58</v>
      </c>
    </row>
    <row r="2025" spans="1:15" x14ac:dyDescent="0.3">
      <c r="A2025" s="39" t="s">
        <v>3646</v>
      </c>
      <c r="B2025" s="40" t="s">
        <v>3347</v>
      </c>
      <c r="C2025" s="40" t="s">
        <v>541</v>
      </c>
      <c r="D2025" s="40" t="s">
        <v>574</v>
      </c>
      <c r="E2025" s="40" t="s">
        <v>3350</v>
      </c>
      <c r="F2025" s="40">
        <v>0</v>
      </c>
      <c r="G2025" s="40">
        <v>0</v>
      </c>
      <c r="H2025" s="40" t="s">
        <v>792</v>
      </c>
      <c r="I2025" s="40" t="s">
        <v>3349</v>
      </c>
      <c r="J2025" s="40">
        <v>0</v>
      </c>
      <c r="K2025" s="40">
        <v>0</v>
      </c>
      <c r="L2025" s="40">
        <v>0</v>
      </c>
      <c r="M2025" s="40" t="s">
        <v>4372</v>
      </c>
      <c r="N2025" s="41">
        <v>179.9</v>
      </c>
      <c r="O2025" s="42">
        <v>51.03</v>
      </c>
    </row>
    <row r="2026" spans="1:15" x14ac:dyDescent="0.3">
      <c r="A2026" s="39" t="s">
        <v>3647</v>
      </c>
      <c r="B2026" s="40" t="s">
        <v>3347</v>
      </c>
      <c r="C2026" s="40" t="s">
        <v>541</v>
      </c>
      <c r="D2026" s="40" t="s">
        <v>574</v>
      </c>
      <c r="E2026" s="40" t="s">
        <v>3350</v>
      </c>
      <c r="F2026" s="40">
        <v>0</v>
      </c>
      <c r="G2026" s="40">
        <v>0</v>
      </c>
      <c r="H2026" s="40" t="s">
        <v>792</v>
      </c>
      <c r="I2026" s="40" t="s">
        <v>3349</v>
      </c>
      <c r="J2026" s="40">
        <v>0</v>
      </c>
      <c r="K2026" s="40">
        <v>0</v>
      </c>
      <c r="L2026" s="40">
        <v>0</v>
      </c>
      <c r="M2026" s="40" t="s">
        <v>4372</v>
      </c>
      <c r="N2026" s="41">
        <v>179.9</v>
      </c>
      <c r="O2026" s="42">
        <v>51.03</v>
      </c>
    </row>
    <row r="2027" spans="1:15" x14ac:dyDescent="0.3">
      <c r="A2027" s="39" t="s">
        <v>3648</v>
      </c>
      <c r="B2027" s="40" t="s">
        <v>3347</v>
      </c>
      <c r="C2027" s="40" t="s">
        <v>541</v>
      </c>
      <c r="D2027" s="40">
        <v>0</v>
      </c>
      <c r="E2027" s="40" t="s">
        <v>3350</v>
      </c>
      <c r="F2027" s="40">
        <v>0</v>
      </c>
      <c r="G2027" s="40">
        <v>0</v>
      </c>
      <c r="H2027" s="40" t="s">
        <v>792</v>
      </c>
      <c r="I2027" s="40" t="s">
        <v>3349</v>
      </c>
      <c r="J2027" s="40">
        <v>0</v>
      </c>
      <c r="K2027" s="40">
        <v>0</v>
      </c>
      <c r="L2027" s="40">
        <v>0</v>
      </c>
      <c r="M2027" s="40" t="s">
        <v>4372</v>
      </c>
      <c r="N2027" s="41">
        <v>149.9</v>
      </c>
      <c r="O2027" s="42">
        <v>37.630000000000003</v>
      </c>
    </row>
    <row r="2028" spans="1:15" x14ac:dyDescent="0.3">
      <c r="A2028" s="39" t="s">
        <v>3649</v>
      </c>
      <c r="B2028" s="40" t="s">
        <v>3347</v>
      </c>
      <c r="C2028" s="40" t="s">
        <v>541</v>
      </c>
      <c r="D2028" s="40">
        <v>0</v>
      </c>
      <c r="E2028" s="40" t="s">
        <v>3350</v>
      </c>
      <c r="F2028" s="40">
        <v>0</v>
      </c>
      <c r="G2028" s="40">
        <v>0</v>
      </c>
      <c r="H2028" s="40" t="s">
        <v>610</v>
      </c>
      <c r="I2028" s="40" t="s">
        <v>3349</v>
      </c>
      <c r="J2028" s="40" t="s">
        <v>3351</v>
      </c>
      <c r="K2028" s="40">
        <v>0</v>
      </c>
      <c r="L2028" s="40">
        <v>0</v>
      </c>
      <c r="M2028" s="40" t="s">
        <v>4372</v>
      </c>
      <c r="N2028" s="41">
        <v>149.9</v>
      </c>
      <c r="O2028" s="42">
        <v>45</v>
      </c>
    </row>
    <row r="2029" spans="1:15" x14ac:dyDescent="0.3">
      <c r="A2029" s="39" t="s">
        <v>3650</v>
      </c>
      <c r="B2029" s="40" t="s">
        <v>3347</v>
      </c>
      <c r="C2029" s="40" t="s">
        <v>541</v>
      </c>
      <c r="D2029" s="40">
        <v>0</v>
      </c>
      <c r="E2029" s="40" t="s">
        <v>3350</v>
      </c>
      <c r="F2029" s="40">
        <v>0</v>
      </c>
      <c r="G2029" s="40">
        <v>0</v>
      </c>
      <c r="H2029" s="40" t="s">
        <v>792</v>
      </c>
      <c r="I2029" s="40" t="s">
        <v>3349</v>
      </c>
      <c r="J2029" s="40">
        <v>0</v>
      </c>
      <c r="K2029" s="40">
        <v>0</v>
      </c>
      <c r="L2029" s="40">
        <v>0</v>
      </c>
      <c r="M2029" s="40" t="s">
        <v>4372</v>
      </c>
      <c r="N2029" s="41">
        <v>149.9</v>
      </c>
      <c r="O2029" s="42">
        <v>43.83</v>
      </c>
    </row>
    <row r="2030" spans="1:15" x14ac:dyDescent="0.3">
      <c r="A2030" s="39" t="s">
        <v>3651</v>
      </c>
      <c r="B2030" s="40" t="s">
        <v>3347</v>
      </c>
      <c r="C2030" s="40" t="s">
        <v>541</v>
      </c>
      <c r="D2030" s="40">
        <v>0</v>
      </c>
      <c r="E2030" s="40" t="s">
        <v>3350</v>
      </c>
      <c r="F2030" s="40">
        <v>0</v>
      </c>
      <c r="G2030" s="40">
        <v>0</v>
      </c>
      <c r="H2030" s="40" t="s">
        <v>792</v>
      </c>
      <c r="I2030" s="40" t="s">
        <v>3349</v>
      </c>
      <c r="J2030" s="40">
        <v>0</v>
      </c>
      <c r="K2030" s="40">
        <v>0</v>
      </c>
      <c r="L2030" s="40">
        <v>0</v>
      </c>
      <c r="M2030" s="40" t="s">
        <v>4372</v>
      </c>
      <c r="N2030" s="41">
        <v>149.9</v>
      </c>
      <c r="O2030" s="42">
        <v>43.23</v>
      </c>
    </row>
    <row r="2031" spans="1:15" x14ac:dyDescent="0.3">
      <c r="A2031" s="39" t="s">
        <v>3652</v>
      </c>
      <c r="B2031" s="40" t="s">
        <v>3347</v>
      </c>
      <c r="C2031" s="40" t="s">
        <v>541</v>
      </c>
      <c r="D2031" s="40" t="s">
        <v>574</v>
      </c>
      <c r="E2031" s="40" t="s">
        <v>3350</v>
      </c>
      <c r="F2031" s="40" t="s">
        <v>622</v>
      </c>
      <c r="G2031" s="40">
        <v>0</v>
      </c>
      <c r="H2031" s="40" t="s">
        <v>610</v>
      </c>
      <c r="I2031" s="40" t="s">
        <v>3349</v>
      </c>
      <c r="J2031" s="40">
        <v>0</v>
      </c>
      <c r="K2031" s="40">
        <v>0</v>
      </c>
      <c r="L2031" s="40">
        <v>0</v>
      </c>
      <c r="M2031" s="40" t="s">
        <v>4372</v>
      </c>
      <c r="N2031" s="41">
        <v>149.9</v>
      </c>
      <c r="O2031" s="42">
        <v>33.630000000000003</v>
      </c>
    </row>
    <row r="2032" spans="1:15" x14ac:dyDescent="0.3">
      <c r="A2032" s="39" t="s">
        <v>3653</v>
      </c>
      <c r="B2032" s="40" t="s">
        <v>3347</v>
      </c>
      <c r="C2032" s="40" t="s">
        <v>541</v>
      </c>
      <c r="D2032" s="40" t="s">
        <v>574</v>
      </c>
      <c r="E2032" s="40" t="s">
        <v>3350</v>
      </c>
      <c r="F2032" s="40" t="s">
        <v>622</v>
      </c>
      <c r="G2032" s="40">
        <v>0</v>
      </c>
      <c r="H2032" s="40" t="s">
        <v>610</v>
      </c>
      <c r="I2032" s="40" t="s">
        <v>3349</v>
      </c>
      <c r="J2032" s="40">
        <v>0</v>
      </c>
      <c r="K2032" s="40">
        <v>0</v>
      </c>
      <c r="L2032" s="40">
        <v>0</v>
      </c>
      <c r="M2032" s="40" t="s">
        <v>4372</v>
      </c>
      <c r="N2032" s="41">
        <v>149.9</v>
      </c>
      <c r="O2032" s="42">
        <v>34.299999999999997</v>
      </c>
    </row>
    <row r="2033" spans="1:15" x14ac:dyDescent="0.3">
      <c r="A2033" s="39" t="s">
        <v>3654</v>
      </c>
      <c r="B2033" s="40" t="s">
        <v>3347</v>
      </c>
      <c r="C2033" s="40" t="s">
        <v>541</v>
      </c>
      <c r="D2033" s="40" t="s">
        <v>574</v>
      </c>
      <c r="E2033" s="40" t="s">
        <v>3350</v>
      </c>
      <c r="F2033" s="40" t="s">
        <v>647</v>
      </c>
      <c r="G2033" s="40">
        <v>0</v>
      </c>
      <c r="H2033" s="40" t="s">
        <v>610</v>
      </c>
      <c r="I2033" s="40" t="s">
        <v>3349</v>
      </c>
      <c r="J2033" s="40">
        <v>0</v>
      </c>
      <c r="K2033" s="40">
        <v>0</v>
      </c>
      <c r="L2033" s="40">
        <v>0</v>
      </c>
      <c r="M2033" s="40" t="s">
        <v>4372</v>
      </c>
      <c r="N2033" s="41">
        <v>149.9</v>
      </c>
      <c r="O2033" s="42">
        <v>35.33</v>
      </c>
    </row>
    <row r="2034" spans="1:15" x14ac:dyDescent="0.3">
      <c r="A2034" s="39" t="s">
        <v>3655</v>
      </c>
      <c r="B2034" s="40" t="s">
        <v>3347</v>
      </c>
      <c r="C2034" s="40" t="s">
        <v>541</v>
      </c>
      <c r="D2034" s="40" t="s">
        <v>574</v>
      </c>
      <c r="E2034" s="40" t="s">
        <v>3350</v>
      </c>
      <c r="F2034" s="40">
        <v>0</v>
      </c>
      <c r="G2034" s="40">
        <v>0</v>
      </c>
      <c r="H2034" s="40" t="s">
        <v>792</v>
      </c>
      <c r="I2034" s="40" t="s">
        <v>3349</v>
      </c>
      <c r="J2034" s="40">
        <v>0</v>
      </c>
      <c r="K2034" s="40">
        <v>0</v>
      </c>
      <c r="L2034" s="40">
        <v>0</v>
      </c>
      <c r="M2034" s="40" t="s">
        <v>4372</v>
      </c>
      <c r="N2034" s="41">
        <v>149.9</v>
      </c>
      <c r="O2034" s="42">
        <v>44.23</v>
      </c>
    </row>
    <row r="2035" spans="1:15" x14ac:dyDescent="0.3">
      <c r="A2035" s="39" t="s">
        <v>3656</v>
      </c>
      <c r="B2035" s="40" t="s">
        <v>3347</v>
      </c>
      <c r="C2035" s="40" t="s">
        <v>541</v>
      </c>
      <c r="D2035" s="40" t="s">
        <v>574</v>
      </c>
      <c r="E2035" s="40" t="s">
        <v>3350</v>
      </c>
      <c r="F2035" s="40">
        <v>0</v>
      </c>
      <c r="G2035" s="40">
        <v>0</v>
      </c>
      <c r="H2035" s="40" t="s">
        <v>792</v>
      </c>
      <c r="I2035" s="40" t="s">
        <v>3349</v>
      </c>
      <c r="J2035" s="40">
        <v>0</v>
      </c>
      <c r="K2035" s="40">
        <v>0</v>
      </c>
      <c r="L2035" s="40">
        <v>0</v>
      </c>
      <c r="M2035" s="40" t="s">
        <v>4372</v>
      </c>
      <c r="N2035" s="41">
        <v>149.9</v>
      </c>
      <c r="O2035" s="42">
        <v>47.88</v>
      </c>
    </row>
    <row r="2036" spans="1:15" x14ac:dyDescent="0.3">
      <c r="A2036" s="39" t="s">
        <v>3657</v>
      </c>
      <c r="B2036" s="40" t="s">
        <v>540</v>
      </c>
      <c r="C2036" s="40" t="s">
        <v>541</v>
      </c>
      <c r="D2036" s="40" t="s">
        <v>574</v>
      </c>
      <c r="E2036" s="40" t="s">
        <v>3350</v>
      </c>
      <c r="F2036" s="40">
        <v>0</v>
      </c>
      <c r="G2036" s="40">
        <v>0</v>
      </c>
      <c r="H2036" s="40" t="s">
        <v>792</v>
      </c>
      <c r="I2036" s="40" t="s">
        <v>3349</v>
      </c>
      <c r="J2036" s="40">
        <v>0</v>
      </c>
      <c r="K2036" s="40">
        <v>0</v>
      </c>
      <c r="L2036" s="40">
        <v>0</v>
      </c>
      <c r="M2036" s="40" t="s">
        <v>4372</v>
      </c>
      <c r="N2036" s="41">
        <v>149.9</v>
      </c>
      <c r="O2036" s="42">
        <v>44.35</v>
      </c>
    </row>
    <row r="2037" spans="1:15" x14ac:dyDescent="0.3">
      <c r="A2037" s="39" t="s">
        <v>3658</v>
      </c>
      <c r="B2037" s="40" t="s">
        <v>540</v>
      </c>
      <c r="C2037" s="40" t="s">
        <v>541</v>
      </c>
      <c r="D2037" s="40" t="s">
        <v>574</v>
      </c>
      <c r="E2037" s="40" t="s">
        <v>3350</v>
      </c>
      <c r="F2037" s="40">
        <v>0</v>
      </c>
      <c r="G2037" s="40">
        <v>0</v>
      </c>
      <c r="H2037" s="40" t="s">
        <v>792</v>
      </c>
      <c r="I2037" s="40" t="s">
        <v>605</v>
      </c>
      <c r="J2037" s="40">
        <v>0</v>
      </c>
      <c r="K2037" s="40">
        <v>0</v>
      </c>
      <c r="L2037" s="40">
        <v>0</v>
      </c>
      <c r="M2037" s="40" t="s">
        <v>4372</v>
      </c>
      <c r="N2037" s="41">
        <v>89.9</v>
      </c>
      <c r="O2037" s="42">
        <v>45.23</v>
      </c>
    </row>
    <row r="2038" spans="1:15" x14ac:dyDescent="0.3">
      <c r="A2038" s="39" t="s">
        <v>3659</v>
      </c>
      <c r="B2038" s="40" t="s">
        <v>3347</v>
      </c>
      <c r="C2038" s="40" t="s">
        <v>541</v>
      </c>
      <c r="D2038" s="40" t="s">
        <v>574</v>
      </c>
      <c r="E2038" s="40" t="s">
        <v>3350</v>
      </c>
      <c r="F2038" s="40">
        <v>0</v>
      </c>
      <c r="G2038" s="40" t="s">
        <v>623</v>
      </c>
      <c r="H2038" s="40" t="s">
        <v>610</v>
      </c>
      <c r="I2038" s="40" t="s">
        <v>605</v>
      </c>
      <c r="J2038" s="40" t="s">
        <v>3351</v>
      </c>
      <c r="K2038" s="40">
        <v>0</v>
      </c>
      <c r="L2038" s="40">
        <v>0</v>
      </c>
      <c r="M2038" s="40" t="s">
        <v>4372</v>
      </c>
      <c r="N2038" s="41">
        <v>119.9</v>
      </c>
      <c r="O2038" s="42">
        <v>46.63</v>
      </c>
    </row>
    <row r="2039" spans="1:15" x14ac:dyDescent="0.3">
      <c r="A2039" s="39" t="s">
        <v>3660</v>
      </c>
      <c r="B2039" s="40" t="s">
        <v>3347</v>
      </c>
      <c r="C2039" s="40" t="s">
        <v>541</v>
      </c>
      <c r="D2039" s="40" t="s">
        <v>574</v>
      </c>
      <c r="E2039" s="40" t="s">
        <v>3350</v>
      </c>
      <c r="F2039" s="40" t="s">
        <v>815</v>
      </c>
      <c r="G2039" s="40">
        <v>0</v>
      </c>
      <c r="H2039" s="40" t="s">
        <v>610</v>
      </c>
      <c r="I2039" s="40" t="s">
        <v>605</v>
      </c>
      <c r="J2039" s="40">
        <v>0</v>
      </c>
      <c r="K2039" s="40">
        <v>0</v>
      </c>
      <c r="L2039" s="40">
        <v>0</v>
      </c>
      <c r="M2039" s="40" t="s">
        <v>4372</v>
      </c>
      <c r="N2039" s="41">
        <v>119.9</v>
      </c>
      <c r="O2039" s="42">
        <v>45.43</v>
      </c>
    </row>
    <row r="2040" spans="1:15" x14ac:dyDescent="0.3">
      <c r="A2040" s="39" t="s">
        <v>3661</v>
      </c>
      <c r="B2040" s="40" t="s">
        <v>540</v>
      </c>
      <c r="C2040" s="40" t="s">
        <v>541</v>
      </c>
      <c r="D2040" s="40" t="s">
        <v>574</v>
      </c>
      <c r="E2040" s="40" t="s">
        <v>3350</v>
      </c>
      <c r="F2040" s="40">
        <v>0</v>
      </c>
      <c r="G2040" s="40">
        <v>0</v>
      </c>
      <c r="H2040" s="40" t="s">
        <v>792</v>
      </c>
      <c r="I2040" s="40" t="s">
        <v>605</v>
      </c>
      <c r="J2040" s="40">
        <v>0</v>
      </c>
      <c r="K2040" s="40">
        <v>0</v>
      </c>
      <c r="L2040" s="40">
        <v>0</v>
      </c>
      <c r="M2040" s="40" t="s">
        <v>4372</v>
      </c>
      <c r="N2040" s="41">
        <v>89.9</v>
      </c>
      <c r="O2040" s="42">
        <v>45.43</v>
      </c>
    </row>
    <row r="2041" spans="1:15" x14ac:dyDescent="0.3">
      <c r="A2041" s="39" t="s">
        <v>3662</v>
      </c>
      <c r="B2041" s="40" t="s">
        <v>3347</v>
      </c>
      <c r="C2041" s="40" t="s">
        <v>541</v>
      </c>
      <c r="D2041" s="40" t="s">
        <v>574</v>
      </c>
      <c r="E2041" s="40" t="s">
        <v>3350</v>
      </c>
      <c r="F2041" s="40">
        <v>0</v>
      </c>
      <c r="G2041" s="40">
        <v>0</v>
      </c>
      <c r="H2041" s="40" t="s">
        <v>792</v>
      </c>
      <c r="I2041" s="40" t="s">
        <v>605</v>
      </c>
      <c r="J2041" s="40">
        <v>0</v>
      </c>
      <c r="K2041" s="40">
        <v>0</v>
      </c>
      <c r="L2041" s="40">
        <v>0</v>
      </c>
      <c r="M2041" s="40" t="s">
        <v>4372</v>
      </c>
      <c r="N2041" s="41">
        <v>119.9</v>
      </c>
      <c r="O2041" s="42">
        <v>44.88</v>
      </c>
    </row>
    <row r="2042" spans="1:15" x14ac:dyDescent="0.3">
      <c r="A2042" s="39" t="s">
        <v>3663</v>
      </c>
      <c r="B2042" s="40" t="s">
        <v>3347</v>
      </c>
      <c r="C2042" s="40" t="s">
        <v>541</v>
      </c>
      <c r="D2042" s="40" t="s">
        <v>574</v>
      </c>
      <c r="E2042" s="40" t="s">
        <v>3350</v>
      </c>
      <c r="F2042" s="40">
        <v>0</v>
      </c>
      <c r="G2042" s="40">
        <v>0</v>
      </c>
      <c r="H2042" s="40" t="s">
        <v>792</v>
      </c>
      <c r="I2042" s="40" t="s">
        <v>605</v>
      </c>
      <c r="J2042" s="40">
        <v>0</v>
      </c>
      <c r="K2042" s="40">
        <v>0</v>
      </c>
      <c r="L2042" s="40">
        <v>0</v>
      </c>
      <c r="M2042" s="40" t="s">
        <v>4372</v>
      </c>
      <c r="N2042" s="41">
        <v>119.9</v>
      </c>
      <c r="O2042" s="42">
        <v>41.15</v>
      </c>
    </row>
    <row r="2043" spans="1:15" x14ac:dyDescent="0.3">
      <c r="A2043" s="39" t="s">
        <v>3664</v>
      </c>
      <c r="B2043" s="40" t="s">
        <v>3347</v>
      </c>
      <c r="C2043" s="40" t="s">
        <v>541</v>
      </c>
      <c r="D2043" s="40" t="s">
        <v>574</v>
      </c>
      <c r="E2043" s="40" t="s">
        <v>3350</v>
      </c>
      <c r="F2043" s="40">
        <v>0</v>
      </c>
      <c r="G2043" s="40">
        <v>0</v>
      </c>
      <c r="H2043" s="40" t="s">
        <v>792</v>
      </c>
      <c r="I2043" s="40" t="s">
        <v>605</v>
      </c>
      <c r="J2043" s="40">
        <v>0</v>
      </c>
      <c r="K2043" s="40">
        <v>0</v>
      </c>
      <c r="L2043" s="40">
        <v>0</v>
      </c>
      <c r="M2043" s="40" t="s">
        <v>4372</v>
      </c>
      <c r="N2043" s="41">
        <v>119.9</v>
      </c>
      <c r="O2043" s="42">
        <v>42.65</v>
      </c>
    </row>
    <row r="2044" spans="1:15" x14ac:dyDescent="0.3">
      <c r="A2044" s="39" t="s">
        <v>3665</v>
      </c>
      <c r="B2044" s="40" t="s">
        <v>3347</v>
      </c>
      <c r="C2044" s="40" t="s">
        <v>541</v>
      </c>
      <c r="D2044" s="40" t="s">
        <v>574</v>
      </c>
      <c r="E2044" s="40" t="s">
        <v>3350</v>
      </c>
      <c r="F2044" s="40">
        <v>0</v>
      </c>
      <c r="G2044" s="40">
        <v>0</v>
      </c>
      <c r="H2044" s="40" t="s">
        <v>792</v>
      </c>
      <c r="I2044" s="40" t="s">
        <v>605</v>
      </c>
      <c r="J2044" s="40">
        <v>0</v>
      </c>
      <c r="K2044" s="40">
        <v>0</v>
      </c>
      <c r="L2044" s="40">
        <v>0</v>
      </c>
      <c r="M2044" s="40" t="s">
        <v>4372</v>
      </c>
      <c r="N2044" s="41">
        <v>119.9</v>
      </c>
      <c r="O2044" s="42">
        <v>45.15</v>
      </c>
    </row>
    <row r="2045" spans="1:15" x14ac:dyDescent="0.3">
      <c r="A2045" s="39" t="s">
        <v>3666</v>
      </c>
      <c r="B2045" s="40" t="s">
        <v>3347</v>
      </c>
      <c r="C2045" s="40" t="s">
        <v>541</v>
      </c>
      <c r="D2045" s="40" t="s">
        <v>574</v>
      </c>
      <c r="E2045" s="40" t="s">
        <v>3350</v>
      </c>
      <c r="F2045" s="40">
        <v>0</v>
      </c>
      <c r="G2045" s="40">
        <v>0</v>
      </c>
      <c r="H2045" s="40" t="s">
        <v>792</v>
      </c>
      <c r="I2045" s="40" t="s">
        <v>605</v>
      </c>
      <c r="J2045" s="40">
        <v>0</v>
      </c>
      <c r="K2045" s="40">
        <v>0</v>
      </c>
      <c r="L2045" s="40">
        <v>0</v>
      </c>
      <c r="M2045" s="40" t="s">
        <v>4372</v>
      </c>
      <c r="N2045" s="41">
        <v>119.9</v>
      </c>
      <c r="O2045" s="42">
        <v>39.65</v>
      </c>
    </row>
    <row r="2046" spans="1:15" x14ac:dyDescent="0.3">
      <c r="A2046" s="39" t="s">
        <v>3667</v>
      </c>
      <c r="B2046" s="40" t="s">
        <v>3347</v>
      </c>
      <c r="C2046" s="40" t="s">
        <v>541</v>
      </c>
      <c r="D2046" s="40" t="s">
        <v>574</v>
      </c>
      <c r="E2046" s="40" t="s">
        <v>3350</v>
      </c>
      <c r="F2046" s="40">
        <v>0</v>
      </c>
      <c r="G2046" s="40">
        <v>0</v>
      </c>
      <c r="H2046" s="40" t="s">
        <v>792</v>
      </c>
      <c r="I2046" s="40" t="s">
        <v>605</v>
      </c>
      <c r="J2046" s="40">
        <v>0</v>
      </c>
      <c r="K2046" s="40">
        <v>0</v>
      </c>
      <c r="L2046" s="40">
        <v>0</v>
      </c>
      <c r="M2046" s="40" t="s">
        <v>4372</v>
      </c>
      <c r="N2046" s="41">
        <v>119.9</v>
      </c>
      <c r="O2046" s="42">
        <v>40.53</v>
      </c>
    </row>
    <row r="2047" spans="1:15" x14ac:dyDescent="0.3">
      <c r="A2047" s="39" t="s">
        <v>3668</v>
      </c>
      <c r="B2047" s="40" t="s">
        <v>3347</v>
      </c>
      <c r="C2047" s="40" t="s">
        <v>541</v>
      </c>
      <c r="D2047" s="40" t="s">
        <v>574</v>
      </c>
      <c r="E2047" s="40" t="s">
        <v>3350</v>
      </c>
      <c r="F2047" s="40">
        <v>0</v>
      </c>
      <c r="G2047" s="40">
        <v>0</v>
      </c>
      <c r="H2047" s="40" t="s">
        <v>792</v>
      </c>
      <c r="I2047" s="40" t="s">
        <v>3349</v>
      </c>
      <c r="J2047" s="40">
        <v>0</v>
      </c>
      <c r="K2047" s="40">
        <v>0</v>
      </c>
      <c r="L2047" s="40">
        <v>0</v>
      </c>
      <c r="M2047" s="40" t="s">
        <v>4372</v>
      </c>
      <c r="N2047" s="41">
        <v>179.9</v>
      </c>
      <c r="O2047" s="42">
        <v>43.58</v>
      </c>
    </row>
    <row r="2048" spans="1:15" x14ac:dyDescent="0.3">
      <c r="A2048" s="39" t="s">
        <v>3669</v>
      </c>
      <c r="B2048" s="40" t="s">
        <v>3347</v>
      </c>
      <c r="C2048" s="40" t="s">
        <v>541</v>
      </c>
      <c r="D2048" s="40" t="s">
        <v>574</v>
      </c>
      <c r="E2048" s="40" t="s">
        <v>3348</v>
      </c>
      <c r="F2048" s="40" t="s">
        <v>559</v>
      </c>
      <c r="G2048" s="40" t="s">
        <v>623</v>
      </c>
      <c r="H2048" s="40" t="s">
        <v>792</v>
      </c>
      <c r="I2048" s="40" t="s">
        <v>605</v>
      </c>
      <c r="J2048" s="40" t="s">
        <v>3351</v>
      </c>
      <c r="K2048" s="40" t="s">
        <v>3670</v>
      </c>
      <c r="L2048" s="40">
        <v>0</v>
      </c>
      <c r="M2048" s="40" t="s">
        <v>4372</v>
      </c>
      <c r="N2048" s="41">
        <v>119.9</v>
      </c>
      <c r="O2048" s="42">
        <v>44.08</v>
      </c>
    </row>
    <row r="2049" spans="1:15" x14ac:dyDescent="0.3">
      <c r="A2049" s="39" t="s">
        <v>3671</v>
      </c>
      <c r="B2049" s="40" t="s">
        <v>3347</v>
      </c>
      <c r="C2049" s="40" t="s">
        <v>541</v>
      </c>
      <c r="D2049" s="40" t="s">
        <v>574</v>
      </c>
      <c r="E2049" s="40" t="s">
        <v>3348</v>
      </c>
      <c r="F2049" s="40" t="s">
        <v>559</v>
      </c>
      <c r="G2049" s="40" t="s">
        <v>623</v>
      </c>
      <c r="H2049" s="40" t="s">
        <v>792</v>
      </c>
      <c r="I2049" s="40" t="s">
        <v>605</v>
      </c>
      <c r="J2049" s="40" t="s">
        <v>3351</v>
      </c>
      <c r="K2049" s="40" t="s">
        <v>3670</v>
      </c>
      <c r="L2049" s="40">
        <v>0</v>
      </c>
      <c r="M2049" s="40" t="s">
        <v>4372</v>
      </c>
      <c r="N2049" s="41">
        <v>119.9</v>
      </c>
      <c r="O2049" s="42">
        <v>41.03</v>
      </c>
    </row>
    <row r="2050" spans="1:15" x14ac:dyDescent="0.3">
      <c r="A2050" s="39" t="s">
        <v>3672</v>
      </c>
      <c r="B2050" s="40" t="s">
        <v>3347</v>
      </c>
      <c r="C2050" s="40" t="s">
        <v>541</v>
      </c>
      <c r="D2050" s="40" t="s">
        <v>574</v>
      </c>
      <c r="E2050" s="40" t="s">
        <v>3348</v>
      </c>
      <c r="F2050" s="40" t="s">
        <v>559</v>
      </c>
      <c r="G2050" s="40" t="s">
        <v>623</v>
      </c>
      <c r="H2050" s="40" t="s">
        <v>792</v>
      </c>
      <c r="I2050" s="40" t="s">
        <v>605</v>
      </c>
      <c r="J2050" s="40" t="s">
        <v>3351</v>
      </c>
      <c r="K2050" s="40" t="s">
        <v>3670</v>
      </c>
      <c r="L2050" s="40">
        <v>0</v>
      </c>
      <c r="M2050" s="40" t="s">
        <v>4372</v>
      </c>
      <c r="N2050" s="41">
        <v>119.9</v>
      </c>
      <c r="O2050" s="42">
        <v>41.03</v>
      </c>
    </row>
    <row r="2051" spans="1:15" x14ac:dyDescent="0.3">
      <c r="A2051" s="39" t="s">
        <v>3673</v>
      </c>
      <c r="B2051" s="40" t="s">
        <v>3347</v>
      </c>
      <c r="C2051" s="40" t="s">
        <v>541</v>
      </c>
      <c r="D2051" s="40" t="s">
        <v>574</v>
      </c>
      <c r="E2051" s="40" t="s">
        <v>3348</v>
      </c>
      <c r="F2051" s="40" t="s">
        <v>559</v>
      </c>
      <c r="G2051" s="40" t="s">
        <v>623</v>
      </c>
      <c r="H2051" s="40" t="s">
        <v>792</v>
      </c>
      <c r="I2051" s="40" t="s">
        <v>605</v>
      </c>
      <c r="J2051" s="40" t="s">
        <v>3351</v>
      </c>
      <c r="K2051" s="40" t="s">
        <v>3670</v>
      </c>
      <c r="L2051" s="40">
        <v>0</v>
      </c>
      <c r="M2051" s="40" t="s">
        <v>4372</v>
      </c>
      <c r="N2051" s="41">
        <v>119.9</v>
      </c>
      <c r="O2051" s="42">
        <v>41.03</v>
      </c>
    </row>
    <row r="2052" spans="1:15" x14ac:dyDescent="0.3">
      <c r="A2052" s="39" t="s">
        <v>3674</v>
      </c>
      <c r="B2052" s="40" t="s">
        <v>3347</v>
      </c>
      <c r="C2052" s="40" t="s">
        <v>541</v>
      </c>
      <c r="D2052" s="40" t="s">
        <v>574</v>
      </c>
      <c r="E2052" s="40" t="s">
        <v>3350</v>
      </c>
      <c r="F2052" s="40" t="s">
        <v>620</v>
      </c>
      <c r="G2052" s="40" t="s">
        <v>3551</v>
      </c>
      <c r="H2052" s="40" t="s">
        <v>792</v>
      </c>
      <c r="I2052" s="40" t="s">
        <v>3349</v>
      </c>
      <c r="J2052" s="40" t="s">
        <v>3352</v>
      </c>
      <c r="K2052" s="40">
        <v>0</v>
      </c>
      <c r="L2052" s="40">
        <v>0</v>
      </c>
      <c r="M2052" s="40" t="s">
        <v>4374</v>
      </c>
      <c r="N2052" s="41">
        <v>149.9</v>
      </c>
      <c r="O2052" s="42">
        <v>42</v>
      </c>
    </row>
    <row r="2053" spans="1:15" x14ac:dyDescent="0.3">
      <c r="A2053" s="39" t="s">
        <v>3675</v>
      </c>
      <c r="B2053" s="40" t="s">
        <v>3347</v>
      </c>
      <c r="C2053" s="40" t="s">
        <v>541</v>
      </c>
      <c r="D2053" s="40" t="s">
        <v>574</v>
      </c>
      <c r="E2053" s="40" t="s">
        <v>3350</v>
      </c>
      <c r="F2053" s="40">
        <v>0</v>
      </c>
      <c r="G2053" s="40" t="s">
        <v>3551</v>
      </c>
      <c r="H2053" s="40" t="s">
        <v>792</v>
      </c>
      <c r="I2053" s="40" t="s">
        <v>605</v>
      </c>
      <c r="J2053" s="40" t="s">
        <v>3352</v>
      </c>
      <c r="K2053" s="40">
        <v>0</v>
      </c>
      <c r="L2053" s="40">
        <v>0</v>
      </c>
      <c r="M2053" s="40" t="s">
        <v>4372</v>
      </c>
      <c r="N2053" s="41">
        <v>1E-4</v>
      </c>
      <c r="O2053" s="42">
        <v>43.6</v>
      </c>
    </row>
    <row r="2054" spans="1:15" x14ac:dyDescent="0.3">
      <c r="A2054" s="39" t="s">
        <v>3676</v>
      </c>
      <c r="B2054" s="40" t="s">
        <v>3347</v>
      </c>
      <c r="C2054" s="40" t="s">
        <v>541</v>
      </c>
      <c r="D2054" s="40" t="s">
        <v>574</v>
      </c>
      <c r="E2054" s="40" t="s">
        <v>3350</v>
      </c>
      <c r="F2054" s="40">
        <v>0</v>
      </c>
      <c r="G2054" s="40" t="s">
        <v>3551</v>
      </c>
      <c r="H2054" s="40" t="s">
        <v>792</v>
      </c>
      <c r="I2054" s="40" t="s">
        <v>605</v>
      </c>
      <c r="J2054" s="40" t="s">
        <v>3352</v>
      </c>
      <c r="K2054" s="40">
        <v>0</v>
      </c>
      <c r="L2054" s="40">
        <v>0</v>
      </c>
      <c r="M2054" s="40" t="s">
        <v>4372</v>
      </c>
      <c r="N2054" s="41">
        <v>0</v>
      </c>
      <c r="O2054" s="42">
        <v>42.7</v>
      </c>
    </row>
    <row r="2055" spans="1:15" x14ac:dyDescent="0.3">
      <c r="A2055" s="39" t="s">
        <v>3677</v>
      </c>
      <c r="B2055" s="40" t="s">
        <v>3347</v>
      </c>
      <c r="C2055" s="40" t="s">
        <v>541</v>
      </c>
      <c r="D2055" s="40" t="s">
        <v>574</v>
      </c>
      <c r="E2055" s="40" t="s">
        <v>3350</v>
      </c>
      <c r="F2055" s="40">
        <v>0</v>
      </c>
      <c r="G2055" s="40" t="s">
        <v>3551</v>
      </c>
      <c r="H2055" s="40" t="s">
        <v>792</v>
      </c>
      <c r="I2055" s="40" t="s">
        <v>605</v>
      </c>
      <c r="J2055" s="40" t="s">
        <v>3352</v>
      </c>
      <c r="K2055" s="40">
        <v>0</v>
      </c>
      <c r="L2055" s="40">
        <v>0</v>
      </c>
      <c r="M2055" s="40" t="s">
        <v>4372</v>
      </c>
      <c r="N2055" s="41">
        <v>1E-4</v>
      </c>
      <c r="O2055" s="42">
        <v>45.6</v>
      </c>
    </row>
    <row r="2056" spans="1:15" x14ac:dyDescent="0.3">
      <c r="A2056" s="39" t="s">
        <v>3678</v>
      </c>
      <c r="B2056" s="40" t="s">
        <v>3347</v>
      </c>
      <c r="C2056" s="40" t="s">
        <v>541</v>
      </c>
      <c r="D2056" s="40" t="s">
        <v>574</v>
      </c>
      <c r="E2056" s="40" t="s">
        <v>3350</v>
      </c>
      <c r="F2056" s="40">
        <v>0</v>
      </c>
      <c r="G2056" s="40" t="s">
        <v>3551</v>
      </c>
      <c r="H2056" s="40" t="s">
        <v>792</v>
      </c>
      <c r="I2056" s="40" t="s">
        <v>605</v>
      </c>
      <c r="J2056" s="40" t="s">
        <v>3352</v>
      </c>
      <c r="K2056" s="40">
        <v>0</v>
      </c>
      <c r="L2056" s="40">
        <v>0</v>
      </c>
      <c r="M2056" s="40" t="s">
        <v>4372</v>
      </c>
      <c r="N2056" s="41">
        <v>119.9</v>
      </c>
      <c r="O2056" s="42">
        <v>41.95</v>
      </c>
    </row>
    <row r="2057" spans="1:15" x14ac:dyDescent="0.3">
      <c r="A2057" s="39" t="s">
        <v>3679</v>
      </c>
      <c r="B2057" s="40" t="s">
        <v>540</v>
      </c>
      <c r="C2057" s="40" t="s">
        <v>541</v>
      </c>
      <c r="D2057" s="40" t="s">
        <v>574</v>
      </c>
      <c r="E2057" s="40" t="s">
        <v>3350</v>
      </c>
      <c r="F2057" s="40">
        <v>0</v>
      </c>
      <c r="G2057" s="40" t="s">
        <v>3551</v>
      </c>
      <c r="H2057" s="40" t="s">
        <v>792</v>
      </c>
      <c r="I2057" s="40" t="s">
        <v>605</v>
      </c>
      <c r="J2057" s="40" t="s">
        <v>3352</v>
      </c>
      <c r="K2057" s="40">
        <v>0</v>
      </c>
      <c r="L2057" s="40">
        <v>0</v>
      </c>
      <c r="M2057" s="40" t="s">
        <v>4374</v>
      </c>
      <c r="N2057" s="41">
        <v>149.9</v>
      </c>
      <c r="O2057" s="42">
        <v>42</v>
      </c>
    </row>
    <row r="2058" spans="1:15" x14ac:dyDescent="0.3">
      <c r="A2058" s="39" t="s">
        <v>3680</v>
      </c>
      <c r="B2058" s="40" t="s">
        <v>3347</v>
      </c>
      <c r="C2058" s="40" t="s">
        <v>541</v>
      </c>
      <c r="D2058" s="40" t="s">
        <v>574</v>
      </c>
      <c r="E2058" s="40" t="s">
        <v>3350</v>
      </c>
      <c r="F2058" s="40" t="s">
        <v>815</v>
      </c>
      <c r="G2058" s="40" t="s">
        <v>3681</v>
      </c>
      <c r="H2058" s="40" t="s">
        <v>792</v>
      </c>
      <c r="I2058" s="40" t="s">
        <v>3349</v>
      </c>
      <c r="J2058" s="40" t="s">
        <v>3351</v>
      </c>
      <c r="K2058" s="40">
        <v>0</v>
      </c>
      <c r="L2058" s="40">
        <v>0</v>
      </c>
      <c r="M2058" s="40" t="s">
        <v>4372</v>
      </c>
      <c r="N2058" s="41">
        <v>199.9</v>
      </c>
      <c r="O2058" s="42">
        <v>49.13</v>
      </c>
    </row>
    <row r="2059" spans="1:15" x14ac:dyDescent="0.3">
      <c r="A2059" s="39" t="s">
        <v>3682</v>
      </c>
      <c r="B2059" s="40" t="s">
        <v>3347</v>
      </c>
      <c r="C2059" s="40" t="s">
        <v>541</v>
      </c>
      <c r="D2059" s="40" t="s">
        <v>574</v>
      </c>
      <c r="E2059" s="40" t="s">
        <v>3350</v>
      </c>
      <c r="F2059" s="40" t="s">
        <v>815</v>
      </c>
      <c r="G2059" s="40" t="s">
        <v>3681</v>
      </c>
      <c r="H2059" s="40" t="s">
        <v>792</v>
      </c>
      <c r="I2059" s="40" t="s">
        <v>3349</v>
      </c>
      <c r="J2059" s="40" t="s">
        <v>3351</v>
      </c>
      <c r="K2059" s="40">
        <v>0</v>
      </c>
      <c r="L2059" s="40">
        <v>0</v>
      </c>
      <c r="M2059" s="40" t="s">
        <v>4372</v>
      </c>
      <c r="N2059" s="41">
        <v>199.9</v>
      </c>
      <c r="O2059" s="42">
        <v>46.73</v>
      </c>
    </row>
    <row r="2060" spans="1:15" x14ac:dyDescent="0.3">
      <c r="A2060" s="39" t="s">
        <v>3683</v>
      </c>
      <c r="B2060" s="40" t="s">
        <v>3347</v>
      </c>
      <c r="C2060" s="40" t="s">
        <v>541</v>
      </c>
      <c r="D2060" s="40" t="s">
        <v>574</v>
      </c>
      <c r="E2060" s="40" t="s">
        <v>3350</v>
      </c>
      <c r="F2060" s="40" t="s">
        <v>662</v>
      </c>
      <c r="G2060" s="40" t="s">
        <v>623</v>
      </c>
      <c r="H2060" s="40" t="s">
        <v>792</v>
      </c>
      <c r="I2060" s="40" t="s">
        <v>605</v>
      </c>
      <c r="J2060" s="40" t="s">
        <v>3351</v>
      </c>
      <c r="K2060" s="40">
        <v>0</v>
      </c>
      <c r="L2060" s="40">
        <v>0</v>
      </c>
      <c r="M2060" s="40" t="s">
        <v>4372</v>
      </c>
      <c r="N2060" s="41">
        <v>119.9</v>
      </c>
      <c r="O2060" s="42">
        <v>45.03</v>
      </c>
    </row>
    <row r="2061" spans="1:15" x14ac:dyDescent="0.3">
      <c r="A2061" s="39" t="s">
        <v>3684</v>
      </c>
      <c r="B2061" s="40" t="s">
        <v>3347</v>
      </c>
      <c r="C2061" s="40" t="s">
        <v>541</v>
      </c>
      <c r="D2061" s="40" t="s">
        <v>574</v>
      </c>
      <c r="E2061" s="40" t="s">
        <v>3350</v>
      </c>
      <c r="F2061" s="40" t="s">
        <v>662</v>
      </c>
      <c r="G2061" s="40" t="s">
        <v>623</v>
      </c>
      <c r="H2061" s="40" t="s">
        <v>792</v>
      </c>
      <c r="I2061" s="40" t="s">
        <v>605</v>
      </c>
      <c r="J2061" s="40" t="s">
        <v>3351</v>
      </c>
      <c r="K2061" s="40">
        <v>0</v>
      </c>
      <c r="L2061" s="40">
        <v>0</v>
      </c>
      <c r="M2061" s="40" t="s">
        <v>4372</v>
      </c>
      <c r="N2061" s="41">
        <v>119.9</v>
      </c>
      <c r="O2061" s="42">
        <v>44.03</v>
      </c>
    </row>
    <row r="2062" spans="1:15" x14ac:dyDescent="0.3">
      <c r="A2062" s="39" t="s">
        <v>3685</v>
      </c>
      <c r="B2062" s="40" t="s">
        <v>3347</v>
      </c>
      <c r="C2062" s="40" t="s">
        <v>541</v>
      </c>
      <c r="D2062" s="40" t="s">
        <v>574</v>
      </c>
      <c r="E2062" s="40" t="s">
        <v>3350</v>
      </c>
      <c r="F2062" s="40" t="s">
        <v>662</v>
      </c>
      <c r="G2062" s="40" t="s">
        <v>623</v>
      </c>
      <c r="H2062" s="40" t="s">
        <v>792</v>
      </c>
      <c r="I2062" s="40" t="s">
        <v>605</v>
      </c>
      <c r="J2062" s="40" t="s">
        <v>3351</v>
      </c>
      <c r="K2062" s="40">
        <v>0</v>
      </c>
      <c r="L2062" s="40">
        <v>0</v>
      </c>
      <c r="M2062" s="40" t="s">
        <v>4372</v>
      </c>
      <c r="N2062" s="41">
        <v>119.9</v>
      </c>
      <c r="O2062" s="42">
        <v>44.03</v>
      </c>
    </row>
    <row r="2063" spans="1:15" x14ac:dyDescent="0.3">
      <c r="A2063" s="39" t="s">
        <v>3686</v>
      </c>
      <c r="B2063" s="40" t="s">
        <v>3347</v>
      </c>
      <c r="C2063" s="40" t="s">
        <v>541</v>
      </c>
      <c r="D2063" s="40" t="s">
        <v>575</v>
      </c>
      <c r="E2063" s="40" t="s">
        <v>3350</v>
      </c>
      <c r="F2063" s="40" t="s">
        <v>638</v>
      </c>
      <c r="G2063" s="40" t="s">
        <v>3687</v>
      </c>
      <c r="H2063" s="40" t="s">
        <v>792</v>
      </c>
      <c r="I2063" s="40" t="s">
        <v>605</v>
      </c>
      <c r="J2063" s="40" t="s">
        <v>3351</v>
      </c>
      <c r="K2063" s="40">
        <v>0</v>
      </c>
      <c r="L2063" s="40">
        <v>0</v>
      </c>
      <c r="M2063" s="40" t="s">
        <v>4372</v>
      </c>
      <c r="N2063" s="41">
        <v>79.900000000000006</v>
      </c>
      <c r="O2063" s="42">
        <v>40.43</v>
      </c>
    </row>
    <row r="2064" spans="1:15" x14ac:dyDescent="0.3">
      <c r="A2064" s="39" t="s">
        <v>3688</v>
      </c>
      <c r="B2064" s="40" t="s">
        <v>3347</v>
      </c>
      <c r="C2064" s="40" t="s">
        <v>541</v>
      </c>
      <c r="D2064" s="40" t="s">
        <v>574</v>
      </c>
      <c r="E2064" s="40" t="s">
        <v>3350</v>
      </c>
      <c r="F2064" s="40" t="s">
        <v>815</v>
      </c>
      <c r="G2064" s="40" t="s">
        <v>3689</v>
      </c>
      <c r="H2064" s="40" t="s">
        <v>610</v>
      </c>
      <c r="I2064" s="40" t="s">
        <v>605</v>
      </c>
      <c r="J2064" s="40" t="s">
        <v>3351</v>
      </c>
      <c r="K2064" s="40">
        <v>0</v>
      </c>
      <c r="L2064" s="40">
        <v>0</v>
      </c>
      <c r="M2064" s="40" t="s">
        <v>4372</v>
      </c>
      <c r="N2064" s="41">
        <v>119.9</v>
      </c>
      <c r="O2064" s="42">
        <v>43.13</v>
      </c>
    </row>
    <row r="2065" spans="1:15" x14ac:dyDescent="0.3">
      <c r="A2065" s="39" t="s">
        <v>3690</v>
      </c>
      <c r="B2065" s="40" t="s">
        <v>3347</v>
      </c>
      <c r="C2065" s="40" t="s">
        <v>541</v>
      </c>
      <c r="D2065" s="40" t="s">
        <v>574</v>
      </c>
      <c r="E2065" s="40" t="s">
        <v>3350</v>
      </c>
      <c r="F2065" s="40" t="s">
        <v>815</v>
      </c>
      <c r="G2065" s="40" t="s">
        <v>3689</v>
      </c>
      <c r="H2065" s="40" t="s">
        <v>610</v>
      </c>
      <c r="I2065" s="40" t="s">
        <v>605</v>
      </c>
      <c r="J2065" s="40" t="s">
        <v>3351</v>
      </c>
      <c r="K2065" s="40">
        <v>0</v>
      </c>
      <c r="L2065" s="40">
        <v>0</v>
      </c>
      <c r="M2065" s="40" t="s">
        <v>4372</v>
      </c>
      <c r="N2065" s="41">
        <v>119.9</v>
      </c>
      <c r="O2065" s="42">
        <v>43.13</v>
      </c>
    </row>
    <row r="2066" spans="1:15" x14ac:dyDescent="0.3">
      <c r="A2066" s="39" t="s">
        <v>3691</v>
      </c>
      <c r="B2066" s="40" t="s">
        <v>3347</v>
      </c>
      <c r="C2066" s="40" t="s">
        <v>541</v>
      </c>
      <c r="D2066" s="40">
        <v>0</v>
      </c>
      <c r="E2066" s="40" t="s">
        <v>3350</v>
      </c>
      <c r="F2066" s="40" t="s">
        <v>815</v>
      </c>
      <c r="G2066" s="40">
        <v>0</v>
      </c>
      <c r="H2066" s="40" t="s">
        <v>610</v>
      </c>
      <c r="I2066" s="40" t="s">
        <v>605</v>
      </c>
      <c r="J2066" s="40">
        <v>0</v>
      </c>
      <c r="K2066" s="40">
        <v>0</v>
      </c>
      <c r="L2066" s="40">
        <v>0</v>
      </c>
      <c r="M2066" s="40" t="s">
        <v>4372</v>
      </c>
      <c r="N2066" s="41">
        <v>119.9</v>
      </c>
      <c r="O2066" s="42">
        <v>43.13</v>
      </c>
    </row>
    <row r="2067" spans="1:15" x14ac:dyDescent="0.3">
      <c r="A2067" s="39" t="s">
        <v>3692</v>
      </c>
      <c r="B2067" s="40" t="s">
        <v>3347</v>
      </c>
      <c r="C2067" s="40" t="s">
        <v>541</v>
      </c>
      <c r="D2067" s="40" t="s">
        <v>574</v>
      </c>
      <c r="E2067" s="40" t="s">
        <v>3350</v>
      </c>
      <c r="F2067" s="40">
        <v>0</v>
      </c>
      <c r="G2067" s="40" t="s">
        <v>623</v>
      </c>
      <c r="H2067" s="40" t="s">
        <v>792</v>
      </c>
      <c r="I2067" s="40" t="s">
        <v>605</v>
      </c>
      <c r="J2067" s="40" t="s">
        <v>3351</v>
      </c>
      <c r="K2067" s="40">
        <v>0</v>
      </c>
      <c r="L2067" s="40">
        <v>0</v>
      </c>
      <c r="M2067" s="40" t="s">
        <v>4372</v>
      </c>
      <c r="N2067" s="41">
        <v>119.9</v>
      </c>
      <c r="O2067" s="42">
        <v>45.53</v>
      </c>
    </row>
    <row r="2068" spans="1:15" x14ac:dyDescent="0.3">
      <c r="A2068" s="39" t="s">
        <v>3693</v>
      </c>
      <c r="B2068" s="40" t="s">
        <v>3347</v>
      </c>
      <c r="C2068" s="40" t="s">
        <v>541</v>
      </c>
      <c r="D2068" s="40" t="s">
        <v>574</v>
      </c>
      <c r="E2068" s="40" t="s">
        <v>3350</v>
      </c>
      <c r="F2068" s="40">
        <v>0</v>
      </c>
      <c r="G2068" s="40" t="s">
        <v>623</v>
      </c>
      <c r="H2068" s="40" t="s">
        <v>792</v>
      </c>
      <c r="I2068" s="40" t="s">
        <v>605</v>
      </c>
      <c r="J2068" s="40" t="s">
        <v>3351</v>
      </c>
      <c r="K2068" s="40">
        <v>0</v>
      </c>
      <c r="L2068" s="40">
        <v>0</v>
      </c>
      <c r="M2068" s="40" t="s">
        <v>4372</v>
      </c>
      <c r="N2068" s="41">
        <v>119.9</v>
      </c>
      <c r="O2068" s="42">
        <v>45.53</v>
      </c>
    </row>
    <row r="2069" spans="1:15" x14ac:dyDescent="0.3">
      <c r="A2069" s="39" t="s">
        <v>3694</v>
      </c>
      <c r="B2069" s="40" t="s">
        <v>3347</v>
      </c>
      <c r="C2069" s="40" t="s">
        <v>541</v>
      </c>
      <c r="D2069" s="40" t="s">
        <v>574</v>
      </c>
      <c r="E2069" s="40" t="s">
        <v>3350</v>
      </c>
      <c r="F2069" s="40">
        <v>0</v>
      </c>
      <c r="G2069" s="40" t="s">
        <v>623</v>
      </c>
      <c r="H2069" s="40" t="s">
        <v>792</v>
      </c>
      <c r="I2069" s="40" t="s">
        <v>605</v>
      </c>
      <c r="J2069" s="40" t="s">
        <v>3351</v>
      </c>
      <c r="K2069" s="40">
        <v>0</v>
      </c>
      <c r="L2069" s="40">
        <v>0</v>
      </c>
      <c r="M2069" s="40" t="s">
        <v>4372</v>
      </c>
      <c r="N2069" s="41">
        <v>119.9</v>
      </c>
      <c r="O2069" s="42">
        <v>41.78</v>
      </c>
    </row>
    <row r="2070" spans="1:15" x14ac:dyDescent="0.3">
      <c r="A2070" s="39" t="s">
        <v>3695</v>
      </c>
      <c r="B2070" s="40" t="s">
        <v>3347</v>
      </c>
      <c r="C2070" s="40" t="s">
        <v>541</v>
      </c>
      <c r="D2070" s="40" t="s">
        <v>574</v>
      </c>
      <c r="E2070" s="40" t="s">
        <v>3350</v>
      </c>
      <c r="F2070" s="40" t="s">
        <v>612</v>
      </c>
      <c r="G2070" s="40" t="s">
        <v>3559</v>
      </c>
      <c r="H2070" s="40" t="s">
        <v>792</v>
      </c>
      <c r="I2070" s="40" t="s">
        <v>605</v>
      </c>
      <c r="J2070" s="40" t="s">
        <v>3351</v>
      </c>
      <c r="K2070" s="40">
        <v>0</v>
      </c>
      <c r="L2070" s="40">
        <v>0</v>
      </c>
      <c r="M2070" s="40" t="s">
        <v>4372</v>
      </c>
      <c r="N2070" s="41">
        <v>119.9</v>
      </c>
      <c r="O2070" s="42">
        <v>44.03</v>
      </c>
    </row>
    <row r="2071" spans="1:15" x14ac:dyDescent="0.3">
      <c r="A2071" s="39" t="s">
        <v>3696</v>
      </c>
      <c r="B2071" s="40" t="s">
        <v>3347</v>
      </c>
      <c r="C2071" s="40" t="s">
        <v>541</v>
      </c>
      <c r="D2071" s="40" t="s">
        <v>574</v>
      </c>
      <c r="E2071" s="40" t="s">
        <v>3350</v>
      </c>
      <c r="F2071" s="40" t="s">
        <v>612</v>
      </c>
      <c r="G2071" s="40" t="s">
        <v>3559</v>
      </c>
      <c r="H2071" s="40" t="s">
        <v>792</v>
      </c>
      <c r="I2071" s="40" t="s">
        <v>605</v>
      </c>
      <c r="J2071" s="40" t="s">
        <v>3351</v>
      </c>
      <c r="K2071" s="40">
        <v>0</v>
      </c>
      <c r="L2071" s="40">
        <v>0</v>
      </c>
      <c r="M2071" s="40" t="s">
        <v>4372</v>
      </c>
      <c r="N2071" s="41">
        <v>119.9</v>
      </c>
      <c r="O2071" s="42">
        <v>46.03</v>
      </c>
    </row>
    <row r="2072" spans="1:15" x14ac:dyDescent="0.3">
      <c r="A2072" s="39" t="s">
        <v>3697</v>
      </c>
      <c r="B2072" s="40" t="s">
        <v>3347</v>
      </c>
      <c r="C2072" s="40" t="s">
        <v>541</v>
      </c>
      <c r="D2072" s="40" t="s">
        <v>575</v>
      </c>
      <c r="E2072" s="40" t="s">
        <v>3350</v>
      </c>
      <c r="F2072" s="40" t="s">
        <v>555</v>
      </c>
      <c r="G2072" s="40" t="s">
        <v>3559</v>
      </c>
      <c r="H2072" s="40" t="s">
        <v>792</v>
      </c>
      <c r="I2072" s="40" t="s">
        <v>605</v>
      </c>
      <c r="J2072" s="40" t="s">
        <v>3351</v>
      </c>
      <c r="K2072" s="40">
        <v>0</v>
      </c>
      <c r="L2072" s="40">
        <v>0</v>
      </c>
      <c r="M2072" s="40" t="s">
        <v>4372</v>
      </c>
      <c r="N2072" s="41">
        <v>79.900000000000006</v>
      </c>
      <c r="O2072" s="42">
        <v>39.03</v>
      </c>
    </row>
    <row r="2073" spans="1:15" x14ac:dyDescent="0.3">
      <c r="A2073" s="39" t="s">
        <v>3698</v>
      </c>
      <c r="B2073" s="40" t="s">
        <v>3347</v>
      </c>
      <c r="C2073" s="40" t="s">
        <v>541</v>
      </c>
      <c r="D2073" s="40" t="s">
        <v>574</v>
      </c>
      <c r="E2073" s="40" t="s">
        <v>3350</v>
      </c>
      <c r="F2073" s="40" t="s">
        <v>612</v>
      </c>
      <c r="G2073" s="40" t="s">
        <v>623</v>
      </c>
      <c r="H2073" s="40" t="s">
        <v>792</v>
      </c>
      <c r="I2073" s="40" t="s">
        <v>605</v>
      </c>
      <c r="J2073" s="40" t="s">
        <v>3351</v>
      </c>
      <c r="K2073" s="40">
        <v>0</v>
      </c>
      <c r="L2073" s="40">
        <v>0</v>
      </c>
      <c r="M2073" s="40" t="s">
        <v>4372</v>
      </c>
      <c r="N2073" s="41">
        <v>119.9</v>
      </c>
      <c r="O2073" s="42">
        <v>41.53</v>
      </c>
    </row>
    <row r="2074" spans="1:15" x14ac:dyDescent="0.3">
      <c r="A2074" s="39" t="s">
        <v>3699</v>
      </c>
      <c r="B2074" s="40" t="s">
        <v>3347</v>
      </c>
      <c r="C2074" s="40" t="s">
        <v>541</v>
      </c>
      <c r="D2074" s="40" t="s">
        <v>574</v>
      </c>
      <c r="E2074" s="40" t="s">
        <v>3350</v>
      </c>
      <c r="F2074" s="40" t="s">
        <v>612</v>
      </c>
      <c r="G2074" s="40" t="s">
        <v>3559</v>
      </c>
      <c r="H2074" s="40" t="s">
        <v>792</v>
      </c>
      <c r="I2074" s="40" t="s">
        <v>605</v>
      </c>
      <c r="J2074" s="40" t="s">
        <v>3351</v>
      </c>
      <c r="K2074" s="40">
        <v>0</v>
      </c>
      <c r="L2074" s="40">
        <v>0</v>
      </c>
      <c r="M2074" s="40" t="s">
        <v>4372</v>
      </c>
      <c r="N2074" s="41">
        <v>119.9</v>
      </c>
      <c r="O2074" s="42">
        <v>42.5</v>
      </c>
    </row>
    <row r="2075" spans="1:15" x14ac:dyDescent="0.3">
      <c r="A2075" s="39" t="s">
        <v>3700</v>
      </c>
      <c r="B2075" s="40" t="s">
        <v>3347</v>
      </c>
      <c r="C2075" s="40" t="s">
        <v>541</v>
      </c>
      <c r="D2075" s="40" t="s">
        <v>574</v>
      </c>
      <c r="E2075" s="40" t="s">
        <v>3350</v>
      </c>
      <c r="F2075" s="40" t="s">
        <v>555</v>
      </c>
      <c r="G2075" s="40" t="s">
        <v>3559</v>
      </c>
      <c r="H2075" s="40" t="s">
        <v>792</v>
      </c>
      <c r="I2075" s="40" t="s">
        <v>605</v>
      </c>
      <c r="J2075" s="40" t="s">
        <v>3351</v>
      </c>
      <c r="K2075" s="40">
        <v>0</v>
      </c>
      <c r="L2075" s="40">
        <v>0</v>
      </c>
      <c r="M2075" s="40" t="s">
        <v>4372</v>
      </c>
      <c r="N2075" s="41">
        <v>119.9</v>
      </c>
      <c r="O2075" s="42">
        <v>40.53</v>
      </c>
    </row>
    <row r="2076" spans="1:15" x14ac:dyDescent="0.3">
      <c r="A2076" s="39" t="s">
        <v>3701</v>
      </c>
      <c r="B2076" s="40" t="s">
        <v>3347</v>
      </c>
      <c r="C2076" s="40" t="s">
        <v>541</v>
      </c>
      <c r="D2076" s="40" t="s">
        <v>546</v>
      </c>
      <c r="E2076" s="40" t="s">
        <v>3348</v>
      </c>
      <c r="F2076" s="40" t="s">
        <v>563</v>
      </c>
      <c r="G2076" s="40" t="s">
        <v>3559</v>
      </c>
      <c r="H2076" s="40" t="s">
        <v>792</v>
      </c>
      <c r="I2076" s="40" t="s">
        <v>605</v>
      </c>
      <c r="J2076" s="40" t="s">
        <v>3351</v>
      </c>
      <c r="K2076" s="40" t="s">
        <v>3559</v>
      </c>
      <c r="L2076" s="40">
        <v>0</v>
      </c>
      <c r="M2076" s="40" t="s">
        <v>4372</v>
      </c>
      <c r="N2076" s="41">
        <v>79.900000000000006</v>
      </c>
      <c r="O2076" s="42">
        <v>48.43</v>
      </c>
    </row>
    <row r="2077" spans="1:15" x14ac:dyDescent="0.3">
      <c r="A2077" s="39" t="s">
        <v>3702</v>
      </c>
      <c r="B2077" s="40" t="s">
        <v>3347</v>
      </c>
      <c r="C2077" s="40" t="s">
        <v>541</v>
      </c>
      <c r="D2077" s="40" t="s">
        <v>546</v>
      </c>
      <c r="E2077" s="40" t="s">
        <v>3348</v>
      </c>
      <c r="F2077" s="40" t="s">
        <v>563</v>
      </c>
      <c r="G2077" s="40" t="s">
        <v>3559</v>
      </c>
      <c r="H2077" s="40" t="s">
        <v>792</v>
      </c>
      <c r="I2077" s="40" t="s">
        <v>605</v>
      </c>
      <c r="J2077" s="40" t="s">
        <v>3351</v>
      </c>
      <c r="K2077" s="40" t="s">
        <v>3559</v>
      </c>
      <c r="L2077" s="40">
        <v>0</v>
      </c>
      <c r="M2077" s="40" t="s">
        <v>4372</v>
      </c>
      <c r="N2077" s="41">
        <v>79.900000000000006</v>
      </c>
      <c r="O2077" s="42">
        <v>48.43</v>
      </c>
    </row>
    <row r="2078" spans="1:15" x14ac:dyDescent="0.3">
      <c r="A2078" s="39" t="s">
        <v>3703</v>
      </c>
      <c r="B2078" s="40" t="s">
        <v>3347</v>
      </c>
      <c r="C2078" s="40" t="s">
        <v>541</v>
      </c>
      <c r="D2078" s="40" t="s">
        <v>574</v>
      </c>
      <c r="E2078" s="40" t="s">
        <v>3350</v>
      </c>
      <c r="F2078" s="40" t="s">
        <v>551</v>
      </c>
      <c r="G2078" s="40" t="s">
        <v>3687</v>
      </c>
      <c r="H2078" s="40" t="s">
        <v>792</v>
      </c>
      <c r="I2078" s="40" t="s">
        <v>605</v>
      </c>
      <c r="J2078" s="40" t="s">
        <v>3351</v>
      </c>
      <c r="K2078" s="40">
        <v>0</v>
      </c>
      <c r="L2078" s="40">
        <v>0</v>
      </c>
      <c r="M2078" s="40" t="s">
        <v>4372</v>
      </c>
      <c r="N2078" s="41">
        <v>119.9</v>
      </c>
      <c r="O2078" s="42">
        <v>49.93</v>
      </c>
    </row>
    <row r="2079" spans="1:15" x14ac:dyDescent="0.3">
      <c r="A2079" s="39" t="s">
        <v>3704</v>
      </c>
      <c r="B2079" s="40" t="s">
        <v>3347</v>
      </c>
      <c r="C2079" s="40" t="s">
        <v>541</v>
      </c>
      <c r="D2079" s="40" t="s">
        <v>574</v>
      </c>
      <c r="E2079" s="40" t="s">
        <v>3350</v>
      </c>
      <c r="F2079" s="40" t="s">
        <v>551</v>
      </c>
      <c r="G2079" s="40" t="s">
        <v>3687</v>
      </c>
      <c r="H2079" s="40" t="s">
        <v>792</v>
      </c>
      <c r="I2079" s="40" t="s">
        <v>605</v>
      </c>
      <c r="J2079" s="40" t="s">
        <v>3547</v>
      </c>
      <c r="K2079" s="40">
        <v>0</v>
      </c>
      <c r="L2079" s="40">
        <v>0</v>
      </c>
      <c r="M2079" s="40" t="s">
        <v>4372</v>
      </c>
      <c r="N2079" s="41">
        <v>119.9</v>
      </c>
      <c r="O2079" s="42">
        <v>48.93</v>
      </c>
    </row>
    <row r="2080" spans="1:15" x14ac:dyDescent="0.3">
      <c r="A2080" s="39" t="s">
        <v>3705</v>
      </c>
      <c r="B2080" s="40" t="s">
        <v>3347</v>
      </c>
      <c r="C2080" s="40" t="s">
        <v>541</v>
      </c>
      <c r="D2080" s="40" t="s">
        <v>574</v>
      </c>
      <c r="E2080" s="40" t="s">
        <v>3350</v>
      </c>
      <c r="F2080" s="40" t="s">
        <v>612</v>
      </c>
      <c r="G2080" s="40" t="s">
        <v>623</v>
      </c>
      <c r="H2080" s="40" t="s">
        <v>792</v>
      </c>
      <c r="I2080" s="40" t="s">
        <v>605</v>
      </c>
      <c r="J2080" s="40" t="s">
        <v>3351</v>
      </c>
      <c r="K2080" s="40">
        <v>0</v>
      </c>
      <c r="L2080" s="40">
        <v>0</v>
      </c>
      <c r="M2080" s="40" t="s">
        <v>4372</v>
      </c>
      <c r="N2080" s="41">
        <v>119.9</v>
      </c>
      <c r="O2080" s="42">
        <v>44.28</v>
      </c>
    </row>
    <row r="2081" spans="1:15" x14ac:dyDescent="0.3">
      <c r="A2081" s="39" t="s">
        <v>3706</v>
      </c>
      <c r="B2081" s="40" t="s">
        <v>3347</v>
      </c>
      <c r="C2081" s="40" t="s">
        <v>541</v>
      </c>
      <c r="D2081" s="40" t="s">
        <v>574</v>
      </c>
      <c r="E2081" s="40" t="s">
        <v>3350</v>
      </c>
      <c r="F2081" s="40" t="s">
        <v>612</v>
      </c>
      <c r="G2081" s="40" t="s">
        <v>3559</v>
      </c>
      <c r="H2081" s="40" t="s">
        <v>792</v>
      </c>
      <c r="I2081" s="40" t="s">
        <v>605</v>
      </c>
      <c r="J2081" s="40" t="s">
        <v>3351</v>
      </c>
      <c r="K2081" s="40">
        <v>0</v>
      </c>
      <c r="L2081" s="40">
        <v>0</v>
      </c>
      <c r="M2081" s="40" t="s">
        <v>4372</v>
      </c>
      <c r="N2081" s="41">
        <v>119.9</v>
      </c>
      <c r="O2081" s="42">
        <v>45.53</v>
      </c>
    </row>
    <row r="2082" spans="1:15" x14ac:dyDescent="0.3">
      <c r="A2082" s="39" t="s">
        <v>3707</v>
      </c>
      <c r="B2082" s="40" t="s">
        <v>3347</v>
      </c>
      <c r="C2082" s="40" t="s">
        <v>541</v>
      </c>
      <c r="D2082" s="40" t="s">
        <v>574</v>
      </c>
      <c r="E2082" s="40" t="s">
        <v>3350</v>
      </c>
      <c r="F2082" s="40" t="s">
        <v>612</v>
      </c>
      <c r="G2082" s="40" t="s">
        <v>3559</v>
      </c>
      <c r="H2082" s="40" t="s">
        <v>792</v>
      </c>
      <c r="I2082" s="40" t="s">
        <v>605</v>
      </c>
      <c r="J2082" s="40" t="s">
        <v>3351</v>
      </c>
      <c r="K2082" s="40">
        <v>0</v>
      </c>
      <c r="L2082" s="40">
        <v>0</v>
      </c>
      <c r="M2082" s="40" t="s">
        <v>4372</v>
      </c>
      <c r="N2082" s="41">
        <v>119.9</v>
      </c>
      <c r="O2082" s="42">
        <v>45.53</v>
      </c>
    </row>
    <row r="2083" spans="1:15" x14ac:dyDescent="0.3">
      <c r="A2083" s="39" t="s">
        <v>3708</v>
      </c>
      <c r="B2083" s="40" t="s">
        <v>3347</v>
      </c>
      <c r="C2083" s="40" t="s">
        <v>541</v>
      </c>
      <c r="D2083" s="40" t="s">
        <v>575</v>
      </c>
      <c r="E2083" s="40" t="s">
        <v>3350</v>
      </c>
      <c r="F2083" s="40" t="s">
        <v>815</v>
      </c>
      <c r="G2083" s="40" t="s">
        <v>3681</v>
      </c>
      <c r="H2083" s="40" t="s">
        <v>792</v>
      </c>
      <c r="I2083" s="40" t="s">
        <v>605</v>
      </c>
      <c r="J2083" s="40" t="s">
        <v>3351</v>
      </c>
      <c r="K2083" s="40">
        <v>0</v>
      </c>
      <c r="L2083" s="40">
        <v>0</v>
      </c>
      <c r="M2083" s="40" t="s">
        <v>4372</v>
      </c>
      <c r="N2083" s="41">
        <v>79.900000000000006</v>
      </c>
      <c r="O2083" s="42">
        <v>41.13</v>
      </c>
    </row>
    <row r="2084" spans="1:15" x14ac:dyDescent="0.3">
      <c r="A2084" s="39" t="s">
        <v>3709</v>
      </c>
      <c r="B2084" s="40" t="s">
        <v>3347</v>
      </c>
      <c r="C2084" s="40" t="s">
        <v>541</v>
      </c>
      <c r="D2084" s="40" t="s">
        <v>574</v>
      </c>
      <c r="E2084" s="40" t="s">
        <v>3350</v>
      </c>
      <c r="F2084" s="40" t="s">
        <v>687</v>
      </c>
      <c r="G2084" s="40" t="s">
        <v>3689</v>
      </c>
      <c r="H2084" s="40" t="s">
        <v>792</v>
      </c>
      <c r="I2084" s="40" t="s">
        <v>605</v>
      </c>
      <c r="J2084" s="40" t="s">
        <v>3351</v>
      </c>
      <c r="K2084" s="40">
        <v>0</v>
      </c>
      <c r="L2084" s="40">
        <v>0</v>
      </c>
      <c r="M2084" s="40" t="s">
        <v>4372</v>
      </c>
      <c r="N2084" s="41">
        <v>119.9</v>
      </c>
      <c r="O2084" s="42">
        <v>41.48</v>
      </c>
    </row>
    <row r="2085" spans="1:15" x14ac:dyDescent="0.3">
      <c r="A2085" s="39" t="s">
        <v>3710</v>
      </c>
      <c r="B2085" s="40" t="s">
        <v>3347</v>
      </c>
      <c r="C2085" s="40" t="s">
        <v>541</v>
      </c>
      <c r="D2085" s="40" t="s">
        <v>574</v>
      </c>
      <c r="E2085" s="40" t="s">
        <v>3350</v>
      </c>
      <c r="F2085" s="40" t="s">
        <v>687</v>
      </c>
      <c r="G2085" s="40" t="s">
        <v>3689</v>
      </c>
      <c r="H2085" s="40" t="s">
        <v>792</v>
      </c>
      <c r="I2085" s="40" t="s">
        <v>605</v>
      </c>
      <c r="J2085" s="40" t="s">
        <v>3351</v>
      </c>
      <c r="K2085" s="40">
        <v>0</v>
      </c>
      <c r="L2085" s="40">
        <v>0</v>
      </c>
      <c r="M2085" s="40" t="s">
        <v>4372</v>
      </c>
      <c r="N2085" s="41">
        <v>119.9</v>
      </c>
      <c r="O2085" s="42">
        <v>45.63</v>
      </c>
    </row>
    <row r="2086" spans="1:15" x14ac:dyDescent="0.3">
      <c r="A2086" s="39" t="s">
        <v>3711</v>
      </c>
      <c r="B2086" s="40" t="s">
        <v>3347</v>
      </c>
      <c r="C2086" s="40" t="s">
        <v>541</v>
      </c>
      <c r="D2086" s="40" t="s">
        <v>574</v>
      </c>
      <c r="E2086" s="40" t="s">
        <v>3350</v>
      </c>
      <c r="F2086" s="40" t="s">
        <v>612</v>
      </c>
      <c r="G2086" s="40" t="s">
        <v>3681</v>
      </c>
      <c r="H2086" s="40" t="s">
        <v>792</v>
      </c>
      <c r="I2086" s="40" t="s">
        <v>605</v>
      </c>
      <c r="J2086" s="40" t="s">
        <v>3351</v>
      </c>
      <c r="K2086" s="40">
        <v>0</v>
      </c>
      <c r="L2086" s="40">
        <v>0</v>
      </c>
      <c r="M2086" s="40" t="s">
        <v>4372</v>
      </c>
      <c r="N2086" s="41">
        <v>119.9</v>
      </c>
      <c r="O2086" s="42">
        <v>44.13</v>
      </c>
    </row>
    <row r="2087" spans="1:15" x14ac:dyDescent="0.3">
      <c r="A2087" s="39" t="s">
        <v>3712</v>
      </c>
      <c r="B2087" s="40" t="s">
        <v>3347</v>
      </c>
      <c r="C2087" s="40" t="s">
        <v>541</v>
      </c>
      <c r="D2087" s="40" t="s">
        <v>574</v>
      </c>
      <c r="E2087" s="40" t="s">
        <v>3350</v>
      </c>
      <c r="F2087" s="40" t="s">
        <v>612</v>
      </c>
      <c r="G2087" s="40" t="s">
        <v>3681</v>
      </c>
      <c r="H2087" s="40" t="s">
        <v>792</v>
      </c>
      <c r="I2087" s="40" t="s">
        <v>605</v>
      </c>
      <c r="J2087" s="40" t="s">
        <v>3351</v>
      </c>
      <c r="K2087" s="40">
        <v>0</v>
      </c>
      <c r="L2087" s="40">
        <v>0</v>
      </c>
      <c r="M2087" s="40" t="s">
        <v>4372</v>
      </c>
      <c r="N2087" s="41">
        <v>119.9</v>
      </c>
      <c r="O2087" s="42">
        <v>45.13</v>
      </c>
    </row>
    <row r="2088" spans="1:15" x14ac:dyDescent="0.3">
      <c r="A2088" s="39" t="s">
        <v>3713</v>
      </c>
      <c r="B2088" s="40" t="s">
        <v>3347</v>
      </c>
      <c r="C2088" s="40" t="s">
        <v>541</v>
      </c>
      <c r="D2088" s="40" t="s">
        <v>574</v>
      </c>
      <c r="E2088" s="40" t="s">
        <v>3350</v>
      </c>
      <c r="F2088" s="40" t="s">
        <v>565</v>
      </c>
      <c r="G2088" s="40" t="s">
        <v>3689</v>
      </c>
      <c r="H2088" s="40" t="s">
        <v>792</v>
      </c>
      <c r="I2088" s="40" t="s">
        <v>605</v>
      </c>
      <c r="J2088" s="40" t="s">
        <v>3547</v>
      </c>
      <c r="K2088" s="40">
        <v>0</v>
      </c>
      <c r="L2088" s="40">
        <v>0</v>
      </c>
      <c r="M2088" s="40" t="s">
        <v>4372</v>
      </c>
      <c r="N2088" s="41">
        <v>119.9</v>
      </c>
      <c r="O2088" s="42">
        <v>45.13</v>
      </c>
    </row>
    <row r="2089" spans="1:15" x14ac:dyDescent="0.3">
      <c r="A2089" s="39" t="s">
        <v>3714</v>
      </c>
      <c r="B2089" s="40" t="s">
        <v>3347</v>
      </c>
      <c r="C2089" s="40" t="s">
        <v>541</v>
      </c>
      <c r="D2089" s="40" t="s">
        <v>574</v>
      </c>
      <c r="E2089" s="40" t="s">
        <v>3350</v>
      </c>
      <c r="F2089" s="40" t="s">
        <v>565</v>
      </c>
      <c r="G2089" s="40" t="s">
        <v>3715</v>
      </c>
      <c r="H2089" s="40" t="s">
        <v>792</v>
      </c>
      <c r="I2089" s="40" t="s">
        <v>605</v>
      </c>
      <c r="J2089" s="40" t="s">
        <v>3351</v>
      </c>
      <c r="K2089" s="40">
        <v>0</v>
      </c>
      <c r="L2089" s="40">
        <v>0</v>
      </c>
      <c r="M2089" s="40" t="s">
        <v>4372</v>
      </c>
      <c r="N2089" s="41">
        <v>119.9</v>
      </c>
      <c r="O2089" s="42">
        <v>47.13</v>
      </c>
    </row>
    <row r="2090" spans="1:15" x14ac:dyDescent="0.3">
      <c r="A2090" s="39" t="s">
        <v>3716</v>
      </c>
      <c r="B2090" s="40" t="s">
        <v>3347</v>
      </c>
      <c r="C2090" s="40" t="s">
        <v>541</v>
      </c>
      <c r="D2090" s="40" t="s">
        <v>574</v>
      </c>
      <c r="E2090" s="40" t="s">
        <v>3350</v>
      </c>
      <c r="F2090" s="40">
        <v>0</v>
      </c>
      <c r="G2090" s="40" t="s">
        <v>3551</v>
      </c>
      <c r="H2090" s="40" t="s">
        <v>792</v>
      </c>
      <c r="I2090" s="40" t="s">
        <v>605</v>
      </c>
      <c r="J2090" s="40" t="s">
        <v>3351</v>
      </c>
      <c r="K2090" s="40">
        <v>0</v>
      </c>
      <c r="L2090" s="40">
        <v>0</v>
      </c>
      <c r="M2090" s="40" t="s">
        <v>4379</v>
      </c>
      <c r="N2090" s="41">
        <v>189.9</v>
      </c>
      <c r="O2090" s="42">
        <v>66.95</v>
      </c>
    </row>
    <row r="2091" spans="1:15" x14ac:dyDescent="0.3">
      <c r="A2091" s="39" t="s">
        <v>13344</v>
      </c>
      <c r="B2091" s="40" t="s">
        <v>3347</v>
      </c>
      <c r="C2091" s="40" t="s">
        <v>541</v>
      </c>
      <c r="D2091" s="40" t="s">
        <v>574</v>
      </c>
      <c r="E2091" s="40" t="s">
        <v>3350</v>
      </c>
      <c r="F2091" s="40" t="s">
        <v>597</v>
      </c>
      <c r="G2091" s="40" t="s">
        <v>3551</v>
      </c>
      <c r="H2091" s="40" t="s">
        <v>792</v>
      </c>
      <c r="I2091" s="40" t="s">
        <v>605</v>
      </c>
      <c r="J2091" s="40" t="s">
        <v>3351</v>
      </c>
      <c r="K2091" s="40" t="s">
        <v>3551</v>
      </c>
      <c r="L2091" s="40">
        <v>0</v>
      </c>
      <c r="M2091" s="40" t="s">
        <v>4370</v>
      </c>
      <c r="N2091" s="41">
        <v>189.9</v>
      </c>
      <c r="O2091" s="42">
        <v>65</v>
      </c>
    </row>
    <row r="2092" spans="1:15" x14ac:dyDescent="0.3">
      <c r="A2092" s="39" t="s">
        <v>3717</v>
      </c>
      <c r="B2092" s="40" t="s">
        <v>3347</v>
      </c>
      <c r="C2092" s="40" t="s">
        <v>541</v>
      </c>
      <c r="D2092" s="40" t="s">
        <v>574</v>
      </c>
      <c r="E2092" s="40" t="s">
        <v>3350</v>
      </c>
      <c r="F2092" s="40">
        <v>0</v>
      </c>
      <c r="G2092" s="40" t="s">
        <v>3551</v>
      </c>
      <c r="H2092" s="40" t="s">
        <v>792</v>
      </c>
      <c r="I2092" s="40" t="s">
        <v>605</v>
      </c>
      <c r="J2092" s="40" t="s">
        <v>3351</v>
      </c>
      <c r="K2092" s="40">
        <v>0</v>
      </c>
      <c r="L2092" s="40">
        <v>0</v>
      </c>
      <c r="M2092" s="40" t="s">
        <v>4379</v>
      </c>
      <c r="N2092" s="41">
        <v>189.9</v>
      </c>
      <c r="O2092" s="42">
        <v>66.95</v>
      </c>
    </row>
    <row r="2093" spans="1:15" x14ac:dyDescent="0.3">
      <c r="A2093" s="39" t="s">
        <v>3718</v>
      </c>
      <c r="B2093" s="40" t="s">
        <v>3347</v>
      </c>
      <c r="C2093" s="40" t="s">
        <v>541</v>
      </c>
      <c r="D2093" s="40" t="s">
        <v>574</v>
      </c>
      <c r="E2093" s="40" t="s">
        <v>3350</v>
      </c>
      <c r="F2093" s="40">
        <v>0</v>
      </c>
      <c r="G2093" s="40" t="s">
        <v>3551</v>
      </c>
      <c r="H2093" s="40" t="s">
        <v>792</v>
      </c>
      <c r="I2093" s="40" t="s">
        <v>605</v>
      </c>
      <c r="J2093" s="40" t="s">
        <v>3351</v>
      </c>
      <c r="K2093" s="40">
        <v>0</v>
      </c>
      <c r="L2093" s="40">
        <v>0</v>
      </c>
      <c r="M2093" s="40" t="s">
        <v>4379</v>
      </c>
      <c r="N2093" s="41">
        <v>189.9</v>
      </c>
      <c r="O2093" s="42">
        <v>66.95</v>
      </c>
    </row>
    <row r="2094" spans="1:15" x14ac:dyDescent="0.3">
      <c r="A2094" s="39" t="s">
        <v>3719</v>
      </c>
      <c r="B2094" s="40" t="s">
        <v>3347</v>
      </c>
      <c r="C2094" s="40" t="s">
        <v>541</v>
      </c>
      <c r="D2094" s="40" t="s">
        <v>574</v>
      </c>
      <c r="E2094" s="40" t="s">
        <v>3350</v>
      </c>
      <c r="F2094" s="40">
        <v>0</v>
      </c>
      <c r="G2094" s="40" t="s">
        <v>3551</v>
      </c>
      <c r="H2094" s="40" t="s">
        <v>792</v>
      </c>
      <c r="I2094" s="40" t="s">
        <v>605</v>
      </c>
      <c r="J2094" s="40" t="s">
        <v>3351</v>
      </c>
      <c r="K2094" s="40">
        <v>0</v>
      </c>
      <c r="L2094" s="40">
        <v>0</v>
      </c>
      <c r="M2094" s="40" t="s">
        <v>4379</v>
      </c>
      <c r="N2094" s="41">
        <v>189.9</v>
      </c>
      <c r="O2094" s="42">
        <v>66.95</v>
      </c>
    </row>
    <row r="2095" spans="1:15" x14ac:dyDescent="0.3">
      <c r="A2095" s="39" t="s">
        <v>3720</v>
      </c>
      <c r="B2095" s="40" t="s">
        <v>540</v>
      </c>
      <c r="C2095" s="40" t="s">
        <v>541</v>
      </c>
      <c r="D2095" s="40" t="s">
        <v>574</v>
      </c>
      <c r="E2095" s="40" t="s">
        <v>3350</v>
      </c>
      <c r="F2095" s="40">
        <v>0</v>
      </c>
      <c r="G2095" s="40" t="s">
        <v>3551</v>
      </c>
      <c r="H2095" s="40" t="s">
        <v>792</v>
      </c>
      <c r="I2095" s="40" t="s">
        <v>3349</v>
      </c>
      <c r="J2095" s="40" t="s">
        <v>3352</v>
      </c>
      <c r="K2095" s="40">
        <v>0</v>
      </c>
      <c r="L2095" s="40">
        <v>0</v>
      </c>
      <c r="M2095" s="40" t="s">
        <v>4374</v>
      </c>
      <c r="N2095" s="41">
        <v>149.9</v>
      </c>
      <c r="O2095" s="42">
        <v>42</v>
      </c>
    </row>
    <row r="2096" spans="1:15" x14ac:dyDescent="0.3">
      <c r="A2096" s="39" t="s">
        <v>3721</v>
      </c>
      <c r="B2096" s="40" t="s">
        <v>3347</v>
      </c>
      <c r="C2096" s="40" t="s">
        <v>541</v>
      </c>
      <c r="D2096" s="40" t="s">
        <v>574</v>
      </c>
      <c r="E2096" s="40" t="s">
        <v>3350</v>
      </c>
      <c r="F2096" s="40" t="s">
        <v>612</v>
      </c>
      <c r="G2096" s="40" t="s">
        <v>3551</v>
      </c>
      <c r="H2096" s="40" t="s">
        <v>792</v>
      </c>
      <c r="I2096" s="40" t="s">
        <v>605</v>
      </c>
      <c r="J2096" s="40" t="s">
        <v>3352</v>
      </c>
      <c r="K2096" s="40">
        <v>0</v>
      </c>
      <c r="L2096" s="40">
        <v>0</v>
      </c>
      <c r="M2096" s="40" t="s">
        <v>1784</v>
      </c>
      <c r="N2096" s="41">
        <v>149.9</v>
      </c>
      <c r="O2096" s="42">
        <v>43.26</v>
      </c>
    </row>
    <row r="2097" spans="1:15" x14ac:dyDescent="0.3">
      <c r="A2097" s="39" t="s">
        <v>3722</v>
      </c>
      <c r="B2097" s="40" t="s">
        <v>3347</v>
      </c>
      <c r="C2097" s="40" t="s">
        <v>541</v>
      </c>
      <c r="D2097" s="40" t="s">
        <v>574</v>
      </c>
      <c r="E2097" s="40" t="s">
        <v>3350</v>
      </c>
      <c r="F2097" s="40" t="s">
        <v>687</v>
      </c>
      <c r="G2097" s="40" t="s">
        <v>3551</v>
      </c>
      <c r="H2097" s="40" t="s">
        <v>610</v>
      </c>
      <c r="I2097" s="40" t="s">
        <v>605</v>
      </c>
      <c r="J2097" s="40" t="s">
        <v>3547</v>
      </c>
      <c r="K2097" s="40">
        <v>0</v>
      </c>
      <c r="L2097" s="40">
        <v>0</v>
      </c>
      <c r="M2097" s="40" t="s">
        <v>1784</v>
      </c>
      <c r="N2097" s="41">
        <v>179.9</v>
      </c>
      <c r="O2097" s="42">
        <v>57</v>
      </c>
    </row>
    <row r="2098" spans="1:15" x14ac:dyDescent="0.3">
      <c r="A2098" s="39" t="s">
        <v>3723</v>
      </c>
      <c r="B2098" s="40" t="s">
        <v>3347</v>
      </c>
      <c r="C2098" s="40" t="s">
        <v>541</v>
      </c>
      <c r="D2098" s="40" t="s">
        <v>574</v>
      </c>
      <c r="E2098" s="40" t="s">
        <v>3350</v>
      </c>
      <c r="F2098" s="40" t="s">
        <v>687</v>
      </c>
      <c r="G2098" s="40" t="s">
        <v>3551</v>
      </c>
      <c r="H2098" s="40" t="s">
        <v>610</v>
      </c>
      <c r="I2098" s="40" t="s">
        <v>605</v>
      </c>
      <c r="J2098" s="40" t="s">
        <v>3351</v>
      </c>
      <c r="K2098" s="40">
        <v>0</v>
      </c>
      <c r="L2098" s="40">
        <v>0</v>
      </c>
      <c r="M2098" s="40" t="s">
        <v>1784</v>
      </c>
      <c r="N2098" s="41">
        <v>179.9</v>
      </c>
      <c r="O2098" s="42">
        <v>57</v>
      </c>
    </row>
    <row r="2099" spans="1:15" x14ac:dyDescent="0.3">
      <c r="A2099" s="39" t="s">
        <v>3724</v>
      </c>
      <c r="B2099" s="40" t="s">
        <v>3347</v>
      </c>
      <c r="C2099" s="40" t="s">
        <v>541</v>
      </c>
      <c r="D2099" s="40" t="s">
        <v>575</v>
      </c>
      <c r="E2099" s="40" t="s">
        <v>3350</v>
      </c>
      <c r="F2099" s="40" t="s">
        <v>612</v>
      </c>
      <c r="G2099" s="40" t="s">
        <v>3551</v>
      </c>
      <c r="H2099" s="40" t="s">
        <v>690</v>
      </c>
      <c r="I2099" s="40" t="s">
        <v>605</v>
      </c>
      <c r="J2099" s="40" t="s">
        <v>3351</v>
      </c>
      <c r="K2099" s="40">
        <v>0</v>
      </c>
      <c r="L2099" s="40">
        <v>0</v>
      </c>
      <c r="M2099" s="40" t="s">
        <v>1784</v>
      </c>
      <c r="N2099" s="41">
        <v>119.9</v>
      </c>
      <c r="O2099" s="42">
        <v>39</v>
      </c>
    </row>
    <row r="2100" spans="1:15" x14ac:dyDescent="0.3">
      <c r="A2100" s="39" t="s">
        <v>3725</v>
      </c>
      <c r="B2100" s="40" t="s">
        <v>3347</v>
      </c>
      <c r="C2100" s="40" t="s">
        <v>541</v>
      </c>
      <c r="D2100" s="40" t="s">
        <v>574</v>
      </c>
      <c r="E2100" s="40" t="s">
        <v>3350</v>
      </c>
      <c r="F2100" s="40" t="s">
        <v>612</v>
      </c>
      <c r="G2100" s="40" t="s">
        <v>3559</v>
      </c>
      <c r="H2100" s="40" t="s">
        <v>792</v>
      </c>
      <c r="I2100" s="40" t="s">
        <v>3349</v>
      </c>
      <c r="J2100" s="40" t="s">
        <v>3351</v>
      </c>
      <c r="K2100" s="40" t="s">
        <v>2287</v>
      </c>
      <c r="L2100" s="40">
        <v>0</v>
      </c>
      <c r="M2100" s="40" t="s">
        <v>4372</v>
      </c>
      <c r="N2100" s="41">
        <v>149.9</v>
      </c>
      <c r="O2100" s="42">
        <v>44.48</v>
      </c>
    </row>
    <row r="2101" spans="1:15" x14ac:dyDescent="0.3">
      <c r="A2101" s="39" t="s">
        <v>3726</v>
      </c>
      <c r="B2101" s="40" t="s">
        <v>3347</v>
      </c>
      <c r="C2101" s="40" t="s">
        <v>541</v>
      </c>
      <c r="D2101" s="40" t="s">
        <v>574</v>
      </c>
      <c r="E2101" s="40" t="s">
        <v>3350</v>
      </c>
      <c r="F2101" s="40" t="s">
        <v>612</v>
      </c>
      <c r="G2101" s="40" t="s">
        <v>3559</v>
      </c>
      <c r="H2101" s="40" t="s">
        <v>792</v>
      </c>
      <c r="I2101" s="40" t="s">
        <v>3349</v>
      </c>
      <c r="J2101" s="40" t="s">
        <v>3351</v>
      </c>
      <c r="K2101" s="40" t="s">
        <v>2287</v>
      </c>
      <c r="L2101" s="40">
        <v>0</v>
      </c>
      <c r="M2101" s="40" t="s">
        <v>4372</v>
      </c>
      <c r="N2101" s="41">
        <v>149.9</v>
      </c>
      <c r="O2101" s="42">
        <v>44.68</v>
      </c>
    </row>
    <row r="2102" spans="1:15" x14ac:dyDescent="0.3">
      <c r="A2102" s="39" t="s">
        <v>3727</v>
      </c>
      <c r="B2102" s="40" t="s">
        <v>3347</v>
      </c>
      <c r="C2102" s="40" t="s">
        <v>541</v>
      </c>
      <c r="D2102" s="40" t="s">
        <v>574</v>
      </c>
      <c r="E2102" s="40" t="s">
        <v>3350</v>
      </c>
      <c r="F2102" s="40" t="s">
        <v>612</v>
      </c>
      <c r="G2102" s="40" t="s">
        <v>3559</v>
      </c>
      <c r="H2102" s="40" t="s">
        <v>792</v>
      </c>
      <c r="I2102" s="40" t="s">
        <v>3349</v>
      </c>
      <c r="J2102" s="40" t="s">
        <v>3351</v>
      </c>
      <c r="K2102" s="40" t="s">
        <v>2287</v>
      </c>
      <c r="L2102" s="40">
        <v>0</v>
      </c>
      <c r="M2102" s="40" t="s">
        <v>4372</v>
      </c>
      <c r="N2102" s="41">
        <v>149.9</v>
      </c>
      <c r="O2102" s="42">
        <v>47.83</v>
      </c>
    </row>
    <row r="2103" spans="1:15" x14ac:dyDescent="0.3">
      <c r="A2103" s="39" t="s">
        <v>3728</v>
      </c>
      <c r="B2103" s="40" t="s">
        <v>3347</v>
      </c>
      <c r="C2103" s="40" t="s">
        <v>541</v>
      </c>
      <c r="D2103" s="40" t="s">
        <v>574</v>
      </c>
      <c r="E2103" s="40" t="s">
        <v>3350</v>
      </c>
      <c r="F2103" s="40">
        <v>0</v>
      </c>
      <c r="G2103" s="40" t="s">
        <v>3559</v>
      </c>
      <c r="H2103" s="40" t="s">
        <v>792</v>
      </c>
      <c r="I2103" s="40" t="s">
        <v>3349</v>
      </c>
      <c r="J2103" s="40" t="s">
        <v>3351</v>
      </c>
      <c r="K2103" s="40">
        <v>0</v>
      </c>
      <c r="L2103" s="40">
        <v>0</v>
      </c>
      <c r="M2103" s="40" t="s">
        <v>4372</v>
      </c>
      <c r="N2103" s="41">
        <v>149.9</v>
      </c>
      <c r="O2103" s="42">
        <v>47.63</v>
      </c>
    </row>
    <row r="2104" spans="1:15" x14ac:dyDescent="0.3">
      <c r="A2104" s="39" t="s">
        <v>3729</v>
      </c>
      <c r="B2104" s="40" t="s">
        <v>3347</v>
      </c>
      <c r="C2104" s="40" t="s">
        <v>541</v>
      </c>
      <c r="D2104" s="40" t="s">
        <v>853</v>
      </c>
      <c r="E2104" s="40" t="s">
        <v>3350</v>
      </c>
      <c r="F2104" s="40" t="s">
        <v>815</v>
      </c>
      <c r="G2104" s="40">
        <v>0</v>
      </c>
      <c r="H2104" s="40" t="s">
        <v>994</v>
      </c>
      <c r="I2104" s="40" t="s">
        <v>605</v>
      </c>
      <c r="J2104" s="40">
        <v>0</v>
      </c>
      <c r="K2104" s="40">
        <v>0</v>
      </c>
      <c r="L2104" s="40">
        <v>0</v>
      </c>
      <c r="M2104" s="40" t="s">
        <v>4380</v>
      </c>
      <c r="N2104" s="41">
        <v>299.89999999999998</v>
      </c>
      <c r="O2104" s="42">
        <v>96</v>
      </c>
    </row>
    <row r="2105" spans="1:15" x14ac:dyDescent="0.3">
      <c r="A2105" s="39" t="s">
        <v>3730</v>
      </c>
      <c r="B2105" s="40" t="s">
        <v>3347</v>
      </c>
      <c r="C2105" s="40" t="s">
        <v>541</v>
      </c>
      <c r="D2105" s="40" t="s">
        <v>853</v>
      </c>
      <c r="E2105" s="40" t="s">
        <v>3350</v>
      </c>
      <c r="F2105" s="40" t="s">
        <v>815</v>
      </c>
      <c r="G2105" s="40">
        <v>0</v>
      </c>
      <c r="H2105" s="40" t="s">
        <v>610</v>
      </c>
      <c r="I2105" s="40" t="s">
        <v>605</v>
      </c>
      <c r="J2105" s="40">
        <v>0</v>
      </c>
      <c r="K2105" s="40">
        <v>0</v>
      </c>
      <c r="L2105" s="40">
        <v>0</v>
      </c>
      <c r="M2105" s="40" t="s">
        <v>4380</v>
      </c>
      <c r="N2105" s="41">
        <v>299.89999999999998</v>
      </c>
      <c r="O2105" s="42">
        <v>107</v>
      </c>
    </row>
    <row r="2106" spans="1:15" x14ac:dyDescent="0.3">
      <c r="A2106" s="39" t="s">
        <v>3731</v>
      </c>
      <c r="B2106" s="40" t="s">
        <v>3347</v>
      </c>
      <c r="C2106" s="40" t="s">
        <v>541</v>
      </c>
      <c r="D2106" s="40" t="s">
        <v>574</v>
      </c>
      <c r="E2106" s="40" t="s">
        <v>3350</v>
      </c>
      <c r="F2106" s="40" t="s">
        <v>815</v>
      </c>
      <c r="G2106" s="40">
        <v>0</v>
      </c>
      <c r="H2106" s="40" t="s">
        <v>792</v>
      </c>
      <c r="I2106" s="40" t="s">
        <v>605</v>
      </c>
      <c r="J2106" s="40">
        <v>0</v>
      </c>
      <c r="K2106" s="40">
        <v>0</v>
      </c>
      <c r="L2106" s="40">
        <v>0</v>
      </c>
      <c r="M2106" s="40" t="s">
        <v>4380</v>
      </c>
      <c r="N2106" s="41">
        <v>179.9</v>
      </c>
      <c r="O2106" s="42">
        <v>69</v>
      </c>
    </row>
    <row r="2107" spans="1:15" x14ac:dyDescent="0.3">
      <c r="A2107" s="39" t="s">
        <v>3732</v>
      </c>
      <c r="B2107" s="40" t="s">
        <v>3347</v>
      </c>
      <c r="C2107" s="40" t="s">
        <v>541</v>
      </c>
      <c r="D2107" s="40" t="s">
        <v>574</v>
      </c>
      <c r="E2107" s="40" t="s">
        <v>3350</v>
      </c>
      <c r="F2107" s="40" t="s">
        <v>815</v>
      </c>
      <c r="G2107" s="40">
        <v>0</v>
      </c>
      <c r="H2107" s="40" t="s">
        <v>792</v>
      </c>
      <c r="I2107" s="40" t="s">
        <v>605</v>
      </c>
      <c r="J2107" s="40">
        <v>0</v>
      </c>
      <c r="K2107" s="40">
        <v>0</v>
      </c>
      <c r="L2107" s="40">
        <v>0</v>
      </c>
      <c r="M2107" s="40" t="s">
        <v>4380</v>
      </c>
      <c r="N2107" s="41">
        <v>179.9</v>
      </c>
      <c r="O2107" s="42">
        <v>69</v>
      </c>
    </row>
    <row r="2108" spans="1:15" x14ac:dyDescent="0.3">
      <c r="A2108" s="39" t="s">
        <v>3733</v>
      </c>
      <c r="B2108" s="40" t="s">
        <v>3347</v>
      </c>
      <c r="C2108" s="40" t="s">
        <v>541</v>
      </c>
      <c r="D2108" s="40" t="s">
        <v>853</v>
      </c>
      <c r="E2108" s="40" t="s">
        <v>3350</v>
      </c>
      <c r="F2108" s="40" t="s">
        <v>815</v>
      </c>
      <c r="G2108" s="40">
        <v>0</v>
      </c>
      <c r="H2108" s="40" t="s">
        <v>994</v>
      </c>
      <c r="I2108" s="40" t="s">
        <v>605</v>
      </c>
      <c r="J2108" s="40">
        <v>0</v>
      </c>
      <c r="K2108" s="40">
        <v>0</v>
      </c>
      <c r="L2108" s="40">
        <v>0</v>
      </c>
      <c r="M2108" s="40" t="s">
        <v>4380</v>
      </c>
      <c r="N2108" s="41">
        <v>219.9</v>
      </c>
      <c r="O2108" s="42">
        <v>96</v>
      </c>
    </row>
    <row r="2109" spans="1:15" x14ac:dyDescent="0.3">
      <c r="A2109" s="39" t="s">
        <v>3734</v>
      </c>
      <c r="B2109" s="40" t="s">
        <v>3347</v>
      </c>
      <c r="C2109" s="40" t="s">
        <v>541</v>
      </c>
      <c r="D2109" s="40" t="s">
        <v>853</v>
      </c>
      <c r="E2109" s="40" t="s">
        <v>3350</v>
      </c>
      <c r="F2109" s="40" t="s">
        <v>815</v>
      </c>
      <c r="G2109" s="40">
        <v>0</v>
      </c>
      <c r="H2109" s="40" t="s">
        <v>994</v>
      </c>
      <c r="I2109" s="40" t="s">
        <v>605</v>
      </c>
      <c r="J2109" s="40">
        <v>0</v>
      </c>
      <c r="K2109" s="40">
        <v>0</v>
      </c>
      <c r="L2109" s="40">
        <v>0</v>
      </c>
      <c r="M2109" s="40" t="s">
        <v>4380</v>
      </c>
      <c r="N2109" s="41">
        <v>219.9</v>
      </c>
      <c r="O2109" s="42">
        <v>90</v>
      </c>
    </row>
    <row r="2110" spans="1:15" x14ac:dyDescent="0.3">
      <c r="A2110" s="39" t="s">
        <v>3735</v>
      </c>
      <c r="B2110" s="40" t="s">
        <v>3347</v>
      </c>
      <c r="C2110" s="40" t="s">
        <v>541</v>
      </c>
      <c r="D2110" s="40" t="s">
        <v>575</v>
      </c>
      <c r="E2110" s="40" t="s">
        <v>3350</v>
      </c>
      <c r="F2110" s="40" t="s">
        <v>612</v>
      </c>
      <c r="G2110" s="40" t="s">
        <v>623</v>
      </c>
      <c r="H2110" s="40" t="s">
        <v>614</v>
      </c>
      <c r="I2110" s="40" t="s">
        <v>605</v>
      </c>
      <c r="J2110" s="40" t="s">
        <v>3352</v>
      </c>
      <c r="K2110" s="40">
        <v>0</v>
      </c>
      <c r="L2110" s="40">
        <v>0</v>
      </c>
      <c r="M2110" s="40" t="s">
        <v>4381</v>
      </c>
      <c r="N2110" s="41">
        <v>119.9</v>
      </c>
      <c r="O2110" s="42">
        <v>35.5</v>
      </c>
    </row>
    <row r="2111" spans="1:15" x14ac:dyDescent="0.3">
      <c r="A2111" s="39" t="s">
        <v>3736</v>
      </c>
      <c r="B2111" s="40" t="s">
        <v>3347</v>
      </c>
      <c r="C2111" s="40" t="s">
        <v>541</v>
      </c>
      <c r="D2111" s="40" t="s">
        <v>575</v>
      </c>
      <c r="E2111" s="40" t="s">
        <v>3348</v>
      </c>
      <c r="F2111" s="40" t="s">
        <v>612</v>
      </c>
      <c r="G2111" s="40" t="s">
        <v>623</v>
      </c>
      <c r="H2111" s="40" t="s">
        <v>610</v>
      </c>
      <c r="I2111" s="40" t="s">
        <v>605</v>
      </c>
      <c r="J2111" s="40" t="s">
        <v>3352</v>
      </c>
      <c r="K2111" s="40">
        <v>0</v>
      </c>
      <c r="L2111" s="40">
        <v>0</v>
      </c>
      <c r="M2111" s="40" t="s">
        <v>4381</v>
      </c>
      <c r="N2111" s="41">
        <v>79.900000000000006</v>
      </c>
      <c r="O2111" s="42">
        <v>28.18</v>
      </c>
    </row>
    <row r="2112" spans="1:15" x14ac:dyDescent="0.3">
      <c r="A2112" s="39" t="s">
        <v>3737</v>
      </c>
      <c r="B2112" s="40" t="s">
        <v>3347</v>
      </c>
      <c r="C2112" s="40" t="s">
        <v>541</v>
      </c>
      <c r="D2112" s="40" t="s">
        <v>574</v>
      </c>
      <c r="E2112" s="40" t="s">
        <v>3348</v>
      </c>
      <c r="F2112" s="40" t="s">
        <v>555</v>
      </c>
      <c r="G2112" s="40" t="s">
        <v>623</v>
      </c>
      <c r="H2112" s="40" t="s">
        <v>614</v>
      </c>
      <c r="I2112" s="40" t="s">
        <v>605</v>
      </c>
      <c r="J2112" s="40" t="s">
        <v>3352</v>
      </c>
      <c r="K2112" s="40">
        <v>0</v>
      </c>
      <c r="L2112" s="40">
        <v>0</v>
      </c>
      <c r="M2112" s="40" t="s">
        <v>4381</v>
      </c>
      <c r="N2112" s="41">
        <v>149.9</v>
      </c>
      <c r="O2112" s="42">
        <v>41.34</v>
      </c>
    </row>
    <row r="2113" spans="1:15" x14ac:dyDescent="0.3">
      <c r="A2113" s="39" t="s">
        <v>3738</v>
      </c>
      <c r="B2113" s="40" t="s">
        <v>3347</v>
      </c>
      <c r="C2113" s="40" t="s">
        <v>541</v>
      </c>
      <c r="D2113" s="40" t="s">
        <v>574</v>
      </c>
      <c r="E2113" s="40" t="s">
        <v>3348</v>
      </c>
      <c r="F2113" s="40" t="s">
        <v>555</v>
      </c>
      <c r="G2113" s="40" t="s">
        <v>623</v>
      </c>
      <c r="H2113" s="40" t="s">
        <v>614</v>
      </c>
      <c r="I2113" s="40" t="s">
        <v>605</v>
      </c>
      <c r="J2113" s="40" t="s">
        <v>3352</v>
      </c>
      <c r="K2113" s="40">
        <v>0</v>
      </c>
      <c r="L2113" s="40">
        <v>0</v>
      </c>
      <c r="M2113" s="40" t="s">
        <v>4381</v>
      </c>
      <c r="N2113" s="41">
        <v>149.9</v>
      </c>
      <c r="O2113" s="42">
        <v>41.34</v>
      </c>
    </row>
    <row r="2114" spans="1:15" x14ac:dyDescent="0.3">
      <c r="A2114" s="39" t="s">
        <v>3739</v>
      </c>
      <c r="B2114" s="40" t="s">
        <v>3347</v>
      </c>
      <c r="C2114" s="40" t="s">
        <v>541</v>
      </c>
      <c r="D2114" s="40" t="s">
        <v>574</v>
      </c>
      <c r="E2114" s="40" t="s">
        <v>3348</v>
      </c>
      <c r="F2114" s="40" t="s">
        <v>1144</v>
      </c>
      <c r="G2114" s="40" t="s">
        <v>623</v>
      </c>
      <c r="H2114" s="40" t="s">
        <v>614</v>
      </c>
      <c r="I2114" s="40" t="s">
        <v>605</v>
      </c>
      <c r="J2114" s="40" t="s">
        <v>3352</v>
      </c>
      <c r="K2114" s="40">
        <v>0</v>
      </c>
      <c r="L2114" s="40">
        <v>0</v>
      </c>
      <c r="M2114" s="40" t="s">
        <v>4381</v>
      </c>
      <c r="N2114" s="41">
        <v>149.9</v>
      </c>
      <c r="O2114" s="42">
        <v>41.34</v>
      </c>
    </row>
    <row r="2115" spans="1:15" x14ac:dyDescent="0.3">
      <c r="A2115" s="39" t="s">
        <v>3740</v>
      </c>
      <c r="B2115" s="40" t="s">
        <v>3347</v>
      </c>
      <c r="C2115" s="40" t="s">
        <v>541</v>
      </c>
      <c r="D2115" s="40" t="s">
        <v>574</v>
      </c>
      <c r="E2115" s="40" t="s">
        <v>3348</v>
      </c>
      <c r="F2115" s="40" t="s">
        <v>1144</v>
      </c>
      <c r="G2115" s="40" t="s">
        <v>623</v>
      </c>
      <c r="H2115" s="40" t="s">
        <v>614</v>
      </c>
      <c r="I2115" s="40" t="s">
        <v>605</v>
      </c>
      <c r="J2115" s="40" t="s">
        <v>3352</v>
      </c>
      <c r="K2115" s="40">
        <v>0</v>
      </c>
      <c r="L2115" s="40">
        <v>0</v>
      </c>
      <c r="M2115" s="40" t="s">
        <v>4381</v>
      </c>
      <c r="N2115" s="41">
        <v>149.9</v>
      </c>
      <c r="O2115" s="42">
        <v>41.34</v>
      </c>
    </row>
    <row r="2116" spans="1:15" x14ac:dyDescent="0.3">
      <c r="A2116" s="39" t="s">
        <v>3337</v>
      </c>
      <c r="B2116" s="40" t="s">
        <v>3347</v>
      </c>
      <c r="C2116" s="40" t="s">
        <v>541</v>
      </c>
      <c r="D2116" s="40" t="s">
        <v>574</v>
      </c>
      <c r="E2116" s="40" t="s">
        <v>3348</v>
      </c>
      <c r="F2116" s="40" t="s">
        <v>1144</v>
      </c>
      <c r="G2116" s="40" t="s">
        <v>623</v>
      </c>
      <c r="H2116" s="40" t="s">
        <v>614</v>
      </c>
      <c r="I2116" s="40" t="s">
        <v>605</v>
      </c>
      <c r="J2116" s="40" t="s">
        <v>3352</v>
      </c>
      <c r="K2116" s="40">
        <v>0</v>
      </c>
      <c r="L2116" s="40">
        <v>0</v>
      </c>
      <c r="M2116" s="40" t="s">
        <v>4381</v>
      </c>
      <c r="N2116" s="41">
        <v>149.9</v>
      </c>
      <c r="O2116" s="42">
        <v>41.34</v>
      </c>
    </row>
    <row r="2117" spans="1:15" x14ac:dyDescent="0.3">
      <c r="A2117" s="39" t="s">
        <v>3741</v>
      </c>
      <c r="B2117" s="40" t="s">
        <v>3347</v>
      </c>
      <c r="C2117" s="40" t="s">
        <v>541</v>
      </c>
      <c r="D2117" s="40" t="s">
        <v>574</v>
      </c>
      <c r="E2117" s="40" t="s">
        <v>3348</v>
      </c>
      <c r="F2117" s="40" t="s">
        <v>1144</v>
      </c>
      <c r="G2117" s="40" t="s">
        <v>623</v>
      </c>
      <c r="H2117" s="40" t="s">
        <v>614</v>
      </c>
      <c r="I2117" s="40" t="s">
        <v>605</v>
      </c>
      <c r="J2117" s="40" t="s">
        <v>3352</v>
      </c>
      <c r="K2117" s="40">
        <v>0</v>
      </c>
      <c r="L2117" s="40">
        <v>0</v>
      </c>
      <c r="M2117" s="40" t="s">
        <v>4381</v>
      </c>
      <c r="N2117" s="41">
        <v>149.9</v>
      </c>
      <c r="O2117" s="42">
        <v>41.34</v>
      </c>
    </row>
    <row r="2118" spans="1:15" x14ac:dyDescent="0.3">
      <c r="A2118" s="39" t="s">
        <v>3742</v>
      </c>
      <c r="B2118" s="40" t="s">
        <v>3347</v>
      </c>
      <c r="C2118" s="40" t="s">
        <v>541</v>
      </c>
      <c r="D2118" s="40" t="s">
        <v>574</v>
      </c>
      <c r="E2118" s="40" t="s">
        <v>3348</v>
      </c>
      <c r="F2118" s="40" t="s">
        <v>551</v>
      </c>
      <c r="G2118" s="40" t="s">
        <v>3559</v>
      </c>
      <c r="H2118" s="40" t="s">
        <v>610</v>
      </c>
      <c r="I2118" s="40" t="s">
        <v>605</v>
      </c>
      <c r="J2118" s="40" t="s">
        <v>3351</v>
      </c>
      <c r="K2118" s="40">
        <v>0</v>
      </c>
      <c r="L2118" s="40">
        <v>0</v>
      </c>
      <c r="M2118" s="40" t="s">
        <v>1784</v>
      </c>
      <c r="N2118" s="41">
        <v>79.900000000000006</v>
      </c>
      <c r="O2118" s="42">
        <v>29.5</v>
      </c>
    </row>
    <row r="2119" spans="1:15" x14ac:dyDescent="0.3">
      <c r="A2119" s="39" t="s">
        <v>13345</v>
      </c>
      <c r="B2119" s="40" t="s">
        <v>3347</v>
      </c>
      <c r="C2119" s="40" t="s">
        <v>541</v>
      </c>
      <c r="D2119" s="40" t="s">
        <v>575</v>
      </c>
      <c r="E2119" s="40" t="s">
        <v>3350</v>
      </c>
      <c r="F2119" s="40" t="s">
        <v>561</v>
      </c>
      <c r="G2119" s="40" t="s">
        <v>3559</v>
      </c>
      <c r="H2119" s="40" t="s">
        <v>614</v>
      </c>
      <c r="I2119" s="40" t="s">
        <v>605</v>
      </c>
      <c r="J2119" s="40" t="s">
        <v>3351</v>
      </c>
      <c r="K2119" s="40" t="s">
        <v>3559</v>
      </c>
      <c r="L2119" s="40">
        <v>0</v>
      </c>
      <c r="M2119" s="40" t="s">
        <v>4372</v>
      </c>
      <c r="N2119" s="41">
        <v>79.900000000000006</v>
      </c>
      <c r="O2119" s="42">
        <v>44.23</v>
      </c>
    </row>
    <row r="2120" spans="1:15" x14ac:dyDescent="0.3">
      <c r="A2120" s="39" t="s">
        <v>3743</v>
      </c>
      <c r="B2120" s="40" t="s">
        <v>3347</v>
      </c>
      <c r="C2120" s="40" t="s">
        <v>541</v>
      </c>
      <c r="D2120" s="40" t="s">
        <v>574</v>
      </c>
      <c r="E2120" s="40" t="s">
        <v>3348</v>
      </c>
      <c r="F2120" s="40" t="s">
        <v>551</v>
      </c>
      <c r="G2120" s="40" t="s">
        <v>3559</v>
      </c>
      <c r="H2120" s="40" t="s">
        <v>610</v>
      </c>
      <c r="I2120" s="40" t="s">
        <v>605</v>
      </c>
      <c r="J2120" s="40" t="s">
        <v>3351</v>
      </c>
      <c r="K2120" s="40">
        <v>0</v>
      </c>
      <c r="L2120" s="40">
        <v>0</v>
      </c>
      <c r="M2120" s="40" t="s">
        <v>1784</v>
      </c>
      <c r="N2120" s="41">
        <v>89.9</v>
      </c>
      <c r="O2120" s="42">
        <v>35</v>
      </c>
    </row>
    <row r="2121" spans="1:15" x14ac:dyDescent="0.3">
      <c r="A2121" s="39" t="s">
        <v>3744</v>
      </c>
      <c r="B2121" s="40" t="s">
        <v>3347</v>
      </c>
      <c r="C2121" s="40" t="s">
        <v>541</v>
      </c>
      <c r="D2121" s="40" t="s">
        <v>574</v>
      </c>
      <c r="E2121" s="40" t="s">
        <v>3350</v>
      </c>
      <c r="F2121" s="40" t="s">
        <v>557</v>
      </c>
      <c r="G2121" s="40" t="s">
        <v>3559</v>
      </c>
      <c r="H2121" s="40" t="s">
        <v>792</v>
      </c>
      <c r="I2121" s="40" t="s">
        <v>605</v>
      </c>
      <c r="J2121" s="40" t="s">
        <v>3351</v>
      </c>
      <c r="K2121" s="40">
        <v>0</v>
      </c>
      <c r="L2121" s="40">
        <v>0</v>
      </c>
      <c r="M2121" s="40" t="s">
        <v>1784</v>
      </c>
      <c r="N2121" s="41">
        <v>99.9</v>
      </c>
      <c r="O2121" s="42">
        <v>42</v>
      </c>
    </row>
    <row r="2122" spans="1:15" x14ac:dyDescent="0.3">
      <c r="A2122" s="39" t="s">
        <v>3745</v>
      </c>
      <c r="B2122" s="40" t="s">
        <v>3347</v>
      </c>
      <c r="C2122" s="40" t="s">
        <v>541</v>
      </c>
      <c r="D2122" s="40" t="s">
        <v>574</v>
      </c>
      <c r="E2122" s="40" t="s">
        <v>3348</v>
      </c>
      <c r="F2122" s="40" t="s">
        <v>565</v>
      </c>
      <c r="G2122" s="40" t="s">
        <v>3559</v>
      </c>
      <c r="H2122" s="40" t="s">
        <v>613</v>
      </c>
      <c r="I2122" s="40" t="s">
        <v>605</v>
      </c>
      <c r="J2122" s="40" t="s">
        <v>3352</v>
      </c>
      <c r="K2122" s="40">
        <v>0</v>
      </c>
      <c r="L2122" s="40">
        <v>0</v>
      </c>
      <c r="M2122" s="40" t="s">
        <v>1784</v>
      </c>
      <c r="N2122" s="41">
        <v>79.900000000000006</v>
      </c>
      <c r="O2122" s="42">
        <v>29.5</v>
      </c>
    </row>
    <row r="2123" spans="1:15" x14ac:dyDescent="0.3">
      <c r="A2123" s="39" t="s">
        <v>3746</v>
      </c>
      <c r="B2123" s="40" t="s">
        <v>3347</v>
      </c>
      <c r="C2123" s="40" t="s">
        <v>541</v>
      </c>
      <c r="D2123" s="40" t="s">
        <v>574</v>
      </c>
      <c r="E2123" s="40" t="s">
        <v>3348</v>
      </c>
      <c r="F2123" s="40" t="s">
        <v>559</v>
      </c>
      <c r="G2123" s="40" t="s">
        <v>3559</v>
      </c>
      <c r="H2123" s="40" t="s">
        <v>772</v>
      </c>
      <c r="I2123" s="40" t="s">
        <v>605</v>
      </c>
      <c r="J2123" s="40" t="s">
        <v>3352</v>
      </c>
      <c r="K2123" s="40">
        <v>0</v>
      </c>
      <c r="L2123" s="40">
        <v>0</v>
      </c>
      <c r="M2123" s="40" t="s">
        <v>1784</v>
      </c>
      <c r="N2123" s="41">
        <v>69.900000000000006</v>
      </c>
      <c r="O2123" s="42">
        <v>30</v>
      </c>
    </row>
    <row r="2124" spans="1:15" x14ac:dyDescent="0.3">
      <c r="A2124" s="39" t="s">
        <v>3747</v>
      </c>
      <c r="B2124" s="40" t="s">
        <v>3347</v>
      </c>
      <c r="C2124" s="40" t="s">
        <v>541</v>
      </c>
      <c r="D2124" s="40" t="s">
        <v>574</v>
      </c>
      <c r="E2124" s="40" t="s">
        <v>3348</v>
      </c>
      <c r="F2124" s="40" t="s">
        <v>559</v>
      </c>
      <c r="G2124" s="40" t="s">
        <v>3559</v>
      </c>
      <c r="H2124" s="40" t="s">
        <v>772</v>
      </c>
      <c r="I2124" s="40" t="s">
        <v>605</v>
      </c>
      <c r="J2124" s="40" t="s">
        <v>3352</v>
      </c>
      <c r="K2124" s="40">
        <v>0</v>
      </c>
      <c r="L2124" s="40">
        <v>0</v>
      </c>
      <c r="M2124" s="40" t="s">
        <v>1784</v>
      </c>
      <c r="N2124" s="41">
        <v>69.900000000000006</v>
      </c>
      <c r="O2124" s="42">
        <v>30</v>
      </c>
    </row>
    <row r="2125" spans="1:15" x14ac:dyDescent="0.3">
      <c r="A2125" s="39" t="s">
        <v>3748</v>
      </c>
      <c r="B2125" s="40" t="s">
        <v>3347</v>
      </c>
      <c r="C2125" s="40" t="s">
        <v>541</v>
      </c>
      <c r="D2125" s="40" t="s">
        <v>574</v>
      </c>
      <c r="E2125" s="40" t="s">
        <v>3348</v>
      </c>
      <c r="F2125" s="40" t="s">
        <v>559</v>
      </c>
      <c r="G2125" s="40" t="s">
        <v>3559</v>
      </c>
      <c r="H2125" s="40" t="s">
        <v>772</v>
      </c>
      <c r="I2125" s="40" t="s">
        <v>605</v>
      </c>
      <c r="J2125" s="40" t="s">
        <v>3352</v>
      </c>
      <c r="K2125" s="40">
        <v>0</v>
      </c>
      <c r="L2125" s="40">
        <v>0</v>
      </c>
      <c r="M2125" s="40" t="s">
        <v>1784</v>
      </c>
      <c r="N2125" s="41">
        <v>69.900000000000006</v>
      </c>
      <c r="O2125" s="42">
        <v>30</v>
      </c>
    </row>
    <row r="2126" spans="1:15" x14ac:dyDescent="0.3">
      <c r="A2126" s="39" t="s">
        <v>3338</v>
      </c>
      <c r="B2126" s="40" t="s">
        <v>3347</v>
      </c>
      <c r="C2126" s="40" t="s">
        <v>541</v>
      </c>
      <c r="D2126" s="40" t="s">
        <v>853</v>
      </c>
      <c r="E2126" s="40" t="s">
        <v>3348</v>
      </c>
      <c r="F2126" s="40" t="s">
        <v>585</v>
      </c>
      <c r="G2126" s="40" t="s">
        <v>3559</v>
      </c>
      <c r="H2126" s="40" t="s">
        <v>610</v>
      </c>
      <c r="I2126" s="40" t="s">
        <v>605</v>
      </c>
      <c r="J2126" s="40" t="s">
        <v>3547</v>
      </c>
      <c r="K2126" s="40">
        <v>0</v>
      </c>
      <c r="L2126" s="40">
        <v>0</v>
      </c>
      <c r="M2126" s="40" t="s">
        <v>4380</v>
      </c>
      <c r="N2126" s="41">
        <v>249.9</v>
      </c>
      <c r="O2126" s="42">
        <v>95</v>
      </c>
    </row>
    <row r="2127" spans="1:15" x14ac:dyDescent="0.3">
      <c r="A2127" s="39" t="s">
        <v>3749</v>
      </c>
      <c r="B2127" s="40" t="s">
        <v>3347</v>
      </c>
      <c r="C2127" s="40" t="s">
        <v>541</v>
      </c>
      <c r="D2127" s="40" t="s">
        <v>853</v>
      </c>
      <c r="E2127" s="40" t="s">
        <v>3348</v>
      </c>
      <c r="F2127" s="40" t="s">
        <v>585</v>
      </c>
      <c r="G2127" s="40" t="s">
        <v>3559</v>
      </c>
      <c r="H2127" s="40" t="s">
        <v>792</v>
      </c>
      <c r="I2127" s="40" t="s">
        <v>605</v>
      </c>
      <c r="J2127" s="40" t="s">
        <v>3547</v>
      </c>
      <c r="K2127" s="40" t="s">
        <v>585</v>
      </c>
      <c r="L2127" s="40">
        <v>0</v>
      </c>
      <c r="M2127" s="40" t="s">
        <v>4380</v>
      </c>
      <c r="N2127" s="41">
        <v>249.9</v>
      </c>
      <c r="O2127" s="42">
        <v>120</v>
      </c>
    </row>
    <row r="2128" spans="1:15" x14ac:dyDescent="0.3">
      <c r="A2128" s="39" t="s">
        <v>3339</v>
      </c>
      <c r="B2128" s="40" t="s">
        <v>3347</v>
      </c>
      <c r="C2128" s="40" t="s">
        <v>541</v>
      </c>
      <c r="D2128" s="40" t="s">
        <v>853</v>
      </c>
      <c r="E2128" s="40" t="s">
        <v>3348</v>
      </c>
      <c r="F2128" s="40" t="s">
        <v>585</v>
      </c>
      <c r="G2128" s="40" t="s">
        <v>3559</v>
      </c>
      <c r="H2128" s="40" t="s">
        <v>994</v>
      </c>
      <c r="I2128" s="40" t="s">
        <v>605</v>
      </c>
      <c r="J2128" s="40" t="s">
        <v>3547</v>
      </c>
      <c r="K2128" s="40">
        <v>0</v>
      </c>
      <c r="L2128" s="40">
        <v>0</v>
      </c>
      <c r="M2128" s="40" t="s">
        <v>4380</v>
      </c>
      <c r="N2128" s="41">
        <v>249.9</v>
      </c>
      <c r="O2128" s="42">
        <v>95</v>
      </c>
    </row>
    <row r="2129" spans="1:15" x14ac:dyDescent="0.3">
      <c r="A2129" s="39" t="s">
        <v>3750</v>
      </c>
      <c r="B2129" s="40" t="s">
        <v>3347</v>
      </c>
      <c r="C2129" s="40" t="s">
        <v>541</v>
      </c>
      <c r="D2129" s="40" t="s">
        <v>575</v>
      </c>
      <c r="E2129" s="40" t="s">
        <v>3350</v>
      </c>
      <c r="F2129" s="40" t="s">
        <v>559</v>
      </c>
      <c r="G2129" s="40" t="s">
        <v>3559</v>
      </c>
      <c r="H2129" s="40" t="s">
        <v>792</v>
      </c>
      <c r="I2129" s="40" t="s">
        <v>605</v>
      </c>
      <c r="J2129" s="40" t="s">
        <v>3351</v>
      </c>
      <c r="K2129" s="40">
        <v>0</v>
      </c>
      <c r="L2129" s="40">
        <v>0</v>
      </c>
      <c r="M2129" s="40" t="s">
        <v>4372</v>
      </c>
      <c r="N2129" s="41">
        <v>119.9</v>
      </c>
      <c r="O2129" s="42">
        <v>39.03</v>
      </c>
    </row>
    <row r="2130" spans="1:15" x14ac:dyDescent="0.3">
      <c r="A2130" s="39" t="s">
        <v>3751</v>
      </c>
      <c r="B2130" s="40" t="s">
        <v>3347</v>
      </c>
      <c r="C2130" s="40" t="s">
        <v>541</v>
      </c>
      <c r="D2130" s="40" t="s">
        <v>575</v>
      </c>
      <c r="E2130" s="40" t="s">
        <v>3350</v>
      </c>
      <c r="F2130" s="40" t="s">
        <v>590</v>
      </c>
      <c r="G2130" s="40" t="s">
        <v>3689</v>
      </c>
      <c r="H2130" s="40" t="s">
        <v>792</v>
      </c>
      <c r="I2130" s="40" t="s">
        <v>605</v>
      </c>
      <c r="J2130" s="40" t="s">
        <v>3351</v>
      </c>
      <c r="K2130" s="40">
        <v>0</v>
      </c>
      <c r="L2130" s="40">
        <v>0</v>
      </c>
      <c r="M2130" s="40" t="s">
        <v>4372</v>
      </c>
      <c r="N2130" s="41">
        <v>119.9</v>
      </c>
      <c r="O2130" s="42">
        <v>37.630000000000003</v>
      </c>
    </row>
    <row r="2131" spans="1:15" x14ac:dyDescent="0.3">
      <c r="A2131" s="39" t="s">
        <v>13346</v>
      </c>
      <c r="B2131" s="40" t="s">
        <v>3347</v>
      </c>
      <c r="C2131" s="40" t="s">
        <v>541</v>
      </c>
      <c r="D2131" s="40" t="s">
        <v>575</v>
      </c>
      <c r="E2131" s="40" t="s">
        <v>3350</v>
      </c>
      <c r="F2131" s="40" t="s">
        <v>576</v>
      </c>
      <c r="G2131" s="40" t="s">
        <v>3681</v>
      </c>
      <c r="H2131" s="40" t="s">
        <v>792</v>
      </c>
      <c r="I2131" s="40" t="s">
        <v>605</v>
      </c>
      <c r="J2131" s="40" t="s">
        <v>3351</v>
      </c>
      <c r="K2131" s="40" t="s">
        <v>3681</v>
      </c>
      <c r="L2131" s="40">
        <v>0</v>
      </c>
      <c r="M2131" s="40" t="s">
        <v>4372</v>
      </c>
      <c r="N2131" s="41">
        <v>79.900000000000006</v>
      </c>
      <c r="O2131" s="42">
        <v>41.13</v>
      </c>
    </row>
    <row r="2132" spans="1:15" x14ac:dyDescent="0.3">
      <c r="A2132" s="39" t="s">
        <v>3752</v>
      </c>
      <c r="B2132" s="40" t="s">
        <v>3347</v>
      </c>
      <c r="C2132" s="40" t="s">
        <v>541</v>
      </c>
      <c r="D2132" s="40" t="s">
        <v>574</v>
      </c>
      <c r="E2132" s="40" t="s">
        <v>3348</v>
      </c>
      <c r="F2132" s="40" t="s">
        <v>612</v>
      </c>
      <c r="G2132" s="40" t="s">
        <v>3551</v>
      </c>
      <c r="H2132" s="40" t="s">
        <v>792</v>
      </c>
      <c r="I2132" s="40" t="s">
        <v>605</v>
      </c>
      <c r="J2132" s="40" t="s">
        <v>3351</v>
      </c>
      <c r="K2132" s="40">
        <v>0</v>
      </c>
      <c r="L2132" s="40">
        <v>0</v>
      </c>
      <c r="M2132" s="40" t="s">
        <v>4379</v>
      </c>
      <c r="N2132" s="41">
        <v>189.9</v>
      </c>
      <c r="O2132" s="42">
        <v>65</v>
      </c>
    </row>
    <row r="2133" spans="1:15" x14ac:dyDescent="0.3">
      <c r="A2133" s="39" t="s">
        <v>3753</v>
      </c>
      <c r="B2133" s="40" t="s">
        <v>3347</v>
      </c>
      <c r="C2133" s="40" t="s">
        <v>541</v>
      </c>
      <c r="D2133" s="40" t="s">
        <v>574</v>
      </c>
      <c r="E2133" s="40" t="s">
        <v>3348</v>
      </c>
      <c r="F2133" s="40" t="s">
        <v>612</v>
      </c>
      <c r="G2133" s="40" t="s">
        <v>3551</v>
      </c>
      <c r="H2133" s="40" t="s">
        <v>792</v>
      </c>
      <c r="I2133" s="40" t="s">
        <v>605</v>
      </c>
      <c r="J2133" s="40" t="s">
        <v>3351</v>
      </c>
      <c r="K2133" s="40">
        <v>0</v>
      </c>
      <c r="L2133" s="40">
        <v>0</v>
      </c>
      <c r="M2133" s="40" t="s">
        <v>4379</v>
      </c>
      <c r="N2133" s="41">
        <v>189.9</v>
      </c>
      <c r="O2133" s="42">
        <v>65</v>
      </c>
    </row>
    <row r="2134" spans="1:15" x14ac:dyDescent="0.3">
      <c r="A2134" s="39" t="s">
        <v>3754</v>
      </c>
      <c r="B2134" s="40" t="s">
        <v>3347</v>
      </c>
      <c r="C2134" s="40" t="s">
        <v>541</v>
      </c>
      <c r="D2134" s="40" t="s">
        <v>574</v>
      </c>
      <c r="E2134" s="40" t="s">
        <v>3348</v>
      </c>
      <c r="F2134" s="40" t="s">
        <v>612</v>
      </c>
      <c r="G2134" s="40" t="s">
        <v>3551</v>
      </c>
      <c r="H2134" s="40" t="s">
        <v>792</v>
      </c>
      <c r="I2134" s="40" t="s">
        <v>605</v>
      </c>
      <c r="J2134" s="40" t="s">
        <v>3351</v>
      </c>
      <c r="K2134" s="40">
        <v>0</v>
      </c>
      <c r="L2134" s="40">
        <v>0</v>
      </c>
      <c r="M2134" s="40" t="s">
        <v>4379</v>
      </c>
      <c r="N2134" s="41">
        <v>189.9</v>
      </c>
      <c r="O2134" s="42">
        <v>65</v>
      </c>
    </row>
    <row r="2135" spans="1:15" x14ac:dyDescent="0.3">
      <c r="A2135" s="39" t="s">
        <v>3340</v>
      </c>
      <c r="B2135" s="40" t="s">
        <v>3347</v>
      </c>
      <c r="C2135" s="40" t="s">
        <v>541</v>
      </c>
      <c r="D2135" s="40" t="s">
        <v>574</v>
      </c>
      <c r="E2135" s="40" t="s">
        <v>3348</v>
      </c>
      <c r="F2135" s="40" t="s">
        <v>612</v>
      </c>
      <c r="G2135" s="40" t="s">
        <v>3551</v>
      </c>
      <c r="H2135" s="40" t="s">
        <v>792</v>
      </c>
      <c r="I2135" s="40" t="s">
        <v>605</v>
      </c>
      <c r="J2135" s="40" t="s">
        <v>3351</v>
      </c>
      <c r="K2135" s="40">
        <v>0</v>
      </c>
      <c r="L2135" s="40">
        <v>0</v>
      </c>
      <c r="M2135" s="40" t="s">
        <v>4379</v>
      </c>
      <c r="N2135" s="41">
        <v>189.9</v>
      </c>
      <c r="O2135" s="42">
        <v>65</v>
      </c>
    </row>
    <row r="2136" spans="1:15" x14ac:dyDescent="0.3">
      <c r="A2136" s="39" t="s">
        <v>3755</v>
      </c>
      <c r="B2136" s="40" t="s">
        <v>3347</v>
      </c>
      <c r="C2136" s="40" t="s">
        <v>541</v>
      </c>
      <c r="D2136" s="40" t="s">
        <v>574</v>
      </c>
      <c r="E2136" s="40" t="s">
        <v>3348</v>
      </c>
      <c r="F2136" s="40" t="s">
        <v>612</v>
      </c>
      <c r="G2136" s="40" t="s">
        <v>3551</v>
      </c>
      <c r="H2136" s="40" t="s">
        <v>792</v>
      </c>
      <c r="I2136" s="40" t="s">
        <v>605</v>
      </c>
      <c r="J2136" s="40" t="s">
        <v>3351</v>
      </c>
      <c r="K2136" s="40">
        <v>0</v>
      </c>
      <c r="L2136" s="40">
        <v>0</v>
      </c>
      <c r="M2136" s="40" t="s">
        <v>4379</v>
      </c>
      <c r="N2136" s="41">
        <v>189.9</v>
      </c>
      <c r="O2136" s="42">
        <v>65</v>
      </c>
    </row>
    <row r="2137" spans="1:15" x14ac:dyDescent="0.3">
      <c r="A2137" s="39" t="s">
        <v>13347</v>
      </c>
      <c r="B2137" s="40" t="s">
        <v>3347</v>
      </c>
      <c r="C2137" s="40" t="s">
        <v>541</v>
      </c>
      <c r="D2137" s="40" t="s">
        <v>575</v>
      </c>
      <c r="E2137" s="40" t="s">
        <v>3348</v>
      </c>
      <c r="F2137" s="40" t="s">
        <v>667</v>
      </c>
      <c r="G2137" s="40" t="s">
        <v>3559</v>
      </c>
      <c r="H2137" s="40" t="s">
        <v>792</v>
      </c>
      <c r="I2137" s="40" t="s">
        <v>605</v>
      </c>
      <c r="J2137" s="40" t="s">
        <v>3351</v>
      </c>
      <c r="K2137" s="40" t="s">
        <v>3559</v>
      </c>
      <c r="L2137" s="40">
        <v>0</v>
      </c>
      <c r="M2137" s="40" t="s">
        <v>4372</v>
      </c>
      <c r="N2137" s="41">
        <v>79.900000000000006</v>
      </c>
      <c r="O2137" s="42">
        <v>38.130000000000003</v>
      </c>
    </row>
    <row r="2138" spans="1:15" x14ac:dyDescent="0.3">
      <c r="A2138" s="39" t="s">
        <v>13348</v>
      </c>
      <c r="B2138" s="40" t="s">
        <v>3347</v>
      </c>
      <c r="C2138" s="40" t="s">
        <v>541</v>
      </c>
      <c r="D2138" s="40" t="s">
        <v>574</v>
      </c>
      <c r="E2138" s="40" t="s">
        <v>3348</v>
      </c>
      <c r="F2138" s="40" t="s">
        <v>667</v>
      </c>
      <c r="G2138" s="40">
        <v>0</v>
      </c>
      <c r="H2138" s="40" t="s">
        <v>792</v>
      </c>
      <c r="I2138" s="40" t="s">
        <v>605</v>
      </c>
      <c r="J2138" s="40" t="s">
        <v>3352</v>
      </c>
      <c r="K2138" s="40">
        <v>0</v>
      </c>
      <c r="L2138" s="40">
        <v>0</v>
      </c>
      <c r="M2138" s="40" t="s">
        <v>4381</v>
      </c>
      <c r="N2138" s="41">
        <v>99.9</v>
      </c>
      <c r="O2138" s="42">
        <v>40.119999999999997</v>
      </c>
    </row>
    <row r="2139" spans="1:15" x14ac:dyDescent="0.3">
      <c r="A2139" s="39" t="s">
        <v>3756</v>
      </c>
      <c r="B2139" s="40" t="s">
        <v>3347</v>
      </c>
      <c r="C2139" s="40" t="s">
        <v>541</v>
      </c>
      <c r="D2139" s="40" t="s">
        <v>574</v>
      </c>
      <c r="E2139" s="40" t="s">
        <v>3348</v>
      </c>
      <c r="F2139" s="40" t="s">
        <v>563</v>
      </c>
      <c r="G2139" s="40">
        <v>0</v>
      </c>
      <c r="H2139" s="40" t="s">
        <v>792</v>
      </c>
      <c r="I2139" s="40" t="s">
        <v>605</v>
      </c>
      <c r="J2139" s="40" t="s">
        <v>3352</v>
      </c>
      <c r="K2139" s="40">
        <v>0</v>
      </c>
      <c r="L2139" s="40">
        <v>0</v>
      </c>
      <c r="M2139" s="40" t="s">
        <v>4381</v>
      </c>
      <c r="N2139" s="41">
        <v>99.9</v>
      </c>
      <c r="O2139" s="42">
        <v>33.729999999999997</v>
      </c>
    </row>
    <row r="2140" spans="1:15" x14ac:dyDescent="0.3">
      <c r="A2140" s="39" t="s">
        <v>3757</v>
      </c>
      <c r="B2140" s="40" t="s">
        <v>3347</v>
      </c>
      <c r="C2140" s="40" t="s">
        <v>541</v>
      </c>
      <c r="D2140" s="40" t="s">
        <v>574</v>
      </c>
      <c r="E2140" s="40" t="s">
        <v>3348</v>
      </c>
      <c r="F2140" s="40" t="s">
        <v>563</v>
      </c>
      <c r="G2140" s="40">
        <v>0</v>
      </c>
      <c r="H2140" s="40" t="s">
        <v>792</v>
      </c>
      <c r="I2140" s="40" t="s">
        <v>605</v>
      </c>
      <c r="J2140" s="40" t="s">
        <v>3352</v>
      </c>
      <c r="K2140" s="40">
        <v>0</v>
      </c>
      <c r="L2140" s="40">
        <v>0</v>
      </c>
      <c r="M2140" s="40" t="s">
        <v>4381</v>
      </c>
      <c r="N2140" s="41">
        <v>99.9</v>
      </c>
      <c r="O2140" s="42">
        <v>33.729999999999997</v>
      </c>
    </row>
    <row r="2141" spans="1:15" x14ac:dyDescent="0.3">
      <c r="A2141" s="39" t="s">
        <v>13349</v>
      </c>
      <c r="B2141" s="40" t="s">
        <v>3347</v>
      </c>
      <c r="C2141" s="40" t="s">
        <v>541</v>
      </c>
      <c r="D2141" s="40" t="s">
        <v>574</v>
      </c>
      <c r="E2141" s="40" t="s">
        <v>3348</v>
      </c>
      <c r="F2141" s="40" t="s">
        <v>667</v>
      </c>
      <c r="G2141" s="40">
        <v>0</v>
      </c>
      <c r="H2141" s="40" t="s">
        <v>792</v>
      </c>
      <c r="I2141" s="40" t="s">
        <v>605</v>
      </c>
      <c r="J2141" s="40" t="s">
        <v>3352</v>
      </c>
      <c r="K2141" s="40">
        <v>0</v>
      </c>
      <c r="L2141" s="40">
        <v>0</v>
      </c>
      <c r="M2141" s="40" t="s">
        <v>4381</v>
      </c>
      <c r="N2141" s="41">
        <v>99.9</v>
      </c>
      <c r="O2141" s="42">
        <v>33.94</v>
      </c>
    </row>
    <row r="2142" spans="1:15" x14ac:dyDescent="0.3">
      <c r="A2142" s="39" t="s">
        <v>13350</v>
      </c>
      <c r="B2142" s="40" t="s">
        <v>3347</v>
      </c>
      <c r="C2142" s="40" t="s">
        <v>541</v>
      </c>
      <c r="D2142" s="40" t="s">
        <v>574</v>
      </c>
      <c r="E2142" s="40" t="s">
        <v>3348</v>
      </c>
      <c r="F2142" s="40" t="s">
        <v>667</v>
      </c>
      <c r="G2142" s="40">
        <v>0</v>
      </c>
      <c r="H2142" s="40" t="s">
        <v>792</v>
      </c>
      <c r="I2142" s="40" t="s">
        <v>605</v>
      </c>
      <c r="J2142" s="40" t="s">
        <v>3352</v>
      </c>
      <c r="K2142" s="40">
        <v>0</v>
      </c>
      <c r="L2142" s="40">
        <v>0</v>
      </c>
      <c r="M2142" s="40" t="s">
        <v>4381</v>
      </c>
      <c r="N2142" s="41">
        <v>99.9</v>
      </c>
      <c r="O2142" s="42">
        <v>33.94</v>
      </c>
    </row>
    <row r="2143" spans="1:15" x14ac:dyDescent="0.3">
      <c r="A2143" s="39" t="s">
        <v>13351</v>
      </c>
      <c r="B2143" s="40" t="s">
        <v>3347</v>
      </c>
      <c r="C2143" s="40" t="s">
        <v>541</v>
      </c>
      <c r="D2143" s="40" t="s">
        <v>574</v>
      </c>
      <c r="E2143" s="40" t="s">
        <v>3348</v>
      </c>
      <c r="F2143" s="40" t="s">
        <v>590</v>
      </c>
      <c r="G2143" s="40">
        <v>0</v>
      </c>
      <c r="H2143" s="40" t="s">
        <v>792</v>
      </c>
      <c r="I2143" s="40" t="s">
        <v>605</v>
      </c>
      <c r="J2143" s="40" t="s">
        <v>3352</v>
      </c>
      <c r="K2143" s="40">
        <v>0</v>
      </c>
      <c r="L2143" s="40">
        <v>0</v>
      </c>
      <c r="M2143" s="40" t="s">
        <v>4381</v>
      </c>
      <c r="N2143" s="41">
        <v>99.9</v>
      </c>
      <c r="O2143" s="42">
        <v>33.81</v>
      </c>
    </row>
    <row r="2144" spans="1:15" x14ac:dyDescent="0.3">
      <c r="A2144" s="39" t="s">
        <v>3758</v>
      </c>
      <c r="B2144" s="40" t="s">
        <v>3347</v>
      </c>
      <c r="C2144" s="40" t="s">
        <v>541</v>
      </c>
      <c r="D2144" s="40" t="s">
        <v>574</v>
      </c>
      <c r="E2144" s="40" t="s">
        <v>3348</v>
      </c>
      <c r="F2144" s="40" t="s">
        <v>563</v>
      </c>
      <c r="G2144" s="40">
        <v>0</v>
      </c>
      <c r="H2144" s="40" t="s">
        <v>792</v>
      </c>
      <c r="I2144" s="40" t="s">
        <v>605</v>
      </c>
      <c r="J2144" s="40" t="s">
        <v>3352</v>
      </c>
      <c r="K2144" s="40">
        <v>0</v>
      </c>
      <c r="L2144" s="40">
        <v>0</v>
      </c>
      <c r="M2144" s="40" t="s">
        <v>4381</v>
      </c>
      <c r="N2144" s="41">
        <v>99.9</v>
      </c>
      <c r="O2144" s="42">
        <v>33.729999999999997</v>
      </c>
    </row>
    <row r="2145" spans="1:15" x14ac:dyDescent="0.3">
      <c r="A2145" s="39" t="s">
        <v>3759</v>
      </c>
      <c r="B2145" s="40" t="s">
        <v>3347</v>
      </c>
      <c r="C2145" s="40" t="s">
        <v>541</v>
      </c>
      <c r="D2145" s="40" t="s">
        <v>574</v>
      </c>
      <c r="E2145" s="40" t="s">
        <v>3348</v>
      </c>
      <c r="F2145" s="40" t="s">
        <v>561</v>
      </c>
      <c r="G2145" s="40">
        <v>0</v>
      </c>
      <c r="H2145" s="40" t="s">
        <v>792</v>
      </c>
      <c r="I2145" s="40" t="s">
        <v>605</v>
      </c>
      <c r="J2145" s="40" t="s">
        <v>3352</v>
      </c>
      <c r="K2145" s="40">
        <v>0</v>
      </c>
      <c r="L2145" s="40">
        <v>0</v>
      </c>
      <c r="M2145" s="40" t="s">
        <v>4381</v>
      </c>
      <c r="N2145" s="41">
        <v>99.9</v>
      </c>
      <c r="O2145" s="42">
        <v>33.729999999999997</v>
      </c>
    </row>
    <row r="2146" spans="1:15" x14ac:dyDescent="0.3">
      <c r="A2146" s="39" t="s">
        <v>3760</v>
      </c>
      <c r="B2146" s="40" t="s">
        <v>3347</v>
      </c>
      <c r="C2146" s="40" t="s">
        <v>541</v>
      </c>
      <c r="D2146" s="40" t="s">
        <v>574</v>
      </c>
      <c r="E2146" s="40" t="s">
        <v>3348</v>
      </c>
      <c r="F2146" s="40" t="s">
        <v>563</v>
      </c>
      <c r="G2146" s="40">
        <v>0</v>
      </c>
      <c r="H2146" s="40" t="s">
        <v>792</v>
      </c>
      <c r="I2146" s="40" t="s">
        <v>605</v>
      </c>
      <c r="J2146" s="40" t="s">
        <v>3352</v>
      </c>
      <c r="K2146" s="40">
        <v>0</v>
      </c>
      <c r="L2146" s="40">
        <v>0</v>
      </c>
      <c r="M2146" s="40" t="s">
        <v>4381</v>
      </c>
      <c r="N2146" s="41">
        <v>99.9</v>
      </c>
      <c r="O2146" s="42">
        <v>34.28</v>
      </c>
    </row>
    <row r="2147" spans="1:15" x14ac:dyDescent="0.3">
      <c r="A2147" s="39" t="s">
        <v>13352</v>
      </c>
      <c r="B2147" s="40" t="s">
        <v>3347</v>
      </c>
      <c r="C2147" s="40" t="s">
        <v>541</v>
      </c>
      <c r="D2147" s="40" t="s">
        <v>574</v>
      </c>
      <c r="E2147" s="40" t="s">
        <v>3348</v>
      </c>
      <c r="F2147" s="40" t="s">
        <v>667</v>
      </c>
      <c r="G2147" s="40">
        <v>0</v>
      </c>
      <c r="H2147" s="40" t="s">
        <v>792</v>
      </c>
      <c r="I2147" s="40" t="s">
        <v>605</v>
      </c>
      <c r="J2147" s="40" t="s">
        <v>3352</v>
      </c>
      <c r="K2147" s="40">
        <v>0</v>
      </c>
      <c r="L2147" s="40">
        <v>0</v>
      </c>
      <c r="M2147" s="40" t="s">
        <v>4381</v>
      </c>
      <c r="N2147" s="41">
        <v>99.9</v>
      </c>
      <c r="O2147" s="42">
        <v>33.94</v>
      </c>
    </row>
    <row r="2148" spans="1:15" x14ac:dyDescent="0.3">
      <c r="A2148" s="39" t="s">
        <v>13353</v>
      </c>
      <c r="B2148" s="40" t="s">
        <v>3347</v>
      </c>
      <c r="C2148" s="40" t="s">
        <v>541</v>
      </c>
      <c r="D2148" s="40" t="s">
        <v>574</v>
      </c>
      <c r="E2148" s="40" t="s">
        <v>3348</v>
      </c>
      <c r="F2148" s="40" t="s">
        <v>667</v>
      </c>
      <c r="G2148" s="40">
        <v>0</v>
      </c>
      <c r="H2148" s="40" t="s">
        <v>792</v>
      </c>
      <c r="I2148" s="40" t="s">
        <v>605</v>
      </c>
      <c r="J2148" s="40" t="s">
        <v>3352</v>
      </c>
      <c r="K2148" s="40">
        <v>0</v>
      </c>
      <c r="L2148" s="40">
        <v>0</v>
      </c>
      <c r="M2148" s="40" t="s">
        <v>4381</v>
      </c>
      <c r="N2148" s="41">
        <v>99.9</v>
      </c>
      <c r="O2148" s="42">
        <v>33.82</v>
      </c>
    </row>
    <row r="2149" spans="1:15" x14ac:dyDescent="0.3">
      <c r="A2149" s="39" t="s">
        <v>13354</v>
      </c>
      <c r="B2149" s="40" t="s">
        <v>3347</v>
      </c>
      <c r="C2149" s="40" t="s">
        <v>541</v>
      </c>
      <c r="D2149" s="40" t="s">
        <v>574</v>
      </c>
      <c r="E2149" s="40" t="s">
        <v>3348</v>
      </c>
      <c r="F2149" s="40" t="s">
        <v>647</v>
      </c>
      <c r="G2149" s="40" t="s">
        <v>3559</v>
      </c>
      <c r="H2149" s="40" t="s">
        <v>792</v>
      </c>
      <c r="I2149" s="40" t="s">
        <v>605</v>
      </c>
      <c r="J2149" s="40" t="s">
        <v>3352</v>
      </c>
      <c r="K2149" s="40" t="s">
        <v>3559</v>
      </c>
      <c r="L2149" s="40">
        <v>0</v>
      </c>
      <c r="M2149" s="40" t="s">
        <v>4372</v>
      </c>
      <c r="N2149" s="41">
        <v>119.9</v>
      </c>
      <c r="O2149" s="42">
        <v>47.435000000000002</v>
      </c>
    </row>
    <row r="2150" spans="1:15" x14ac:dyDescent="0.3">
      <c r="A2150" s="39" t="s">
        <v>13355</v>
      </c>
      <c r="B2150" s="40" t="s">
        <v>3347</v>
      </c>
      <c r="C2150" s="40" t="s">
        <v>541</v>
      </c>
      <c r="D2150" s="40" t="s">
        <v>574</v>
      </c>
      <c r="E2150" s="40" t="s">
        <v>3348</v>
      </c>
      <c r="F2150" s="40" t="s">
        <v>647</v>
      </c>
      <c r="G2150" s="40" t="s">
        <v>3559</v>
      </c>
      <c r="H2150" s="40" t="s">
        <v>792</v>
      </c>
      <c r="I2150" s="40" t="s">
        <v>605</v>
      </c>
      <c r="J2150" s="40" t="s">
        <v>3352</v>
      </c>
      <c r="K2150" s="40" t="s">
        <v>3559</v>
      </c>
      <c r="L2150" s="40">
        <v>0</v>
      </c>
      <c r="M2150" s="40" t="s">
        <v>4372</v>
      </c>
      <c r="N2150" s="41">
        <v>119.9</v>
      </c>
      <c r="O2150" s="42">
        <v>44.935000000000002</v>
      </c>
    </row>
    <row r="2151" spans="1:15" x14ac:dyDescent="0.3">
      <c r="A2151" s="39" t="s">
        <v>13356</v>
      </c>
      <c r="B2151" s="40" t="s">
        <v>3347</v>
      </c>
      <c r="C2151" s="40" t="s">
        <v>541</v>
      </c>
      <c r="D2151" s="40" t="s">
        <v>574</v>
      </c>
      <c r="E2151" s="40" t="s">
        <v>3348</v>
      </c>
      <c r="F2151" s="40" t="s">
        <v>647</v>
      </c>
      <c r="G2151" s="40" t="s">
        <v>3559</v>
      </c>
      <c r="H2151" s="40" t="s">
        <v>792</v>
      </c>
      <c r="I2151" s="40" t="s">
        <v>605</v>
      </c>
      <c r="J2151" s="40" t="s">
        <v>3352</v>
      </c>
      <c r="K2151" s="40" t="s">
        <v>3559</v>
      </c>
      <c r="L2151" s="40">
        <v>0</v>
      </c>
      <c r="M2151" s="40" t="s">
        <v>4372</v>
      </c>
      <c r="N2151" s="41">
        <v>119.9</v>
      </c>
      <c r="O2151" s="42">
        <v>46.935000000000002</v>
      </c>
    </row>
    <row r="2152" spans="1:15" x14ac:dyDescent="0.3">
      <c r="A2152" s="39" t="s">
        <v>13357</v>
      </c>
      <c r="B2152" s="40" t="s">
        <v>3347</v>
      </c>
      <c r="C2152" s="40" t="s">
        <v>541</v>
      </c>
      <c r="D2152" s="40" t="s">
        <v>574</v>
      </c>
      <c r="E2152" s="40" t="s">
        <v>3348</v>
      </c>
      <c r="F2152" s="40" t="s">
        <v>553</v>
      </c>
      <c r="G2152" s="40" t="s">
        <v>3559</v>
      </c>
      <c r="H2152" s="40" t="s">
        <v>792</v>
      </c>
      <c r="I2152" s="40" t="s">
        <v>605</v>
      </c>
      <c r="J2152" s="40" t="s">
        <v>3352</v>
      </c>
      <c r="K2152" s="40" t="s">
        <v>3559</v>
      </c>
      <c r="L2152" s="40">
        <v>0</v>
      </c>
      <c r="M2152" s="40" t="s">
        <v>4372</v>
      </c>
      <c r="N2152" s="41">
        <v>119.9</v>
      </c>
      <c r="O2152" s="42">
        <v>42.75</v>
      </c>
    </row>
    <row r="2153" spans="1:15" x14ac:dyDescent="0.3">
      <c r="A2153" s="39" t="s">
        <v>13358</v>
      </c>
      <c r="B2153" s="40" t="s">
        <v>3347</v>
      </c>
      <c r="C2153" s="40" t="s">
        <v>541</v>
      </c>
      <c r="D2153" s="40" t="s">
        <v>574</v>
      </c>
      <c r="E2153" s="40" t="s">
        <v>3348</v>
      </c>
      <c r="F2153" s="40" t="s">
        <v>553</v>
      </c>
      <c r="G2153" s="40" t="s">
        <v>3559</v>
      </c>
      <c r="H2153" s="40" t="s">
        <v>792</v>
      </c>
      <c r="I2153" s="40" t="s">
        <v>605</v>
      </c>
      <c r="J2153" s="40" t="s">
        <v>3352</v>
      </c>
      <c r="K2153" s="40" t="s">
        <v>3559</v>
      </c>
      <c r="L2153" s="40">
        <v>0</v>
      </c>
      <c r="M2153" s="40" t="s">
        <v>4372</v>
      </c>
      <c r="N2153" s="41">
        <v>119.9</v>
      </c>
      <c r="O2153" s="42">
        <v>49.024999999999999</v>
      </c>
    </row>
    <row r="2154" spans="1:15" x14ac:dyDescent="0.3">
      <c r="A2154" s="39" t="s">
        <v>13359</v>
      </c>
      <c r="B2154" s="40" t="s">
        <v>3347</v>
      </c>
      <c r="C2154" s="40" t="s">
        <v>541</v>
      </c>
      <c r="D2154" s="40" t="s">
        <v>574</v>
      </c>
      <c r="E2154" s="40" t="s">
        <v>3348</v>
      </c>
      <c r="F2154" s="40" t="s">
        <v>553</v>
      </c>
      <c r="G2154" s="40" t="s">
        <v>3559</v>
      </c>
      <c r="H2154" s="40" t="s">
        <v>792</v>
      </c>
      <c r="I2154" s="40" t="s">
        <v>605</v>
      </c>
      <c r="J2154" s="40" t="s">
        <v>3352</v>
      </c>
      <c r="K2154" s="40" t="s">
        <v>3559</v>
      </c>
      <c r="L2154" s="40">
        <v>0</v>
      </c>
      <c r="M2154" s="40" t="s">
        <v>4372</v>
      </c>
      <c r="N2154" s="41">
        <v>119.9</v>
      </c>
      <c r="O2154" s="42">
        <v>46.524999999999999</v>
      </c>
    </row>
    <row r="2155" spans="1:15" x14ac:dyDescent="0.3">
      <c r="A2155" s="39" t="s">
        <v>13360</v>
      </c>
      <c r="B2155" s="40" t="s">
        <v>3347</v>
      </c>
      <c r="C2155" s="40" t="s">
        <v>541</v>
      </c>
      <c r="D2155" s="40" t="s">
        <v>574</v>
      </c>
      <c r="E2155" s="40" t="s">
        <v>3348</v>
      </c>
      <c r="F2155" s="40" t="s">
        <v>553</v>
      </c>
      <c r="G2155" s="40" t="s">
        <v>3559</v>
      </c>
      <c r="H2155" s="40" t="s">
        <v>792</v>
      </c>
      <c r="I2155" s="40" t="s">
        <v>605</v>
      </c>
      <c r="J2155" s="40" t="s">
        <v>3352</v>
      </c>
      <c r="K2155" s="40" t="s">
        <v>3559</v>
      </c>
      <c r="L2155" s="40">
        <v>0</v>
      </c>
      <c r="M2155" s="40" t="s">
        <v>4372</v>
      </c>
      <c r="N2155" s="41">
        <v>119.9</v>
      </c>
      <c r="O2155" s="42">
        <v>47.7</v>
      </c>
    </row>
    <row r="2156" spans="1:15" x14ac:dyDescent="0.3">
      <c r="A2156" s="39" t="s">
        <v>13361</v>
      </c>
      <c r="B2156" s="40" t="s">
        <v>3347</v>
      </c>
      <c r="C2156" s="40" t="s">
        <v>541</v>
      </c>
      <c r="D2156" s="40" t="s">
        <v>574</v>
      </c>
      <c r="E2156" s="40" t="s">
        <v>3348</v>
      </c>
      <c r="F2156" s="40" t="s">
        <v>667</v>
      </c>
      <c r="G2156" s="40" t="s">
        <v>3681</v>
      </c>
      <c r="H2156" s="40" t="s">
        <v>792</v>
      </c>
      <c r="I2156" s="40" t="s">
        <v>605</v>
      </c>
      <c r="J2156" s="40" t="s">
        <v>3352</v>
      </c>
      <c r="K2156" s="40" t="s">
        <v>3681</v>
      </c>
      <c r="L2156" s="40">
        <v>0</v>
      </c>
      <c r="M2156" s="40" t="s">
        <v>4372</v>
      </c>
      <c r="N2156" s="41">
        <v>119.9</v>
      </c>
      <c r="O2156" s="42">
        <v>45.43</v>
      </c>
    </row>
    <row r="2157" spans="1:15" x14ac:dyDescent="0.3">
      <c r="A2157" s="39" t="s">
        <v>13362</v>
      </c>
      <c r="B2157" s="40" t="s">
        <v>3347</v>
      </c>
      <c r="C2157" s="40" t="s">
        <v>541</v>
      </c>
      <c r="D2157" s="40" t="s">
        <v>574</v>
      </c>
      <c r="E2157" s="40" t="s">
        <v>3348</v>
      </c>
      <c r="F2157" s="40" t="s">
        <v>553</v>
      </c>
      <c r="G2157" s="40" t="s">
        <v>3559</v>
      </c>
      <c r="H2157" s="40" t="s">
        <v>792</v>
      </c>
      <c r="I2157" s="40" t="s">
        <v>605</v>
      </c>
      <c r="J2157" s="40" t="s">
        <v>3352</v>
      </c>
      <c r="K2157" s="40" t="s">
        <v>3559</v>
      </c>
      <c r="L2157" s="40">
        <v>0</v>
      </c>
      <c r="M2157" s="40" t="s">
        <v>4372</v>
      </c>
      <c r="N2157" s="41">
        <v>119.9</v>
      </c>
      <c r="O2157" s="42">
        <v>43.335000000000001</v>
      </c>
    </row>
    <row r="2158" spans="1:15" x14ac:dyDescent="0.3">
      <c r="A2158" s="39" t="s">
        <v>13363</v>
      </c>
      <c r="B2158" s="40" t="s">
        <v>3347</v>
      </c>
      <c r="C2158" s="40" t="s">
        <v>541</v>
      </c>
      <c r="D2158" s="40" t="s">
        <v>574</v>
      </c>
      <c r="E2158" s="40" t="s">
        <v>3348</v>
      </c>
      <c r="F2158" s="40" t="s">
        <v>553</v>
      </c>
      <c r="G2158" s="40" t="s">
        <v>3559</v>
      </c>
      <c r="H2158" s="40" t="s">
        <v>792</v>
      </c>
      <c r="I2158" s="40" t="s">
        <v>605</v>
      </c>
      <c r="J2158" s="40" t="s">
        <v>3352</v>
      </c>
      <c r="K2158" s="40" t="s">
        <v>3559</v>
      </c>
      <c r="L2158" s="40">
        <v>0</v>
      </c>
      <c r="M2158" s="40" t="s">
        <v>4372</v>
      </c>
      <c r="N2158" s="41">
        <v>119.9</v>
      </c>
      <c r="O2158" s="42">
        <v>44.284999999999997</v>
      </c>
    </row>
    <row r="2159" spans="1:15" x14ac:dyDescent="0.3">
      <c r="A2159" s="39" t="s">
        <v>13364</v>
      </c>
      <c r="B2159" s="40" t="s">
        <v>3347</v>
      </c>
      <c r="C2159" s="40" t="s">
        <v>541</v>
      </c>
      <c r="D2159" s="40" t="s">
        <v>574</v>
      </c>
      <c r="E2159" s="40" t="s">
        <v>3348</v>
      </c>
      <c r="F2159" s="40" t="s">
        <v>667</v>
      </c>
      <c r="G2159" s="40" t="s">
        <v>3689</v>
      </c>
      <c r="H2159" s="40" t="s">
        <v>792</v>
      </c>
      <c r="I2159" s="40" t="s">
        <v>605</v>
      </c>
      <c r="J2159" s="40" t="s">
        <v>3352</v>
      </c>
      <c r="K2159" s="40" t="s">
        <v>3689</v>
      </c>
      <c r="L2159" s="40">
        <v>0</v>
      </c>
      <c r="M2159" s="40" t="s">
        <v>4372</v>
      </c>
      <c r="N2159" s="41">
        <v>119.9</v>
      </c>
      <c r="O2159" s="42">
        <v>46.674999999999997</v>
      </c>
    </row>
    <row r="2160" spans="1:15" x14ac:dyDescent="0.3">
      <c r="A2160" s="39" t="s">
        <v>13365</v>
      </c>
      <c r="B2160" s="40" t="s">
        <v>3347</v>
      </c>
      <c r="C2160" s="40" t="s">
        <v>541</v>
      </c>
      <c r="D2160" s="40" t="s">
        <v>574</v>
      </c>
      <c r="E2160" s="40" t="s">
        <v>3348</v>
      </c>
      <c r="F2160" s="40" t="s">
        <v>667</v>
      </c>
      <c r="G2160" s="40" t="s">
        <v>3689</v>
      </c>
      <c r="H2160" s="40" t="s">
        <v>792</v>
      </c>
      <c r="I2160" s="40" t="s">
        <v>605</v>
      </c>
      <c r="J2160" s="40" t="s">
        <v>3352</v>
      </c>
      <c r="K2160" s="40" t="s">
        <v>3689</v>
      </c>
      <c r="L2160" s="40">
        <v>0</v>
      </c>
      <c r="M2160" s="40" t="s">
        <v>4372</v>
      </c>
      <c r="N2160" s="41">
        <v>119.9</v>
      </c>
      <c r="O2160" s="42">
        <v>46.674999999999997</v>
      </c>
    </row>
    <row r="2161" spans="1:15" x14ac:dyDescent="0.3">
      <c r="A2161" s="39" t="s">
        <v>13366</v>
      </c>
      <c r="B2161" s="40" t="s">
        <v>3347</v>
      </c>
      <c r="C2161" s="40" t="s">
        <v>541</v>
      </c>
      <c r="D2161" s="40" t="s">
        <v>574</v>
      </c>
      <c r="E2161" s="40" t="s">
        <v>3348</v>
      </c>
      <c r="F2161" s="40" t="s">
        <v>667</v>
      </c>
      <c r="G2161" s="40" t="s">
        <v>3689</v>
      </c>
      <c r="H2161" s="40" t="s">
        <v>792</v>
      </c>
      <c r="I2161" s="40" t="s">
        <v>605</v>
      </c>
      <c r="J2161" s="40" t="s">
        <v>3352</v>
      </c>
      <c r="K2161" s="40" t="s">
        <v>3689</v>
      </c>
      <c r="L2161" s="40">
        <v>0</v>
      </c>
      <c r="M2161" s="40" t="s">
        <v>4372</v>
      </c>
      <c r="N2161" s="41">
        <v>119.9</v>
      </c>
      <c r="O2161" s="42">
        <v>46.674999999999997</v>
      </c>
    </row>
    <row r="2162" spans="1:15" x14ac:dyDescent="0.3">
      <c r="A2162" s="39" t="s">
        <v>13367</v>
      </c>
      <c r="B2162" s="40" t="s">
        <v>3347</v>
      </c>
      <c r="C2162" s="40" t="s">
        <v>541</v>
      </c>
      <c r="D2162" s="40" t="s">
        <v>574</v>
      </c>
      <c r="E2162" s="40" t="s">
        <v>3348</v>
      </c>
      <c r="F2162" s="40" t="s">
        <v>667</v>
      </c>
      <c r="G2162" s="40" t="s">
        <v>3687</v>
      </c>
      <c r="H2162" s="40" t="s">
        <v>792</v>
      </c>
      <c r="I2162" s="40" t="s">
        <v>605</v>
      </c>
      <c r="J2162" s="40" t="s">
        <v>3352</v>
      </c>
      <c r="K2162" s="40" t="s">
        <v>3687</v>
      </c>
      <c r="L2162" s="40">
        <v>0</v>
      </c>
      <c r="M2162" s="40" t="s">
        <v>4372</v>
      </c>
      <c r="N2162" s="41">
        <v>119.9</v>
      </c>
      <c r="O2162" s="42">
        <v>49.45</v>
      </c>
    </row>
    <row r="2163" spans="1:15" x14ac:dyDescent="0.3">
      <c r="A2163" s="39" t="s">
        <v>13368</v>
      </c>
      <c r="B2163" s="40" t="s">
        <v>3347</v>
      </c>
      <c r="C2163" s="40" t="s">
        <v>541</v>
      </c>
      <c r="D2163" s="40" t="s">
        <v>574</v>
      </c>
      <c r="E2163" s="40" t="s">
        <v>3348</v>
      </c>
      <c r="F2163" s="40" t="s">
        <v>667</v>
      </c>
      <c r="G2163" s="40" t="s">
        <v>3687</v>
      </c>
      <c r="H2163" s="40" t="s">
        <v>792</v>
      </c>
      <c r="I2163" s="40" t="s">
        <v>605</v>
      </c>
      <c r="J2163" s="40" t="s">
        <v>3352</v>
      </c>
      <c r="K2163" s="40" t="s">
        <v>3687</v>
      </c>
      <c r="L2163" s="40">
        <v>0</v>
      </c>
      <c r="M2163" s="40" t="s">
        <v>4372</v>
      </c>
      <c r="N2163" s="41">
        <v>119.9</v>
      </c>
      <c r="O2163" s="42">
        <v>47.875</v>
      </c>
    </row>
    <row r="2164" spans="1:15" x14ac:dyDescent="0.3">
      <c r="A2164" s="39" t="s">
        <v>13369</v>
      </c>
      <c r="B2164" s="40" t="s">
        <v>3347</v>
      </c>
      <c r="C2164" s="40" t="s">
        <v>541</v>
      </c>
      <c r="D2164" s="40" t="s">
        <v>574</v>
      </c>
      <c r="E2164" s="40" t="s">
        <v>3348</v>
      </c>
      <c r="F2164" s="40" t="s">
        <v>667</v>
      </c>
      <c r="G2164" s="40" t="s">
        <v>3687</v>
      </c>
      <c r="H2164" s="40" t="s">
        <v>792</v>
      </c>
      <c r="I2164" s="40" t="s">
        <v>605</v>
      </c>
      <c r="J2164" s="40" t="s">
        <v>3352</v>
      </c>
      <c r="K2164" s="40" t="s">
        <v>3687</v>
      </c>
      <c r="L2164" s="40">
        <v>0</v>
      </c>
      <c r="M2164" s="40" t="s">
        <v>4372</v>
      </c>
      <c r="N2164" s="41">
        <v>119.9</v>
      </c>
      <c r="O2164" s="42">
        <v>50.375</v>
      </c>
    </row>
    <row r="2165" spans="1:15" x14ac:dyDescent="0.3">
      <c r="A2165" s="39" t="s">
        <v>13370</v>
      </c>
      <c r="B2165" s="40" t="s">
        <v>3347</v>
      </c>
      <c r="C2165" s="40" t="s">
        <v>541</v>
      </c>
      <c r="D2165" s="40" t="s">
        <v>574</v>
      </c>
      <c r="E2165" s="40" t="s">
        <v>3348</v>
      </c>
      <c r="F2165" s="40" t="s">
        <v>667</v>
      </c>
      <c r="G2165" s="40" t="s">
        <v>3681</v>
      </c>
      <c r="H2165" s="40" t="s">
        <v>792</v>
      </c>
      <c r="I2165" s="40" t="s">
        <v>605</v>
      </c>
      <c r="J2165" s="40" t="s">
        <v>3352</v>
      </c>
      <c r="K2165" s="40" t="s">
        <v>3681</v>
      </c>
      <c r="L2165" s="40">
        <v>0</v>
      </c>
      <c r="M2165" s="40" t="s">
        <v>4372</v>
      </c>
      <c r="N2165" s="41">
        <v>119.9</v>
      </c>
      <c r="O2165" s="42">
        <v>46.93</v>
      </c>
    </row>
    <row r="2166" spans="1:15" x14ac:dyDescent="0.3">
      <c r="A2166" s="39" t="s">
        <v>13371</v>
      </c>
      <c r="B2166" s="40" t="s">
        <v>3347</v>
      </c>
      <c r="C2166" s="40" t="s">
        <v>541</v>
      </c>
      <c r="D2166" s="40" t="s">
        <v>574</v>
      </c>
      <c r="E2166" s="40" t="s">
        <v>3348</v>
      </c>
      <c r="F2166" s="40" t="s">
        <v>667</v>
      </c>
      <c r="G2166" s="40" t="s">
        <v>3681</v>
      </c>
      <c r="H2166" s="40" t="s">
        <v>792</v>
      </c>
      <c r="I2166" s="40" t="s">
        <v>605</v>
      </c>
      <c r="J2166" s="40" t="s">
        <v>3352</v>
      </c>
      <c r="K2166" s="40" t="s">
        <v>3681</v>
      </c>
      <c r="L2166" s="40">
        <v>0</v>
      </c>
      <c r="M2166" s="40" t="s">
        <v>4372</v>
      </c>
      <c r="N2166" s="41">
        <v>119.9</v>
      </c>
      <c r="O2166" s="42">
        <v>51.05</v>
      </c>
    </row>
    <row r="2167" spans="1:15" x14ac:dyDescent="0.3">
      <c r="A2167" s="39" t="s">
        <v>13372</v>
      </c>
      <c r="B2167" s="40" t="s">
        <v>3347</v>
      </c>
      <c r="C2167" s="40" t="s">
        <v>541</v>
      </c>
      <c r="D2167" s="40" t="s">
        <v>574</v>
      </c>
      <c r="E2167" s="40" t="s">
        <v>3348</v>
      </c>
      <c r="F2167" s="40" t="s">
        <v>667</v>
      </c>
      <c r="G2167" s="40" t="s">
        <v>3559</v>
      </c>
      <c r="H2167" s="40" t="s">
        <v>792</v>
      </c>
      <c r="I2167" s="40" t="s">
        <v>605</v>
      </c>
      <c r="J2167" s="40" t="s">
        <v>3352</v>
      </c>
      <c r="K2167" s="40" t="s">
        <v>3559</v>
      </c>
      <c r="L2167" s="40">
        <v>0</v>
      </c>
      <c r="M2167" s="40" t="s">
        <v>4372</v>
      </c>
      <c r="N2167" s="41">
        <v>119.9</v>
      </c>
      <c r="O2167" s="42">
        <v>48.43</v>
      </c>
    </row>
    <row r="2168" spans="1:15" x14ac:dyDescent="0.3">
      <c r="A2168" s="39" t="s">
        <v>13373</v>
      </c>
      <c r="B2168" s="40" t="s">
        <v>3347</v>
      </c>
      <c r="C2168" s="40" t="s">
        <v>541</v>
      </c>
      <c r="D2168" s="40" t="s">
        <v>574</v>
      </c>
      <c r="E2168" s="40" t="s">
        <v>3348</v>
      </c>
      <c r="F2168" s="40" t="s">
        <v>667</v>
      </c>
      <c r="G2168" s="40" t="s">
        <v>3559</v>
      </c>
      <c r="H2168" s="40" t="s">
        <v>792</v>
      </c>
      <c r="I2168" s="40" t="s">
        <v>605</v>
      </c>
      <c r="J2168" s="40" t="s">
        <v>3352</v>
      </c>
      <c r="K2168" s="40" t="s">
        <v>3559</v>
      </c>
      <c r="L2168" s="40">
        <v>0</v>
      </c>
      <c r="M2168" s="40" t="s">
        <v>4372</v>
      </c>
      <c r="N2168" s="41">
        <v>119.9</v>
      </c>
      <c r="O2168" s="42">
        <v>48.43</v>
      </c>
    </row>
    <row r="2169" spans="1:15" x14ac:dyDescent="0.3">
      <c r="A2169" s="39" t="s">
        <v>13374</v>
      </c>
      <c r="B2169" s="40" t="s">
        <v>3347</v>
      </c>
      <c r="C2169" s="40" t="s">
        <v>541</v>
      </c>
      <c r="D2169" s="40" t="s">
        <v>574</v>
      </c>
      <c r="E2169" s="40" t="s">
        <v>3348</v>
      </c>
      <c r="F2169" s="40" t="s">
        <v>667</v>
      </c>
      <c r="G2169" s="40" t="s">
        <v>3559</v>
      </c>
      <c r="H2169" s="40" t="s">
        <v>792</v>
      </c>
      <c r="I2169" s="40" t="s">
        <v>605</v>
      </c>
      <c r="J2169" s="40" t="s">
        <v>3352</v>
      </c>
      <c r="K2169" s="40" t="s">
        <v>3559</v>
      </c>
      <c r="L2169" s="40">
        <v>0</v>
      </c>
      <c r="M2169" s="40" t="s">
        <v>4372</v>
      </c>
      <c r="N2169" s="41">
        <v>119.9</v>
      </c>
      <c r="O2169" s="42">
        <v>48.43</v>
      </c>
    </row>
    <row r="2170" spans="1:15" x14ac:dyDescent="0.3">
      <c r="A2170" s="39" t="s">
        <v>13375</v>
      </c>
      <c r="B2170" s="40" t="s">
        <v>3347</v>
      </c>
      <c r="C2170" s="40" t="s">
        <v>541</v>
      </c>
      <c r="D2170" s="40" t="s">
        <v>574</v>
      </c>
      <c r="E2170" s="40" t="s">
        <v>3348</v>
      </c>
      <c r="F2170" s="40" t="s">
        <v>553</v>
      </c>
      <c r="G2170" s="40">
        <v>0</v>
      </c>
      <c r="H2170" s="40" t="s">
        <v>792</v>
      </c>
      <c r="I2170" s="40" t="s">
        <v>605</v>
      </c>
      <c r="J2170" s="40" t="s">
        <v>3352</v>
      </c>
      <c r="K2170" s="40">
        <v>0</v>
      </c>
      <c r="L2170" s="40">
        <v>0</v>
      </c>
      <c r="M2170" s="40" t="s">
        <v>4381</v>
      </c>
      <c r="N2170" s="41">
        <v>99.9</v>
      </c>
      <c r="O2170" s="42">
        <v>1</v>
      </c>
    </row>
    <row r="2171" spans="1:15" x14ac:dyDescent="0.3">
      <c r="A2171" s="39" t="s">
        <v>13376</v>
      </c>
      <c r="B2171" s="40" t="s">
        <v>3347</v>
      </c>
      <c r="C2171" s="40" t="s">
        <v>541</v>
      </c>
      <c r="D2171" s="40" t="s">
        <v>574</v>
      </c>
      <c r="E2171" s="40" t="s">
        <v>3348</v>
      </c>
      <c r="F2171" s="40" t="s">
        <v>553</v>
      </c>
      <c r="G2171" s="40">
        <v>0</v>
      </c>
      <c r="H2171" s="40" t="s">
        <v>792</v>
      </c>
      <c r="I2171" s="40" t="s">
        <v>605</v>
      </c>
      <c r="J2171" s="40" t="s">
        <v>3352</v>
      </c>
      <c r="K2171" s="40">
        <v>0</v>
      </c>
      <c r="L2171" s="40">
        <v>0</v>
      </c>
      <c r="M2171" s="40" t="s">
        <v>4381</v>
      </c>
      <c r="N2171" s="41">
        <v>99.9</v>
      </c>
      <c r="O2171" s="42">
        <v>1</v>
      </c>
    </row>
    <row r="2172" spans="1:15" x14ac:dyDescent="0.3">
      <c r="A2172" s="39" t="s">
        <v>13377</v>
      </c>
      <c r="B2172" s="40" t="s">
        <v>3347</v>
      </c>
      <c r="C2172" s="40" t="s">
        <v>541</v>
      </c>
      <c r="D2172" s="40" t="s">
        <v>574</v>
      </c>
      <c r="E2172" s="40" t="s">
        <v>3348</v>
      </c>
      <c r="F2172" s="40" t="s">
        <v>553</v>
      </c>
      <c r="G2172" s="40">
        <v>0</v>
      </c>
      <c r="H2172" s="40" t="s">
        <v>792</v>
      </c>
      <c r="I2172" s="40" t="s">
        <v>605</v>
      </c>
      <c r="J2172" s="40" t="s">
        <v>3352</v>
      </c>
      <c r="K2172" s="40">
        <v>0</v>
      </c>
      <c r="L2172" s="40">
        <v>0</v>
      </c>
      <c r="M2172" s="40" t="s">
        <v>4381</v>
      </c>
      <c r="N2172" s="41">
        <v>99.9</v>
      </c>
      <c r="O2172" s="42">
        <v>1</v>
      </c>
    </row>
    <row r="2173" spans="1:15" x14ac:dyDescent="0.3">
      <c r="A2173" s="39" t="s">
        <v>13378</v>
      </c>
      <c r="B2173" s="40" t="s">
        <v>3347</v>
      </c>
      <c r="C2173" s="40" t="s">
        <v>541</v>
      </c>
      <c r="D2173" s="40" t="s">
        <v>574</v>
      </c>
      <c r="E2173" s="40" t="s">
        <v>3348</v>
      </c>
      <c r="F2173" s="40" t="s">
        <v>553</v>
      </c>
      <c r="G2173" s="40" t="s">
        <v>3559</v>
      </c>
      <c r="H2173" s="40" t="s">
        <v>792</v>
      </c>
      <c r="I2173" s="40" t="s">
        <v>605</v>
      </c>
      <c r="J2173" s="40" t="s">
        <v>3352</v>
      </c>
      <c r="K2173" s="40" t="s">
        <v>3559</v>
      </c>
      <c r="L2173" s="40">
        <v>0</v>
      </c>
      <c r="M2173" s="40" t="s">
        <v>4372</v>
      </c>
      <c r="N2173" s="41">
        <v>119.9</v>
      </c>
      <c r="O2173" s="42">
        <v>40.634999999999998</v>
      </c>
    </row>
    <row r="2174" spans="1:15" x14ac:dyDescent="0.3">
      <c r="A2174" s="39" t="s">
        <v>13379</v>
      </c>
      <c r="B2174" s="40" t="s">
        <v>3347</v>
      </c>
      <c r="C2174" s="40" t="s">
        <v>541</v>
      </c>
      <c r="D2174" s="40" t="s">
        <v>574</v>
      </c>
      <c r="E2174" s="40" t="s">
        <v>3348</v>
      </c>
      <c r="F2174" s="40" t="s">
        <v>558</v>
      </c>
      <c r="G2174" s="40" t="s">
        <v>3559</v>
      </c>
      <c r="H2174" s="40" t="s">
        <v>792</v>
      </c>
      <c r="I2174" s="40" t="s">
        <v>605</v>
      </c>
      <c r="J2174" s="40" t="s">
        <v>3351</v>
      </c>
      <c r="K2174" s="40" t="s">
        <v>3559</v>
      </c>
      <c r="L2174" s="40">
        <v>0</v>
      </c>
      <c r="M2174" s="40" t="s">
        <v>4372</v>
      </c>
      <c r="N2174" s="41">
        <v>119.9</v>
      </c>
      <c r="O2174" s="42">
        <v>48.61</v>
      </c>
    </row>
    <row r="2175" spans="1:15" x14ac:dyDescent="0.3">
      <c r="A2175" s="39" t="s">
        <v>13380</v>
      </c>
      <c r="B2175" s="40" t="s">
        <v>3347</v>
      </c>
      <c r="C2175" s="40" t="s">
        <v>541</v>
      </c>
      <c r="D2175" s="40" t="s">
        <v>574</v>
      </c>
      <c r="E2175" s="40" t="s">
        <v>3348</v>
      </c>
      <c r="F2175" s="40" t="s">
        <v>558</v>
      </c>
      <c r="G2175" s="40" t="s">
        <v>3559</v>
      </c>
      <c r="H2175" s="40" t="s">
        <v>792</v>
      </c>
      <c r="I2175" s="40" t="s">
        <v>605</v>
      </c>
      <c r="J2175" s="40" t="s">
        <v>3351</v>
      </c>
      <c r="K2175" s="40" t="s">
        <v>3559</v>
      </c>
      <c r="L2175" s="40">
        <v>0</v>
      </c>
      <c r="M2175" s="40" t="s">
        <v>4372</v>
      </c>
      <c r="N2175" s="41">
        <v>119.9</v>
      </c>
      <c r="O2175" s="42">
        <v>47.11</v>
      </c>
    </row>
    <row r="2176" spans="1:15" x14ac:dyDescent="0.3">
      <c r="A2176" s="39" t="s">
        <v>13381</v>
      </c>
      <c r="B2176" s="40" t="s">
        <v>3347</v>
      </c>
      <c r="C2176" s="40" t="s">
        <v>541</v>
      </c>
      <c r="D2176" s="40" t="s">
        <v>574</v>
      </c>
      <c r="E2176" s="40" t="s">
        <v>3348</v>
      </c>
      <c r="F2176" s="40" t="s">
        <v>558</v>
      </c>
      <c r="G2176" s="40" t="s">
        <v>3687</v>
      </c>
      <c r="H2176" s="40" t="s">
        <v>792</v>
      </c>
      <c r="I2176" s="40" t="s">
        <v>605</v>
      </c>
      <c r="J2176" s="40" t="s">
        <v>3351</v>
      </c>
      <c r="K2176" s="40" t="s">
        <v>3687</v>
      </c>
      <c r="L2176" s="40">
        <v>0</v>
      </c>
      <c r="M2176" s="40" t="s">
        <v>4372</v>
      </c>
      <c r="N2176" s="41">
        <v>119.9</v>
      </c>
      <c r="O2176" s="42">
        <v>45.234999999999999</v>
      </c>
    </row>
    <row r="2177" spans="1:15" x14ac:dyDescent="0.3">
      <c r="A2177" s="39" t="s">
        <v>13382</v>
      </c>
      <c r="B2177" s="40" t="s">
        <v>3347</v>
      </c>
      <c r="C2177" s="40" t="s">
        <v>541</v>
      </c>
      <c r="D2177" s="40" t="s">
        <v>574</v>
      </c>
      <c r="E2177" s="40" t="s">
        <v>3348</v>
      </c>
      <c r="F2177" s="40" t="s">
        <v>558</v>
      </c>
      <c r="G2177" s="40" t="s">
        <v>3687</v>
      </c>
      <c r="H2177" s="40" t="s">
        <v>792</v>
      </c>
      <c r="I2177" s="40" t="s">
        <v>605</v>
      </c>
      <c r="J2177" s="40" t="s">
        <v>3351</v>
      </c>
      <c r="K2177" s="40" t="s">
        <v>3687</v>
      </c>
      <c r="L2177" s="40">
        <v>0</v>
      </c>
      <c r="M2177" s="40" t="s">
        <v>4372</v>
      </c>
      <c r="N2177" s="41">
        <v>119.9</v>
      </c>
      <c r="O2177" s="42">
        <v>45.234999999999999</v>
      </c>
    </row>
    <row r="2178" spans="1:15" x14ac:dyDescent="0.3">
      <c r="A2178" s="39" t="s">
        <v>13383</v>
      </c>
      <c r="B2178" s="40" t="s">
        <v>3347</v>
      </c>
      <c r="C2178" s="40" t="s">
        <v>541</v>
      </c>
      <c r="D2178" s="40" t="s">
        <v>574</v>
      </c>
      <c r="E2178" s="40" t="s">
        <v>3348</v>
      </c>
      <c r="F2178" s="40" t="s">
        <v>647</v>
      </c>
      <c r="G2178" s="40" t="s">
        <v>13384</v>
      </c>
      <c r="H2178" s="40" t="s">
        <v>792</v>
      </c>
      <c r="I2178" s="40" t="s">
        <v>605</v>
      </c>
      <c r="J2178" s="40" t="s">
        <v>3351</v>
      </c>
      <c r="K2178" s="40" t="s">
        <v>13384</v>
      </c>
      <c r="L2178" s="40">
        <v>0</v>
      </c>
      <c r="M2178" s="40" t="s">
        <v>4372</v>
      </c>
      <c r="N2178" s="41">
        <v>119.9</v>
      </c>
      <c r="O2178" s="42">
        <v>50.435000000000002</v>
      </c>
    </row>
    <row r="2179" spans="1:15" x14ac:dyDescent="0.3">
      <c r="A2179" s="39" t="s">
        <v>13385</v>
      </c>
      <c r="B2179" s="40" t="s">
        <v>3347</v>
      </c>
      <c r="C2179" s="40" t="s">
        <v>541</v>
      </c>
      <c r="D2179" s="40" t="s">
        <v>574</v>
      </c>
      <c r="E2179" s="40" t="s">
        <v>3348</v>
      </c>
      <c r="F2179" s="40" t="s">
        <v>647</v>
      </c>
      <c r="G2179" s="40" t="s">
        <v>3559</v>
      </c>
      <c r="H2179" s="40" t="s">
        <v>792</v>
      </c>
      <c r="I2179" s="40" t="s">
        <v>605</v>
      </c>
      <c r="J2179" s="40" t="s">
        <v>3351</v>
      </c>
      <c r="K2179" s="40" t="s">
        <v>3559</v>
      </c>
      <c r="L2179" s="40">
        <v>0</v>
      </c>
      <c r="M2179" s="40" t="s">
        <v>4372</v>
      </c>
      <c r="N2179" s="41">
        <v>119.9</v>
      </c>
      <c r="O2179" s="42">
        <v>48.61</v>
      </c>
    </row>
    <row r="2180" spans="1:15" x14ac:dyDescent="0.3">
      <c r="A2180" s="39" t="s">
        <v>13386</v>
      </c>
      <c r="B2180" s="40" t="s">
        <v>3347</v>
      </c>
      <c r="C2180" s="40" t="s">
        <v>541</v>
      </c>
      <c r="D2180" s="40" t="s">
        <v>574</v>
      </c>
      <c r="E2180" s="40" t="s">
        <v>3348</v>
      </c>
      <c r="F2180" s="40" t="s">
        <v>647</v>
      </c>
      <c r="G2180" s="40" t="s">
        <v>3559</v>
      </c>
      <c r="H2180" s="40" t="s">
        <v>792</v>
      </c>
      <c r="I2180" s="40" t="s">
        <v>605</v>
      </c>
      <c r="J2180" s="40" t="s">
        <v>3351</v>
      </c>
      <c r="K2180" s="40" t="s">
        <v>3559</v>
      </c>
      <c r="L2180" s="40">
        <v>0</v>
      </c>
      <c r="M2180" s="40" t="s">
        <v>4372</v>
      </c>
      <c r="N2180" s="41">
        <v>119.9</v>
      </c>
      <c r="O2180" s="42">
        <v>45.66</v>
      </c>
    </row>
    <row r="2181" spans="1:15" x14ac:dyDescent="0.3">
      <c r="A2181" s="39" t="s">
        <v>13387</v>
      </c>
      <c r="B2181" s="40" t="s">
        <v>3347</v>
      </c>
      <c r="C2181" s="40" t="s">
        <v>541</v>
      </c>
      <c r="D2181" s="40" t="s">
        <v>574</v>
      </c>
      <c r="E2181" s="40" t="s">
        <v>3348</v>
      </c>
      <c r="F2181" s="40" t="s">
        <v>651</v>
      </c>
      <c r="G2181" s="40" t="s">
        <v>3689</v>
      </c>
      <c r="H2181" s="40" t="s">
        <v>13388</v>
      </c>
      <c r="I2181" s="40" t="s">
        <v>605</v>
      </c>
      <c r="J2181" s="40" t="s">
        <v>3351</v>
      </c>
      <c r="K2181" s="40" t="s">
        <v>3689</v>
      </c>
      <c r="L2181" s="40">
        <v>0</v>
      </c>
      <c r="M2181" s="40" t="s">
        <v>4372</v>
      </c>
      <c r="N2181" s="41">
        <v>119.9</v>
      </c>
      <c r="O2181" s="42">
        <v>47.034999999999997</v>
      </c>
    </row>
    <row r="2182" spans="1:15" x14ac:dyDescent="0.3">
      <c r="A2182" s="39" t="s">
        <v>13389</v>
      </c>
      <c r="B2182" s="40" t="s">
        <v>3347</v>
      </c>
      <c r="C2182" s="40" t="s">
        <v>541</v>
      </c>
      <c r="D2182" s="40" t="s">
        <v>574</v>
      </c>
      <c r="E2182" s="40" t="s">
        <v>3348</v>
      </c>
      <c r="F2182" s="40" t="s">
        <v>651</v>
      </c>
      <c r="G2182" s="40" t="s">
        <v>3689</v>
      </c>
      <c r="H2182" s="40" t="s">
        <v>792</v>
      </c>
      <c r="I2182" s="40" t="s">
        <v>605</v>
      </c>
      <c r="J2182" s="40" t="s">
        <v>3351</v>
      </c>
      <c r="K2182" s="40" t="s">
        <v>3689</v>
      </c>
      <c r="L2182" s="40">
        <v>0</v>
      </c>
      <c r="M2182" s="40" t="s">
        <v>4372</v>
      </c>
      <c r="N2182" s="41">
        <v>119.9</v>
      </c>
      <c r="O2182" s="42">
        <v>46.16</v>
      </c>
    </row>
    <row r="2183" spans="1:15" x14ac:dyDescent="0.3">
      <c r="A2183" s="39" t="s">
        <v>13390</v>
      </c>
      <c r="B2183" s="40" t="s">
        <v>3347</v>
      </c>
      <c r="C2183" s="40" t="s">
        <v>541</v>
      </c>
      <c r="D2183" s="40" t="s">
        <v>574</v>
      </c>
      <c r="E2183" s="40" t="s">
        <v>3348</v>
      </c>
      <c r="F2183" s="40" t="s">
        <v>651</v>
      </c>
      <c r="G2183" s="40" t="s">
        <v>3689</v>
      </c>
      <c r="H2183" s="40" t="s">
        <v>792</v>
      </c>
      <c r="I2183" s="40" t="s">
        <v>605</v>
      </c>
      <c r="J2183" s="40" t="s">
        <v>3351</v>
      </c>
      <c r="K2183" s="40" t="s">
        <v>3689</v>
      </c>
      <c r="L2183" s="40">
        <v>0</v>
      </c>
      <c r="M2183" s="40" t="s">
        <v>4372</v>
      </c>
      <c r="N2183" s="41">
        <v>119.9</v>
      </c>
      <c r="O2183" s="42">
        <v>45.01</v>
      </c>
    </row>
    <row r="2184" spans="1:15" x14ac:dyDescent="0.3">
      <c r="A2184" s="39" t="s">
        <v>13391</v>
      </c>
      <c r="B2184" s="40" t="s">
        <v>3347</v>
      </c>
      <c r="C2184" s="40" t="s">
        <v>541</v>
      </c>
      <c r="D2184" s="40" t="s">
        <v>574</v>
      </c>
      <c r="E2184" s="40" t="s">
        <v>3348</v>
      </c>
      <c r="F2184" s="40" t="s">
        <v>651</v>
      </c>
      <c r="G2184" s="40" t="s">
        <v>3689</v>
      </c>
      <c r="H2184" s="40" t="s">
        <v>792</v>
      </c>
      <c r="I2184" s="40" t="s">
        <v>605</v>
      </c>
      <c r="J2184" s="40" t="s">
        <v>3351</v>
      </c>
      <c r="K2184" s="40" t="s">
        <v>3689</v>
      </c>
      <c r="L2184" s="40">
        <v>0</v>
      </c>
      <c r="M2184" s="40" t="s">
        <v>4372</v>
      </c>
      <c r="N2184" s="41">
        <v>119.9</v>
      </c>
      <c r="O2184" s="42">
        <v>43.16</v>
      </c>
    </row>
    <row r="2185" spans="1:15" x14ac:dyDescent="0.3">
      <c r="A2185" s="39" t="s">
        <v>13392</v>
      </c>
      <c r="B2185" s="40" t="s">
        <v>3347</v>
      </c>
      <c r="C2185" s="40" t="s">
        <v>541</v>
      </c>
      <c r="D2185" s="40" t="s">
        <v>575</v>
      </c>
      <c r="E2185" s="40" t="s">
        <v>3348</v>
      </c>
      <c r="F2185" s="40" t="s">
        <v>592</v>
      </c>
      <c r="G2185" s="40">
        <v>0</v>
      </c>
      <c r="H2185" s="40" t="s">
        <v>994</v>
      </c>
      <c r="I2185" s="40" t="s">
        <v>605</v>
      </c>
      <c r="J2185" s="40">
        <v>0</v>
      </c>
      <c r="K2185" s="40">
        <v>0</v>
      </c>
      <c r="L2185" s="40">
        <v>0</v>
      </c>
      <c r="M2185" s="40" t="s">
        <v>13303</v>
      </c>
      <c r="N2185" s="41">
        <v>189.9</v>
      </c>
      <c r="O2185" s="42">
        <v>86</v>
      </c>
    </row>
    <row r="2186" spans="1:15" x14ac:dyDescent="0.3">
      <c r="A2186" s="39" t="s">
        <v>13393</v>
      </c>
      <c r="B2186" s="40" t="s">
        <v>3347</v>
      </c>
      <c r="C2186" s="40" t="s">
        <v>541</v>
      </c>
      <c r="D2186" s="40" t="s">
        <v>574</v>
      </c>
      <c r="E2186" s="40" t="s">
        <v>3348</v>
      </c>
      <c r="F2186" s="40" t="s">
        <v>647</v>
      </c>
      <c r="G2186" s="40" t="s">
        <v>3559</v>
      </c>
      <c r="H2186" s="40" t="s">
        <v>792</v>
      </c>
      <c r="I2186" s="40" t="s">
        <v>605</v>
      </c>
      <c r="J2186" s="40" t="s">
        <v>3351</v>
      </c>
      <c r="K2186" s="40" t="s">
        <v>3559</v>
      </c>
      <c r="L2186" s="40">
        <v>0</v>
      </c>
      <c r="M2186" s="40" t="s">
        <v>4372</v>
      </c>
      <c r="N2186" s="41">
        <v>119.9</v>
      </c>
      <c r="O2186" s="42">
        <v>41.435000000000002</v>
      </c>
    </row>
    <row r="2187" spans="1:15" x14ac:dyDescent="0.3">
      <c r="A2187" s="39" t="s">
        <v>13394</v>
      </c>
      <c r="B2187" s="40" t="s">
        <v>3347</v>
      </c>
      <c r="C2187" s="40" t="s">
        <v>541</v>
      </c>
      <c r="D2187" s="40" t="s">
        <v>574</v>
      </c>
      <c r="E2187" s="40" t="s">
        <v>3348</v>
      </c>
      <c r="F2187" s="40" t="s">
        <v>647</v>
      </c>
      <c r="G2187" s="40" t="s">
        <v>13384</v>
      </c>
      <c r="H2187" s="40" t="s">
        <v>792</v>
      </c>
      <c r="I2187" s="40" t="s">
        <v>605</v>
      </c>
      <c r="J2187" s="40" t="s">
        <v>3351</v>
      </c>
      <c r="K2187" s="40" t="s">
        <v>13384</v>
      </c>
      <c r="L2187" s="40">
        <v>0</v>
      </c>
      <c r="M2187" s="40" t="s">
        <v>4372</v>
      </c>
      <c r="N2187" s="41">
        <v>119.9</v>
      </c>
      <c r="O2187" s="42">
        <v>40.56</v>
      </c>
    </row>
    <row r="2188" spans="1:15" x14ac:dyDescent="0.3">
      <c r="A2188" s="39" t="s">
        <v>13395</v>
      </c>
      <c r="B2188" s="40" t="s">
        <v>3347</v>
      </c>
      <c r="C2188" s="40" t="s">
        <v>541</v>
      </c>
      <c r="D2188" s="40" t="s">
        <v>574</v>
      </c>
      <c r="E2188" s="40" t="s">
        <v>3348</v>
      </c>
      <c r="F2188" s="40" t="s">
        <v>647</v>
      </c>
      <c r="G2188" s="40" t="s">
        <v>3559</v>
      </c>
      <c r="H2188" s="40" t="s">
        <v>792</v>
      </c>
      <c r="I2188" s="40" t="s">
        <v>605</v>
      </c>
      <c r="J2188" s="40" t="s">
        <v>3351</v>
      </c>
      <c r="K2188" s="40" t="s">
        <v>3559</v>
      </c>
      <c r="L2188" s="40">
        <v>0</v>
      </c>
      <c r="M2188" s="40" t="s">
        <v>4372</v>
      </c>
      <c r="N2188" s="41">
        <v>119.9</v>
      </c>
      <c r="O2188" s="42">
        <v>42.31</v>
      </c>
    </row>
    <row r="2189" spans="1:15" x14ac:dyDescent="0.3">
      <c r="A2189" s="39" t="s">
        <v>13396</v>
      </c>
      <c r="B2189" s="40" t="s">
        <v>3347</v>
      </c>
      <c r="C2189" s="40" t="s">
        <v>541</v>
      </c>
      <c r="D2189" s="40" t="s">
        <v>575</v>
      </c>
      <c r="E2189" s="40" t="s">
        <v>3348</v>
      </c>
      <c r="F2189" s="40" t="s">
        <v>651</v>
      </c>
      <c r="G2189" s="40">
        <v>0</v>
      </c>
      <c r="H2189" s="40" t="s">
        <v>13397</v>
      </c>
      <c r="I2189" s="40" t="s">
        <v>605</v>
      </c>
      <c r="J2189" s="40" t="s">
        <v>3361</v>
      </c>
      <c r="K2189" s="40">
        <v>0</v>
      </c>
      <c r="L2189" s="40">
        <v>0</v>
      </c>
      <c r="M2189" s="40" t="s">
        <v>4381</v>
      </c>
      <c r="N2189" s="41">
        <v>89.9</v>
      </c>
      <c r="O2189" s="42">
        <v>0.1</v>
      </c>
    </row>
    <row r="2190" spans="1:15" x14ac:dyDescent="0.3">
      <c r="A2190" s="39" t="s">
        <v>13398</v>
      </c>
      <c r="B2190" s="40" t="s">
        <v>3347</v>
      </c>
      <c r="C2190" s="40" t="s">
        <v>541</v>
      </c>
      <c r="D2190" s="40" t="s">
        <v>574</v>
      </c>
      <c r="E2190" s="40" t="s">
        <v>3348</v>
      </c>
      <c r="F2190" s="40" t="s">
        <v>651</v>
      </c>
      <c r="G2190" s="40" t="s">
        <v>3689</v>
      </c>
      <c r="H2190" s="40" t="s">
        <v>792</v>
      </c>
      <c r="I2190" s="40" t="s">
        <v>605</v>
      </c>
      <c r="J2190" s="40" t="s">
        <v>3351</v>
      </c>
      <c r="K2190" s="40" t="s">
        <v>3689</v>
      </c>
      <c r="L2190" s="40">
        <v>0</v>
      </c>
      <c r="M2190" s="40" t="s">
        <v>4372</v>
      </c>
      <c r="N2190" s="41">
        <v>99.9</v>
      </c>
      <c r="O2190" s="42">
        <v>37.935000000000002</v>
      </c>
    </row>
    <row r="2191" spans="1:15" x14ac:dyDescent="0.3">
      <c r="A2191" s="39" t="s">
        <v>13399</v>
      </c>
      <c r="B2191" s="40" t="s">
        <v>3347</v>
      </c>
      <c r="C2191" s="40" t="s">
        <v>541</v>
      </c>
      <c r="D2191" s="40" t="s">
        <v>574</v>
      </c>
      <c r="E2191" s="40" t="s">
        <v>3348</v>
      </c>
      <c r="F2191" s="40" t="s">
        <v>606</v>
      </c>
      <c r="G2191" s="40" t="s">
        <v>3681</v>
      </c>
      <c r="H2191" s="40" t="s">
        <v>792</v>
      </c>
      <c r="I2191" s="40" t="s">
        <v>605</v>
      </c>
      <c r="J2191" s="40" t="s">
        <v>3351</v>
      </c>
      <c r="K2191" s="40" t="s">
        <v>3681</v>
      </c>
      <c r="L2191" s="40">
        <v>0</v>
      </c>
      <c r="M2191" s="40" t="s">
        <v>4372</v>
      </c>
      <c r="N2191" s="41">
        <v>99.9</v>
      </c>
      <c r="O2191" s="42">
        <v>38.825000000000003</v>
      </c>
    </row>
    <row r="2192" spans="1:15" x14ac:dyDescent="0.3">
      <c r="A2192" s="39" t="s">
        <v>13400</v>
      </c>
      <c r="B2192" s="40" t="s">
        <v>3347</v>
      </c>
      <c r="C2192" s="40" t="s">
        <v>541</v>
      </c>
      <c r="D2192" s="40" t="s">
        <v>574</v>
      </c>
      <c r="E2192" s="40" t="s">
        <v>3348</v>
      </c>
      <c r="F2192" s="40" t="s">
        <v>571</v>
      </c>
      <c r="G2192" s="40">
        <v>0</v>
      </c>
      <c r="H2192" s="40" t="s">
        <v>792</v>
      </c>
      <c r="I2192" s="40" t="s">
        <v>605</v>
      </c>
      <c r="J2192" s="40" t="s">
        <v>3351</v>
      </c>
      <c r="K2192" s="40">
        <v>0</v>
      </c>
      <c r="L2192" s="40">
        <v>0</v>
      </c>
      <c r="M2192" s="40" t="s">
        <v>4379</v>
      </c>
      <c r="N2192" s="41">
        <v>149.9</v>
      </c>
      <c r="O2192" s="42">
        <v>65</v>
      </c>
    </row>
    <row r="2193" spans="1:15" x14ac:dyDescent="0.3">
      <c r="A2193" s="39" t="s">
        <v>13401</v>
      </c>
      <c r="B2193" s="40" t="s">
        <v>3347</v>
      </c>
      <c r="C2193" s="40" t="s">
        <v>541</v>
      </c>
      <c r="D2193" s="40" t="s">
        <v>574</v>
      </c>
      <c r="E2193" s="40" t="s">
        <v>3348</v>
      </c>
      <c r="F2193" s="40" t="s">
        <v>571</v>
      </c>
      <c r="G2193" s="40">
        <v>0</v>
      </c>
      <c r="H2193" s="40" t="s">
        <v>792</v>
      </c>
      <c r="I2193" s="40" t="s">
        <v>605</v>
      </c>
      <c r="J2193" s="40" t="s">
        <v>3351</v>
      </c>
      <c r="K2193" s="40">
        <v>0</v>
      </c>
      <c r="L2193" s="40">
        <v>0</v>
      </c>
      <c r="M2193" s="40" t="s">
        <v>4379</v>
      </c>
      <c r="N2193" s="41">
        <v>149.9</v>
      </c>
      <c r="O2193" s="42">
        <v>65</v>
      </c>
    </row>
    <row r="2194" spans="1:15" x14ac:dyDescent="0.3">
      <c r="A2194" s="39" t="s">
        <v>13402</v>
      </c>
      <c r="B2194" s="40" t="s">
        <v>3347</v>
      </c>
      <c r="C2194" s="40" t="s">
        <v>541</v>
      </c>
      <c r="D2194" s="40" t="s">
        <v>574</v>
      </c>
      <c r="E2194" s="40" t="s">
        <v>3348</v>
      </c>
      <c r="F2194" s="40" t="s">
        <v>592</v>
      </c>
      <c r="G2194" s="40">
        <v>0</v>
      </c>
      <c r="H2194" s="40" t="s">
        <v>792</v>
      </c>
      <c r="I2194" s="40" t="s">
        <v>605</v>
      </c>
      <c r="J2194" s="40" t="s">
        <v>3351</v>
      </c>
      <c r="K2194" s="40">
        <v>0</v>
      </c>
      <c r="L2194" s="40">
        <v>0</v>
      </c>
      <c r="M2194" s="40" t="s">
        <v>4379</v>
      </c>
      <c r="N2194" s="41">
        <v>149.9</v>
      </c>
      <c r="O2194" s="42">
        <v>65</v>
      </c>
    </row>
    <row r="2195" spans="1:15" x14ac:dyDescent="0.3">
      <c r="A2195" s="39" t="s">
        <v>13403</v>
      </c>
      <c r="B2195" s="40" t="s">
        <v>3347</v>
      </c>
      <c r="C2195" s="40" t="s">
        <v>541</v>
      </c>
      <c r="D2195" s="40" t="s">
        <v>574</v>
      </c>
      <c r="E2195" s="40" t="s">
        <v>3348</v>
      </c>
      <c r="F2195" s="40" t="s">
        <v>647</v>
      </c>
      <c r="G2195" s="40" t="s">
        <v>3681</v>
      </c>
      <c r="H2195" s="40" t="s">
        <v>792</v>
      </c>
      <c r="I2195" s="40" t="s">
        <v>605</v>
      </c>
      <c r="J2195" s="40" t="s">
        <v>3351</v>
      </c>
      <c r="K2195" s="40" t="s">
        <v>3681</v>
      </c>
      <c r="L2195" s="40">
        <v>0</v>
      </c>
      <c r="M2195" s="40" t="s">
        <v>4372</v>
      </c>
      <c r="N2195" s="41">
        <v>119.9</v>
      </c>
      <c r="O2195" s="42">
        <v>37.935000000000002</v>
      </c>
    </row>
    <row r="2196" spans="1:15" x14ac:dyDescent="0.3">
      <c r="A2196" s="39" t="s">
        <v>3761</v>
      </c>
      <c r="B2196" s="40" t="s">
        <v>3347</v>
      </c>
      <c r="C2196" s="40" t="s">
        <v>541</v>
      </c>
      <c r="D2196" s="40" t="s">
        <v>556</v>
      </c>
      <c r="E2196" s="40" t="s">
        <v>3350</v>
      </c>
      <c r="F2196" s="40">
        <v>0</v>
      </c>
      <c r="G2196" s="40" t="s">
        <v>792</v>
      </c>
      <c r="H2196" s="40" t="s">
        <v>614</v>
      </c>
      <c r="I2196" s="40" t="s">
        <v>3349</v>
      </c>
      <c r="J2196" s="40" t="s">
        <v>543</v>
      </c>
      <c r="K2196" s="40">
        <v>0</v>
      </c>
      <c r="L2196" s="40" t="s">
        <v>539</v>
      </c>
      <c r="M2196" s="40">
        <v>0</v>
      </c>
      <c r="N2196" s="41">
        <v>399.9</v>
      </c>
      <c r="O2196" s="42">
        <v>153.4</v>
      </c>
    </row>
    <row r="2197" spans="1:15" x14ac:dyDescent="0.3">
      <c r="A2197" s="39" t="s">
        <v>1773</v>
      </c>
      <c r="B2197" s="40" t="s">
        <v>3347</v>
      </c>
      <c r="C2197" s="40" t="s">
        <v>541</v>
      </c>
      <c r="D2197" s="40" t="s">
        <v>569</v>
      </c>
      <c r="E2197" s="40" t="s">
        <v>3350</v>
      </c>
      <c r="F2197" s="40">
        <v>0</v>
      </c>
      <c r="G2197" s="40">
        <v>0</v>
      </c>
      <c r="H2197" s="40" t="s">
        <v>610</v>
      </c>
      <c r="I2197" s="40" t="s">
        <v>3349</v>
      </c>
      <c r="J2197" s="40" t="s">
        <v>3351</v>
      </c>
      <c r="K2197" s="40">
        <v>0</v>
      </c>
      <c r="L2197" s="40">
        <v>0</v>
      </c>
      <c r="M2197" s="40">
        <v>0</v>
      </c>
      <c r="N2197" s="41">
        <v>279.89999999999998</v>
      </c>
      <c r="O2197" s="42">
        <v>106.66</v>
      </c>
    </row>
    <row r="2198" spans="1:15" x14ac:dyDescent="0.3">
      <c r="A2198" s="39" t="s">
        <v>13404</v>
      </c>
      <c r="B2198" s="40" t="s">
        <v>3347</v>
      </c>
      <c r="C2198" s="40" t="s">
        <v>541</v>
      </c>
      <c r="D2198" s="40" t="s">
        <v>556</v>
      </c>
      <c r="E2198" s="40" t="s">
        <v>3350</v>
      </c>
      <c r="F2198" s="40">
        <v>0</v>
      </c>
      <c r="G2198" s="40" t="s">
        <v>613</v>
      </c>
      <c r="H2198" s="40" t="s">
        <v>610</v>
      </c>
      <c r="I2198" s="40" t="s">
        <v>3349</v>
      </c>
      <c r="J2198" s="40" t="s">
        <v>543</v>
      </c>
      <c r="K2198" s="40">
        <v>0</v>
      </c>
      <c r="L2198" s="40" t="s">
        <v>539</v>
      </c>
      <c r="M2198" s="40">
        <v>0</v>
      </c>
      <c r="N2198" s="41">
        <v>299.89999999999998</v>
      </c>
      <c r="O2198" s="42">
        <v>118.75</v>
      </c>
    </row>
    <row r="2199" spans="1:15" x14ac:dyDescent="0.3">
      <c r="A2199" s="39" t="s">
        <v>3762</v>
      </c>
      <c r="B2199" s="40" t="s">
        <v>3347</v>
      </c>
      <c r="C2199" s="40" t="s">
        <v>541</v>
      </c>
      <c r="D2199" s="40" t="s">
        <v>569</v>
      </c>
      <c r="E2199" s="40" t="s">
        <v>3350</v>
      </c>
      <c r="F2199" s="40">
        <v>0</v>
      </c>
      <c r="G2199" s="40">
        <v>0</v>
      </c>
      <c r="H2199" s="40" t="s">
        <v>610</v>
      </c>
      <c r="I2199" s="40" t="s">
        <v>3349</v>
      </c>
      <c r="J2199" s="40">
        <v>0</v>
      </c>
      <c r="K2199" s="40">
        <v>0</v>
      </c>
      <c r="L2199" s="40">
        <v>0</v>
      </c>
      <c r="M2199" s="40">
        <v>0</v>
      </c>
      <c r="N2199" s="41">
        <v>399.9</v>
      </c>
      <c r="O2199" s="42">
        <v>161.5</v>
      </c>
    </row>
    <row r="2200" spans="1:15" x14ac:dyDescent="0.3">
      <c r="A2200" s="39" t="s">
        <v>1774</v>
      </c>
      <c r="B2200" s="40" t="s">
        <v>3347</v>
      </c>
      <c r="C2200" s="40" t="s">
        <v>541</v>
      </c>
      <c r="D2200" s="40" t="s">
        <v>569</v>
      </c>
      <c r="E2200" s="40" t="s">
        <v>3350</v>
      </c>
      <c r="F2200" s="40" t="s">
        <v>609</v>
      </c>
      <c r="G2200" s="40">
        <v>0</v>
      </c>
      <c r="H2200" s="40" t="s">
        <v>610</v>
      </c>
      <c r="I2200" s="40" t="s">
        <v>3349</v>
      </c>
      <c r="J2200" s="40">
        <v>0</v>
      </c>
      <c r="K2200" s="40">
        <v>0</v>
      </c>
      <c r="L2200" s="40">
        <v>0</v>
      </c>
      <c r="M2200" s="40">
        <v>0</v>
      </c>
      <c r="N2200" s="41">
        <v>399.9</v>
      </c>
      <c r="O2200" s="42">
        <v>142.5</v>
      </c>
    </row>
    <row r="2201" spans="1:15" x14ac:dyDescent="0.3">
      <c r="A2201" s="39" t="s">
        <v>13405</v>
      </c>
      <c r="B2201" s="40" t="s">
        <v>3347</v>
      </c>
      <c r="C2201" s="40" t="s">
        <v>541</v>
      </c>
      <c r="D2201" s="40" t="s">
        <v>556</v>
      </c>
      <c r="E2201" s="40" t="s">
        <v>3350</v>
      </c>
      <c r="F2201" s="40">
        <v>0</v>
      </c>
      <c r="G2201" s="40" t="s">
        <v>792</v>
      </c>
      <c r="H2201" s="40" t="s">
        <v>772</v>
      </c>
      <c r="I2201" s="40" t="s">
        <v>3349</v>
      </c>
      <c r="J2201" s="40" t="s">
        <v>543</v>
      </c>
      <c r="K2201" s="40">
        <v>0</v>
      </c>
      <c r="L2201" s="40" t="s">
        <v>539</v>
      </c>
      <c r="M2201" s="40">
        <v>0</v>
      </c>
      <c r="N2201" s="41">
        <v>279.89999999999998</v>
      </c>
      <c r="O2201" s="42">
        <v>95</v>
      </c>
    </row>
    <row r="2202" spans="1:15" x14ac:dyDescent="0.3">
      <c r="A2202" s="39" t="s">
        <v>13406</v>
      </c>
      <c r="B2202" s="40" t="s">
        <v>3347</v>
      </c>
      <c r="C2202" s="40" t="s">
        <v>541</v>
      </c>
      <c r="D2202" s="40" t="s">
        <v>542</v>
      </c>
      <c r="E2202" s="40" t="s">
        <v>3350</v>
      </c>
      <c r="F2202" s="40">
        <v>0</v>
      </c>
      <c r="G2202" s="40" t="s">
        <v>792</v>
      </c>
      <c r="H2202" s="40" t="s">
        <v>772</v>
      </c>
      <c r="I2202" s="40" t="s">
        <v>3349</v>
      </c>
      <c r="J2202" s="40" t="s">
        <v>572</v>
      </c>
      <c r="K2202" s="40">
        <v>0</v>
      </c>
      <c r="L2202" s="40" t="s">
        <v>539</v>
      </c>
      <c r="M2202" s="40">
        <v>0</v>
      </c>
      <c r="N2202" s="41">
        <v>179.9</v>
      </c>
      <c r="O2202" s="42">
        <v>60</v>
      </c>
    </row>
    <row r="2203" spans="1:15" x14ac:dyDescent="0.3">
      <c r="A2203" s="39" t="s">
        <v>1776</v>
      </c>
      <c r="B2203" s="40" t="s">
        <v>3347</v>
      </c>
      <c r="C2203" s="40" t="s">
        <v>541</v>
      </c>
      <c r="D2203" s="40" t="s">
        <v>569</v>
      </c>
      <c r="E2203" s="40" t="s">
        <v>3350</v>
      </c>
      <c r="F2203" s="40" t="s">
        <v>683</v>
      </c>
      <c r="G2203" s="40">
        <v>0</v>
      </c>
      <c r="H2203" s="40" t="s">
        <v>610</v>
      </c>
      <c r="I2203" s="40" t="s">
        <v>3349</v>
      </c>
      <c r="J2203" s="40">
        <v>0</v>
      </c>
      <c r="K2203" s="40">
        <v>0</v>
      </c>
      <c r="L2203" s="40">
        <v>0</v>
      </c>
      <c r="M2203" s="40" t="s">
        <v>1625</v>
      </c>
      <c r="N2203" s="41">
        <v>279.89999999999998</v>
      </c>
      <c r="O2203" s="42">
        <v>116.92</v>
      </c>
    </row>
    <row r="2204" spans="1:15" x14ac:dyDescent="0.3">
      <c r="A2204" s="39" t="s">
        <v>1777</v>
      </c>
      <c r="B2204" s="40" t="s">
        <v>3347</v>
      </c>
      <c r="C2204" s="40" t="s">
        <v>541</v>
      </c>
      <c r="D2204" s="40" t="s">
        <v>569</v>
      </c>
      <c r="E2204" s="40" t="s">
        <v>3350</v>
      </c>
      <c r="F2204" s="40">
        <v>0</v>
      </c>
      <c r="G2204" s="40">
        <v>0</v>
      </c>
      <c r="H2204" s="40" t="s">
        <v>610</v>
      </c>
      <c r="I2204" s="40" t="s">
        <v>3349</v>
      </c>
      <c r="J2204" s="40">
        <v>0</v>
      </c>
      <c r="K2204" s="40">
        <v>0</v>
      </c>
      <c r="L2204" s="40">
        <v>0</v>
      </c>
      <c r="M2204" s="40">
        <v>0</v>
      </c>
      <c r="N2204" s="41">
        <v>279.89999999999998</v>
      </c>
      <c r="O2204" s="42">
        <v>128.13999999999999</v>
      </c>
    </row>
    <row r="2205" spans="1:15" x14ac:dyDescent="0.3">
      <c r="A2205" s="39" t="s">
        <v>1778</v>
      </c>
      <c r="B2205" s="40" t="s">
        <v>3347</v>
      </c>
      <c r="C2205" s="40" t="s">
        <v>541</v>
      </c>
      <c r="D2205" s="40" t="s">
        <v>569</v>
      </c>
      <c r="E2205" s="40" t="s">
        <v>3348</v>
      </c>
      <c r="F2205" s="40" t="s">
        <v>687</v>
      </c>
      <c r="G2205" s="40">
        <v>0</v>
      </c>
      <c r="H2205" s="40" t="s">
        <v>610</v>
      </c>
      <c r="I2205" s="40" t="s">
        <v>3349</v>
      </c>
      <c r="J2205" s="40" t="s">
        <v>3351</v>
      </c>
      <c r="K2205" s="40">
        <v>0</v>
      </c>
      <c r="L2205" s="40">
        <v>0</v>
      </c>
      <c r="M2205" s="40" t="s">
        <v>1779</v>
      </c>
      <c r="N2205" s="41">
        <v>349.9</v>
      </c>
      <c r="O2205" s="42">
        <v>70</v>
      </c>
    </row>
    <row r="2206" spans="1:15" x14ac:dyDescent="0.3">
      <c r="A2206" s="39" t="s">
        <v>13407</v>
      </c>
      <c r="B2206" s="40" t="s">
        <v>3347</v>
      </c>
      <c r="C2206" s="40" t="s">
        <v>541</v>
      </c>
      <c r="D2206" s="40" t="s">
        <v>569</v>
      </c>
      <c r="E2206" s="40" t="s">
        <v>3348</v>
      </c>
      <c r="F2206" s="40" t="s">
        <v>1664</v>
      </c>
      <c r="G2206" s="40">
        <v>0</v>
      </c>
      <c r="H2206" s="40" t="s">
        <v>610</v>
      </c>
      <c r="I2206" s="40" t="s">
        <v>3349</v>
      </c>
      <c r="J2206" s="40" t="s">
        <v>3351</v>
      </c>
      <c r="K2206" s="40">
        <v>0</v>
      </c>
      <c r="L2206" s="40">
        <v>0</v>
      </c>
      <c r="M2206" s="40" t="s">
        <v>1779</v>
      </c>
      <c r="N2206" s="41">
        <v>349.9</v>
      </c>
      <c r="O2206" s="42">
        <v>124</v>
      </c>
    </row>
    <row r="2207" spans="1:15" x14ac:dyDescent="0.3">
      <c r="A2207" s="39" t="s">
        <v>1780</v>
      </c>
      <c r="B2207" s="40" t="s">
        <v>3347</v>
      </c>
      <c r="C2207" s="40" t="s">
        <v>541</v>
      </c>
      <c r="D2207" s="40" t="s">
        <v>853</v>
      </c>
      <c r="E2207" s="40" t="s">
        <v>3348</v>
      </c>
      <c r="F2207" s="40" t="s">
        <v>585</v>
      </c>
      <c r="G2207" s="40">
        <v>0</v>
      </c>
      <c r="H2207" s="40" t="s">
        <v>772</v>
      </c>
      <c r="I2207" s="40" t="s">
        <v>3349</v>
      </c>
      <c r="J2207" s="40" t="s">
        <v>3352</v>
      </c>
      <c r="K2207" s="40">
        <v>0</v>
      </c>
      <c r="L2207" s="40">
        <v>0</v>
      </c>
      <c r="M2207" s="40" t="s">
        <v>1775</v>
      </c>
      <c r="N2207" s="41">
        <v>129.9</v>
      </c>
      <c r="O2207" s="42">
        <v>70</v>
      </c>
    </row>
    <row r="2208" spans="1:15" x14ac:dyDescent="0.3">
      <c r="A2208" s="39" t="s">
        <v>1781</v>
      </c>
      <c r="B2208" s="40" t="s">
        <v>3347</v>
      </c>
      <c r="C2208" s="40" t="s">
        <v>541</v>
      </c>
      <c r="D2208" s="40" t="s">
        <v>853</v>
      </c>
      <c r="E2208" s="40" t="s">
        <v>3348</v>
      </c>
      <c r="F2208" s="40" t="s">
        <v>551</v>
      </c>
      <c r="G2208" s="40">
        <v>0</v>
      </c>
      <c r="H2208" s="40" t="s">
        <v>772</v>
      </c>
      <c r="I2208" s="40" t="s">
        <v>3349</v>
      </c>
      <c r="J2208" s="40" t="s">
        <v>3352</v>
      </c>
      <c r="K2208" s="40">
        <v>0</v>
      </c>
      <c r="L2208" s="40">
        <v>0</v>
      </c>
      <c r="M2208" s="40" t="s">
        <v>1775</v>
      </c>
      <c r="N2208" s="41">
        <v>129.9</v>
      </c>
      <c r="O2208" s="42">
        <v>70</v>
      </c>
    </row>
    <row r="2209" spans="1:15" x14ac:dyDescent="0.3">
      <c r="A2209" s="39" t="s">
        <v>13408</v>
      </c>
      <c r="B2209" s="40" t="s">
        <v>3347</v>
      </c>
      <c r="C2209" s="40" t="s">
        <v>541</v>
      </c>
      <c r="D2209" s="40" t="s">
        <v>578</v>
      </c>
      <c r="E2209" s="40" t="s">
        <v>3348</v>
      </c>
      <c r="F2209" s="40">
        <v>0</v>
      </c>
      <c r="G2209" s="40" t="s">
        <v>792</v>
      </c>
      <c r="H2209" s="40" t="s">
        <v>772</v>
      </c>
      <c r="I2209" s="40" t="s">
        <v>3349</v>
      </c>
      <c r="J2209" s="40" t="s">
        <v>543</v>
      </c>
      <c r="K2209" s="40">
        <v>0</v>
      </c>
      <c r="L2209" s="40" t="s">
        <v>554</v>
      </c>
      <c r="M2209" s="40">
        <v>0</v>
      </c>
      <c r="N2209" s="41">
        <v>129.9</v>
      </c>
      <c r="O2209" s="42">
        <v>70</v>
      </c>
    </row>
    <row r="2210" spans="1:15" x14ac:dyDescent="0.3">
      <c r="A2210" s="39" t="s">
        <v>1782</v>
      </c>
      <c r="B2210" s="40" t="s">
        <v>3347</v>
      </c>
      <c r="C2210" s="40" t="s">
        <v>541</v>
      </c>
      <c r="D2210" s="40" t="s">
        <v>853</v>
      </c>
      <c r="E2210" s="40" t="s">
        <v>3348</v>
      </c>
      <c r="F2210" s="40" t="s">
        <v>551</v>
      </c>
      <c r="G2210" s="40">
        <v>0</v>
      </c>
      <c r="H2210" s="40" t="s">
        <v>772</v>
      </c>
      <c r="I2210" s="40" t="s">
        <v>3349</v>
      </c>
      <c r="J2210" s="40" t="s">
        <v>3352</v>
      </c>
      <c r="K2210" s="40">
        <v>0</v>
      </c>
      <c r="L2210" s="40">
        <v>0</v>
      </c>
      <c r="M2210" s="40" t="s">
        <v>1775</v>
      </c>
      <c r="N2210" s="41">
        <v>209.9</v>
      </c>
      <c r="O2210" s="42">
        <v>70</v>
      </c>
    </row>
    <row r="2211" spans="1:15" x14ac:dyDescent="0.3">
      <c r="A2211" s="39" t="s">
        <v>3763</v>
      </c>
      <c r="B2211" s="40" t="s">
        <v>3347</v>
      </c>
      <c r="C2211" s="40" t="s">
        <v>541</v>
      </c>
      <c r="D2211" s="40" t="s">
        <v>853</v>
      </c>
      <c r="E2211" s="40" t="s">
        <v>3348</v>
      </c>
      <c r="F2211" s="40">
        <v>0</v>
      </c>
      <c r="G2211" s="40">
        <v>0</v>
      </c>
      <c r="H2211" s="40" t="s">
        <v>610</v>
      </c>
      <c r="I2211" s="40" t="s">
        <v>3349</v>
      </c>
      <c r="J2211" s="40" t="s">
        <v>3352</v>
      </c>
      <c r="K2211" s="40">
        <v>0</v>
      </c>
      <c r="L2211" s="40">
        <v>0</v>
      </c>
      <c r="M2211" s="40">
        <v>0</v>
      </c>
      <c r="N2211" s="41">
        <v>229.9</v>
      </c>
      <c r="O2211" s="42">
        <v>80</v>
      </c>
    </row>
    <row r="2212" spans="1:15" x14ac:dyDescent="0.3">
      <c r="A2212" s="39" t="s">
        <v>13409</v>
      </c>
      <c r="B2212" s="40" t="s">
        <v>3347</v>
      </c>
      <c r="C2212" s="40" t="s">
        <v>541</v>
      </c>
      <c r="D2212" s="40" t="s">
        <v>578</v>
      </c>
      <c r="E2212" s="40" t="s">
        <v>3348</v>
      </c>
      <c r="F2212" s="40">
        <v>0</v>
      </c>
      <c r="G2212" s="40" t="s">
        <v>792</v>
      </c>
      <c r="H2212" s="40" t="s">
        <v>772</v>
      </c>
      <c r="I2212" s="40" t="s">
        <v>3349</v>
      </c>
      <c r="J2212" s="40" t="s">
        <v>543</v>
      </c>
      <c r="K2212" s="40">
        <v>0</v>
      </c>
      <c r="L2212" s="40" t="s">
        <v>554</v>
      </c>
      <c r="M2212" s="40">
        <v>0</v>
      </c>
      <c r="N2212" s="41">
        <v>129.9</v>
      </c>
      <c r="O2212" s="42">
        <v>70</v>
      </c>
    </row>
    <row r="2213" spans="1:15" x14ac:dyDescent="0.3">
      <c r="A2213" s="39" t="s">
        <v>13410</v>
      </c>
      <c r="B2213" s="40" t="s">
        <v>3347</v>
      </c>
      <c r="C2213" s="40" t="s">
        <v>541</v>
      </c>
      <c r="D2213" s="40" t="s">
        <v>578</v>
      </c>
      <c r="E2213" s="40" t="s">
        <v>3348</v>
      </c>
      <c r="F2213" s="40" t="s">
        <v>647</v>
      </c>
      <c r="G2213" s="40">
        <v>0</v>
      </c>
      <c r="H2213" s="40" t="s">
        <v>772</v>
      </c>
      <c r="I2213" s="40" t="s">
        <v>3349</v>
      </c>
      <c r="J2213" s="40" t="s">
        <v>3352</v>
      </c>
      <c r="K2213" s="40">
        <v>0</v>
      </c>
      <c r="L2213" s="40">
        <v>0</v>
      </c>
      <c r="M2213" s="40" t="s">
        <v>1775</v>
      </c>
      <c r="N2213" s="41">
        <v>209.9</v>
      </c>
      <c r="O2213" s="42">
        <v>70</v>
      </c>
    </row>
    <row r="2214" spans="1:15" x14ac:dyDescent="0.3">
      <c r="A2214" s="39" t="s">
        <v>3058</v>
      </c>
      <c r="B2214" s="40" t="s">
        <v>3347</v>
      </c>
      <c r="C2214" s="40" t="s">
        <v>541</v>
      </c>
      <c r="D2214" s="40" t="s">
        <v>853</v>
      </c>
      <c r="E2214" s="40" t="s">
        <v>3348</v>
      </c>
      <c r="F2214" s="40" t="s">
        <v>592</v>
      </c>
      <c r="G2214" s="40">
        <v>0</v>
      </c>
      <c r="H2214" s="40" t="s">
        <v>772</v>
      </c>
      <c r="I2214" s="40" t="s">
        <v>3349</v>
      </c>
      <c r="J2214" s="40" t="s">
        <v>3352</v>
      </c>
      <c r="K2214" s="40">
        <v>0</v>
      </c>
      <c r="L2214" s="40">
        <v>0</v>
      </c>
      <c r="M2214" s="40" t="s">
        <v>1775</v>
      </c>
      <c r="N2214" s="41">
        <v>209.9</v>
      </c>
      <c r="O2214" s="42">
        <v>70</v>
      </c>
    </row>
    <row r="2215" spans="1:15" x14ac:dyDescent="0.3">
      <c r="A2215" s="39" t="s">
        <v>1783</v>
      </c>
      <c r="B2215" s="40" t="s">
        <v>3347</v>
      </c>
      <c r="C2215" s="40" t="s">
        <v>541</v>
      </c>
      <c r="D2215" s="40" t="s">
        <v>853</v>
      </c>
      <c r="E2215" s="40" t="s">
        <v>3348</v>
      </c>
      <c r="F2215" s="40">
        <v>0</v>
      </c>
      <c r="G2215" s="40">
        <v>0</v>
      </c>
      <c r="H2215" s="40" t="s">
        <v>772</v>
      </c>
      <c r="I2215" s="40" t="s">
        <v>3349</v>
      </c>
      <c r="J2215" s="40" t="s">
        <v>3352</v>
      </c>
      <c r="K2215" s="40">
        <v>0</v>
      </c>
      <c r="L2215" s="40">
        <v>0</v>
      </c>
      <c r="M2215" s="40">
        <v>0</v>
      </c>
      <c r="N2215" s="41">
        <v>209.9</v>
      </c>
      <c r="O2215" s="42">
        <v>70</v>
      </c>
    </row>
    <row r="2216" spans="1:15" x14ac:dyDescent="0.3">
      <c r="A2216" s="39" t="s">
        <v>13411</v>
      </c>
      <c r="B2216" s="40" t="s">
        <v>3347</v>
      </c>
      <c r="C2216" s="40" t="s">
        <v>541</v>
      </c>
      <c r="D2216" s="40" t="s">
        <v>578</v>
      </c>
      <c r="E2216" s="40" t="s">
        <v>3348</v>
      </c>
      <c r="F2216" s="40">
        <v>0</v>
      </c>
      <c r="G2216" s="40" t="s">
        <v>792</v>
      </c>
      <c r="H2216" s="40" t="s">
        <v>610</v>
      </c>
      <c r="I2216" s="40" t="s">
        <v>3349</v>
      </c>
      <c r="J2216" s="40" t="s">
        <v>543</v>
      </c>
      <c r="K2216" s="40">
        <v>0</v>
      </c>
      <c r="L2216" s="40" t="s">
        <v>554</v>
      </c>
      <c r="M2216" s="40">
        <v>0</v>
      </c>
      <c r="N2216" s="41">
        <v>229.9</v>
      </c>
      <c r="O2216" s="42">
        <v>80</v>
      </c>
    </row>
    <row r="2217" spans="1:15" x14ac:dyDescent="0.3">
      <c r="A2217" s="39" t="s">
        <v>1786</v>
      </c>
      <c r="B2217" s="40" t="s">
        <v>3347</v>
      </c>
      <c r="C2217" s="40" t="s">
        <v>541</v>
      </c>
      <c r="D2217" s="40" t="s">
        <v>575</v>
      </c>
      <c r="E2217" s="40" t="s">
        <v>3348</v>
      </c>
      <c r="F2217" s="40" t="s">
        <v>576</v>
      </c>
      <c r="G2217" s="40">
        <v>0</v>
      </c>
      <c r="H2217" s="40" t="s">
        <v>610</v>
      </c>
      <c r="I2217" s="40" t="s">
        <v>3349</v>
      </c>
      <c r="J2217" s="40">
        <v>0</v>
      </c>
      <c r="K2217" s="40" t="s">
        <v>1785</v>
      </c>
      <c r="L2217" s="40">
        <v>0</v>
      </c>
      <c r="M2217" s="40" t="s">
        <v>1784</v>
      </c>
      <c r="N2217" s="41">
        <v>79.900000000000006</v>
      </c>
      <c r="O2217" s="42">
        <v>27</v>
      </c>
    </row>
    <row r="2218" spans="1:15" x14ac:dyDescent="0.3">
      <c r="A2218" s="39" t="s">
        <v>1787</v>
      </c>
      <c r="B2218" s="40" t="s">
        <v>3347</v>
      </c>
      <c r="C2218" s="40" t="s">
        <v>541</v>
      </c>
      <c r="D2218" s="40" t="s">
        <v>574</v>
      </c>
      <c r="E2218" s="40" t="s">
        <v>3348</v>
      </c>
      <c r="F2218" s="40" t="s">
        <v>576</v>
      </c>
      <c r="G2218" s="40">
        <v>0</v>
      </c>
      <c r="H2218" s="40" t="s">
        <v>610</v>
      </c>
      <c r="I2218" s="40" t="s">
        <v>3349</v>
      </c>
      <c r="J2218" s="40">
        <v>0</v>
      </c>
      <c r="K2218" s="40">
        <v>0</v>
      </c>
      <c r="L2218" s="40">
        <v>0</v>
      </c>
      <c r="M2218" s="40" t="s">
        <v>1784</v>
      </c>
      <c r="N2218" s="41">
        <v>149.9</v>
      </c>
      <c r="O2218" s="42">
        <v>33.5</v>
      </c>
    </row>
    <row r="2219" spans="1:15" x14ac:dyDescent="0.3">
      <c r="A2219" s="39" t="s">
        <v>1788</v>
      </c>
      <c r="B2219" s="40" t="s">
        <v>3347</v>
      </c>
      <c r="C2219" s="40" t="s">
        <v>541</v>
      </c>
      <c r="D2219" s="40" t="s">
        <v>575</v>
      </c>
      <c r="E2219" s="40" t="s">
        <v>3348</v>
      </c>
      <c r="F2219" s="40" t="s">
        <v>559</v>
      </c>
      <c r="G2219" s="40">
        <v>0</v>
      </c>
      <c r="H2219" s="40" t="s">
        <v>610</v>
      </c>
      <c r="I2219" s="40" t="s">
        <v>3349</v>
      </c>
      <c r="J2219" s="40" t="s">
        <v>3352</v>
      </c>
      <c r="K2219" s="40">
        <v>0</v>
      </c>
      <c r="L2219" s="40">
        <v>0</v>
      </c>
      <c r="M2219" s="40" t="s">
        <v>1784</v>
      </c>
      <c r="N2219" s="41">
        <v>99.9</v>
      </c>
      <c r="O2219" s="42">
        <v>30</v>
      </c>
    </row>
    <row r="2220" spans="1:15" x14ac:dyDescent="0.3">
      <c r="A2220" s="39" t="s">
        <v>1789</v>
      </c>
      <c r="B2220" s="40" t="s">
        <v>3347</v>
      </c>
      <c r="C2220" s="40" t="s">
        <v>541</v>
      </c>
      <c r="D2220" s="40" t="s">
        <v>575</v>
      </c>
      <c r="E2220" s="40" t="s">
        <v>3348</v>
      </c>
      <c r="F2220" s="40" t="s">
        <v>590</v>
      </c>
      <c r="G2220" s="40">
        <v>0</v>
      </c>
      <c r="H2220" s="40" t="s">
        <v>610</v>
      </c>
      <c r="I2220" s="40" t="s">
        <v>3349</v>
      </c>
      <c r="J2220" s="40" t="s">
        <v>3352</v>
      </c>
      <c r="K2220" s="40" t="s">
        <v>740</v>
      </c>
      <c r="L2220" s="40">
        <v>0</v>
      </c>
      <c r="M2220" s="40" t="s">
        <v>1784</v>
      </c>
      <c r="N2220" s="41">
        <v>99.9</v>
      </c>
      <c r="O2220" s="42">
        <v>32</v>
      </c>
    </row>
    <row r="2221" spans="1:15" x14ac:dyDescent="0.3">
      <c r="A2221" s="39" t="s">
        <v>1790</v>
      </c>
      <c r="B2221" s="40" t="s">
        <v>3347</v>
      </c>
      <c r="C2221" s="40" t="s">
        <v>541</v>
      </c>
      <c r="D2221" s="40" t="s">
        <v>575</v>
      </c>
      <c r="E2221" s="40" t="s">
        <v>3348</v>
      </c>
      <c r="F2221" s="40" t="s">
        <v>647</v>
      </c>
      <c r="G2221" s="40">
        <v>0</v>
      </c>
      <c r="H2221" s="40" t="s">
        <v>772</v>
      </c>
      <c r="I2221" s="40" t="s">
        <v>3349</v>
      </c>
      <c r="J2221" s="40" t="s">
        <v>3352</v>
      </c>
      <c r="K2221" s="40" t="s">
        <v>740</v>
      </c>
      <c r="L2221" s="40">
        <v>0</v>
      </c>
      <c r="M2221" s="40" t="s">
        <v>1784</v>
      </c>
      <c r="N2221" s="41">
        <v>99.9</v>
      </c>
      <c r="O2221" s="42">
        <v>31.5</v>
      </c>
    </row>
    <row r="2222" spans="1:15" x14ac:dyDescent="0.3">
      <c r="A2222" s="39" t="s">
        <v>1791</v>
      </c>
      <c r="B2222" s="40" t="s">
        <v>3347</v>
      </c>
      <c r="C2222" s="40" t="s">
        <v>541</v>
      </c>
      <c r="D2222" s="40" t="s">
        <v>575</v>
      </c>
      <c r="E2222" s="40" t="s">
        <v>3348</v>
      </c>
      <c r="F2222" s="40" t="s">
        <v>647</v>
      </c>
      <c r="G2222" s="40">
        <v>0</v>
      </c>
      <c r="H2222" s="40" t="s">
        <v>610</v>
      </c>
      <c r="I2222" s="40" t="s">
        <v>3349</v>
      </c>
      <c r="J2222" s="40" t="s">
        <v>3352</v>
      </c>
      <c r="K2222" s="40">
        <v>0</v>
      </c>
      <c r="L2222" s="40">
        <v>0</v>
      </c>
      <c r="M2222" s="40" t="s">
        <v>1784</v>
      </c>
      <c r="N2222" s="41">
        <v>99.9</v>
      </c>
      <c r="O2222" s="42">
        <v>32</v>
      </c>
    </row>
    <row r="2223" spans="1:15" x14ac:dyDescent="0.3">
      <c r="A2223" s="39" t="s">
        <v>1792</v>
      </c>
      <c r="B2223" s="40" t="s">
        <v>3347</v>
      </c>
      <c r="C2223" s="40" t="s">
        <v>541</v>
      </c>
      <c r="D2223" s="40" t="s">
        <v>574</v>
      </c>
      <c r="E2223" s="40" t="s">
        <v>3348</v>
      </c>
      <c r="F2223" s="40" t="s">
        <v>667</v>
      </c>
      <c r="G2223" s="40">
        <v>0</v>
      </c>
      <c r="H2223" s="40" t="s">
        <v>610</v>
      </c>
      <c r="I2223" s="40" t="s">
        <v>3349</v>
      </c>
      <c r="J2223" s="40" t="s">
        <v>3352</v>
      </c>
      <c r="K2223" s="40" t="s">
        <v>740</v>
      </c>
      <c r="L2223" s="40">
        <v>0</v>
      </c>
      <c r="M2223" s="40" t="s">
        <v>1784</v>
      </c>
      <c r="N2223" s="41">
        <v>149.9</v>
      </c>
      <c r="O2223" s="42">
        <v>37</v>
      </c>
    </row>
    <row r="2224" spans="1:15" x14ac:dyDescent="0.3">
      <c r="A2224" s="39" t="s">
        <v>1793</v>
      </c>
      <c r="B2224" s="40" t="s">
        <v>3347</v>
      </c>
      <c r="C2224" s="40" t="s">
        <v>541</v>
      </c>
      <c r="D2224" s="40" t="s">
        <v>574</v>
      </c>
      <c r="E2224" s="40" t="s">
        <v>3350</v>
      </c>
      <c r="F2224" s="40" t="s">
        <v>655</v>
      </c>
      <c r="G2224" s="40">
        <v>0</v>
      </c>
      <c r="H2224" s="40" t="s">
        <v>610</v>
      </c>
      <c r="I2224" s="40" t="s">
        <v>3349</v>
      </c>
      <c r="J2224" s="40">
        <v>0</v>
      </c>
      <c r="K2224" s="40">
        <v>0</v>
      </c>
      <c r="L2224" s="40">
        <v>0</v>
      </c>
      <c r="M2224" s="40" t="s">
        <v>1784</v>
      </c>
      <c r="N2224" s="41">
        <v>129.9</v>
      </c>
      <c r="O2224" s="42">
        <v>38</v>
      </c>
    </row>
    <row r="2225" spans="1:15" x14ac:dyDescent="0.3">
      <c r="A2225" s="39" t="s">
        <v>1794</v>
      </c>
      <c r="B2225" s="40" t="s">
        <v>3347</v>
      </c>
      <c r="C2225" s="40" t="s">
        <v>541</v>
      </c>
      <c r="D2225" s="40" t="s">
        <v>574</v>
      </c>
      <c r="E2225" s="40" t="s">
        <v>3348</v>
      </c>
      <c r="F2225" s="40" t="s">
        <v>563</v>
      </c>
      <c r="G2225" s="40">
        <v>0</v>
      </c>
      <c r="H2225" s="40" t="s">
        <v>772</v>
      </c>
      <c r="I2225" s="40" t="s">
        <v>3349</v>
      </c>
      <c r="J2225" s="40">
        <v>0</v>
      </c>
      <c r="K2225" s="40">
        <v>0</v>
      </c>
      <c r="L2225" s="40">
        <v>0</v>
      </c>
      <c r="M2225" s="40">
        <v>0</v>
      </c>
      <c r="N2225" s="41">
        <v>179.9</v>
      </c>
      <c r="O2225" s="42">
        <v>60</v>
      </c>
    </row>
    <row r="2226" spans="1:15" x14ac:dyDescent="0.3">
      <c r="A2226" s="39" t="s">
        <v>1795</v>
      </c>
      <c r="B2226" s="40" t="s">
        <v>3347</v>
      </c>
      <c r="C2226" s="40" t="s">
        <v>541</v>
      </c>
      <c r="D2226" s="40" t="s">
        <v>574</v>
      </c>
      <c r="E2226" s="40" t="s">
        <v>3348</v>
      </c>
      <c r="F2226" s="40" t="s">
        <v>563</v>
      </c>
      <c r="G2226" s="40">
        <v>0</v>
      </c>
      <c r="H2226" s="40" t="s">
        <v>772</v>
      </c>
      <c r="I2226" s="40" t="s">
        <v>3349</v>
      </c>
      <c r="J2226" s="40">
        <v>0</v>
      </c>
      <c r="K2226" s="40">
        <v>0</v>
      </c>
      <c r="L2226" s="40">
        <v>0</v>
      </c>
      <c r="M2226" s="40">
        <v>0</v>
      </c>
      <c r="N2226" s="41">
        <v>179.9</v>
      </c>
      <c r="O2226" s="42">
        <v>60</v>
      </c>
    </row>
    <row r="2227" spans="1:15" x14ac:dyDescent="0.3">
      <c r="A2227" s="39" t="s">
        <v>1796</v>
      </c>
      <c r="B2227" s="40" t="s">
        <v>3347</v>
      </c>
      <c r="C2227" s="40" t="s">
        <v>541</v>
      </c>
      <c r="D2227" s="40" t="s">
        <v>574</v>
      </c>
      <c r="E2227" s="40" t="s">
        <v>3348</v>
      </c>
      <c r="F2227" s="40" t="s">
        <v>606</v>
      </c>
      <c r="G2227" s="40">
        <v>0</v>
      </c>
      <c r="H2227" s="40" t="s">
        <v>610</v>
      </c>
      <c r="I2227" s="40" t="s">
        <v>3349</v>
      </c>
      <c r="J2227" s="40">
        <v>0</v>
      </c>
      <c r="K2227" s="40">
        <v>0</v>
      </c>
      <c r="L2227" s="40">
        <v>0</v>
      </c>
      <c r="M2227" s="40">
        <v>0</v>
      </c>
      <c r="N2227" s="41">
        <v>199.9</v>
      </c>
      <c r="O2227" s="42">
        <v>69</v>
      </c>
    </row>
    <row r="2228" spans="1:15" x14ac:dyDescent="0.3">
      <c r="A2228" s="39" t="s">
        <v>13412</v>
      </c>
      <c r="B2228" s="40" t="s">
        <v>3347</v>
      </c>
      <c r="C2228" s="40" t="s">
        <v>541</v>
      </c>
      <c r="D2228" s="40" t="s">
        <v>574</v>
      </c>
      <c r="E2228" s="40" t="s">
        <v>3348</v>
      </c>
      <c r="F2228" s="40" t="s">
        <v>606</v>
      </c>
      <c r="G2228" s="40">
        <v>0</v>
      </c>
      <c r="H2228" s="40" t="s">
        <v>610</v>
      </c>
      <c r="I2228" s="40" t="s">
        <v>3349</v>
      </c>
      <c r="J2228" s="40">
        <v>0</v>
      </c>
      <c r="K2228" s="40">
        <v>0</v>
      </c>
      <c r="L2228" s="40">
        <v>0</v>
      </c>
      <c r="M2228" s="40">
        <v>0</v>
      </c>
      <c r="N2228" s="41">
        <v>199.9</v>
      </c>
      <c r="O2228" s="42">
        <v>69</v>
      </c>
    </row>
    <row r="2229" spans="1:15" x14ac:dyDescent="0.3">
      <c r="A2229" s="39" t="s">
        <v>1797</v>
      </c>
      <c r="B2229" s="40" t="s">
        <v>3347</v>
      </c>
      <c r="C2229" s="40" t="s">
        <v>541</v>
      </c>
      <c r="D2229" s="40" t="s">
        <v>574</v>
      </c>
      <c r="E2229" s="40" t="s">
        <v>3350</v>
      </c>
      <c r="F2229" s="40" t="s">
        <v>754</v>
      </c>
      <c r="G2229" s="40">
        <v>0</v>
      </c>
      <c r="H2229" s="40" t="s">
        <v>610</v>
      </c>
      <c r="I2229" s="40" t="s">
        <v>3349</v>
      </c>
      <c r="J2229" s="40">
        <v>0</v>
      </c>
      <c r="K2229" s="40">
        <v>0</v>
      </c>
      <c r="L2229" s="40">
        <v>0</v>
      </c>
      <c r="M2229" s="40">
        <v>0</v>
      </c>
      <c r="N2229" s="41">
        <v>189.9</v>
      </c>
      <c r="O2229" s="42">
        <v>70</v>
      </c>
    </row>
    <row r="2230" spans="1:15" x14ac:dyDescent="0.3">
      <c r="A2230" s="39" t="s">
        <v>1798</v>
      </c>
      <c r="B2230" s="40" t="s">
        <v>3347</v>
      </c>
      <c r="C2230" s="40" t="s">
        <v>541</v>
      </c>
      <c r="D2230" s="40" t="s">
        <v>574</v>
      </c>
      <c r="E2230" s="40" t="s">
        <v>3348</v>
      </c>
      <c r="F2230" s="40" t="s">
        <v>643</v>
      </c>
      <c r="G2230" s="40">
        <v>0</v>
      </c>
      <c r="H2230" s="40" t="s">
        <v>610</v>
      </c>
      <c r="I2230" s="40" t="s">
        <v>3349</v>
      </c>
      <c r="J2230" s="40">
        <v>0</v>
      </c>
      <c r="K2230" s="40">
        <v>0</v>
      </c>
      <c r="L2230" s="40">
        <v>0</v>
      </c>
      <c r="M2230" s="40" t="s">
        <v>1784</v>
      </c>
      <c r="N2230" s="41">
        <v>149.9</v>
      </c>
      <c r="O2230" s="42">
        <v>47</v>
      </c>
    </row>
    <row r="2231" spans="1:15" x14ac:dyDescent="0.3">
      <c r="A2231" s="39" t="s">
        <v>1799</v>
      </c>
      <c r="B2231" s="40" t="s">
        <v>3347</v>
      </c>
      <c r="C2231" s="40" t="s">
        <v>541</v>
      </c>
      <c r="D2231" s="40" t="s">
        <v>574</v>
      </c>
      <c r="E2231" s="40" t="s">
        <v>3348</v>
      </c>
      <c r="F2231" s="40" t="s">
        <v>583</v>
      </c>
      <c r="G2231" s="40">
        <v>0</v>
      </c>
      <c r="H2231" s="40" t="s">
        <v>610</v>
      </c>
      <c r="I2231" s="40" t="s">
        <v>3349</v>
      </c>
      <c r="J2231" s="40">
        <v>0</v>
      </c>
      <c r="K2231" s="40">
        <v>0</v>
      </c>
      <c r="L2231" s="40">
        <v>0</v>
      </c>
      <c r="M2231" s="40">
        <v>0</v>
      </c>
      <c r="N2231" s="41">
        <v>199.9</v>
      </c>
      <c r="O2231" s="42">
        <v>85</v>
      </c>
    </row>
    <row r="2232" spans="1:15" x14ac:dyDescent="0.3">
      <c r="A2232" s="39" t="s">
        <v>1800</v>
      </c>
      <c r="B2232" s="40" t="s">
        <v>3347</v>
      </c>
      <c r="C2232" s="40" t="s">
        <v>541</v>
      </c>
      <c r="D2232" s="40" t="s">
        <v>569</v>
      </c>
      <c r="E2232" s="40" t="s">
        <v>3350</v>
      </c>
      <c r="F2232" s="40" t="s">
        <v>566</v>
      </c>
      <c r="G2232" s="40">
        <v>0</v>
      </c>
      <c r="H2232" s="40" t="s">
        <v>610</v>
      </c>
      <c r="I2232" s="40" t="s">
        <v>3349</v>
      </c>
      <c r="J2232" s="40">
        <v>0</v>
      </c>
      <c r="K2232" s="40">
        <v>0</v>
      </c>
      <c r="L2232" s="40">
        <v>0</v>
      </c>
      <c r="M2232" s="40">
        <v>0</v>
      </c>
      <c r="N2232" s="41">
        <v>299.89999999999998</v>
      </c>
      <c r="O2232" s="42">
        <v>100</v>
      </c>
    </row>
    <row r="2233" spans="1:15" x14ac:dyDescent="0.3">
      <c r="A2233" s="39" t="s">
        <v>1801</v>
      </c>
      <c r="B2233" s="40" t="s">
        <v>3347</v>
      </c>
      <c r="C2233" s="40" t="s">
        <v>541</v>
      </c>
      <c r="D2233" s="40" t="s">
        <v>569</v>
      </c>
      <c r="E2233" s="40" t="s">
        <v>3348</v>
      </c>
      <c r="F2233" s="40" t="s">
        <v>571</v>
      </c>
      <c r="G2233" s="40">
        <v>0</v>
      </c>
      <c r="H2233" s="40" t="s">
        <v>610</v>
      </c>
      <c r="I2233" s="40" t="s">
        <v>3349</v>
      </c>
      <c r="J2233" s="40">
        <v>0</v>
      </c>
      <c r="K2233" s="40">
        <v>0</v>
      </c>
      <c r="L2233" s="40">
        <v>0</v>
      </c>
      <c r="M2233" s="40">
        <v>0</v>
      </c>
      <c r="N2233" s="41">
        <v>349.9</v>
      </c>
      <c r="O2233" s="42">
        <v>105</v>
      </c>
    </row>
    <row r="2234" spans="1:15" x14ac:dyDescent="0.3">
      <c r="A2234" s="39" t="s">
        <v>1802</v>
      </c>
      <c r="B2234" s="40" t="s">
        <v>3347</v>
      </c>
      <c r="C2234" s="40" t="s">
        <v>541</v>
      </c>
      <c r="D2234" s="40" t="s">
        <v>575</v>
      </c>
      <c r="E2234" s="40" t="s">
        <v>3348</v>
      </c>
      <c r="F2234" s="40" t="s">
        <v>606</v>
      </c>
      <c r="G2234" s="40">
        <v>0</v>
      </c>
      <c r="H2234" s="40" t="s">
        <v>610</v>
      </c>
      <c r="I2234" s="40" t="s">
        <v>3349</v>
      </c>
      <c r="J2234" s="40">
        <v>0</v>
      </c>
      <c r="K2234" s="40">
        <v>0</v>
      </c>
      <c r="L2234" s="40">
        <v>0</v>
      </c>
      <c r="M2234" s="40" t="s">
        <v>1784</v>
      </c>
      <c r="N2234" s="41">
        <v>119.9</v>
      </c>
      <c r="O2234" s="42">
        <v>41.5</v>
      </c>
    </row>
    <row r="2235" spans="1:15" x14ac:dyDescent="0.3">
      <c r="A2235" s="39" t="s">
        <v>1803</v>
      </c>
      <c r="B2235" s="40" t="s">
        <v>3347</v>
      </c>
      <c r="C2235" s="40" t="s">
        <v>541</v>
      </c>
      <c r="D2235" s="40" t="s">
        <v>575</v>
      </c>
      <c r="E2235" s="40" t="s">
        <v>3348</v>
      </c>
      <c r="F2235" s="40" t="s">
        <v>606</v>
      </c>
      <c r="G2235" s="40">
        <v>0</v>
      </c>
      <c r="H2235" s="40" t="s">
        <v>610</v>
      </c>
      <c r="I2235" s="40" t="s">
        <v>3349</v>
      </c>
      <c r="J2235" s="40">
        <v>0</v>
      </c>
      <c r="K2235" s="40">
        <v>0</v>
      </c>
      <c r="L2235" s="40">
        <v>0</v>
      </c>
      <c r="M2235" s="40" t="s">
        <v>1784</v>
      </c>
      <c r="N2235" s="41">
        <v>119.9</v>
      </c>
      <c r="O2235" s="42">
        <v>39</v>
      </c>
    </row>
    <row r="2236" spans="1:15" x14ac:dyDescent="0.3">
      <c r="A2236" s="39" t="s">
        <v>1804</v>
      </c>
      <c r="B2236" s="40" t="s">
        <v>3347</v>
      </c>
      <c r="C2236" s="40" t="s">
        <v>541</v>
      </c>
      <c r="D2236" s="40" t="s">
        <v>575</v>
      </c>
      <c r="E2236" s="40" t="s">
        <v>3348</v>
      </c>
      <c r="F2236" s="40" t="s">
        <v>571</v>
      </c>
      <c r="G2236" s="40">
        <v>0</v>
      </c>
      <c r="H2236" s="40" t="s">
        <v>610</v>
      </c>
      <c r="I2236" s="40" t="s">
        <v>3349</v>
      </c>
      <c r="J2236" s="40">
        <v>0</v>
      </c>
      <c r="K2236" s="40">
        <v>0</v>
      </c>
      <c r="L2236" s="40">
        <v>0</v>
      </c>
      <c r="M2236" s="40" t="s">
        <v>1784</v>
      </c>
      <c r="N2236" s="41">
        <v>99.9</v>
      </c>
      <c r="O2236" s="42">
        <v>32</v>
      </c>
    </row>
    <row r="2237" spans="1:15" x14ac:dyDescent="0.3">
      <c r="A2237" s="39" t="s">
        <v>1805</v>
      </c>
      <c r="B2237" s="40" t="s">
        <v>3347</v>
      </c>
      <c r="C2237" s="40" t="s">
        <v>541</v>
      </c>
      <c r="D2237" s="40" t="s">
        <v>574</v>
      </c>
      <c r="E2237" s="40" t="s">
        <v>3350</v>
      </c>
      <c r="F2237" s="40" t="s">
        <v>635</v>
      </c>
      <c r="G2237" s="40">
        <v>0</v>
      </c>
      <c r="H2237" s="40" t="s">
        <v>614</v>
      </c>
      <c r="I2237" s="40" t="s">
        <v>3349</v>
      </c>
      <c r="J2237" s="40" t="s">
        <v>3352</v>
      </c>
      <c r="K2237" s="40">
        <v>0</v>
      </c>
      <c r="L2237" s="40">
        <v>0</v>
      </c>
      <c r="M2237" s="40">
        <v>0</v>
      </c>
      <c r="N2237" s="41">
        <v>179.9</v>
      </c>
      <c r="O2237" s="42">
        <v>90.25</v>
      </c>
    </row>
    <row r="2238" spans="1:15" x14ac:dyDescent="0.3">
      <c r="A2238" s="39" t="s">
        <v>1806</v>
      </c>
      <c r="B2238" s="40" t="s">
        <v>3347</v>
      </c>
      <c r="C2238" s="40" t="s">
        <v>541</v>
      </c>
      <c r="D2238" s="40" t="s">
        <v>575</v>
      </c>
      <c r="E2238" s="40" t="s">
        <v>3350</v>
      </c>
      <c r="F2238" s="40" t="s">
        <v>581</v>
      </c>
      <c r="G2238" s="40">
        <v>0</v>
      </c>
      <c r="H2238" s="40" t="s">
        <v>610</v>
      </c>
      <c r="I2238" s="40" t="s">
        <v>3349</v>
      </c>
      <c r="J2238" s="40">
        <v>0</v>
      </c>
      <c r="K2238" s="40">
        <v>0</v>
      </c>
      <c r="L2238" s="40">
        <v>0</v>
      </c>
      <c r="M2238" s="40" t="s">
        <v>1784</v>
      </c>
      <c r="N2238" s="41">
        <v>119.9</v>
      </c>
      <c r="O2238" s="42">
        <v>41.5</v>
      </c>
    </row>
    <row r="2239" spans="1:15" x14ac:dyDescent="0.3">
      <c r="A2239" s="39" t="s">
        <v>1807</v>
      </c>
      <c r="B2239" s="40" t="s">
        <v>3347</v>
      </c>
      <c r="C2239" s="40" t="s">
        <v>541</v>
      </c>
      <c r="D2239" s="40" t="s">
        <v>575</v>
      </c>
      <c r="E2239" s="40" t="s">
        <v>3350</v>
      </c>
      <c r="F2239" s="40" t="s">
        <v>628</v>
      </c>
      <c r="G2239" s="40">
        <v>0</v>
      </c>
      <c r="H2239" s="40" t="s">
        <v>610</v>
      </c>
      <c r="I2239" s="40" t="s">
        <v>3349</v>
      </c>
      <c r="J2239" s="40">
        <v>0</v>
      </c>
      <c r="K2239" s="40">
        <v>0</v>
      </c>
      <c r="L2239" s="40">
        <v>0</v>
      </c>
      <c r="M2239" s="40" t="s">
        <v>1784</v>
      </c>
      <c r="N2239" s="41">
        <v>99.9</v>
      </c>
      <c r="O2239" s="42">
        <v>32</v>
      </c>
    </row>
    <row r="2240" spans="1:15" x14ac:dyDescent="0.3">
      <c r="A2240" s="39" t="s">
        <v>1808</v>
      </c>
      <c r="B2240" s="40" t="s">
        <v>3347</v>
      </c>
      <c r="C2240" s="40" t="s">
        <v>541</v>
      </c>
      <c r="D2240" s="40" t="s">
        <v>574</v>
      </c>
      <c r="E2240" s="40" t="s">
        <v>3350</v>
      </c>
      <c r="F2240" s="40" t="s">
        <v>754</v>
      </c>
      <c r="G2240" s="40">
        <v>0</v>
      </c>
      <c r="H2240" s="40" t="s">
        <v>610</v>
      </c>
      <c r="I2240" s="40" t="s">
        <v>3349</v>
      </c>
      <c r="J2240" s="40">
        <v>0</v>
      </c>
      <c r="K2240" s="40">
        <v>0</v>
      </c>
      <c r="L2240" s="40">
        <v>0</v>
      </c>
      <c r="M2240" s="40" t="s">
        <v>1784</v>
      </c>
      <c r="N2240" s="41">
        <v>129.9</v>
      </c>
      <c r="O2240" s="42">
        <v>37</v>
      </c>
    </row>
    <row r="2241" spans="1:15" x14ac:dyDescent="0.3">
      <c r="A2241" s="39" t="s">
        <v>13413</v>
      </c>
      <c r="B2241" s="40" t="s">
        <v>3347</v>
      </c>
      <c r="C2241" s="40" t="s">
        <v>541</v>
      </c>
      <c r="D2241" s="40" t="s">
        <v>574</v>
      </c>
      <c r="E2241" s="40" t="s">
        <v>3350</v>
      </c>
      <c r="F2241" s="40" t="s">
        <v>683</v>
      </c>
      <c r="G2241" s="40">
        <v>0</v>
      </c>
      <c r="H2241" s="40" t="s">
        <v>610</v>
      </c>
      <c r="I2241" s="40" t="s">
        <v>3349</v>
      </c>
      <c r="J2241" s="40">
        <v>0</v>
      </c>
      <c r="K2241" s="40">
        <v>0</v>
      </c>
      <c r="L2241" s="40">
        <v>0</v>
      </c>
      <c r="M2241" s="40">
        <v>0</v>
      </c>
      <c r="N2241" s="41">
        <v>199.9</v>
      </c>
      <c r="O2241" s="42">
        <v>77</v>
      </c>
    </row>
    <row r="2242" spans="1:15" x14ac:dyDescent="0.3">
      <c r="A2242" s="39" t="s">
        <v>1809</v>
      </c>
      <c r="B2242" s="40" t="s">
        <v>3347</v>
      </c>
      <c r="C2242" s="40" t="s">
        <v>541</v>
      </c>
      <c r="D2242" s="40" t="s">
        <v>853</v>
      </c>
      <c r="E2242" s="40" t="s">
        <v>3350</v>
      </c>
      <c r="F2242" s="40" t="s">
        <v>683</v>
      </c>
      <c r="G2242" s="40">
        <v>0</v>
      </c>
      <c r="H2242" s="40" t="s">
        <v>610</v>
      </c>
      <c r="I2242" s="40" t="s">
        <v>3349</v>
      </c>
      <c r="J2242" s="40">
        <v>0</v>
      </c>
      <c r="K2242" s="40">
        <v>0</v>
      </c>
      <c r="L2242" s="40">
        <v>0</v>
      </c>
      <c r="M2242" s="40">
        <v>0</v>
      </c>
      <c r="N2242" s="41">
        <v>149.9</v>
      </c>
      <c r="O2242" s="42">
        <v>61.5</v>
      </c>
    </row>
    <row r="2243" spans="1:15" x14ac:dyDescent="0.3">
      <c r="A2243" s="39" t="s">
        <v>1810</v>
      </c>
      <c r="B2243" s="40" t="s">
        <v>3347</v>
      </c>
      <c r="C2243" s="40" t="s">
        <v>541</v>
      </c>
      <c r="D2243" s="40" t="s">
        <v>574</v>
      </c>
      <c r="E2243" s="40" t="s">
        <v>3350</v>
      </c>
      <c r="F2243" s="40" t="s">
        <v>566</v>
      </c>
      <c r="G2243" s="40">
        <v>0</v>
      </c>
      <c r="H2243" s="40" t="s">
        <v>610</v>
      </c>
      <c r="I2243" s="40" t="s">
        <v>3349</v>
      </c>
      <c r="J2243" s="40">
        <v>0</v>
      </c>
      <c r="K2243" s="40">
        <v>0</v>
      </c>
      <c r="L2243" s="40">
        <v>0</v>
      </c>
      <c r="M2243" s="40" t="s">
        <v>1784</v>
      </c>
      <c r="N2243" s="41">
        <v>129.9</v>
      </c>
      <c r="O2243" s="42">
        <v>43.5</v>
      </c>
    </row>
    <row r="2244" spans="1:15" x14ac:dyDescent="0.3">
      <c r="A2244" s="39" t="s">
        <v>13414</v>
      </c>
      <c r="B2244" s="40" t="s">
        <v>3347</v>
      </c>
      <c r="C2244" s="40" t="s">
        <v>541</v>
      </c>
      <c r="D2244" s="40" t="s">
        <v>578</v>
      </c>
      <c r="E2244" s="40" t="s">
        <v>3350</v>
      </c>
      <c r="F2244" s="40" t="s">
        <v>628</v>
      </c>
      <c r="G2244" s="40">
        <v>0</v>
      </c>
      <c r="H2244" s="40" t="s">
        <v>610</v>
      </c>
      <c r="I2244" s="40" t="s">
        <v>3349</v>
      </c>
      <c r="J2244" s="40">
        <v>0</v>
      </c>
      <c r="K2244" s="40">
        <v>0</v>
      </c>
      <c r="L2244" s="40">
        <v>0</v>
      </c>
      <c r="M2244" s="40">
        <v>0</v>
      </c>
      <c r="N2244" s="41">
        <v>249.9</v>
      </c>
      <c r="O2244" s="42">
        <v>84</v>
      </c>
    </row>
    <row r="2245" spans="1:15" x14ac:dyDescent="0.3">
      <c r="A2245" s="39" t="s">
        <v>1811</v>
      </c>
      <c r="B2245" s="40" t="s">
        <v>3347</v>
      </c>
      <c r="C2245" s="40" t="s">
        <v>541</v>
      </c>
      <c r="D2245" s="40" t="s">
        <v>575</v>
      </c>
      <c r="E2245" s="40" t="s">
        <v>3350</v>
      </c>
      <c r="F2245" s="40" t="s">
        <v>634</v>
      </c>
      <c r="G2245" s="40">
        <v>0</v>
      </c>
      <c r="H2245" s="40" t="s">
        <v>610</v>
      </c>
      <c r="I2245" s="40" t="s">
        <v>3349</v>
      </c>
      <c r="J2245" s="40">
        <v>0</v>
      </c>
      <c r="K2245" s="40">
        <v>0</v>
      </c>
      <c r="L2245" s="40">
        <v>0</v>
      </c>
      <c r="M2245" s="40" t="s">
        <v>1784</v>
      </c>
      <c r="N2245" s="41">
        <v>119.9</v>
      </c>
      <c r="O2245" s="42">
        <v>41.5</v>
      </c>
    </row>
    <row r="2246" spans="1:15" x14ac:dyDescent="0.3">
      <c r="A2246" s="39" t="s">
        <v>1812</v>
      </c>
      <c r="B2246" s="40" t="s">
        <v>3347</v>
      </c>
      <c r="C2246" s="40" t="s">
        <v>541</v>
      </c>
      <c r="D2246" s="40" t="s">
        <v>569</v>
      </c>
      <c r="E2246" s="40" t="s">
        <v>3350</v>
      </c>
      <c r="F2246" s="40" t="s">
        <v>659</v>
      </c>
      <c r="G2246" s="40">
        <v>0</v>
      </c>
      <c r="H2246" s="40" t="s">
        <v>610</v>
      </c>
      <c r="I2246" s="40" t="s">
        <v>3349</v>
      </c>
      <c r="J2246" s="40">
        <v>0</v>
      </c>
      <c r="K2246" s="40">
        <v>0</v>
      </c>
      <c r="L2246" s="40">
        <v>0</v>
      </c>
      <c r="M2246" s="40" t="s">
        <v>1784</v>
      </c>
      <c r="N2246" s="41">
        <v>119.9</v>
      </c>
      <c r="O2246" s="42">
        <v>25</v>
      </c>
    </row>
    <row r="2247" spans="1:15" x14ac:dyDescent="0.3">
      <c r="A2247" s="39" t="s">
        <v>1813</v>
      </c>
      <c r="B2247" s="40" t="s">
        <v>3347</v>
      </c>
      <c r="C2247" s="40" t="s">
        <v>541</v>
      </c>
      <c r="D2247" s="40" t="s">
        <v>853</v>
      </c>
      <c r="E2247" s="40" t="s">
        <v>3350</v>
      </c>
      <c r="F2247" s="40" t="s">
        <v>618</v>
      </c>
      <c r="G2247" s="40">
        <v>0</v>
      </c>
      <c r="H2247" s="40" t="s">
        <v>610</v>
      </c>
      <c r="I2247" s="40" t="s">
        <v>3349</v>
      </c>
      <c r="J2247" s="40">
        <v>0</v>
      </c>
      <c r="K2247" s="40">
        <v>0</v>
      </c>
      <c r="L2247" s="40">
        <v>0</v>
      </c>
      <c r="M2247" s="40">
        <v>0</v>
      </c>
      <c r="N2247" s="41">
        <v>189.9</v>
      </c>
      <c r="O2247" s="42">
        <v>55</v>
      </c>
    </row>
    <row r="2248" spans="1:15" x14ac:dyDescent="0.3">
      <c r="A2248" s="39" t="s">
        <v>1814</v>
      </c>
      <c r="B2248" s="40" t="s">
        <v>3347</v>
      </c>
      <c r="C2248" s="40" t="s">
        <v>541</v>
      </c>
      <c r="D2248" s="40" t="s">
        <v>853</v>
      </c>
      <c r="E2248" s="40" t="s">
        <v>3350</v>
      </c>
      <c r="F2248" s="40" t="s">
        <v>634</v>
      </c>
      <c r="G2248" s="40">
        <v>0</v>
      </c>
      <c r="H2248" s="40" t="s">
        <v>610</v>
      </c>
      <c r="I2248" s="40" t="s">
        <v>3349</v>
      </c>
      <c r="J2248" s="40">
        <v>0</v>
      </c>
      <c r="K2248" s="40">
        <v>0</v>
      </c>
      <c r="L2248" s="40">
        <v>0</v>
      </c>
      <c r="M2248" s="40">
        <v>0</v>
      </c>
      <c r="N2248" s="41">
        <v>169.9</v>
      </c>
      <c r="O2248" s="42">
        <v>55</v>
      </c>
    </row>
    <row r="2249" spans="1:15" x14ac:dyDescent="0.3">
      <c r="A2249" s="39" t="s">
        <v>1815</v>
      </c>
      <c r="B2249" s="40" t="s">
        <v>3347</v>
      </c>
      <c r="C2249" s="40" t="s">
        <v>541</v>
      </c>
      <c r="D2249" s="40" t="s">
        <v>853</v>
      </c>
      <c r="E2249" s="40" t="s">
        <v>3350</v>
      </c>
      <c r="F2249" s="40" t="s">
        <v>618</v>
      </c>
      <c r="G2249" s="40">
        <v>0</v>
      </c>
      <c r="H2249" s="40" t="s">
        <v>610</v>
      </c>
      <c r="I2249" s="40" t="s">
        <v>3349</v>
      </c>
      <c r="J2249" s="40">
        <v>0</v>
      </c>
      <c r="K2249" s="40">
        <v>0</v>
      </c>
      <c r="L2249" s="40">
        <v>0</v>
      </c>
      <c r="M2249" s="40">
        <v>0</v>
      </c>
      <c r="N2249" s="41">
        <v>189.9</v>
      </c>
      <c r="O2249" s="42">
        <v>55</v>
      </c>
    </row>
    <row r="2250" spans="1:15" x14ac:dyDescent="0.3">
      <c r="A2250" s="39" t="s">
        <v>13415</v>
      </c>
      <c r="B2250" s="40" t="s">
        <v>3347</v>
      </c>
      <c r="C2250" s="40" t="s">
        <v>541</v>
      </c>
      <c r="D2250" s="40" t="s">
        <v>578</v>
      </c>
      <c r="E2250" s="40" t="s">
        <v>3350</v>
      </c>
      <c r="F2250" s="40" t="s">
        <v>685</v>
      </c>
      <c r="G2250" s="40">
        <v>0</v>
      </c>
      <c r="H2250" s="40" t="s">
        <v>610</v>
      </c>
      <c r="I2250" s="40" t="s">
        <v>3349</v>
      </c>
      <c r="J2250" s="40">
        <v>0</v>
      </c>
      <c r="K2250" s="40">
        <v>0</v>
      </c>
      <c r="L2250" s="40">
        <v>0</v>
      </c>
      <c r="M2250" s="40">
        <v>0</v>
      </c>
      <c r="N2250" s="41">
        <v>199.9</v>
      </c>
      <c r="O2250" s="42">
        <v>65</v>
      </c>
    </row>
    <row r="2251" spans="1:15" x14ac:dyDescent="0.3">
      <c r="A2251" s="39" t="s">
        <v>1816</v>
      </c>
      <c r="B2251" s="40" t="s">
        <v>3347</v>
      </c>
      <c r="C2251" s="40" t="s">
        <v>541</v>
      </c>
      <c r="D2251" s="40" t="s">
        <v>853</v>
      </c>
      <c r="E2251" s="40" t="s">
        <v>3350</v>
      </c>
      <c r="F2251" s="40" t="s">
        <v>628</v>
      </c>
      <c r="G2251" s="40">
        <v>0</v>
      </c>
      <c r="H2251" s="40" t="s">
        <v>610</v>
      </c>
      <c r="I2251" s="40" t="s">
        <v>3349</v>
      </c>
      <c r="J2251" s="40">
        <v>0</v>
      </c>
      <c r="K2251" s="40">
        <v>0</v>
      </c>
      <c r="L2251" s="40">
        <v>0</v>
      </c>
      <c r="M2251" s="40">
        <v>0</v>
      </c>
      <c r="N2251" s="41">
        <v>229.9</v>
      </c>
      <c r="O2251" s="42">
        <v>66</v>
      </c>
    </row>
    <row r="2252" spans="1:15" x14ac:dyDescent="0.3">
      <c r="A2252" s="39" t="s">
        <v>1817</v>
      </c>
      <c r="B2252" s="40" t="s">
        <v>3347</v>
      </c>
      <c r="C2252" s="40" t="s">
        <v>541</v>
      </c>
      <c r="D2252" s="40" t="s">
        <v>853</v>
      </c>
      <c r="E2252" s="40" t="s">
        <v>3350</v>
      </c>
      <c r="F2252" s="40" t="s">
        <v>612</v>
      </c>
      <c r="G2252" s="40">
        <v>0</v>
      </c>
      <c r="H2252" s="40" t="s">
        <v>610</v>
      </c>
      <c r="I2252" s="40" t="s">
        <v>3349</v>
      </c>
      <c r="J2252" s="40">
        <v>0</v>
      </c>
      <c r="K2252" s="40">
        <v>0</v>
      </c>
      <c r="L2252" s="40">
        <v>0</v>
      </c>
      <c r="M2252" s="40">
        <v>0</v>
      </c>
      <c r="N2252" s="41">
        <v>349.9</v>
      </c>
      <c r="O2252" s="42">
        <v>114</v>
      </c>
    </row>
    <row r="2253" spans="1:15" x14ac:dyDescent="0.3">
      <c r="A2253" s="39" t="s">
        <v>13416</v>
      </c>
      <c r="B2253" s="40" t="s">
        <v>3347</v>
      </c>
      <c r="C2253" s="40" t="s">
        <v>541</v>
      </c>
      <c r="D2253" s="40" t="s">
        <v>578</v>
      </c>
      <c r="E2253" s="40" t="s">
        <v>3350</v>
      </c>
      <c r="F2253" s="40" t="s">
        <v>566</v>
      </c>
      <c r="G2253" s="40">
        <v>0</v>
      </c>
      <c r="H2253" s="40" t="s">
        <v>610</v>
      </c>
      <c r="I2253" s="40" t="s">
        <v>3349</v>
      </c>
      <c r="J2253" s="40">
        <v>0</v>
      </c>
      <c r="K2253" s="40">
        <v>0</v>
      </c>
      <c r="L2253" s="40">
        <v>0</v>
      </c>
      <c r="M2253" s="40">
        <v>0</v>
      </c>
      <c r="N2253" s="41">
        <v>229.9</v>
      </c>
      <c r="O2253" s="42">
        <v>76</v>
      </c>
    </row>
    <row r="2254" spans="1:15" x14ac:dyDescent="0.3">
      <c r="A2254" s="39" t="s">
        <v>1818</v>
      </c>
      <c r="B2254" s="40" t="s">
        <v>3347</v>
      </c>
      <c r="C2254" s="40" t="s">
        <v>541</v>
      </c>
      <c r="D2254" s="40" t="s">
        <v>853</v>
      </c>
      <c r="E2254" s="40" t="s">
        <v>3350</v>
      </c>
      <c r="F2254" s="40" t="s">
        <v>566</v>
      </c>
      <c r="G2254" s="40">
        <v>0</v>
      </c>
      <c r="H2254" s="40" t="s">
        <v>610</v>
      </c>
      <c r="I2254" s="40" t="s">
        <v>3349</v>
      </c>
      <c r="J2254" s="40">
        <v>0</v>
      </c>
      <c r="K2254" s="40">
        <v>0</v>
      </c>
      <c r="L2254" s="40">
        <v>0</v>
      </c>
      <c r="M2254" s="40">
        <v>0</v>
      </c>
      <c r="N2254" s="41">
        <v>229.9</v>
      </c>
      <c r="O2254" s="42">
        <v>80</v>
      </c>
    </row>
    <row r="2255" spans="1:15" x14ac:dyDescent="0.3">
      <c r="A2255" s="39" t="s">
        <v>1819</v>
      </c>
      <c r="B2255" s="40" t="s">
        <v>3347</v>
      </c>
      <c r="C2255" s="40" t="s">
        <v>541</v>
      </c>
      <c r="D2255" s="40" t="s">
        <v>853</v>
      </c>
      <c r="E2255" s="40" t="s">
        <v>3350</v>
      </c>
      <c r="F2255" s="40" t="s">
        <v>618</v>
      </c>
      <c r="G2255" s="40">
        <v>0</v>
      </c>
      <c r="H2255" s="40" t="s">
        <v>610</v>
      </c>
      <c r="I2255" s="40" t="s">
        <v>3349</v>
      </c>
      <c r="J2255" s="40">
        <v>0</v>
      </c>
      <c r="K2255" s="40">
        <v>0</v>
      </c>
      <c r="L2255" s="40">
        <v>0</v>
      </c>
      <c r="M2255" s="40">
        <v>0</v>
      </c>
      <c r="N2255" s="41">
        <v>189.9</v>
      </c>
      <c r="O2255" s="42">
        <v>55</v>
      </c>
    </row>
    <row r="2256" spans="1:15" x14ac:dyDescent="0.3">
      <c r="A2256" s="39" t="s">
        <v>13417</v>
      </c>
      <c r="B2256" s="40" t="s">
        <v>3347</v>
      </c>
      <c r="C2256" s="40" t="s">
        <v>541</v>
      </c>
      <c r="D2256" s="40" t="s">
        <v>578</v>
      </c>
      <c r="E2256" s="40" t="s">
        <v>3350</v>
      </c>
      <c r="F2256" s="40" t="s">
        <v>618</v>
      </c>
      <c r="G2256" s="40">
        <v>0</v>
      </c>
      <c r="H2256" s="40" t="s">
        <v>610</v>
      </c>
      <c r="I2256" s="40" t="s">
        <v>3349</v>
      </c>
      <c r="J2256" s="40">
        <v>0</v>
      </c>
      <c r="K2256" s="40">
        <v>0</v>
      </c>
      <c r="L2256" s="40">
        <v>0</v>
      </c>
      <c r="M2256" s="40">
        <v>0</v>
      </c>
      <c r="N2256" s="41">
        <v>189.9</v>
      </c>
      <c r="O2256" s="42">
        <v>55</v>
      </c>
    </row>
    <row r="2257" spans="1:15" x14ac:dyDescent="0.3">
      <c r="A2257" s="39" t="s">
        <v>1820</v>
      </c>
      <c r="B2257" s="40" t="s">
        <v>3347</v>
      </c>
      <c r="C2257" s="40" t="s">
        <v>541</v>
      </c>
      <c r="D2257" s="40" t="s">
        <v>853</v>
      </c>
      <c r="E2257" s="40" t="s">
        <v>3350</v>
      </c>
      <c r="F2257" s="40" t="s">
        <v>683</v>
      </c>
      <c r="G2257" s="40">
        <v>0</v>
      </c>
      <c r="H2257" s="40" t="s">
        <v>610</v>
      </c>
      <c r="I2257" s="40" t="s">
        <v>3349</v>
      </c>
      <c r="J2257" s="40">
        <v>0</v>
      </c>
      <c r="K2257" s="40">
        <v>0</v>
      </c>
      <c r="L2257" s="40">
        <v>0</v>
      </c>
      <c r="M2257" s="40">
        <v>0</v>
      </c>
      <c r="N2257" s="41">
        <v>189.9</v>
      </c>
      <c r="O2257" s="42">
        <v>55</v>
      </c>
    </row>
    <row r="2258" spans="1:15" x14ac:dyDescent="0.3">
      <c r="A2258" s="39" t="s">
        <v>1821</v>
      </c>
      <c r="B2258" s="40" t="s">
        <v>3347</v>
      </c>
      <c r="C2258" s="40" t="s">
        <v>541</v>
      </c>
      <c r="D2258" s="40" t="s">
        <v>853</v>
      </c>
      <c r="E2258" s="40" t="s">
        <v>3350</v>
      </c>
      <c r="F2258" s="40" t="s">
        <v>634</v>
      </c>
      <c r="G2258" s="40">
        <v>0</v>
      </c>
      <c r="H2258" s="40" t="s">
        <v>610</v>
      </c>
      <c r="I2258" s="40" t="s">
        <v>3349</v>
      </c>
      <c r="J2258" s="40">
        <v>0</v>
      </c>
      <c r="K2258" s="40">
        <v>0</v>
      </c>
      <c r="L2258" s="40">
        <v>0</v>
      </c>
      <c r="M2258" s="40">
        <v>0</v>
      </c>
      <c r="N2258" s="41">
        <v>189.9</v>
      </c>
      <c r="O2258" s="42">
        <v>55</v>
      </c>
    </row>
    <row r="2259" spans="1:15" x14ac:dyDescent="0.3">
      <c r="A2259" s="39" t="s">
        <v>1822</v>
      </c>
      <c r="B2259" s="40" t="s">
        <v>3347</v>
      </c>
      <c r="C2259" s="40" t="s">
        <v>541</v>
      </c>
      <c r="D2259" s="40" t="s">
        <v>853</v>
      </c>
      <c r="E2259" s="40" t="s">
        <v>3350</v>
      </c>
      <c r="F2259" s="40" t="s">
        <v>632</v>
      </c>
      <c r="G2259" s="40">
        <v>0</v>
      </c>
      <c r="H2259" s="40" t="s">
        <v>610</v>
      </c>
      <c r="I2259" s="40" t="s">
        <v>3349</v>
      </c>
      <c r="J2259" s="40">
        <v>0</v>
      </c>
      <c r="K2259" s="40">
        <v>0</v>
      </c>
      <c r="L2259" s="40">
        <v>0</v>
      </c>
      <c r="M2259" s="40">
        <v>0</v>
      </c>
      <c r="N2259" s="41">
        <v>349.9</v>
      </c>
      <c r="O2259" s="42">
        <v>114</v>
      </c>
    </row>
    <row r="2260" spans="1:15" x14ac:dyDescent="0.3">
      <c r="A2260" s="39" t="s">
        <v>1823</v>
      </c>
      <c r="B2260" s="40" t="s">
        <v>3347</v>
      </c>
      <c r="C2260" s="40" t="s">
        <v>541</v>
      </c>
      <c r="D2260" s="40" t="s">
        <v>575</v>
      </c>
      <c r="E2260" s="40" t="s">
        <v>3350</v>
      </c>
      <c r="F2260" s="40" t="s">
        <v>632</v>
      </c>
      <c r="G2260" s="40">
        <v>0</v>
      </c>
      <c r="H2260" s="40" t="s">
        <v>610</v>
      </c>
      <c r="I2260" s="40" t="s">
        <v>3349</v>
      </c>
      <c r="J2260" s="40">
        <v>0</v>
      </c>
      <c r="K2260" s="40">
        <v>0</v>
      </c>
      <c r="L2260" s="40">
        <v>0</v>
      </c>
      <c r="M2260" s="40" t="s">
        <v>1784</v>
      </c>
      <c r="N2260" s="41">
        <v>119.9</v>
      </c>
      <c r="O2260" s="42">
        <v>40</v>
      </c>
    </row>
    <row r="2261" spans="1:15" x14ac:dyDescent="0.3">
      <c r="A2261" s="39" t="s">
        <v>1824</v>
      </c>
      <c r="B2261" s="40" t="s">
        <v>3347</v>
      </c>
      <c r="C2261" s="40" t="s">
        <v>541</v>
      </c>
      <c r="D2261" s="40" t="s">
        <v>574</v>
      </c>
      <c r="E2261" s="40" t="s">
        <v>3350</v>
      </c>
      <c r="F2261" s="40" t="s">
        <v>659</v>
      </c>
      <c r="G2261" s="40">
        <v>0</v>
      </c>
      <c r="H2261" s="40" t="s">
        <v>610</v>
      </c>
      <c r="I2261" s="40" t="s">
        <v>3349</v>
      </c>
      <c r="J2261" s="40">
        <v>0</v>
      </c>
      <c r="K2261" s="40">
        <v>0</v>
      </c>
      <c r="L2261" s="40">
        <v>0</v>
      </c>
      <c r="M2261" s="40">
        <v>0</v>
      </c>
      <c r="N2261" s="41">
        <v>199.9</v>
      </c>
      <c r="O2261" s="42">
        <v>77</v>
      </c>
    </row>
    <row r="2262" spans="1:15" x14ac:dyDescent="0.3">
      <c r="A2262" s="39" t="s">
        <v>13418</v>
      </c>
      <c r="B2262" s="40" t="s">
        <v>3347</v>
      </c>
      <c r="C2262" s="40" t="s">
        <v>541</v>
      </c>
      <c r="D2262" s="40" t="s">
        <v>578</v>
      </c>
      <c r="E2262" s="40" t="s">
        <v>3350</v>
      </c>
      <c r="F2262" s="40" t="s">
        <v>636</v>
      </c>
      <c r="G2262" s="40">
        <v>0</v>
      </c>
      <c r="H2262" s="40" t="s">
        <v>610</v>
      </c>
      <c r="I2262" s="40" t="s">
        <v>3349</v>
      </c>
      <c r="J2262" s="40">
        <v>0</v>
      </c>
      <c r="K2262" s="40">
        <v>0</v>
      </c>
      <c r="L2262" s="40">
        <v>0</v>
      </c>
      <c r="M2262" s="40">
        <v>0</v>
      </c>
      <c r="N2262" s="41">
        <v>199.9</v>
      </c>
      <c r="O2262" s="42">
        <v>63</v>
      </c>
    </row>
    <row r="2263" spans="1:15" x14ac:dyDescent="0.3">
      <c r="A2263" s="39" t="s">
        <v>1825</v>
      </c>
      <c r="B2263" s="40" t="s">
        <v>3347</v>
      </c>
      <c r="C2263" s="40" t="s">
        <v>541</v>
      </c>
      <c r="D2263" s="40" t="s">
        <v>853</v>
      </c>
      <c r="E2263" s="40" t="s">
        <v>3350</v>
      </c>
      <c r="F2263" s="40" t="s">
        <v>636</v>
      </c>
      <c r="G2263" s="40">
        <v>0</v>
      </c>
      <c r="H2263" s="40" t="s">
        <v>610</v>
      </c>
      <c r="I2263" s="40" t="s">
        <v>3349</v>
      </c>
      <c r="J2263" s="40">
        <v>0</v>
      </c>
      <c r="K2263" s="40">
        <v>0</v>
      </c>
      <c r="L2263" s="40">
        <v>0</v>
      </c>
      <c r="M2263" s="40">
        <v>0</v>
      </c>
      <c r="N2263" s="41">
        <v>199.9</v>
      </c>
      <c r="O2263" s="42">
        <v>63</v>
      </c>
    </row>
    <row r="2264" spans="1:15" x14ac:dyDescent="0.3">
      <c r="A2264" s="39" t="s">
        <v>1826</v>
      </c>
      <c r="B2264" s="40" t="s">
        <v>3347</v>
      </c>
      <c r="C2264" s="40" t="s">
        <v>541</v>
      </c>
      <c r="D2264" s="40" t="s">
        <v>853</v>
      </c>
      <c r="E2264" s="40" t="s">
        <v>3350</v>
      </c>
      <c r="F2264" s="40" t="s">
        <v>636</v>
      </c>
      <c r="G2264" s="40">
        <v>0</v>
      </c>
      <c r="H2264" s="40" t="s">
        <v>610</v>
      </c>
      <c r="I2264" s="40" t="s">
        <v>3349</v>
      </c>
      <c r="J2264" s="40">
        <v>0</v>
      </c>
      <c r="K2264" s="40">
        <v>0</v>
      </c>
      <c r="L2264" s="40">
        <v>0</v>
      </c>
      <c r="M2264" s="40">
        <v>0</v>
      </c>
      <c r="N2264" s="41">
        <v>199.9</v>
      </c>
      <c r="O2264" s="42">
        <v>63</v>
      </c>
    </row>
    <row r="2265" spans="1:15" x14ac:dyDescent="0.3">
      <c r="A2265" s="39" t="s">
        <v>1827</v>
      </c>
      <c r="B2265" s="40" t="s">
        <v>3347</v>
      </c>
      <c r="C2265" s="40" t="s">
        <v>541</v>
      </c>
      <c r="D2265" s="40" t="s">
        <v>853</v>
      </c>
      <c r="E2265" s="40" t="s">
        <v>3350</v>
      </c>
      <c r="F2265" s="40" t="s">
        <v>638</v>
      </c>
      <c r="G2265" s="40">
        <v>0</v>
      </c>
      <c r="H2265" s="40" t="s">
        <v>610</v>
      </c>
      <c r="I2265" s="40" t="s">
        <v>3349</v>
      </c>
      <c r="J2265" s="40">
        <v>0</v>
      </c>
      <c r="K2265" s="40">
        <v>0</v>
      </c>
      <c r="L2265" s="40">
        <v>0</v>
      </c>
      <c r="M2265" s="40">
        <v>0</v>
      </c>
      <c r="N2265" s="41">
        <v>199.9</v>
      </c>
      <c r="O2265" s="42">
        <v>44.1</v>
      </c>
    </row>
    <row r="2266" spans="1:15" x14ac:dyDescent="0.3">
      <c r="A2266" s="39" t="s">
        <v>1828</v>
      </c>
      <c r="B2266" s="40" t="s">
        <v>3347</v>
      </c>
      <c r="C2266" s="40" t="s">
        <v>541</v>
      </c>
      <c r="D2266" s="40" t="s">
        <v>853</v>
      </c>
      <c r="E2266" s="40" t="s">
        <v>3350</v>
      </c>
      <c r="F2266" s="40" t="s">
        <v>638</v>
      </c>
      <c r="G2266" s="40">
        <v>0</v>
      </c>
      <c r="H2266" s="40" t="s">
        <v>610</v>
      </c>
      <c r="I2266" s="40" t="s">
        <v>3349</v>
      </c>
      <c r="J2266" s="40">
        <v>0</v>
      </c>
      <c r="K2266" s="40">
        <v>0</v>
      </c>
      <c r="L2266" s="40">
        <v>0</v>
      </c>
      <c r="M2266" s="40">
        <v>0</v>
      </c>
      <c r="N2266" s="41">
        <v>199.9</v>
      </c>
      <c r="O2266" s="42">
        <v>44.1</v>
      </c>
    </row>
    <row r="2267" spans="1:15" x14ac:dyDescent="0.3">
      <c r="A2267" s="39" t="s">
        <v>1829</v>
      </c>
      <c r="B2267" s="40" t="s">
        <v>3347</v>
      </c>
      <c r="C2267" s="40" t="s">
        <v>541</v>
      </c>
      <c r="D2267" s="40" t="s">
        <v>853</v>
      </c>
      <c r="E2267" s="40" t="s">
        <v>3350</v>
      </c>
      <c r="F2267" s="40" t="s">
        <v>638</v>
      </c>
      <c r="G2267" s="40">
        <v>0</v>
      </c>
      <c r="H2267" s="40" t="s">
        <v>610</v>
      </c>
      <c r="I2267" s="40" t="s">
        <v>3349</v>
      </c>
      <c r="J2267" s="40">
        <v>0</v>
      </c>
      <c r="K2267" s="40">
        <v>0</v>
      </c>
      <c r="L2267" s="40">
        <v>0</v>
      </c>
      <c r="M2267" s="40">
        <v>0</v>
      </c>
      <c r="N2267" s="41">
        <v>199.9</v>
      </c>
      <c r="O2267" s="42">
        <v>44.1</v>
      </c>
    </row>
    <row r="2268" spans="1:15" x14ac:dyDescent="0.3">
      <c r="A2268" s="39" t="s">
        <v>1830</v>
      </c>
      <c r="B2268" s="40" t="s">
        <v>3347</v>
      </c>
      <c r="C2268" s="40" t="s">
        <v>541</v>
      </c>
      <c r="D2268" s="40" t="s">
        <v>853</v>
      </c>
      <c r="E2268" s="40" t="s">
        <v>3350</v>
      </c>
      <c r="F2268" s="40" t="s">
        <v>632</v>
      </c>
      <c r="G2268" s="40">
        <v>0</v>
      </c>
      <c r="H2268" s="40" t="s">
        <v>610</v>
      </c>
      <c r="I2268" s="40" t="s">
        <v>3349</v>
      </c>
      <c r="J2268" s="40">
        <v>0</v>
      </c>
      <c r="K2268" s="40">
        <v>0</v>
      </c>
      <c r="L2268" s="40">
        <v>0</v>
      </c>
      <c r="M2268" s="40">
        <v>0</v>
      </c>
      <c r="N2268" s="41">
        <v>199.9</v>
      </c>
      <c r="O2268" s="42">
        <v>63</v>
      </c>
    </row>
    <row r="2269" spans="1:15" x14ac:dyDescent="0.3">
      <c r="A2269" s="39" t="s">
        <v>13419</v>
      </c>
      <c r="B2269" s="40" t="s">
        <v>3347</v>
      </c>
      <c r="C2269" s="40" t="s">
        <v>541</v>
      </c>
      <c r="D2269" s="40" t="s">
        <v>578</v>
      </c>
      <c r="E2269" s="40" t="s">
        <v>3350</v>
      </c>
      <c r="F2269" s="40" t="s">
        <v>632</v>
      </c>
      <c r="G2269" s="40">
        <v>0</v>
      </c>
      <c r="H2269" s="40" t="s">
        <v>610</v>
      </c>
      <c r="I2269" s="40" t="s">
        <v>3349</v>
      </c>
      <c r="J2269" s="40">
        <v>0</v>
      </c>
      <c r="K2269" s="40">
        <v>0</v>
      </c>
      <c r="L2269" s="40">
        <v>0</v>
      </c>
      <c r="M2269" s="40">
        <v>0</v>
      </c>
      <c r="N2269" s="41">
        <v>199.9</v>
      </c>
      <c r="O2269" s="42">
        <v>63</v>
      </c>
    </row>
    <row r="2270" spans="1:15" x14ac:dyDescent="0.3">
      <c r="A2270" s="39" t="s">
        <v>1831</v>
      </c>
      <c r="B2270" s="40" t="s">
        <v>3347</v>
      </c>
      <c r="C2270" s="40" t="s">
        <v>541</v>
      </c>
      <c r="D2270" s="40" t="s">
        <v>853</v>
      </c>
      <c r="E2270" s="40" t="s">
        <v>3350</v>
      </c>
      <c r="F2270" s="40" t="s">
        <v>632</v>
      </c>
      <c r="G2270" s="40">
        <v>0</v>
      </c>
      <c r="H2270" s="40" t="s">
        <v>610</v>
      </c>
      <c r="I2270" s="40" t="s">
        <v>3349</v>
      </c>
      <c r="J2270" s="40">
        <v>0</v>
      </c>
      <c r="K2270" s="40">
        <v>0</v>
      </c>
      <c r="L2270" s="40">
        <v>0</v>
      </c>
      <c r="M2270" s="40">
        <v>0</v>
      </c>
      <c r="N2270" s="41">
        <v>199.9</v>
      </c>
      <c r="O2270" s="42">
        <v>63</v>
      </c>
    </row>
    <row r="2271" spans="1:15" x14ac:dyDescent="0.3">
      <c r="A2271" s="39" t="s">
        <v>1832</v>
      </c>
      <c r="B2271" s="40" t="s">
        <v>3347</v>
      </c>
      <c r="C2271" s="40" t="s">
        <v>541</v>
      </c>
      <c r="D2271" s="40" t="s">
        <v>853</v>
      </c>
      <c r="E2271" s="40" t="s">
        <v>3350</v>
      </c>
      <c r="F2271" s="40" t="s">
        <v>597</v>
      </c>
      <c r="G2271" s="40">
        <v>0</v>
      </c>
      <c r="H2271" s="40" t="s">
        <v>610</v>
      </c>
      <c r="I2271" s="40" t="s">
        <v>3349</v>
      </c>
      <c r="J2271" s="40">
        <v>0</v>
      </c>
      <c r="K2271" s="40">
        <v>0</v>
      </c>
      <c r="L2271" s="40">
        <v>0</v>
      </c>
      <c r="M2271" s="40">
        <v>0</v>
      </c>
      <c r="N2271" s="41">
        <v>199.9</v>
      </c>
      <c r="O2271" s="42">
        <v>44.1</v>
      </c>
    </row>
    <row r="2272" spans="1:15" x14ac:dyDescent="0.3">
      <c r="A2272" s="39" t="s">
        <v>1833</v>
      </c>
      <c r="B2272" s="40" t="s">
        <v>3347</v>
      </c>
      <c r="C2272" s="40" t="s">
        <v>541</v>
      </c>
      <c r="D2272" s="40" t="s">
        <v>853</v>
      </c>
      <c r="E2272" s="40" t="s">
        <v>3350</v>
      </c>
      <c r="F2272" s="40" t="s">
        <v>597</v>
      </c>
      <c r="G2272" s="40">
        <v>0</v>
      </c>
      <c r="H2272" s="40" t="s">
        <v>610</v>
      </c>
      <c r="I2272" s="40" t="s">
        <v>3349</v>
      </c>
      <c r="J2272" s="40">
        <v>0</v>
      </c>
      <c r="K2272" s="40">
        <v>0</v>
      </c>
      <c r="L2272" s="40">
        <v>0</v>
      </c>
      <c r="M2272" s="40">
        <v>0</v>
      </c>
      <c r="N2272" s="41">
        <v>199.9</v>
      </c>
      <c r="O2272" s="42">
        <v>44.1</v>
      </c>
    </row>
    <row r="2273" spans="1:15" x14ac:dyDescent="0.3">
      <c r="A2273" s="39" t="s">
        <v>1834</v>
      </c>
      <c r="B2273" s="40" t="s">
        <v>3347</v>
      </c>
      <c r="C2273" s="40" t="s">
        <v>541</v>
      </c>
      <c r="D2273" s="40" t="s">
        <v>853</v>
      </c>
      <c r="E2273" s="40" t="s">
        <v>3350</v>
      </c>
      <c r="F2273" s="40" t="s">
        <v>597</v>
      </c>
      <c r="G2273" s="40">
        <v>0</v>
      </c>
      <c r="H2273" s="40" t="s">
        <v>610</v>
      </c>
      <c r="I2273" s="40" t="s">
        <v>3349</v>
      </c>
      <c r="J2273" s="40">
        <v>0</v>
      </c>
      <c r="K2273" s="40">
        <v>0</v>
      </c>
      <c r="L2273" s="40">
        <v>0</v>
      </c>
      <c r="M2273" s="40">
        <v>0</v>
      </c>
      <c r="N2273" s="41">
        <v>199.9</v>
      </c>
      <c r="O2273" s="42">
        <v>44.1</v>
      </c>
    </row>
    <row r="2274" spans="1:15" x14ac:dyDescent="0.3">
      <c r="A2274" s="39" t="s">
        <v>1835</v>
      </c>
      <c r="B2274" s="40" t="s">
        <v>3347</v>
      </c>
      <c r="C2274" s="40" t="s">
        <v>541</v>
      </c>
      <c r="D2274" s="40" t="s">
        <v>853</v>
      </c>
      <c r="E2274" s="40" t="s">
        <v>3350</v>
      </c>
      <c r="F2274" s="40" t="s">
        <v>632</v>
      </c>
      <c r="G2274" s="40">
        <v>0</v>
      </c>
      <c r="H2274" s="40" t="s">
        <v>610</v>
      </c>
      <c r="I2274" s="40" t="s">
        <v>3349</v>
      </c>
      <c r="J2274" s="40">
        <v>0</v>
      </c>
      <c r="K2274" s="40">
        <v>0</v>
      </c>
      <c r="L2274" s="40">
        <v>0</v>
      </c>
      <c r="M2274" s="40">
        <v>0</v>
      </c>
      <c r="N2274" s="41">
        <v>199.9</v>
      </c>
      <c r="O2274" s="42">
        <v>63</v>
      </c>
    </row>
    <row r="2275" spans="1:15" x14ac:dyDescent="0.3">
      <c r="A2275" s="39" t="s">
        <v>1836</v>
      </c>
      <c r="B2275" s="40" t="s">
        <v>3347</v>
      </c>
      <c r="C2275" s="40" t="s">
        <v>541</v>
      </c>
      <c r="D2275" s="40" t="s">
        <v>853</v>
      </c>
      <c r="E2275" s="40" t="s">
        <v>3350</v>
      </c>
      <c r="F2275" s="40" t="s">
        <v>632</v>
      </c>
      <c r="G2275" s="40">
        <v>0</v>
      </c>
      <c r="H2275" s="40" t="s">
        <v>610</v>
      </c>
      <c r="I2275" s="40" t="s">
        <v>3349</v>
      </c>
      <c r="J2275" s="40">
        <v>0</v>
      </c>
      <c r="K2275" s="40">
        <v>0</v>
      </c>
      <c r="L2275" s="40">
        <v>0</v>
      </c>
      <c r="M2275" s="40">
        <v>0</v>
      </c>
      <c r="N2275" s="41">
        <v>199.9</v>
      </c>
      <c r="O2275" s="42">
        <v>63</v>
      </c>
    </row>
    <row r="2276" spans="1:15" x14ac:dyDescent="0.3">
      <c r="A2276" s="39" t="s">
        <v>1837</v>
      </c>
      <c r="B2276" s="40" t="s">
        <v>3347</v>
      </c>
      <c r="C2276" s="40" t="s">
        <v>541</v>
      </c>
      <c r="D2276" s="40" t="s">
        <v>574</v>
      </c>
      <c r="E2276" s="40" t="s">
        <v>3350</v>
      </c>
      <c r="F2276" s="40" t="s">
        <v>635</v>
      </c>
      <c r="G2276" s="40">
        <v>0</v>
      </c>
      <c r="H2276" s="40" t="s">
        <v>614</v>
      </c>
      <c r="I2276" s="40" t="s">
        <v>3349</v>
      </c>
      <c r="J2276" s="40">
        <v>0</v>
      </c>
      <c r="K2276" s="40">
        <v>0</v>
      </c>
      <c r="L2276" s="40">
        <v>0</v>
      </c>
      <c r="M2276" s="40" t="s">
        <v>1784</v>
      </c>
      <c r="N2276" s="41">
        <v>149.9</v>
      </c>
      <c r="O2276" s="42">
        <v>41.5</v>
      </c>
    </row>
    <row r="2277" spans="1:15" x14ac:dyDescent="0.3">
      <c r="A2277" s="39" t="s">
        <v>1838</v>
      </c>
      <c r="B2277" s="40" t="s">
        <v>3347</v>
      </c>
      <c r="C2277" s="40" t="s">
        <v>541</v>
      </c>
      <c r="D2277" s="40" t="s">
        <v>574</v>
      </c>
      <c r="E2277" s="40" t="s">
        <v>3348</v>
      </c>
      <c r="F2277" s="40" t="s">
        <v>622</v>
      </c>
      <c r="G2277" s="40">
        <v>0</v>
      </c>
      <c r="H2277" s="40" t="s">
        <v>610</v>
      </c>
      <c r="I2277" s="40" t="s">
        <v>3349</v>
      </c>
      <c r="J2277" s="40">
        <v>0</v>
      </c>
      <c r="K2277" s="40">
        <v>0</v>
      </c>
      <c r="L2277" s="40">
        <v>0</v>
      </c>
      <c r="M2277" s="40">
        <v>0</v>
      </c>
      <c r="N2277" s="41">
        <v>189.9</v>
      </c>
      <c r="O2277" s="42">
        <v>66</v>
      </c>
    </row>
    <row r="2278" spans="1:15" x14ac:dyDescent="0.3">
      <c r="A2278" s="39" t="s">
        <v>1839</v>
      </c>
      <c r="B2278" s="40" t="s">
        <v>3347</v>
      </c>
      <c r="C2278" s="40" t="s">
        <v>541</v>
      </c>
      <c r="D2278" s="40" t="s">
        <v>574</v>
      </c>
      <c r="E2278" s="40" t="s">
        <v>3350</v>
      </c>
      <c r="F2278" s="40" t="s">
        <v>597</v>
      </c>
      <c r="G2278" s="40">
        <v>0</v>
      </c>
      <c r="H2278" s="40" t="s">
        <v>610</v>
      </c>
      <c r="I2278" s="40" t="s">
        <v>3349</v>
      </c>
      <c r="J2278" s="40">
        <v>0</v>
      </c>
      <c r="K2278" s="40">
        <v>0</v>
      </c>
      <c r="L2278" s="40">
        <v>0</v>
      </c>
      <c r="M2278" s="40">
        <v>0</v>
      </c>
      <c r="N2278" s="41">
        <v>199.9</v>
      </c>
      <c r="O2278" s="42">
        <v>77</v>
      </c>
    </row>
    <row r="2279" spans="1:15" x14ac:dyDescent="0.3">
      <c r="A2279" s="39" t="s">
        <v>13420</v>
      </c>
      <c r="B2279" s="40" t="s">
        <v>3347</v>
      </c>
      <c r="C2279" s="40" t="s">
        <v>541</v>
      </c>
      <c r="D2279" s="40" t="s">
        <v>578</v>
      </c>
      <c r="E2279" s="40" t="s">
        <v>3350</v>
      </c>
      <c r="F2279" s="40" t="s">
        <v>632</v>
      </c>
      <c r="G2279" s="40">
        <v>0</v>
      </c>
      <c r="H2279" s="40" t="s">
        <v>610</v>
      </c>
      <c r="I2279" s="40" t="s">
        <v>3349</v>
      </c>
      <c r="J2279" s="40">
        <v>0</v>
      </c>
      <c r="K2279" s="40">
        <v>0</v>
      </c>
      <c r="L2279" s="40">
        <v>0</v>
      </c>
      <c r="M2279" s="40">
        <v>0</v>
      </c>
      <c r="N2279" s="41">
        <v>199.9</v>
      </c>
      <c r="O2279" s="42">
        <v>55</v>
      </c>
    </row>
    <row r="2280" spans="1:15" x14ac:dyDescent="0.3">
      <c r="A2280" s="39" t="s">
        <v>1840</v>
      </c>
      <c r="B2280" s="40" t="s">
        <v>3347</v>
      </c>
      <c r="C2280" s="40" t="s">
        <v>541</v>
      </c>
      <c r="D2280" s="40" t="s">
        <v>853</v>
      </c>
      <c r="E2280" s="40" t="s">
        <v>3350</v>
      </c>
      <c r="F2280" s="40" t="s">
        <v>636</v>
      </c>
      <c r="G2280" s="40">
        <v>0</v>
      </c>
      <c r="H2280" s="40" t="s">
        <v>610</v>
      </c>
      <c r="I2280" s="40" t="s">
        <v>3349</v>
      </c>
      <c r="J2280" s="40">
        <v>0</v>
      </c>
      <c r="K2280" s="40">
        <v>0</v>
      </c>
      <c r="L2280" s="40">
        <v>0</v>
      </c>
      <c r="M2280" s="40">
        <v>0</v>
      </c>
      <c r="N2280" s="41">
        <v>199.9</v>
      </c>
      <c r="O2280" s="42">
        <v>55</v>
      </c>
    </row>
    <row r="2281" spans="1:15" x14ac:dyDescent="0.3">
      <c r="A2281" s="39" t="s">
        <v>1841</v>
      </c>
      <c r="B2281" s="40" t="s">
        <v>3347</v>
      </c>
      <c r="C2281" s="40" t="s">
        <v>541</v>
      </c>
      <c r="D2281" s="40" t="s">
        <v>853</v>
      </c>
      <c r="E2281" s="40" t="s">
        <v>3350</v>
      </c>
      <c r="F2281" s="40" t="s">
        <v>636</v>
      </c>
      <c r="G2281" s="40">
        <v>0</v>
      </c>
      <c r="H2281" s="40" t="s">
        <v>610</v>
      </c>
      <c r="I2281" s="40" t="s">
        <v>3349</v>
      </c>
      <c r="J2281" s="40">
        <v>0</v>
      </c>
      <c r="K2281" s="40">
        <v>0</v>
      </c>
      <c r="L2281" s="40">
        <v>0</v>
      </c>
      <c r="M2281" s="40">
        <v>0</v>
      </c>
      <c r="N2281" s="41">
        <v>199.9</v>
      </c>
      <c r="O2281" s="42">
        <v>55</v>
      </c>
    </row>
    <row r="2282" spans="1:15" x14ac:dyDescent="0.3">
      <c r="A2282" s="39" t="s">
        <v>1842</v>
      </c>
      <c r="B2282" s="40" t="s">
        <v>3347</v>
      </c>
      <c r="C2282" s="40" t="s">
        <v>541</v>
      </c>
      <c r="D2282" s="40" t="s">
        <v>853</v>
      </c>
      <c r="E2282" s="40" t="s">
        <v>3350</v>
      </c>
      <c r="F2282" s="40" t="s">
        <v>635</v>
      </c>
      <c r="G2282" s="40">
        <v>0</v>
      </c>
      <c r="H2282" s="40" t="s">
        <v>610</v>
      </c>
      <c r="I2282" s="40" t="s">
        <v>3349</v>
      </c>
      <c r="J2282" s="40">
        <v>0</v>
      </c>
      <c r="K2282" s="40">
        <v>0</v>
      </c>
      <c r="L2282" s="40">
        <v>0</v>
      </c>
      <c r="M2282" s="40">
        <v>0</v>
      </c>
      <c r="N2282" s="41">
        <v>199.9</v>
      </c>
      <c r="O2282" s="42">
        <v>55</v>
      </c>
    </row>
    <row r="2283" spans="1:15" x14ac:dyDescent="0.3">
      <c r="A2283" s="39" t="s">
        <v>1843</v>
      </c>
      <c r="B2283" s="40" t="s">
        <v>3347</v>
      </c>
      <c r="C2283" s="40" t="s">
        <v>541</v>
      </c>
      <c r="D2283" s="40" t="s">
        <v>853</v>
      </c>
      <c r="E2283" s="40" t="s">
        <v>3350</v>
      </c>
      <c r="F2283" s="40" t="s">
        <v>635</v>
      </c>
      <c r="G2283" s="40">
        <v>0</v>
      </c>
      <c r="H2283" s="40" t="s">
        <v>610</v>
      </c>
      <c r="I2283" s="40" t="s">
        <v>3349</v>
      </c>
      <c r="J2283" s="40">
        <v>0</v>
      </c>
      <c r="K2283" s="40">
        <v>0</v>
      </c>
      <c r="L2283" s="40">
        <v>0</v>
      </c>
      <c r="M2283" s="40">
        <v>0</v>
      </c>
      <c r="N2283" s="41">
        <v>199.9</v>
      </c>
      <c r="O2283" s="42">
        <v>55</v>
      </c>
    </row>
    <row r="2284" spans="1:15" x14ac:dyDescent="0.3">
      <c r="A2284" s="39" t="s">
        <v>13421</v>
      </c>
      <c r="B2284" s="40" t="s">
        <v>3347</v>
      </c>
      <c r="C2284" s="40" t="s">
        <v>541</v>
      </c>
      <c r="D2284" s="40" t="s">
        <v>578</v>
      </c>
      <c r="E2284" s="40" t="s">
        <v>3350</v>
      </c>
      <c r="F2284" s="40" t="s">
        <v>635</v>
      </c>
      <c r="G2284" s="40">
        <v>0</v>
      </c>
      <c r="H2284" s="40" t="s">
        <v>610</v>
      </c>
      <c r="I2284" s="40" t="s">
        <v>3349</v>
      </c>
      <c r="J2284" s="40">
        <v>0</v>
      </c>
      <c r="K2284" s="40">
        <v>0</v>
      </c>
      <c r="L2284" s="40">
        <v>0</v>
      </c>
      <c r="M2284" s="40">
        <v>0</v>
      </c>
      <c r="N2284" s="41">
        <v>199.9</v>
      </c>
      <c r="O2284" s="42">
        <v>55</v>
      </c>
    </row>
    <row r="2285" spans="1:15" x14ac:dyDescent="0.3">
      <c r="A2285" s="39" t="s">
        <v>13422</v>
      </c>
      <c r="B2285" s="40" t="s">
        <v>3347</v>
      </c>
      <c r="C2285" s="40" t="s">
        <v>541</v>
      </c>
      <c r="D2285" s="40" t="s">
        <v>578</v>
      </c>
      <c r="E2285" s="40" t="s">
        <v>3350</v>
      </c>
      <c r="F2285" s="40" t="s">
        <v>632</v>
      </c>
      <c r="G2285" s="40">
        <v>0</v>
      </c>
      <c r="H2285" s="40" t="s">
        <v>610</v>
      </c>
      <c r="I2285" s="40" t="s">
        <v>3349</v>
      </c>
      <c r="J2285" s="40">
        <v>0</v>
      </c>
      <c r="K2285" s="40">
        <v>0</v>
      </c>
      <c r="L2285" s="40">
        <v>0</v>
      </c>
      <c r="M2285" s="40">
        <v>0</v>
      </c>
      <c r="N2285" s="41">
        <v>199.9</v>
      </c>
      <c r="O2285" s="42">
        <v>55</v>
      </c>
    </row>
    <row r="2286" spans="1:15" x14ac:dyDescent="0.3">
      <c r="A2286" s="39" t="s">
        <v>13423</v>
      </c>
      <c r="B2286" s="40" t="s">
        <v>3347</v>
      </c>
      <c r="C2286" s="40" t="s">
        <v>541</v>
      </c>
      <c r="D2286" s="40" t="s">
        <v>578</v>
      </c>
      <c r="E2286" s="40" t="s">
        <v>3350</v>
      </c>
      <c r="F2286" s="40" t="s">
        <v>635</v>
      </c>
      <c r="G2286" s="40">
        <v>0</v>
      </c>
      <c r="H2286" s="40" t="s">
        <v>610</v>
      </c>
      <c r="I2286" s="40" t="s">
        <v>3349</v>
      </c>
      <c r="J2286" s="40">
        <v>0</v>
      </c>
      <c r="K2286" s="40">
        <v>0</v>
      </c>
      <c r="L2286" s="40">
        <v>0</v>
      </c>
      <c r="M2286" s="40">
        <v>0</v>
      </c>
      <c r="N2286" s="41">
        <v>199.9</v>
      </c>
      <c r="O2286" s="42">
        <v>55</v>
      </c>
    </row>
    <row r="2287" spans="1:15" x14ac:dyDescent="0.3">
      <c r="A2287" s="39" t="s">
        <v>1844</v>
      </c>
      <c r="B2287" s="40" t="s">
        <v>3347</v>
      </c>
      <c r="C2287" s="40" t="s">
        <v>541</v>
      </c>
      <c r="D2287" s="40" t="s">
        <v>853</v>
      </c>
      <c r="E2287" s="40" t="s">
        <v>3350</v>
      </c>
      <c r="F2287" s="40" t="s">
        <v>635</v>
      </c>
      <c r="G2287" s="40">
        <v>0</v>
      </c>
      <c r="H2287" s="40" t="s">
        <v>610</v>
      </c>
      <c r="I2287" s="40" t="s">
        <v>3349</v>
      </c>
      <c r="J2287" s="40">
        <v>0</v>
      </c>
      <c r="K2287" s="40">
        <v>0</v>
      </c>
      <c r="L2287" s="40">
        <v>0</v>
      </c>
      <c r="M2287" s="40">
        <v>0</v>
      </c>
      <c r="N2287" s="41">
        <v>199.9</v>
      </c>
      <c r="O2287" s="42">
        <v>55</v>
      </c>
    </row>
    <row r="2288" spans="1:15" x14ac:dyDescent="0.3">
      <c r="A2288" s="39" t="s">
        <v>13424</v>
      </c>
      <c r="B2288" s="40" t="s">
        <v>3347</v>
      </c>
      <c r="C2288" s="40" t="s">
        <v>541</v>
      </c>
      <c r="D2288" s="40" t="s">
        <v>578</v>
      </c>
      <c r="E2288" s="40" t="s">
        <v>3350</v>
      </c>
      <c r="F2288" s="40" t="s">
        <v>659</v>
      </c>
      <c r="G2288" s="40">
        <v>0</v>
      </c>
      <c r="H2288" s="40" t="s">
        <v>610</v>
      </c>
      <c r="I2288" s="40" t="s">
        <v>3349</v>
      </c>
      <c r="J2288" s="40" t="s">
        <v>3351</v>
      </c>
      <c r="K2288" s="40">
        <v>0</v>
      </c>
      <c r="L2288" s="40">
        <v>0</v>
      </c>
      <c r="M2288" s="40">
        <v>0</v>
      </c>
      <c r="N2288" s="41">
        <v>229.9</v>
      </c>
      <c r="O2288" s="42">
        <v>62</v>
      </c>
    </row>
    <row r="2289" spans="1:15" x14ac:dyDescent="0.3">
      <c r="A2289" s="39" t="s">
        <v>1845</v>
      </c>
      <c r="B2289" s="40" t="s">
        <v>3347</v>
      </c>
      <c r="C2289" s="40" t="s">
        <v>541</v>
      </c>
      <c r="D2289" s="40" t="s">
        <v>853</v>
      </c>
      <c r="E2289" s="40" t="s">
        <v>3350</v>
      </c>
      <c r="F2289" s="40" t="s">
        <v>659</v>
      </c>
      <c r="G2289" s="40">
        <v>0</v>
      </c>
      <c r="H2289" s="40" t="s">
        <v>610</v>
      </c>
      <c r="I2289" s="40" t="s">
        <v>3349</v>
      </c>
      <c r="J2289" s="40" t="s">
        <v>3351</v>
      </c>
      <c r="K2289" s="40">
        <v>0</v>
      </c>
      <c r="L2289" s="40">
        <v>0</v>
      </c>
      <c r="M2289" s="40">
        <v>0</v>
      </c>
      <c r="N2289" s="41">
        <v>229.9</v>
      </c>
      <c r="O2289" s="42">
        <v>65</v>
      </c>
    </row>
    <row r="2290" spans="1:15" x14ac:dyDescent="0.3">
      <c r="A2290" s="39" t="s">
        <v>1846</v>
      </c>
      <c r="B2290" s="40" t="s">
        <v>3347</v>
      </c>
      <c r="C2290" s="40" t="s">
        <v>541</v>
      </c>
      <c r="D2290" s="40" t="s">
        <v>853</v>
      </c>
      <c r="E2290" s="40" t="s">
        <v>3350</v>
      </c>
      <c r="F2290" s="40" t="s">
        <v>732</v>
      </c>
      <c r="G2290" s="40">
        <v>0</v>
      </c>
      <c r="H2290" s="40" t="s">
        <v>610</v>
      </c>
      <c r="I2290" s="40" t="s">
        <v>3349</v>
      </c>
      <c r="J2290" s="40" t="s">
        <v>3351</v>
      </c>
      <c r="K2290" s="40">
        <v>0</v>
      </c>
      <c r="L2290" s="40">
        <v>0</v>
      </c>
      <c r="M2290" s="40">
        <v>0</v>
      </c>
      <c r="N2290" s="41">
        <v>229.9</v>
      </c>
      <c r="O2290" s="42">
        <v>65</v>
      </c>
    </row>
    <row r="2291" spans="1:15" x14ac:dyDescent="0.3">
      <c r="A2291" s="39" t="s">
        <v>1847</v>
      </c>
      <c r="B2291" s="40" t="s">
        <v>3347</v>
      </c>
      <c r="C2291" s="40" t="s">
        <v>541</v>
      </c>
      <c r="D2291" s="40" t="s">
        <v>853</v>
      </c>
      <c r="E2291" s="40" t="s">
        <v>3350</v>
      </c>
      <c r="F2291" s="40" t="s">
        <v>632</v>
      </c>
      <c r="G2291" s="40">
        <v>0</v>
      </c>
      <c r="H2291" s="40" t="s">
        <v>610</v>
      </c>
      <c r="I2291" s="40" t="s">
        <v>3349</v>
      </c>
      <c r="J2291" s="40" t="s">
        <v>3351</v>
      </c>
      <c r="K2291" s="40">
        <v>0</v>
      </c>
      <c r="L2291" s="40">
        <v>0</v>
      </c>
      <c r="M2291" s="40">
        <v>0</v>
      </c>
      <c r="N2291" s="41">
        <v>249.9</v>
      </c>
      <c r="O2291" s="42">
        <v>80</v>
      </c>
    </row>
    <row r="2292" spans="1:15" x14ac:dyDescent="0.3">
      <c r="A2292" s="39" t="s">
        <v>1848</v>
      </c>
      <c r="B2292" s="40" t="s">
        <v>3347</v>
      </c>
      <c r="C2292" s="40" t="s">
        <v>541</v>
      </c>
      <c r="D2292" s="40" t="s">
        <v>853</v>
      </c>
      <c r="E2292" s="40" t="s">
        <v>3350</v>
      </c>
      <c r="F2292" s="40" t="s">
        <v>632</v>
      </c>
      <c r="G2292" s="40">
        <v>0</v>
      </c>
      <c r="H2292" s="40" t="s">
        <v>610</v>
      </c>
      <c r="I2292" s="40" t="s">
        <v>3349</v>
      </c>
      <c r="J2292" s="40" t="s">
        <v>3351</v>
      </c>
      <c r="K2292" s="40">
        <v>0</v>
      </c>
      <c r="L2292" s="40">
        <v>0</v>
      </c>
      <c r="M2292" s="40">
        <v>0</v>
      </c>
      <c r="N2292" s="41">
        <v>229.9</v>
      </c>
      <c r="O2292" s="42">
        <v>65</v>
      </c>
    </row>
    <row r="2293" spans="1:15" x14ac:dyDescent="0.3">
      <c r="A2293" s="39" t="s">
        <v>1849</v>
      </c>
      <c r="B2293" s="40" t="s">
        <v>3347</v>
      </c>
      <c r="C2293" s="40" t="s">
        <v>541</v>
      </c>
      <c r="D2293" s="40" t="s">
        <v>853</v>
      </c>
      <c r="E2293" s="40" t="s">
        <v>3350</v>
      </c>
      <c r="F2293" s="40" t="s">
        <v>659</v>
      </c>
      <c r="G2293" s="40">
        <v>0</v>
      </c>
      <c r="H2293" s="40" t="s">
        <v>610</v>
      </c>
      <c r="I2293" s="40" t="s">
        <v>3349</v>
      </c>
      <c r="J2293" s="40" t="s">
        <v>3351</v>
      </c>
      <c r="K2293" s="40">
        <v>0</v>
      </c>
      <c r="L2293" s="40">
        <v>0</v>
      </c>
      <c r="M2293" s="40">
        <v>0</v>
      </c>
      <c r="N2293" s="41">
        <v>199.9</v>
      </c>
      <c r="O2293" s="42">
        <v>49</v>
      </c>
    </row>
    <row r="2294" spans="1:15" x14ac:dyDescent="0.3">
      <c r="A2294" s="39" t="s">
        <v>13425</v>
      </c>
      <c r="B2294" s="40" t="s">
        <v>3347</v>
      </c>
      <c r="C2294" s="40" t="s">
        <v>541</v>
      </c>
      <c r="D2294" s="40" t="s">
        <v>578</v>
      </c>
      <c r="E2294" s="40" t="s">
        <v>3350</v>
      </c>
      <c r="F2294" s="40" t="s">
        <v>636</v>
      </c>
      <c r="G2294" s="40">
        <v>0</v>
      </c>
      <c r="H2294" s="40" t="s">
        <v>610</v>
      </c>
      <c r="I2294" s="40" t="s">
        <v>3349</v>
      </c>
      <c r="J2294" s="40" t="s">
        <v>3351</v>
      </c>
      <c r="K2294" s="40">
        <v>0</v>
      </c>
      <c r="L2294" s="40">
        <v>0</v>
      </c>
      <c r="M2294" s="40">
        <v>0</v>
      </c>
      <c r="N2294" s="41">
        <v>199.9</v>
      </c>
      <c r="O2294" s="42">
        <v>49</v>
      </c>
    </row>
    <row r="2295" spans="1:15" x14ac:dyDescent="0.3">
      <c r="A2295" s="39" t="s">
        <v>1850</v>
      </c>
      <c r="B2295" s="40" t="s">
        <v>3347</v>
      </c>
      <c r="C2295" s="40" t="s">
        <v>541</v>
      </c>
      <c r="D2295" s="40" t="s">
        <v>853</v>
      </c>
      <c r="E2295" s="40" t="s">
        <v>3350</v>
      </c>
      <c r="F2295" s="40" t="s">
        <v>636</v>
      </c>
      <c r="G2295" s="40">
        <v>0</v>
      </c>
      <c r="H2295" s="40" t="s">
        <v>610</v>
      </c>
      <c r="I2295" s="40" t="s">
        <v>3349</v>
      </c>
      <c r="J2295" s="40" t="s">
        <v>3351</v>
      </c>
      <c r="K2295" s="40">
        <v>0</v>
      </c>
      <c r="L2295" s="40">
        <v>0</v>
      </c>
      <c r="M2295" s="40">
        <v>0</v>
      </c>
      <c r="N2295" s="41">
        <v>199.9</v>
      </c>
      <c r="O2295" s="42">
        <v>49</v>
      </c>
    </row>
    <row r="2296" spans="1:15" x14ac:dyDescent="0.3">
      <c r="A2296" s="39" t="s">
        <v>1851</v>
      </c>
      <c r="B2296" s="40" t="s">
        <v>3347</v>
      </c>
      <c r="C2296" s="40" t="s">
        <v>541</v>
      </c>
      <c r="D2296" s="40" t="s">
        <v>853</v>
      </c>
      <c r="E2296" s="40" t="s">
        <v>3350</v>
      </c>
      <c r="F2296" s="40" t="s">
        <v>632</v>
      </c>
      <c r="G2296" s="40">
        <v>0</v>
      </c>
      <c r="H2296" s="40" t="s">
        <v>610</v>
      </c>
      <c r="I2296" s="40" t="s">
        <v>3349</v>
      </c>
      <c r="J2296" s="40" t="s">
        <v>3351</v>
      </c>
      <c r="K2296" s="40">
        <v>0</v>
      </c>
      <c r="L2296" s="40">
        <v>0</v>
      </c>
      <c r="M2296" s="40">
        <v>0</v>
      </c>
      <c r="N2296" s="41">
        <v>199.9</v>
      </c>
      <c r="O2296" s="42">
        <v>49</v>
      </c>
    </row>
    <row r="2297" spans="1:15" x14ac:dyDescent="0.3">
      <c r="A2297" s="39" t="s">
        <v>1852</v>
      </c>
      <c r="B2297" s="40" t="s">
        <v>3347</v>
      </c>
      <c r="C2297" s="40" t="s">
        <v>541</v>
      </c>
      <c r="D2297" s="40" t="s">
        <v>853</v>
      </c>
      <c r="E2297" s="40" t="s">
        <v>3350</v>
      </c>
      <c r="F2297" s="40" t="s">
        <v>732</v>
      </c>
      <c r="G2297" s="40">
        <v>0</v>
      </c>
      <c r="H2297" s="40" t="s">
        <v>610</v>
      </c>
      <c r="I2297" s="40" t="s">
        <v>3349</v>
      </c>
      <c r="J2297" s="40">
        <v>0</v>
      </c>
      <c r="K2297" s="40">
        <v>0</v>
      </c>
      <c r="L2297" s="40">
        <v>0</v>
      </c>
      <c r="M2297" s="40">
        <v>0</v>
      </c>
      <c r="N2297" s="41">
        <v>299.89999999999998</v>
      </c>
      <c r="O2297" s="42">
        <v>82</v>
      </c>
    </row>
    <row r="2298" spans="1:15" x14ac:dyDescent="0.3">
      <c r="A2298" s="39" t="s">
        <v>1853</v>
      </c>
      <c r="B2298" s="40" t="s">
        <v>3347</v>
      </c>
      <c r="C2298" s="40" t="s">
        <v>541</v>
      </c>
      <c r="D2298" s="40" t="s">
        <v>853</v>
      </c>
      <c r="E2298" s="40" t="s">
        <v>3350</v>
      </c>
      <c r="F2298" s="40" t="s">
        <v>732</v>
      </c>
      <c r="G2298" s="40">
        <v>0</v>
      </c>
      <c r="H2298" s="40" t="s">
        <v>610</v>
      </c>
      <c r="I2298" s="40" t="s">
        <v>3349</v>
      </c>
      <c r="J2298" s="40">
        <v>0</v>
      </c>
      <c r="K2298" s="40">
        <v>0</v>
      </c>
      <c r="L2298" s="40">
        <v>0</v>
      </c>
      <c r="M2298" s="40">
        <v>0</v>
      </c>
      <c r="N2298" s="41">
        <v>229.9</v>
      </c>
      <c r="O2298" s="42">
        <v>65</v>
      </c>
    </row>
    <row r="2299" spans="1:15" x14ac:dyDescent="0.3">
      <c r="A2299" s="39" t="s">
        <v>1854</v>
      </c>
      <c r="B2299" s="40" t="s">
        <v>3347</v>
      </c>
      <c r="C2299" s="40" t="s">
        <v>541</v>
      </c>
      <c r="D2299" s="40" t="s">
        <v>574</v>
      </c>
      <c r="E2299" s="40" t="s">
        <v>3348</v>
      </c>
      <c r="F2299" s="40" t="s">
        <v>1144</v>
      </c>
      <c r="G2299" s="40">
        <v>0</v>
      </c>
      <c r="H2299" s="40" t="s">
        <v>614</v>
      </c>
      <c r="I2299" s="40" t="s">
        <v>3349</v>
      </c>
      <c r="J2299" s="40">
        <v>0</v>
      </c>
      <c r="K2299" s="40">
        <v>0</v>
      </c>
      <c r="L2299" s="40">
        <v>0</v>
      </c>
      <c r="M2299" s="40">
        <v>0</v>
      </c>
      <c r="N2299" s="41">
        <v>199.9</v>
      </c>
      <c r="O2299" s="42">
        <v>72</v>
      </c>
    </row>
    <row r="2300" spans="1:15" x14ac:dyDescent="0.3">
      <c r="A2300" s="39" t="s">
        <v>1855</v>
      </c>
      <c r="B2300" s="40" t="s">
        <v>3347</v>
      </c>
      <c r="C2300" s="40" t="s">
        <v>541</v>
      </c>
      <c r="D2300" s="40" t="s">
        <v>575</v>
      </c>
      <c r="E2300" s="40" t="s">
        <v>3350</v>
      </c>
      <c r="F2300" s="40" t="s">
        <v>622</v>
      </c>
      <c r="G2300" s="40">
        <v>0</v>
      </c>
      <c r="H2300" s="40" t="s">
        <v>610</v>
      </c>
      <c r="I2300" s="40" t="s">
        <v>3349</v>
      </c>
      <c r="J2300" s="40" t="s">
        <v>3351</v>
      </c>
      <c r="K2300" s="40">
        <v>0</v>
      </c>
      <c r="L2300" s="40">
        <v>0</v>
      </c>
      <c r="M2300" s="40">
        <v>0</v>
      </c>
      <c r="N2300" s="41">
        <v>149.9</v>
      </c>
      <c r="O2300" s="42">
        <v>55.98</v>
      </c>
    </row>
    <row r="2301" spans="1:15" x14ac:dyDescent="0.3">
      <c r="A2301" s="39" t="s">
        <v>1856</v>
      </c>
      <c r="B2301" s="40" t="s">
        <v>3347</v>
      </c>
      <c r="C2301" s="40" t="s">
        <v>541</v>
      </c>
      <c r="D2301" s="40" t="s">
        <v>575</v>
      </c>
      <c r="E2301" s="40" t="s">
        <v>3350</v>
      </c>
      <c r="F2301" s="40" t="s">
        <v>1664</v>
      </c>
      <c r="G2301" s="40">
        <v>0</v>
      </c>
      <c r="H2301" s="40" t="s">
        <v>614</v>
      </c>
      <c r="I2301" s="40" t="s">
        <v>3349</v>
      </c>
      <c r="J2301" s="40" t="s">
        <v>3351</v>
      </c>
      <c r="K2301" s="40">
        <v>0</v>
      </c>
      <c r="L2301" s="40">
        <v>0</v>
      </c>
      <c r="M2301" s="40">
        <v>0</v>
      </c>
      <c r="N2301" s="41">
        <v>149.9</v>
      </c>
      <c r="O2301" s="42">
        <v>72.790000000000006</v>
      </c>
    </row>
    <row r="2302" spans="1:15" x14ac:dyDescent="0.3">
      <c r="A2302" s="39" t="s">
        <v>1857</v>
      </c>
      <c r="B2302" s="40" t="s">
        <v>3347</v>
      </c>
      <c r="C2302" s="40" t="s">
        <v>541</v>
      </c>
      <c r="D2302" s="40" t="s">
        <v>575</v>
      </c>
      <c r="E2302" s="40" t="s">
        <v>3350</v>
      </c>
      <c r="F2302" s="40" t="s">
        <v>1664</v>
      </c>
      <c r="G2302" s="40">
        <v>0</v>
      </c>
      <c r="H2302" s="40" t="s">
        <v>614</v>
      </c>
      <c r="I2302" s="40" t="s">
        <v>3349</v>
      </c>
      <c r="J2302" s="40" t="s">
        <v>3351</v>
      </c>
      <c r="K2302" s="40">
        <v>0</v>
      </c>
      <c r="L2302" s="40">
        <v>0</v>
      </c>
      <c r="M2302" s="40">
        <v>0</v>
      </c>
      <c r="N2302" s="41">
        <v>149.9</v>
      </c>
      <c r="O2302" s="42">
        <v>72.790000000000006</v>
      </c>
    </row>
    <row r="2303" spans="1:15" x14ac:dyDescent="0.3">
      <c r="A2303" s="39" t="s">
        <v>1858</v>
      </c>
      <c r="B2303" s="40" t="s">
        <v>3347</v>
      </c>
      <c r="C2303" s="40" t="s">
        <v>541</v>
      </c>
      <c r="D2303" s="40" t="s">
        <v>575</v>
      </c>
      <c r="E2303" s="40" t="s">
        <v>3350</v>
      </c>
      <c r="F2303" s="40" t="s">
        <v>1664</v>
      </c>
      <c r="G2303" s="40">
        <v>0</v>
      </c>
      <c r="H2303" s="40" t="s">
        <v>614</v>
      </c>
      <c r="I2303" s="40" t="s">
        <v>3349</v>
      </c>
      <c r="J2303" s="40" t="s">
        <v>3351</v>
      </c>
      <c r="K2303" s="40">
        <v>0</v>
      </c>
      <c r="L2303" s="40">
        <v>0</v>
      </c>
      <c r="M2303" s="40">
        <v>0</v>
      </c>
      <c r="N2303" s="41">
        <v>149.9</v>
      </c>
      <c r="O2303" s="42">
        <v>72.790000000000006</v>
      </c>
    </row>
    <row r="2304" spans="1:15" x14ac:dyDescent="0.3">
      <c r="A2304" s="39" t="s">
        <v>1859</v>
      </c>
      <c r="B2304" s="40" t="s">
        <v>3347</v>
      </c>
      <c r="C2304" s="40" t="s">
        <v>541</v>
      </c>
      <c r="D2304" s="40" t="s">
        <v>569</v>
      </c>
      <c r="E2304" s="40" t="s">
        <v>3350</v>
      </c>
      <c r="F2304" s="40" t="s">
        <v>662</v>
      </c>
      <c r="G2304" s="40">
        <v>0</v>
      </c>
      <c r="H2304" s="40" t="s">
        <v>610</v>
      </c>
      <c r="I2304" s="40" t="s">
        <v>3349</v>
      </c>
      <c r="J2304" s="40" t="s">
        <v>3351</v>
      </c>
      <c r="K2304" s="40">
        <v>0</v>
      </c>
      <c r="L2304" s="40">
        <v>0</v>
      </c>
      <c r="M2304" s="40">
        <v>0</v>
      </c>
      <c r="N2304" s="41">
        <v>229.9</v>
      </c>
      <c r="O2304" s="42">
        <v>50</v>
      </c>
    </row>
    <row r="2305" spans="1:15" x14ac:dyDescent="0.3">
      <c r="A2305" s="39" t="s">
        <v>13426</v>
      </c>
      <c r="B2305" s="40" t="s">
        <v>3347</v>
      </c>
      <c r="C2305" s="40" t="s">
        <v>541</v>
      </c>
      <c r="D2305" s="40" t="s">
        <v>569</v>
      </c>
      <c r="E2305" s="40" t="s">
        <v>3350</v>
      </c>
      <c r="F2305" s="40" t="s">
        <v>662</v>
      </c>
      <c r="G2305" s="40">
        <v>0</v>
      </c>
      <c r="H2305" s="40" t="s">
        <v>610</v>
      </c>
      <c r="I2305" s="40" t="s">
        <v>3349</v>
      </c>
      <c r="J2305" s="40" t="s">
        <v>3351</v>
      </c>
      <c r="K2305" s="40">
        <v>0</v>
      </c>
      <c r="L2305" s="40">
        <v>0</v>
      </c>
      <c r="M2305" s="40">
        <v>0</v>
      </c>
      <c r="N2305" s="41">
        <v>229.9</v>
      </c>
      <c r="O2305" s="42">
        <v>50</v>
      </c>
    </row>
    <row r="2306" spans="1:15" x14ac:dyDescent="0.3">
      <c r="A2306" s="39" t="s">
        <v>13427</v>
      </c>
      <c r="B2306" s="40" t="s">
        <v>3347</v>
      </c>
      <c r="C2306" s="40" t="s">
        <v>541</v>
      </c>
      <c r="D2306" s="40" t="s">
        <v>569</v>
      </c>
      <c r="E2306" s="40" t="s">
        <v>3350</v>
      </c>
      <c r="F2306" s="40" t="s">
        <v>662</v>
      </c>
      <c r="G2306" s="40">
        <v>0</v>
      </c>
      <c r="H2306" s="40" t="s">
        <v>610</v>
      </c>
      <c r="I2306" s="40" t="s">
        <v>3349</v>
      </c>
      <c r="J2306" s="40" t="s">
        <v>3351</v>
      </c>
      <c r="K2306" s="40">
        <v>0</v>
      </c>
      <c r="L2306" s="40">
        <v>0</v>
      </c>
      <c r="M2306" s="40">
        <v>0</v>
      </c>
      <c r="N2306" s="41">
        <v>229.9</v>
      </c>
      <c r="O2306" s="42">
        <v>50</v>
      </c>
    </row>
    <row r="2307" spans="1:15" x14ac:dyDescent="0.3">
      <c r="A2307" s="39" t="s">
        <v>1860</v>
      </c>
      <c r="B2307" s="40" t="s">
        <v>3347</v>
      </c>
      <c r="C2307" s="40" t="s">
        <v>541</v>
      </c>
      <c r="D2307" s="40" t="s">
        <v>569</v>
      </c>
      <c r="E2307" s="40" t="s">
        <v>3350</v>
      </c>
      <c r="F2307" s="40" t="s">
        <v>662</v>
      </c>
      <c r="G2307" s="40">
        <v>0</v>
      </c>
      <c r="H2307" s="40" t="s">
        <v>610</v>
      </c>
      <c r="I2307" s="40" t="s">
        <v>3349</v>
      </c>
      <c r="J2307" s="40" t="s">
        <v>3351</v>
      </c>
      <c r="K2307" s="40">
        <v>0</v>
      </c>
      <c r="L2307" s="40">
        <v>0</v>
      </c>
      <c r="M2307" s="40">
        <v>0</v>
      </c>
      <c r="N2307" s="41">
        <v>229.9</v>
      </c>
      <c r="O2307" s="42">
        <v>50</v>
      </c>
    </row>
    <row r="2308" spans="1:15" x14ac:dyDescent="0.3">
      <c r="A2308" s="39" t="s">
        <v>13428</v>
      </c>
      <c r="B2308" s="40" t="s">
        <v>3347</v>
      </c>
      <c r="C2308" s="40" t="s">
        <v>541</v>
      </c>
      <c r="D2308" s="40" t="s">
        <v>569</v>
      </c>
      <c r="E2308" s="40" t="s">
        <v>3350</v>
      </c>
      <c r="F2308" s="40" t="s">
        <v>662</v>
      </c>
      <c r="G2308" s="40">
        <v>0</v>
      </c>
      <c r="H2308" s="40" t="s">
        <v>610</v>
      </c>
      <c r="I2308" s="40" t="s">
        <v>3349</v>
      </c>
      <c r="J2308" s="40" t="s">
        <v>3351</v>
      </c>
      <c r="K2308" s="40">
        <v>0</v>
      </c>
      <c r="L2308" s="40">
        <v>0</v>
      </c>
      <c r="M2308" s="40">
        <v>0</v>
      </c>
      <c r="N2308" s="41">
        <v>229.9</v>
      </c>
      <c r="O2308" s="42">
        <v>50</v>
      </c>
    </row>
    <row r="2309" spans="1:15" x14ac:dyDescent="0.3">
      <c r="A2309" s="39" t="s">
        <v>13429</v>
      </c>
      <c r="B2309" s="40" t="s">
        <v>3347</v>
      </c>
      <c r="C2309" s="40" t="s">
        <v>541</v>
      </c>
      <c r="D2309" s="40" t="s">
        <v>569</v>
      </c>
      <c r="E2309" s="40" t="s">
        <v>3350</v>
      </c>
      <c r="F2309" s="40" t="s">
        <v>662</v>
      </c>
      <c r="G2309" s="40">
        <v>0</v>
      </c>
      <c r="H2309" s="40" t="s">
        <v>610</v>
      </c>
      <c r="I2309" s="40" t="s">
        <v>3349</v>
      </c>
      <c r="J2309" s="40" t="s">
        <v>3351</v>
      </c>
      <c r="K2309" s="40">
        <v>0</v>
      </c>
      <c r="L2309" s="40">
        <v>0</v>
      </c>
      <c r="M2309" s="40">
        <v>0</v>
      </c>
      <c r="N2309" s="41">
        <v>229.9</v>
      </c>
      <c r="O2309" s="42">
        <v>50</v>
      </c>
    </row>
    <row r="2310" spans="1:15" x14ac:dyDescent="0.3">
      <c r="A2310" s="39" t="s">
        <v>1861</v>
      </c>
      <c r="B2310" s="40" t="s">
        <v>3347</v>
      </c>
      <c r="C2310" s="40" t="s">
        <v>541</v>
      </c>
      <c r="D2310" s="40" t="s">
        <v>569</v>
      </c>
      <c r="E2310" s="40" t="s">
        <v>3350</v>
      </c>
      <c r="F2310" s="40" t="s">
        <v>576</v>
      </c>
      <c r="G2310" s="40">
        <v>0</v>
      </c>
      <c r="H2310" s="40" t="s">
        <v>610</v>
      </c>
      <c r="I2310" s="40" t="s">
        <v>3349</v>
      </c>
      <c r="J2310" s="40" t="s">
        <v>3351</v>
      </c>
      <c r="K2310" s="40">
        <v>0</v>
      </c>
      <c r="L2310" s="40">
        <v>0</v>
      </c>
      <c r="M2310" s="40">
        <v>0</v>
      </c>
      <c r="N2310" s="41">
        <v>229.9</v>
      </c>
      <c r="O2310" s="42">
        <v>82</v>
      </c>
    </row>
    <row r="2311" spans="1:15" x14ac:dyDescent="0.3">
      <c r="A2311" s="39" t="s">
        <v>1862</v>
      </c>
      <c r="B2311" s="40" t="s">
        <v>3347</v>
      </c>
      <c r="C2311" s="40" t="s">
        <v>541</v>
      </c>
      <c r="D2311" s="40" t="s">
        <v>569</v>
      </c>
      <c r="E2311" s="40" t="s">
        <v>3350</v>
      </c>
      <c r="F2311" s="40" t="s">
        <v>576</v>
      </c>
      <c r="G2311" s="40">
        <v>0</v>
      </c>
      <c r="H2311" s="40" t="s">
        <v>610</v>
      </c>
      <c r="I2311" s="40" t="s">
        <v>3349</v>
      </c>
      <c r="J2311" s="40" t="s">
        <v>3351</v>
      </c>
      <c r="K2311" s="40">
        <v>0</v>
      </c>
      <c r="L2311" s="40">
        <v>0</v>
      </c>
      <c r="M2311" s="40">
        <v>0</v>
      </c>
      <c r="N2311" s="41">
        <v>229.9</v>
      </c>
      <c r="O2311" s="42">
        <v>82</v>
      </c>
    </row>
    <row r="2312" spans="1:15" x14ac:dyDescent="0.3">
      <c r="A2312" s="39" t="s">
        <v>1863</v>
      </c>
      <c r="B2312" s="40" t="s">
        <v>3347</v>
      </c>
      <c r="C2312" s="40" t="s">
        <v>541</v>
      </c>
      <c r="D2312" s="40" t="s">
        <v>569</v>
      </c>
      <c r="E2312" s="40" t="s">
        <v>3350</v>
      </c>
      <c r="F2312" s="40" t="s">
        <v>576</v>
      </c>
      <c r="G2312" s="40">
        <v>0</v>
      </c>
      <c r="H2312" s="40" t="s">
        <v>610</v>
      </c>
      <c r="I2312" s="40" t="s">
        <v>3349</v>
      </c>
      <c r="J2312" s="40" t="s">
        <v>3351</v>
      </c>
      <c r="K2312" s="40">
        <v>0</v>
      </c>
      <c r="L2312" s="40">
        <v>0</v>
      </c>
      <c r="M2312" s="40">
        <v>0</v>
      </c>
      <c r="N2312" s="41">
        <v>229.9</v>
      </c>
      <c r="O2312" s="42">
        <v>82</v>
      </c>
    </row>
    <row r="2313" spans="1:15" x14ac:dyDescent="0.3">
      <c r="A2313" s="39" t="s">
        <v>1864</v>
      </c>
      <c r="B2313" s="40" t="s">
        <v>3347</v>
      </c>
      <c r="C2313" s="40" t="s">
        <v>541</v>
      </c>
      <c r="D2313" s="40" t="s">
        <v>569</v>
      </c>
      <c r="E2313" s="40" t="s">
        <v>3350</v>
      </c>
      <c r="F2313" s="40" t="s">
        <v>576</v>
      </c>
      <c r="G2313" s="40">
        <v>0</v>
      </c>
      <c r="H2313" s="40" t="s">
        <v>610</v>
      </c>
      <c r="I2313" s="40" t="s">
        <v>3349</v>
      </c>
      <c r="J2313" s="40" t="s">
        <v>3351</v>
      </c>
      <c r="K2313" s="40">
        <v>0</v>
      </c>
      <c r="L2313" s="40">
        <v>0</v>
      </c>
      <c r="M2313" s="40">
        <v>0</v>
      </c>
      <c r="N2313" s="41">
        <v>229.9</v>
      </c>
      <c r="O2313" s="42">
        <v>75</v>
      </c>
    </row>
    <row r="2314" spans="1:15" x14ac:dyDescent="0.3">
      <c r="A2314" s="39" t="s">
        <v>428</v>
      </c>
      <c r="B2314" s="40" t="s">
        <v>3347</v>
      </c>
      <c r="C2314" s="40" t="s">
        <v>541</v>
      </c>
      <c r="D2314" s="40" t="s">
        <v>574</v>
      </c>
      <c r="E2314" s="40" t="s">
        <v>3348</v>
      </c>
      <c r="F2314" s="40" t="s">
        <v>687</v>
      </c>
      <c r="G2314" s="40">
        <v>0</v>
      </c>
      <c r="H2314" s="40" t="s">
        <v>614</v>
      </c>
      <c r="I2314" s="40" t="s">
        <v>3349</v>
      </c>
      <c r="J2314" s="40" t="s">
        <v>3352</v>
      </c>
      <c r="K2314" s="40">
        <v>0</v>
      </c>
      <c r="L2314" s="40">
        <v>0</v>
      </c>
      <c r="M2314" s="40" t="s">
        <v>1784</v>
      </c>
      <c r="N2314" s="41">
        <v>129.9</v>
      </c>
      <c r="O2314" s="42">
        <v>41</v>
      </c>
    </row>
    <row r="2315" spans="1:15" x14ac:dyDescent="0.3">
      <c r="A2315" s="39" t="s">
        <v>429</v>
      </c>
      <c r="B2315" s="40" t="s">
        <v>3347</v>
      </c>
      <c r="C2315" s="40" t="s">
        <v>541</v>
      </c>
      <c r="D2315" s="40" t="s">
        <v>574</v>
      </c>
      <c r="E2315" s="40" t="s">
        <v>3348</v>
      </c>
      <c r="F2315" s="40" t="s">
        <v>687</v>
      </c>
      <c r="G2315" s="40">
        <v>0</v>
      </c>
      <c r="H2315" s="40" t="s">
        <v>610</v>
      </c>
      <c r="I2315" s="40" t="s">
        <v>3349</v>
      </c>
      <c r="J2315" s="40" t="s">
        <v>3352</v>
      </c>
      <c r="K2315" s="40">
        <v>0</v>
      </c>
      <c r="L2315" s="40">
        <v>0</v>
      </c>
      <c r="M2315" s="40" t="s">
        <v>1784</v>
      </c>
      <c r="N2315" s="41">
        <v>99.9</v>
      </c>
      <c r="O2315" s="42">
        <v>34</v>
      </c>
    </row>
    <row r="2316" spans="1:15" x14ac:dyDescent="0.3">
      <c r="A2316" s="39" t="s">
        <v>1865</v>
      </c>
      <c r="B2316" s="40" t="s">
        <v>3347</v>
      </c>
      <c r="C2316" s="40" t="s">
        <v>541</v>
      </c>
      <c r="D2316" s="40" t="s">
        <v>569</v>
      </c>
      <c r="E2316" s="40" t="s">
        <v>3348</v>
      </c>
      <c r="F2316" s="40" t="s">
        <v>561</v>
      </c>
      <c r="G2316" s="40">
        <v>0</v>
      </c>
      <c r="H2316" s="40" t="s">
        <v>610</v>
      </c>
      <c r="I2316" s="40" t="s">
        <v>3349</v>
      </c>
      <c r="J2316" s="40" t="s">
        <v>3351</v>
      </c>
      <c r="K2316" s="40">
        <v>0</v>
      </c>
      <c r="L2316" s="40">
        <v>0</v>
      </c>
      <c r="M2316" s="40">
        <v>0</v>
      </c>
      <c r="N2316" s="41">
        <v>299.89999999999998</v>
      </c>
      <c r="O2316" s="42">
        <v>113</v>
      </c>
    </row>
    <row r="2317" spans="1:15" x14ac:dyDescent="0.3">
      <c r="A2317" s="39" t="s">
        <v>350</v>
      </c>
      <c r="B2317" s="40" t="s">
        <v>3347</v>
      </c>
      <c r="C2317" s="40" t="s">
        <v>541</v>
      </c>
      <c r="D2317" s="40" t="s">
        <v>569</v>
      </c>
      <c r="E2317" s="40" t="s">
        <v>3348</v>
      </c>
      <c r="F2317" s="40" t="s">
        <v>561</v>
      </c>
      <c r="G2317" s="40">
        <v>0</v>
      </c>
      <c r="H2317" s="40" t="s">
        <v>610</v>
      </c>
      <c r="I2317" s="40" t="s">
        <v>3349</v>
      </c>
      <c r="J2317" s="40" t="s">
        <v>3351</v>
      </c>
      <c r="K2317" s="40">
        <v>0</v>
      </c>
      <c r="L2317" s="40">
        <v>0</v>
      </c>
      <c r="M2317" s="40">
        <v>0</v>
      </c>
      <c r="N2317" s="41">
        <v>299.89999999999998</v>
      </c>
      <c r="O2317" s="42">
        <v>113</v>
      </c>
    </row>
    <row r="2318" spans="1:15" x14ac:dyDescent="0.3">
      <c r="A2318" s="39" t="s">
        <v>1866</v>
      </c>
      <c r="B2318" s="40" t="s">
        <v>3347</v>
      </c>
      <c r="C2318" s="40" t="s">
        <v>541</v>
      </c>
      <c r="D2318" s="40" t="s">
        <v>569</v>
      </c>
      <c r="E2318" s="40" t="s">
        <v>3348</v>
      </c>
      <c r="F2318" s="40" t="s">
        <v>561</v>
      </c>
      <c r="G2318" s="40">
        <v>0</v>
      </c>
      <c r="H2318" s="40" t="s">
        <v>610</v>
      </c>
      <c r="I2318" s="40" t="s">
        <v>3349</v>
      </c>
      <c r="J2318" s="40" t="s">
        <v>3351</v>
      </c>
      <c r="K2318" s="40">
        <v>0</v>
      </c>
      <c r="L2318" s="40">
        <v>0</v>
      </c>
      <c r="M2318" s="40">
        <v>0</v>
      </c>
      <c r="N2318" s="41">
        <v>299.89999999999998</v>
      </c>
      <c r="O2318" s="42">
        <v>105</v>
      </c>
    </row>
    <row r="2319" spans="1:15" x14ac:dyDescent="0.3">
      <c r="A2319" s="39" t="s">
        <v>1867</v>
      </c>
      <c r="B2319" s="40" t="s">
        <v>3347</v>
      </c>
      <c r="C2319" s="40" t="s">
        <v>541</v>
      </c>
      <c r="D2319" s="40" t="s">
        <v>574</v>
      </c>
      <c r="E2319" s="40" t="s">
        <v>3348</v>
      </c>
      <c r="F2319" s="40" t="s">
        <v>559</v>
      </c>
      <c r="G2319" s="40">
        <v>0</v>
      </c>
      <c r="H2319" s="40" t="s">
        <v>610</v>
      </c>
      <c r="I2319" s="40" t="s">
        <v>3349</v>
      </c>
      <c r="J2319" s="40" t="s">
        <v>3351</v>
      </c>
      <c r="K2319" s="40">
        <v>0</v>
      </c>
      <c r="L2319" s="40">
        <v>0</v>
      </c>
      <c r="M2319" s="40" t="s">
        <v>1784</v>
      </c>
      <c r="N2319" s="41">
        <v>129.9</v>
      </c>
      <c r="O2319" s="42">
        <v>44</v>
      </c>
    </row>
    <row r="2320" spans="1:15" x14ac:dyDescent="0.3">
      <c r="A2320" s="39" t="s">
        <v>13430</v>
      </c>
      <c r="B2320" s="40" t="s">
        <v>3347</v>
      </c>
      <c r="C2320" s="40" t="s">
        <v>541</v>
      </c>
      <c r="D2320" s="40" t="s">
        <v>569</v>
      </c>
      <c r="E2320" s="40" t="s">
        <v>3348</v>
      </c>
      <c r="F2320" s="40" t="s">
        <v>555</v>
      </c>
      <c r="G2320" s="40">
        <v>0</v>
      </c>
      <c r="H2320" s="40" t="s">
        <v>610</v>
      </c>
      <c r="I2320" s="40" t="s">
        <v>3349</v>
      </c>
      <c r="J2320" s="40" t="s">
        <v>3351</v>
      </c>
      <c r="K2320" s="40">
        <v>0</v>
      </c>
      <c r="L2320" s="40">
        <v>0</v>
      </c>
      <c r="M2320" s="40">
        <v>0</v>
      </c>
      <c r="N2320" s="41">
        <v>199.9</v>
      </c>
      <c r="O2320" s="42">
        <v>55</v>
      </c>
    </row>
    <row r="2321" spans="1:15" x14ac:dyDescent="0.3">
      <c r="A2321" s="39" t="s">
        <v>1868</v>
      </c>
      <c r="B2321" s="40" t="s">
        <v>3347</v>
      </c>
      <c r="C2321" s="40" t="s">
        <v>541</v>
      </c>
      <c r="D2321" s="40" t="s">
        <v>569</v>
      </c>
      <c r="E2321" s="40" t="s">
        <v>3348</v>
      </c>
      <c r="F2321" s="40" t="s">
        <v>576</v>
      </c>
      <c r="G2321" s="40">
        <v>0</v>
      </c>
      <c r="H2321" s="40" t="s">
        <v>1233</v>
      </c>
      <c r="I2321" s="40" t="s">
        <v>3349</v>
      </c>
      <c r="J2321" s="40" t="s">
        <v>3351</v>
      </c>
      <c r="K2321" s="40">
        <v>0</v>
      </c>
      <c r="L2321" s="40">
        <v>0</v>
      </c>
      <c r="M2321" s="40">
        <v>0</v>
      </c>
      <c r="N2321" s="41">
        <v>199.9</v>
      </c>
      <c r="O2321" s="42">
        <v>50</v>
      </c>
    </row>
    <row r="2322" spans="1:15" x14ac:dyDescent="0.3">
      <c r="A2322" s="39" t="s">
        <v>318</v>
      </c>
      <c r="B2322" s="40" t="s">
        <v>3347</v>
      </c>
      <c r="C2322" s="40" t="s">
        <v>541</v>
      </c>
      <c r="D2322" s="40" t="s">
        <v>853</v>
      </c>
      <c r="E2322" s="40" t="s">
        <v>3348</v>
      </c>
      <c r="F2322" s="40" t="s">
        <v>563</v>
      </c>
      <c r="G2322" s="40">
        <v>0</v>
      </c>
      <c r="H2322" s="40" t="s">
        <v>610</v>
      </c>
      <c r="I2322" s="40" t="s">
        <v>3349</v>
      </c>
      <c r="J2322" s="40" t="s">
        <v>3351</v>
      </c>
      <c r="K2322" s="40">
        <v>0</v>
      </c>
      <c r="L2322" s="40">
        <v>0</v>
      </c>
      <c r="M2322" s="40">
        <v>0</v>
      </c>
      <c r="N2322" s="41">
        <v>179.9</v>
      </c>
      <c r="O2322" s="42">
        <v>50</v>
      </c>
    </row>
    <row r="2323" spans="1:15" x14ac:dyDescent="0.3">
      <c r="A2323" s="39" t="s">
        <v>319</v>
      </c>
      <c r="B2323" s="40" t="s">
        <v>3347</v>
      </c>
      <c r="C2323" s="40" t="s">
        <v>541</v>
      </c>
      <c r="D2323" s="40" t="s">
        <v>853</v>
      </c>
      <c r="E2323" s="40" t="s">
        <v>3348</v>
      </c>
      <c r="F2323" s="40" t="s">
        <v>563</v>
      </c>
      <c r="G2323" s="40">
        <v>0</v>
      </c>
      <c r="H2323" s="40" t="s">
        <v>610</v>
      </c>
      <c r="I2323" s="40" t="s">
        <v>3349</v>
      </c>
      <c r="J2323" s="40" t="s">
        <v>3351</v>
      </c>
      <c r="K2323" s="40">
        <v>0</v>
      </c>
      <c r="L2323" s="40">
        <v>0</v>
      </c>
      <c r="M2323" s="40">
        <v>0</v>
      </c>
      <c r="N2323" s="41">
        <v>179.9</v>
      </c>
      <c r="O2323" s="42">
        <v>50</v>
      </c>
    </row>
    <row r="2324" spans="1:15" x14ac:dyDescent="0.3">
      <c r="A2324" s="39" t="s">
        <v>1869</v>
      </c>
      <c r="B2324" s="40" t="s">
        <v>3347</v>
      </c>
      <c r="C2324" s="40" t="s">
        <v>541</v>
      </c>
      <c r="D2324" s="40" t="s">
        <v>853</v>
      </c>
      <c r="E2324" s="40" t="s">
        <v>3348</v>
      </c>
      <c r="F2324" s="40" t="s">
        <v>561</v>
      </c>
      <c r="G2324" s="40">
        <v>0</v>
      </c>
      <c r="H2324" s="40" t="s">
        <v>610</v>
      </c>
      <c r="I2324" s="40" t="s">
        <v>3349</v>
      </c>
      <c r="J2324" s="40" t="s">
        <v>3351</v>
      </c>
      <c r="K2324" s="40">
        <v>0</v>
      </c>
      <c r="L2324" s="40">
        <v>0</v>
      </c>
      <c r="M2324" s="40">
        <v>0</v>
      </c>
      <c r="N2324" s="41">
        <v>179.9</v>
      </c>
      <c r="O2324" s="42">
        <v>50</v>
      </c>
    </row>
    <row r="2325" spans="1:15" x14ac:dyDescent="0.3">
      <c r="A2325" s="39" t="s">
        <v>320</v>
      </c>
      <c r="B2325" s="40" t="s">
        <v>3347</v>
      </c>
      <c r="C2325" s="40" t="s">
        <v>541</v>
      </c>
      <c r="D2325" s="40" t="s">
        <v>853</v>
      </c>
      <c r="E2325" s="40" t="s">
        <v>3348</v>
      </c>
      <c r="F2325" s="40" t="s">
        <v>561</v>
      </c>
      <c r="G2325" s="40">
        <v>0</v>
      </c>
      <c r="H2325" s="40" t="s">
        <v>610</v>
      </c>
      <c r="I2325" s="40" t="s">
        <v>3349</v>
      </c>
      <c r="J2325" s="40" t="s">
        <v>3351</v>
      </c>
      <c r="K2325" s="40">
        <v>0</v>
      </c>
      <c r="L2325" s="40">
        <v>0</v>
      </c>
      <c r="M2325" s="40">
        <v>0</v>
      </c>
      <c r="N2325" s="41">
        <v>179.9</v>
      </c>
      <c r="O2325" s="42">
        <v>50</v>
      </c>
    </row>
    <row r="2326" spans="1:15" x14ac:dyDescent="0.3">
      <c r="A2326" s="39" t="s">
        <v>1870</v>
      </c>
      <c r="B2326" s="40" t="s">
        <v>3347</v>
      </c>
      <c r="C2326" s="40" t="s">
        <v>541</v>
      </c>
      <c r="D2326" s="40" t="s">
        <v>853</v>
      </c>
      <c r="E2326" s="40" t="s">
        <v>3348</v>
      </c>
      <c r="F2326" s="40" t="s">
        <v>561</v>
      </c>
      <c r="G2326" s="40">
        <v>0</v>
      </c>
      <c r="H2326" s="40" t="s">
        <v>610</v>
      </c>
      <c r="I2326" s="40" t="s">
        <v>3349</v>
      </c>
      <c r="J2326" s="40" t="s">
        <v>3351</v>
      </c>
      <c r="K2326" s="40">
        <v>0</v>
      </c>
      <c r="L2326" s="40">
        <v>0</v>
      </c>
      <c r="M2326" s="40">
        <v>0</v>
      </c>
      <c r="N2326" s="41">
        <v>179.9</v>
      </c>
      <c r="O2326" s="42">
        <v>50</v>
      </c>
    </row>
    <row r="2327" spans="1:15" x14ac:dyDescent="0.3">
      <c r="A2327" s="39" t="s">
        <v>1871</v>
      </c>
      <c r="B2327" s="40" t="s">
        <v>3347</v>
      </c>
      <c r="C2327" s="40" t="s">
        <v>541</v>
      </c>
      <c r="D2327" s="40" t="s">
        <v>853</v>
      </c>
      <c r="E2327" s="40" t="s">
        <v>3348</v>
      </c>
      <c r="F2327" s="40" t="s">
        <v>590</v>
      </c>
      <c r="G2327" s="40">
        <v>0</v>
      </c>
      <c r="H2327" s="40" t="s">
        <v>610</v>
      </c>
      <c r="I2327" s="40" t="s">
        <v>3349</v>
      </c>
      <c r="J2327" s="40" t="s">
        <v>3351</v>
      </c>
      <c r="K2327" s="40">
        <v>0</v>
      </c>
      <c r="L2327" s="40">
        <v>0</v>
      </c>
      <c r="M2327" s="40">
        <v>0</v>
      </c>
      <c r="N2327" s="41">
        <v>179.9</v>
      </c>
      <c r="O2327" s="42">
        <v>50</v>
      </c>
    </row>
    <row r="2328" spans="1:15" x14ac:dyDescent="0.3">
      <c r="A2328" s="39" t="s">
        <v>1872</v>
      </c>
      <c r="B2328" s="40" t="s">
        <v>3347</v>
      </c>
      <c r="C2328" s="40" t="s">
        <v>541</v>
      </c>
      <c r="D2328" s="40" t="s">
        <v>853</v>
      </c>
      <c r="E2328" s="40" t="s">
        <v>3348</v>
      </c>
      <c r="F2328" s="40" t="s">
        <v>561</v>
      </c>
      <c r="G2328" s="40">
        <v>0</v>
      </c>
      <c r="H2328" s="40" t="s">
        <v>610</v>
      </c>
      <c r="I2328" s="40" t="s">
        <v>3349</v>
      </c>
      <c r="J2328" s="40" t="s">
        <v>3351</v>
      </c>
      <c r="K2328" s="40">
        <v>0</v>
      </c>
      <c r="L2328" s="40">
        <v>0</v>
      </c>
      <c r="M2328" s="40">
        <v>0</v>
      </c>
      <c r="N2328" s="41">
        <v>179.9</v>
      </c>
      <c r="O2328" s="42">
        <v>50</v>
      </c>
    </row>
    <row r="2329" spans="1:15" x14ac:dyDescent="0.3">
      <c r="A2329" s="39" t="s">
        <v>1873</v>
      </c>
      <c r="B2329" s="40" t="s">
        <v>3347</v>
      </c>
      <c r="C2329" s="40" t="s">
        <v>541</v>
      </c>
      <c r="D2329" s="40" t="s">
        <v>569</v>
      </c>
      <c r="E2329" s="40" t="s">
        <v>3348</v>
      </c>
      <c r="F2329" s="40" t="s">
        <v>667</v>
      </c>
      <c r="G2329" s="40">
        <v>0</v>
      </c>
      <c r="H2329" s="40" t="s">
        <v>1233</v>
      </c>
      <c r="I2329" s="40" t="s">
        <v>3349</v>
      </c>
      <c r="J2329" s="40" t="s">
        <v>3351</v>
      </c>
      <c r="K2329" s="40">
        <v>0</v>
      </c>
      <c r="L2329" s="40">
        <v>0</v>
      </c>
      <c r="M2329" s="40">
        <v>0</v>
      </c>
      <c r="N2329" s="41">
        <v>179.9</v>
      </c>
      <c r="O2329" s="42">
        <v>50</v>
      </c>
    </row>
    <row r="2330" spans="1:15" x14ac:dyDescent="0.3">
      <c r="A2330" s="39" t="s">
        <v>321</v>
      </c>
      <c r="B2330" s="40" t="s">
        <v>3347</v>
      </c>
      <c r="C2330" s="40" t="s">
        <v>541</v>
      </c>
      <c r="D2330" s="40" t="s">
        <v>574</v>
      </c>
      <c r="E2330" s="40" t="s">
        <v>3348</v>
      </c>
      <c r="F2330" s="40" t="s">
        <v>561</v>
      </c>
      <c r="G2330" s="40">
        <v>0</v>
      </c>
      <c r="H2330" s="40" t="s">
        <v>610</v>
      </c>
      <c r="I2330" s="40" t="s">
        <v>3349</v>
      </c>
      <c r="J2330" s="40" t="s">
        <v>3351</v>
      </c>
      <c r="K2330" s="40">
        <v>0</v>
      </c>
      <c r="L2330" s="40">
        <v>0</v>
      </c>
      <c r="M2330" s="40">
        <v>0</v>
      </c>
      <c r="N2330" s="41">
        <v>99.9</v>
      </c>
      <c r="O2330" s="42">
        <v>35</v>
      </c>
    </row>
    <row r="2331" spans="1:15" x14ac:dyDescent="0.3">
      <c r="A2331" s="39" t="s">
        <v>1874</v>
      </c>
      <c r="B2331" s="40" t="s">
        <v>3347</v>
      </c>
      <c r="C2331" s="40" t="s">
        <v>541</v>
      </c>
      <c r="D2331" s="40" t="s">
        <v>853</v>
      </c>
      <c r="E2331" s="40" t="s">
        <v>3348</v>
      </c>
      <c r="F2331" s="40" t="s">
        <v>559</v>
      </c>
      <c r="G2331" s="40">
        <v>0</v>
      </c>
      <c r="H2331" s="40" t="s">
        <v>610</v>
      </c>
      <c r="I2331" s="40" t="s">
        <v>3349</v>
      </c>
      <c r="J2331" s="40" t="s">
        <v>3351</v>
      </c>
      <c r="K2331" s="40">
        <v>0</v>
      </c>
      <c r="L2331" s="40">
        <v>0</v>
      </c>
      <c r="M2331" s="40">
        <v>0</v>
      </c>
      <c r="N2331" s="41">
        <v>129.9</v>
      </c>
      <c r="O2331" s="42">
        <v>45</v>
      </c>
    </row>
    <row r="2332" spans="1:15" x14ac:dyDescent="0.3">
      <c r="A2332" s="39" t="s">
        <v>3163</v>
      </c>
      <c r="B2332" s="40" t="s">
        <v>3347</v>
      </c>
      <c r="C2332" s="40" t="s">
        <v>541</v>
      </c>
      <c r="D2332" s="40" t="s">
        <v>853</v>
      </c>
      <c r="E2332" s="40" t="s">
        <v>3348</v>
      </c>
      <c r="F2332" s="40" t="s">
        <v>754</v>
      </c>
      <c r="G2332" s="40">
        <v>0</v>
      </c>
      <c r="H2332" s="40" t="s">
        <v>610</v>
      </c>
      <c r="I2332" s="40" t="s">
        <v>3349</v>
      </c>
      <c r="J2332" s="40" t="s">
        <v>3351</v>
      </c>
      <c r="K2332" s="40">
        <v>0</v>
      </c>
      <c r="L2332" s="40">
        <v>0</v>
      </c>
      <c r="M2332" s="40">
        <v>0</v>
      </c>
      <c r="N2332" s="41">
        <v>129.9</v>
      </c>
      <c r="O2332" s="42">
        <v>45</v>
      </c>
    </row>
    <row r="2333" spans="1:15" x14ac:dyDescent="0.3">
      <c r="A2333" s="39" t="s">
        <v>1875</v>
      </c>
      <c r="B2333" s="40" t="s">
        <v>3347</v>
      </c>
      <c r="C2333" s="40" t="s">
        <v>541</v>
      </c>
      <c r="D2333" s="40" t="s">
        <v>853</v>
      </c>
      <c r="E2333" s="40" t="s">
        <v>3348</v>
      </c>
      <c r="F2333" s="40" t="s">
        <v>565</v>
      </c>
      <c r="G2333" s="40">
        <v>0</v>
      </c>
      <c r="H2333" s="40" t="s">
        <v>614</v>
      </c>
      <c r="I2333" s="40" t="s">
        <v>3349</v>
      </c>
      <c r="J2333" s="40" t="s">
        <v>3351</v>
      </c>
      <c r="K2333" s="40">
        <v>0</v>
      </c>
      <c r="L2333" s="40">
        <v>0</v>
      </c>
      <c r="M2333" s="40">
        <v>0</v>
      </c>
      <c r="N2333" s="41">
        <v>189.9</v>
      </c>
      <c r="O2333" s="42">
        <v>55</v>
      </c>
    </row>
    <row r="2334" spans="1:15" x14ac:dyDescent="0.3">
      <c r="A2334" s="39" t="s">
        <v>430</v>
      </c>
      <c r="B2334" s="40" t="s">
        <v>3347</v>
      </c>
      <c r="C2334" s="40" t="s">
        <v>541</v>
      </c>
      <c r="D2334" s="40" t="s">
        <v>853</v>
      </c>
      <c r="E2334" s="40" t="s">
        <v>3348</v>
      </c>
      <c r="F2334" s="40" t="s">
        <v>551</v>
      </c>
      <c r="G2334" s="40">
        <v>0</v>
      </c>
      <c r="H2334" s="40" t="s">
        <v>614</v>
      </c>
      <c r="I2334" s="40" t="s">
        <v>3349</v>
      </c>
      <c r="J2334" s="40" t="s">
        <v>3351</v>
      </c>
      <c r="K2334" s="40">
        <v>0</v>
      </c>
      <c r="L2334" s="40">
        <v>0</v>
      </c>
      <c r="M2334" s="40">
        <v>0</v>
      </c>
      <c r="N2334" s="41">
        <v>189.9</v>
      </c>
      <c r="O2334" s="42">
        <v>55</v>
      </c>
    </row>
    <row r="2335" spans="1:15" x14ac:dyDescent="0.3">
      <c r="A2335" s="39" t="s">
        <v>431</v>
      </c>
      <c r="B2335" s="40" t="s">
        <v>3347</v>
      </c>
      <c r="C2335" s="40" t="s">
        <v>541</v>
      </c>
      <c r="D2335" s="40" t="s">
        <v>574</v>
      </c>
      <c r="E2335" s="40" t="s">
        <v>3348</v>
      </c>
      <c r="F2335" s="40" t="s">
        <v>553</v>
      </c>
      <c r="G2335" s="40">
        <v>0</v>
      </c>
      <c r="H2335" s="40" t="s">
        <v>610</v>
      </c>
      <c r="I2335" s="40" t="s">
        <v>3349</v>
      </c>
      <c r="J2335" s="40" t="s">
        <v>3351</v>
      </c>
      <c r="K2335" s="40">
        <v>0</v>
      </c>
      <c r="L2335" s="40">
        <v>0</v>
      </c>
      <c r="M2335" s="40" t="s">
        <v>1784</v>
      </c>
      <c r="N2335" s="41">
        <v>99.9</v>
      </c>
      <c r="O2335" s="42">
        <v>38</v>
      </c>
    </row>
    <row r="2336" spans="1:15" x14ac:dyDescent="0.3">
      <c r="A2336" s="39" t="s">
        <v>432</v>
      </c>
      <c r="B2336" s="40" t="s">
        <v>3347</v>
      </c>
      <c r="C2336" s="40" t="s">
        <v>541</v>
      </c>
      <c r="D2336" s="40" t="s">
        <v>574</v>
      </c>
      <c r="E2336" s="40" t="s">
        <v>3348</v>
      </c>
      <c r="F2336" s="40" t="s">
        <v>553</v>
      </c>
      <c r="G2336" s="40">
        <v>0</v>
      </c>
      <c r="H2336" s="40" t="s">
        <v>610</v>
      </c>
      <c r="I2336" s="40" t="s">
        <v>3349</v>
      </c>
      <c r="J2336" s="40" t="s">
        <v>3351</v>
      </c>
      <c r="K2336" s="40">
        <v>0</v>
      </c>
      <c r="L2336" s="40">
        <v>0</v>
      </c>
      <c r="M2336" s="40" t="s">
        <v>1784</v>
      </c>
      <c r="N2336" s="41">
        <v>99.9</v>
      </c>
      <c r="O2336" s="42">
        <v>38</v>
      </c>
    </row>
    <row r="2337" spans="1:15" x14ac:dyDescent="0.3">
      <c r="A2337" s="39" t="s">
        <v>1876</v>
      </c>
      <c r="B2337" s="40" t="s">
        <v>3347</v>
      </c>
      <c r="C2337" s="40" t="s">
        <v>541</v>
      </c>
      <c r="D2337" s="40" t="s">
        <v>574</v>
      </c>
      <c r="E2337" s="40" t="s">
        <v>3348</v>
      </c>
      <c r="F2337" s="40" t="s">
        <v>565</v>
      </c>
      <c r="G2337" s="40">
        <v>0</v>
      </c>
      <c r="H2337" s="40" t="s">
        <v>1173</v>
      </c>
      <c r="I2337" s="40" t="s">
        <v>3349</v>
      </c>
      <c r="J2337" s="40" t="s">
        <v>3351</v>
      </c>
      <c r="K2337" s="40">
        <v>0</v>
      </c>
      <c r="L2337" s="40">
        <v>0</v>
      </c>
      <c r="M2337" s="40" t="s">
        <v>1784</v>
      </c>
      <c r="N2337" s="41">
        <v>89.9</v>
      </c>
      <c r="O2337" s="42">
        <v>31.5</v>
      </c>
    </row>
    <row r="2338" spans="1:15" x14ac:dyDescent="0.3">
      <c r="A2338" s="39" t="s">
        <v>433</v>
      </c>
      <c r="B2338" s="40" t="s">
        <v>3347</v>
      </c>
      <c r="C2338" s="40" t="s">
        <v>541</v>
      </c>
      <c r="D2338" s="40" t="s">
        <v>569</v>
      </c>
      <c r="E2338" s="40" t="s">
        <v>3348</v>
      </c>
      <c r="F2338" s="40" t="s">
        <v>553</v>
      </c>
      <c r="G2338" s="40">
        <v>0</v>
      </c>
      <c r="H2338" s="40" t="s">
        <v>610</v>
      </c>
      <c r="I2338" s="40" t="s">
        <v>3349</v>
      </c>
      <c r="J2338" s="40" t="s">
        <v>3351</v>
      </c>
      <c r="K2338" s="40">
        <v>0</v>
      </c>
      <c r="L2338" s="40">
        <v>0</v>
      </c>
      <c r="M2338" s="40">
        <v>0</v>
      </c>
      <c r="N2338" s="41">
        <v>299.89999999999998</v>
      </c>
      <c r="O2338" s="42">
        <v>106</v>
      </c>
    </row>
    <row r="2339" spans="1:15" x14ac:dyDescent="0.3">
      <c r="A2339" s="39" t="s">
        <v>322</v>
      </c>
      <c r="B2339" s="40" t="s">
        <v>3347</v>
      </c>
      <c r="C2339" s="40" t="s">
        <v>541</v>
      </c>
      <c r="D2339" s="40" t="s">
        <v>569</v>
      </c>
      <c r="E2339" s="40" t="s">
        <v>3348</v>
      </c>
      <c r="F2339" s="40" t="s">
        <v>563</v>
      </c>
      <c r="G2339" s="40">
        <v>0</v>
      </c>
      <c r="H2339" s="40" t="s">
        <v>610</v>
      </c>
      <c r="I2339" s="40" t="s">
        <v>3349</v>
      </c>
      <c r="J2339" s="40" t="s">
        <v>3351</v>
      </c>
      <c r="K2339" s="40">
        <v>0</v>
      </c>
      <c r="L2339" s="40">
        <v>0</v>
      </c>
      <c r="M2339" s="40">
        <v>0</v>
      </c>
      <c r="N2339" s="41">
        <v>299.89999999999998</v>
      </c>
      <c r="O2339" s="42">
        <v>106</v>
      </c>
    </row>
    <row r="2340" spans="1:15" x14ac:dyDescent="0.3">
      <c r="A2340" s="39" t="s">
        <v>351</v>
      </c>
      <c r="B2340" s="40" t="s">
        <v>3347</v>
      </c>
      <c r="C2340" s="40" t="s">
        <v>541</v>
      </c>
      <c r="D2340" s="40" t="s">
        <v>569</v>
      </c>
      <c r="E2340" s="40" t="s">
        <v>3348</v>
      </c>
      <c r="F2340" s="40" t="s">
        <v>553</v>
      </c>
      <c r="G2340" s="40">
        <v>0</v>
      </c>
      <c r="H2340" s="40" t="s">
        <v>610</v>
      </c>
      <c r="I2340" s="40" t="s">
        <v>3349</v>
      </c>
      <c r="J2340" s="40" t="s">
        <v>3351</v>
      </c>
      <c r="K2340" s="40">
        <v>0</v>
      </c>
      <c r="L2340" s="40">
        <v>0</v>
      </c>
      <c r="M2340" s="40">
        <v>0</v>
      </c>
      <c r="N2340" s="41">
        <v>299.89999999999998</v>
      </c>
      <c r="O2340" s="42">
        <v>113</v>
      </c>
    </row>
    <row r="2341" spans="1:15" x14ac:dyDescent="0.3">
      <c r="A2341" s="39" t="s">
        <v>491</v>
      </c>
      <c r="B2341" s="40" t="s">
        <v>3347</v>
      </c>
      <c r="C2341" s="40" t="s">
        <v>541</v>
      </c>
      <c r="D2341" s="40" t="s">
        <v>853</v>
      </c>
      <c r="E2341" s="40" t="s">
        <v>3348</v>
      </c>
      <c r="F2341" s="40" t="s">
        <v>553</v>
      </c>
      <c r="G2341" s="40">
        <v>0</v>
      </c>
      <c r="H2341" s="40" t="s">
        <v>610</v>
      </c>
      <c r="I2341" s="40" t="s">
        <v>3349</v>
      </c>
      <c r="J2341" s="40" t="s">
        <v>3351</v>
      </c>
      <c r="K2341" s="40">
        <v>0</v>
      </c>
      <c r="L2341" s="40">
        <v>0</v>
      </c>
      <c r="M2341" s="40">
        <v>0</v>
      </c>
      <c r="N2341" s="41">
        <v>149.9</v>
      </c>
      <c r="O2341" s="42">
        <v>50</v>
      </c>
    </row>
    <row r="2342" spans="1:15" x14ac:dyDescent="0.3">
      <c r="A2342" s="39" t="s">
        <v>434</v>
      </c>
      <c r="B2342" s="40" t="s">
        <v>3347</v>
      </c>
      <c r="C2342" s="40" t="s">
        <v>541</v>
      </c>
      <c r="D2342" s="40" t="s">
        <v>853</v>
      </c>
      <c r="E2342" s="40" t="s">
        <v>3348</v>
      </c>
      <c r="F2342" s="40" t="s">
        <v>553</v>
      </c>
      <c r="G2342" s="40">
        <v>0</v>
      </c>
      <c r="H2342" s="40" t="s">
        <v>610</v>
      </c>
      <c r="I2342" s="40" t="s">
        <v>3349</v>
      </c>
      <c r="J2342" s="40" t="s">
        <v>3351</v>
      </c>
      <c r="K2342" s="40">
        <v>0</v>
      </c>
      <c r="L2342" s="40">
        <v>0</v>
      </c>
      <c r="M2342" s="40">
        <v>0</v>
      </c>
      <c r="N2342" s="41">
        <v>149.9</v>
      </c>
      <c r="O2342" s="42">
        <v>50</v>
      </c>
    </row>
    <row r="2343" spans="1:15" x14ac:dyDescent="0.3">
      <c r="A2343" s="39" t="s">
        <v>3764</v>
      </c>
      <c r="B2343" s="40" t="s">
        <v>3347</v>
      </c>
      <c r="C2343" s="40" t="s">
        <v>541</v>
      </c>
      <c r="D2343" s="40" t="s">
        <v>853</v>
      </c>
      <c r="E2343" s="40" t="s">
        <v>3348</v>
      </c>
      <c r="F2343" s="40" t="s">
        <v>634</v>
      </c>
      <c r="G2343" s="40">
        <v>0</v>
      </c>
      <c r="H2343" s="40" t="s">
        <v>610</v>
      </c>
      <c r="I2343" s="40" t="s">
        <v>3349</v>
      </c>
      <c r="J2343" s="40" t="s">
        <v>3351</v>
      </c>
      <c r="K2343" s="40">
        <v>0</v>
      </c>
      <c r="L2343" s="40">
        <v>0</v>
      </c>
      <c r="M2343" s="40">
        <v>0</v>
      </c>
      <c r="N2343" s="41">
        <v>149.9</v>
      </c>
      <c r="O2343" s="42">
        <v>50</v>
      </c>
    </row>
    <row r="2344" spans="1:15" x14ac:dyDescent="0.3">
      <c r="A2344" s="39" t="s">
        <v>3765</v>
      </c>
      <c r="B2344" s="40" t="s">
        <v>3347</v>
      </c>
      <c r="C2344" s="40" t="s">
        <v>541</v>
      </c>
      <c r="D2344" s="40">
        <v>0</v>
      </c>
      <c r="E2344" s="40" t="s">
        <v>3350</v>
      </c>
      <c r="F2344" s="40" t="s">
        <v>636</v>
      </c>
      <c r="G2344" s="40">
        <v>0</v>
      </c>
      <c r="H2344" s="40" t="s">
        <v>610</v>
      </c>
      <c r="I2344" s="40" t="s">
        <v>3349</v>
      </c>
      <c r="J2344" s="40" t="s">
        <v>3351</v>
      </c>
      <c r="K2344" s="40">
        <v>0</v>
      </c>
      <c r="L2344" s="40">
        <v>0</v>
      </c>
      <c r="M2344" s="40">
        <v>0</v>
      </c>
      <c r="N2344" s="41">
        <v>179.9</v>
      </c>
      <c r="O2344" s="42">
        <v>50</v>
      </c>
    </row>
    <row r="2345" spans="1:15" x14ac:dyDescent="0.3">
      <c r="A2345" s="39" t="s">
        <v>3134</v>
      </c>
      <c r="B2345" s="40" t="s">
        <v>3347</v>
      </c>
      <c r="C2345" s="40" t="s">
        <v>541</v>
      </c>
      <c r="D2345" s="40" t="s">
        <v>853</v>
      </c>
      <c r="E2345" s="40" t="s">
        <v>3348</v>
      </c>
      <c r="F2345" s="40" t="s">
        <v>652</v>
      </c>
      <c r="G2345" s="40">
        <v>0</v>
      </c>
      <c r="H2345" s="40" t="s">
        <v>610</v>
      </c>
      <c r="I2345" s="40" t="s">
        <v>3349</v>
      </c>
      <c r="J2345" s="40" t="s">
        <v>3351</v>
      </c>
      <c r="K2345" s="40">
        <v>0</v>
      </c>
      <c r="L2345" s="40">
        <v>0</v>
      </c>
      <c r="M2345" s="40">
        <v>0</v>
      </c>
      <c r="N2345" s="41">
        <v>179.9</v>
      </c>
      <c r="O2345" s="42">
        <v>50</v>
      </c>
    </row>
    <row r="2346" spans="1:15" x14ac:dyDescent="0.3">
      <c r="A2346" s="39" t="s">
        <v>435</v>
      </c>
      <c r="B2346" s="40" t="s">
        <v>3347</v>
      </c>
      <c r="C2346" s="40" t="s">
        <v>541</v>
      </c>
      <c r="D2346" s="40" t="s">
        <v>853</v>
      </c>
      <c r="E2346" s="40" t="s">
        <v>3348</v>
      </c>
      <c r="F2346" s="40" t="s">
        <v>667</v>
      </c>
      <c r="G2346" s="40">
        <v>0</v>
      </c>
      <c r="H2346" s="40" t="s">
        <v>610</v>
      </c>
      <c r="I2346" s="40" t="s">
        <v>3349</v>
      </c>
      <c r="J2346" s="40" t="s">
        <v>3351</v>
      </c>
      <c r="K2346" s="40">
        <v>0</v>
      </c>
      <c r="L2346" s="40">
        <v>0</v>
      </c>
      <c r="M2346" s="40">
        <v>0</v>
      </c>
      <c r="N2346" s="41">
        <v>149.9</v>
      </c>
      <c r="O2346" s="42">
        <v>50</v>
      </c>
    </row>
    <row r="2347" spans="1:15" x14ac:dyDescent="0.3">
      <c r="A2347" s="39" t="s">
        <v>492</v>
      </c>
      <c r="B2347" s="40" t="s">
        <v>3347</v>
      </c>
      <c r="C2347" s="40" t="s">
        <v>541</v>
      </c>
      <c r="D2347" s="40" t="s">
        <v>853</v>
      </c>
      <c r="E2347" s="40" t="s">
        <v>3348</v>
      </c>
      <c r="F2347" s="40" t="s">
        <v>553</v>
      </c>
      <c r="G2347" s="40">
        <v>0</v>
      </c>
      <c r="H2347" s="40" t="s">
        <v>610</v>
      </c>
      <c r="I2347" s="40" t="s">
        <v>3349</v>
      </c>
      <c r="J2347" s="40" t="s">
        <v>3351</v>
      </c>
      <c r="K2347" s="40">
        <v>0</v>
      </c>
      <c r="L2347" s="40">
        <v>0</v>
      </c>
      <c r="M2347" s="40">
        <v>0</v>
      </c>
      <c r="N2347" s="41">
        <v>149.9</v>
      </c>
      <c r="O2347" s="42">
        <v>50</v>
      </c>
    </row>
    <row r="2348" spans="1:15" x14ac:dyDescent="0.3">
      <c r="A2348" s="39" t="s">
        <v>436</v>
      </c>
      <c r="B2348" s="40" t="s">
        <v>3347</v>
      </c>
      <c r="C2348" s="40" t="s">
        <v>541</v>
      </c>
      <c r="D2348" s="40" t="s">
        <v>853</v>
      </c>
      <c r="E2348" s="40" t="s">
        <v>3348</v>
      </c>
      <c r="F2348" s="40" t="s">
        <v>553</v>
      </c>
      <c r="G2348" s="40">
        <v>0</v>
      </c>
      <c r="H2348" s="40" t="s">
        <v>610</v>
      </c>
      <c r="I2348" s="40" t="s">
        <v>3349</v>
      </c>
      <c r="J2348" s="40" t="s">
        <v>3351</v>
      </c>
      <c r="K2348" s="40">
        <v>0</v>
      </c>
      <c r="L2348" s="40">
        <v>0</v>
      </c>
      <c r="M2348" s="40">
        <v>0</v>
      </c>
      <c r="N2348" s="41">
        <v>149.9</v>
      </c>
      <c r="O2348" s="42">
        <v>50</v>
      </c>
    </row>
    <row r="2349" spans="1:15" x14ac:dyDescent="0.3">
      <c r="A2349" s="39" t="s">
        <v>437</v>
      </c>
      <c r="B2349" s="40" t="s">
        <v>3347</v>
      </c>
      <c r="C2349" s="40" t="s">
        <v>541</v>
      </c>
      <c r="D2349" s="40" t="s">
        <v>853</v>
      </c>
      <c r="E2349" s="40" t="s">
        <v>3348</v>
      </c>
      <c r="F2349" s="40" t="s">
        <v>647</v>
      </c>
      <c r="G2349" s="40">
        <v>0</v>
      </c>
      <c r="H2349" s="40" t="s">
        <v>610</v>
      </c>
      <c r="I2349" s="40" t="s">
        <v>3349</v>
      </c>
      <c r="J2349" s="40" t="s">
        <v>3351</v>
      </c>
      <c r="K2349" s="40">
        <v>0</v>
      </c>
      <c r="L2349" s="40">
        <v>0</v>
      </c>
      <c r="M2349" s="40">
        <v>0</v>
      </c>
      <c r="N2349" s="41">
        <v>149.9</v>
      </c>
      <c r="O2349" s="42">
        <v>50</v>
      </c>
    </row>
    <row r="2350" spans="1:15" x14ac:dyDescent="0.3">
      <c r="A2350" s="39" t="s">
        <v>493</v>
      </c>
      <c r="B2350" s="40" t="s">
        <v>3347</v>
      </c>
      <c r="C2350" s="40" t="s">
        <v>541</v>
      </c>
      <c r="D2350" s="40" t="s">
        <v>853</v>
      </c>
      <c r="E2350" s="40" t="s">
        <v>3348</v>
      </c>
      <c r="F2350" s="40" t="s">
        <v>553</v>
      </c>
      <c r="G2350" s="40">
        <v>0</v>
      </c>
      <c r="H2350" s="40" t="s">
        <v>610</v>
      </c>
      <c r="I2350" s="40" t="s">
        <v>3349</v>
      </c>
      <c r="J2350" s="40" t="s">
        <v>3351</v>
      </c>
      <c r="K2350" s="40">
        <v>0</v>
      </c>
      <c r="L2350" s="40">
        <v>0</v>
      </c>
      <c r="M2350" s="40">
        <v>0</v>
      </c>
      <c r="N2350" s="41">
        <v>149.9</v>
      </c>
      <c r="O2350" s="42">
        <v>50</v>
      </c>
    </row>
    <row r="2351" spans="1:15" x14ac:dyDescent="0.3">
      <c r="A2351" s="39" t="s">
        <v>3138</v>
      </c>
      <c r="B2351" s="40" t="s">
        <v>3347</v>
      </c>
      <c r="C2351" s="40" t="s">
        <v>541</v>
      </c>
      <c r="D2351" s="40" t="s">
        <v>853</v>
      </c>
      <c r="E2351" s="40" t="s">
        <v>3348</v>
      </c>
      <c r="F2351" s="40" t="s">
        <v>652</v>
      </c>
      <c r="G2351" s="40">
        <v>0</v>
      </c>
      <c r="H2351" s="40" t="s">
        <v>610</v>
      </c>
      <c r="I2351" s="40" t="s">
        <v>3349</v>
      </c>
      <c r="J2351" s="40" t="s">
        <v>3351</v>
      </c>
      <c r="K2351" s="40">
        <v>0</v>
      </c>
      <c r="L2351" s="40">
        <v>0</v>
      </c>
      <c r="M2351" s="40">
        <v>0</v>
      </c>
      <c r="N2351" s="41">
        <v>179.9</v>
      </c>
      <c r="O2351" s="42">
        <v>50</v>
      </c>
    </row>
    <row r="2352" spans="1:15" x14ac:dyDescent="0.3">
      <c r="A2352" s="39" t="s">
        <v>352</v>
      </c>
      <c r="B2352" s="40" t="s">
        <v>3347</v>
      </c>
      <c r="C2352" s="40" t="s">
        <v>541</v>
      </c>
      <c r="D2352" s="40" t="s">
        <v>853</v>
      </c>
      <c r="E2352" s="40" t="s">
        <v>3348</v>
      </c>
      <c r="F2352" s="40" t="s">
        <v>667</v>
      </c>
      <c r="G2352" s="40">
        <v>0</v>
      </c>
      <c r="H2352" s="40" t="s">
        <v>610</v>
      </c>
      <c r="I2352" s="40" t="s">
        <v>3349</v>
      </c>
      <c r="J2352" s="40" t="s">
        <v>3351</v>
      </c>
      <c r="K2352" s="40">
        <v>0</v>
      </c>
      <c r="L2352" s="40">
        <v>0</v>
      </c>
      <c r="M2352" s="40">
        <v>0</v>
      </c>
      <c r="N2352" s="41">
        <v>149.9</v>
      </c>
      <c r="O2352" s="42">
        <v>50</v>
      </c>
    </row>
    <row r="2353" spans="1:15" x14ac:dyDescent="0.3">
      <c r="A2353" s="39" t="s">
        <v>3142</v>
      </c>
      <c r="B2353" s="40" t="s">
        <v>3347</v>
      </c>
      <c r="C2353" s="40" t="s">
        <v>541</v>
      </c>
      <c r="D2353" s="40" t="s">
        <v>853</v>
      </c>
      <c r="E2353" s="40" t="s">
        <v>3348</v>
      </c>
      <c r="F2353" s="40" t="s">
        <v>586</v>
      </c>
      <c r="G2353" s="40">
        <v>0</v>
      </c>
      <c r="H2353" s="40" t="s">
        <v>610</v>
      </c>
      <c r="I2353" s="40" t="s">
        <v>3349</v>
      </c>
      <c r="J2353" s="40" t="s">
        <v>3351</v>
      </c>
      <c r="K2353" s="40">
        <v>0</v>
      </c>
      <c r="L2353" s="40">
        <v>0</v>
      </c>
      <c r="M2353" s="40">
        <v>0</v>
      </c>
      <c r="N2353" s="41">
        <v>179.9</v>
      </c>
      <c r="O2353" s="42">
        <v>50</v>
      </c>
    </row>
    <row r="2354" spans="1:15" x14ac:dyDescent="0.3">
      <c r="A2354" s="39" t="s">
        <v>3109</v>
      </c>
      <c r="B2354" s="40" t="s">
        <v>3347</v>
      </c>
      <c r="C2354" s="40" t="s">
        <v>541</v>
      </c>
      <c r="D2354" s="40" t="s">
        <v>853</v>
      </c>
      <c r="E2354" s="40" t="s">
        <v>3348</v>
      </c>
      <c r="F2354" s="40" t="s">
        <v>583</v>
      </c>
      <c r="G2354" s="40">
        <v>0</v>
      </c>
      <c r="H2354" s="40" t="s">
        <v>610</v>
      </c>
      <c r="I2354" s="40" t="s">
        <v>3349</v>
      </c>
      <c r="J2354" s="40" t="s">
        <v>3351</v>
      </c>
      <c r="K2354" s="40">
        <v>0</v>
      </c>
      <c r="L2354" s="40">
        <v>0</v>
      </c>
      <c r="M2354" s="40">
        <v>0</v>
      </c>
      <c r="N2354" s="41">
        <v>179.9</v>
      </c>
      <c r="O2354" s="42">
        <v>50</v>
      </c>
    </row>
    <row r="2355" spans="1:15" x14ac:dyDescent="0.3">
      <c r="A2355" s="39" t="s">
        <v>2990</v>
      </c>
      <c r="B2355" s="40" t="s">
        <v>3347</v>
      </c>
      <c r="C2355" s="40" t="s">
        <v>541</v>
      </c>
      <c r="D2355" s="40" t="s">
        <v>853</v>
      </c>
      <c r="E2355" s="40" t="s">
        <v>3348</v>
      </c>
      <c r="F2355" s="40" t="s">
        <v>586</v>
      </c>
      <c r="G2355" s="40">
        <v>0</v>
      </c>
      <c r="H2355" s="40" t="s">
        <v>610</v>
      </c>
      <c r="I2355" s="40" t="s">
        <v>3349</v>
      </c>
      <c r="J2355" s="40" t="s">
        <v>3351</v>
      </c>
      <c r="K2355" s="40">
        <v>0</v>
      </c>
      <c r="L2355" s="40">
        <v>0</v>
      </c>
      <c r="M2355" s="40">
        <v>0</v>
      </c>
      <c r="N2355" s="41">
        <v>179.9</v>
      </c>
      <c r="O2355" s="42">
        <v>50</v>
      </c>
    </row>
    <row r="2356" spans="1:15" x14ac:dyDescent="0.3">
      <c r="A2356" s="39" t="s">
        <v>2991</v>
      </c>
      <c r="B2356" s="40" t="s">
        <v>3347</v>
      </c>
      <c r="C2356" s="40" t="s">
        <v>541</v>
      </c>
      <c r="D2356" s="40" t="s">
        <v>853</v>
      </c>
      <c r="E2356" s="40" t="s">
        <v>3348</v>
      </c>
      <c r="F2356" s="40" t="s">
        <v>586</v>
      </c>
      <c r="G2356" s="40">
        <v>0</v>
      </c>
      <c r="H2356" s="40" t="s">
        <v>610</v>
      </c>
      <c r="I2356" s="40" t="s">
        <v>3349</v>
      </c>
      <c r="J2356" s="40" t="s">
        <v>3351</v>
      </c>
      <c r="K2356" s="40">
        <v>0</v>
      </c>
      <c r="L2356" s="40">
        <v>0</v>
      </c>
      <c r="M2356" s="40">
        <v>0</v>
      </c>
      <c r="N2356" s="41">
        <v>179.9</v>
      </c>
      <c r="O2356" s="42">
        <v>50</v>
      </c>
    </row>
    <row r="2357" spans="1:15" x14ac:dyDescent="0.3">
      <c r="A2357" s="39" t="s">
        <v>438</v>
      </c>
      <c r="B2357" s="40" t="s">
        <v>3347</v>
      </c>
      <c r="C2357" s="40" t="s">
        <v>541</v>
      </c>
      <c r="D2357" s="40" t="s">
        <v>853</v>
      </c>
      <c r="E2357" s="40" t="s">
        <v>3348</v>
      </c>
      <c r="F2357" s="40" t="s">
        <v>667</v>
      </c>
      <c r="G2357" s="40">
        <v>0</v>
      </c>
      <c r="H2357" s="40" t="s">
        <v>610</v>
      </c>
      <c r="I2357" s="40" t="s">
        <v>3349</v>
      </c>
      <c r="J2357" s="40" t="s">
        <v>3351</v>
      </c>
      <c r="K2357" s="40">
        <v>0</v>
      </c>
      <c r="L2357" s="40">
        <v>0</v>
      </c>
      <c r="M2357" s="40">
        <v>0</v>
      </c>
      <c r="N2357" s="41">
        <v>149.9</v>
      </c>
      <c r="O2357" s="42">
        <v>58</v>
      </c>
    </row>
    <row r="2358" spans="1:15" x14ac:dyDescent="0.3">
      <c r="A2358" s="39" t="s">
        <v>439</v>
      </c>
      <c r="B2358" s="40" t="s">
        <v>3347</v>
      </c>
      <c r="C2358" s="40" t="s">
        <v>541</v>
      </c>
      <c r="D2358" s="40" t="s">
        <v>853</v>
      </c>
      <c r="E2358" s="40" t="s">
        <v>3348</v>
      </c>
      <c r="F2358" s="40" t="s">
        <v>667</v>
      </c>
      <c r="G2358" s="40">
        <v>0</v>
      </c>
      <c r="H2358" s="40" t="s">
        <v>610</v>
      </c>
      <c r="I2358" s="40" t="s">
        <v>3349</v>
      </c>
      <c r="J2358" s="40" t="s">
        <v>3351</v>
      </c>
      <c r="K2358" s="40">
        <v>0</v>
      </c>
      <c r="L2358" s="40">
        <v>0</v>
      </c>
      <c r="M2358" s="40">
        <v>0</v>
      </c>
      <c r="N2358" s="41">
        <v>199.9</v>
      </c>
      <c r="O2358" s="42">
        <v>58</v>
      </c>
    </row>
    <row r="2359" spans="1:15" x14ac:dyDescent="0.3">
      <c r="A2359" s="39" t="s">
        <v>3766</v>
      </c>
      <c r="B2359" s="40" t="s">
        <v>3347</v>
      </c>
      <c r="C2359" s="40" t="s">
        <v>541</v>
      </c>
      <c r="D2359" s="40" t="s">
        <v>853</v>
      </c>
      <c r="E2359" s="40" t="s">
        <v>3350</v>
      </c>
      <c r="F2359" s="40" t="s">
        <v>628</v>
      </c>
      <c r="G2359" s="40">
        <v>0</v>
      </c>
      <c r="H2359" s="40" t="s">
        <v>610</v>
      </c>
      <c r="I2359" s="40" t="s">
        <v>3349</v>
      </c>
      <c r="J2359" s="40" t="s">
        <v>3351</v>
      </c>
      <c r="K2359" s="40">
        <v>0</v>
      </c>
      <c r="L2359" s="40">
        <v>0</v>
      </c>
      <c r="M2359" s="40">
        <v>0</v>
      </c>
      <c r="N2359" s="41">
        <v>199.9</v>
      </c>
      <c r="O2359" s="42">
        <v>58</v>
      </c>
    </row>
    <row r="2360" spans="1:15" x14ac:dyDescent="0.3">
      <c r="A2360" s="39" t="s">
        <v>3110</v>
      </c>
      <c r="B2360" s="40" t="s">
        <v>3347</v>
      </c>
      <c r="C2360" s="40" t="s">
        <v>541</v>
      </c>
      <c r="D2360" s="40" t="s">
        <v>853</v>
      </c>
      <c r="E2360" s="40" t="s">
        <v>3348</v>
      </c>
      <c r="F2360" s="40" t="s">
        <v>583</v>
      </c>
      <c r="G2360" s="40">
        <v>0</v>
      </c>
      <c r="H2360" s="40" t="s">
        <v>610</v>
      </c>
      <c r="I2360" s="40" t="s">
        <v>3349</v>
      </c>
      <c r="J2360" s="40" t="s">
        <v>3351</v>
      </c>
      <c r="K2360" s="40">
        <v>0</v>
      </c>
      <c r="L2360" s="40">
        <v>0</v>
      </c>
      <c r="M2360" s="40">
        <v>0</v>
      </c>
      <c r="N2360" s="41">
        <v>179.9</v>
      </c>
      <c r="O2360" s="42">
        <v>58</v>
      </c>
    </row>
    <row r="2361" spans="1:15" x14ac:dyDescent="0.3">
      <c r="A2361" s="39" t="s">
        <v>3767</v>
      </c>
      <c r="B2361" s="40" t="s">
        <v>3347</v>
      </c>
      <c r="C2361" s="40" t="s">
        <v>541</v>
      </c>
      <c r="D2361" s="40" t="s">
        <v>853</v>
      </c>
      <c r="E2361" s="40" t="s">
        <v>3350</v>
      </c>
      <c r="F2361" s="40" t="s">
        <v>566</v>
      </c>
      <c r="G2361" s="40">
        <v>0</v>
      </c>
      <c r="H2361" s="40" t="s">
        <v>610</v>
      </c>
      <c r="I2361" s="40" t="s">
        <v>3349</v>
      </c>
      <c r="J2361" s="40" t="s">
        <v>3351</v>
      </c>
      <c r="K2361" s="40">
        <v>0</v>
      </c>
      <c r="L2361" s="40">
        <v>0</v>
      </c>
      <c r="M2361" s="40">
        <v>0</v>
      </c>
      <c r="N2361" s="41">
        <v>179.9</v>
      </c>
      <c r="O2361" s="42">
        <v>58</v>
      </c>
    </row>
    <row r="2362" spans="1:15" x14ac:dyDescent="0.3">
      <c r="A2362" s="39" t="s">
        <v>3111</v>
      </c>
      <c r="B2362" s="40" t="s">
        <v>3347</v>
      </c>
      <c r="C2362" s="40" t="s">
        <v>541</v>
      </c>
      <c r="D2362" s="40" t="s">
        <v>853</v>
      </c>
      <c r="E2362" s="40" t="s">
        <v>3348</v>
      </c>
      <c r="F2362" s="40" t="s">
        <v>583</v>
      </c>
      <c r="G2362" s="40">
        <v>0</v>
      </c>
      <c r="H2362" s="40" t="s">
        <v>610</v>
      </c>
      <c r="I2362" s="40" t="s">
        <v>3349</v>
      </c>
      <c r="J2362" s="40" t="s">
        <v>3351</v>
      </c>
      <c r="K2362" s="40">
        <v>0</v>
      </c>
      <c r="L2362" s="40">
        <v>0</v>
      </c>
      <c r="M2362" s="40">
        <v>0</v>
      </c>
      <c r="N2362" s="41">
        <v>179.9</v>
      </c>
      <c r="O2362" s="42">
        <v>58</v>
      </c>
    </row>
    <row r="2363" spans="1:15" x14ac:dyDescent="0.3">
      <c r="A2363" s="39" t="s">
        <v>440</v>
      </c>
      <c r="B2363" s="40" t="s">
        <v>3347</v>
      </c>
      <c r="C2363" s="40" t="s">
        <v>541</v>
      </c>
      <c r="D2363" s="40" t="s">
        <v>853</v>
      </c>
      <c r="E2363" s="40" t="s">
        <v>3348</v>
      </c>
      <c r="F2363" s="40" t="s">
        <v>667</v>
      </c>
      <c r="G2363" s="40">
        <v>0</v>
      </c>
      <c r="H2363" s="40" t="s">
        <v>610</v>
      </c>
      <c r="I2363" s="40" t="s">
        <v>3349</v>
      </c>
      <c r="J2363" s="40" t="s">
        <v>3351</v>
      </c>
      <c r="K2363" s="40">
        <v>0</v>
      </c>
      <c r="L2363" s="40">
        <v>0</v>
      </c>
      <c r="M2363" s="40">
        <v>0</v>
      </c>
      <c r="N2363" s="41">
        <v>199.9</v>
      </c>
      <c r="O2363" s="42">
        <v>58</v>
      </c>
    </row>
    <row r="2364" spans="1:15" x14ac:dyDescent="0.3">
      <c r="A2364" s="39" t="s">
        <v>441</v>
      </c>
      <c r="B2364" s="40" t="s">
        <v>3347</v>
      </c>
      <c r="C2364" s="40" t="s">
        <v>541</v>
      </c>
      <c r="D2364" s="40" t="s">
        <v>574</v>
      </c>
      <c r="E2364" s="40" t="s">
        <v>3348</v>
      </c>
      <c r="F2364" s="40" t="s">
        <v>647</v>
      </c>
      <c r="G2364" s="40">
        <v>0</v>
      </c>
      <c r="H2364" s="40" t="s">
        <v>610</v>
      </c>
      <c r="I2364" s="40" t="s">
        <v>3349</v>
      </c>
      <c r="J2364" s="40" t="s">
        <v>3351</v>
      </c>
      <c r="K2364" s="40">
        <v>0</v>
      </c>
      <c r="L2364" s="40">
        <v>0</v>
      </c>
      <c r="M2364" s="40">
        <v>0</v>
      </c>
      <c r="N2364" s="41">
        <v>199.9</v>
      </c>
      <c r="O2364" s="42">
        <v>70</v>
      </c>
    </row>
    <row r="2365" spans="1:15" x14ac:dyDescent="0.3">
      <c r="A2365" s="39" t="s">
        <v>3768</v>
      </c>
      <c r="B2365" s="40" t="s">
        <v>3347</v>
      </c>
      <c r="C2365" s="40" t="s">
        <v>541</v>
      </c>
      <c r="D2365" s="40" t="s">
        <v>853</v>
      </c>
      <c r="E2365" s="40" t="s">
        <v>3350</v>
      </c>
      <c r="F2365" s="40" t="s">
        <v>566</v>
      </c>
      <c r="G2365" s="40">
        <v>0</v>
      </c>
      <c r="H2365" s="40" t="s">
        <v>610</v>
      </c>
      <c r="I2365" s="40" t="s">
        <v>3349</v>
      </c>
      <c r="J2365" s="40" t="s">
        <v>3351</v>
      </c>
      <c r="K2365" s="40">
        <v>0</v>
      </c>
      <c r="L2365" s="40">
        <v>0</v>
      </c>
      <c r="M2365" s="40">
        <v>0</v>
      </c>
      <c r="N2365" s="41">
        <v>179.9</v>
      </c>
      <c r="O2365" s="42">
        <v>53</v>
      </c>
    </row>
    <row r="2366" spans="1:15" x14ac:dyDescent="0.3">
      <c r="A2366" s="39" t="s">
        <v>3769</v>
      </c>
      <c r="B2366" s="40" t="s">
        <v>3347</v>
      </c>
      <c r="C2366" s="40" t="s">
        <v>541</v>
      </c>
      <c r="D2366" s="40" t="s">
        <v>853</v>
      </c>
      <c r="E2366" s="40" t="s">
        <v>3350</v>
      </c>
      <c r="F2366" s="40" t="s">
        <v>634</v>
      </c>
      <c r="G2366" s="40">
        <v>0</v>
      </c>
      <c r="H2366" s="40" t="s">
        <v>610</v>
      </c>
      <c r="I2366" s="40" t="s">
        <v>3349</v>
      </c>
      <c r="J2366" s="40" t="s">
        <v>3351</v>
      </c>
      <c r="K2366" s="40">
        <v>0</v>
      </c>
      <c r="L2366" s="40">
        <v>0</v>
      </c>
      <c r="M2366" s="40">
        <v>0</v>
      </c>
      <c r="N2366" s="41">
        <v>179.9</v>
      </c>
      <c r="O2366" s="42">
        <v>53</v>
      </c>
    </row>
    <row r="2367" spans="1:15" x14ac:dyDescent="0.3">
      <c r="A2367" s="39" t="s">
        <v>3770</v>
      </c>
      <c r="B2367" s="40" t="s">
        <v>3347</v>
      </c>
      <c r="C2367" s="40" t="s">
        <v>541</v>
      </c>
      <c r="D2367" s="40" t="s">
        <v>853</v>
      </c>
      <c r="E2367" s="40" t="s">
        <v>3350</v>
      </c>
      <c r="F2367" s="40" t="s">
        <v>566</v>
      </c>
      <c r="G2367" s="40">
        <v>0</v>
      </c>
      <c r="H2367" s="40" t="s">
        <v>610</v>
      </c>
      <c r="I2367" s="40" t="s">
        <v>3349</v>
      </c>
      <c r="J2367" s="40" t="s">
        <v>3351</v>
      </c>
      <c r="K2367" s="40">
        <v>0</v>
      </c>
      <c r="L2367" s="40">
        <v>0</v>
      </c>
      <c r="M2367" s="40">
        <v>0</v>
      </c>
      <c r="N2367" s="41">
        <v>179.9</v>
      </c>
      <c r="O2367" s="42">
        <v>53</v>
      </c>
    </row>
    <row r="2368" spans="1:15" x14ac:dyDescent="0.3">
      <c r="A2368" s="39" t="s">
        <v>3771</v>
      </c>
      <c r="B2368" s="40" t="s">
        <v>3347</v>
      </c>
      <c r="C2368" s="40" t="s">
        <v>541</v>
      </c>
      <c r="D2368" s="40" t="s">
        <v>853</v>
      </c>
      <c r="E2368" s="40" t="s">
        <v>3350</v>
      </c>
      <c r="F2368" s="40" t="s">
        <v>634</v>
      </c>
      <c r="G2368" s="40">
        <v>0</v>
      </c>
      <c r="H2368" s="40" t="s">
        <v>610</v>
      </c>
      <c r="I2368" s="40" t="s">
        <v>3349</v>
      </c>
      <c r="J2368" s="40" t="s">
        <v>3351</v>
      </c>
      <c r="K2368" s="40">
        <v>0</v>
      </c>
      <c r="L2368" s="40">
        <v>0</v>
      </c>
      <c r="M2368" s="40">
        <v>0</v>
      </c>
      <c r="N2368" s="41">
        <v>179.9</v>
      </c>
      <c r="O2368" s="42">
        <v>42</v>
      </c>
    </row>
    <row r="2369" spans="1:15" x14ac:dyDescent="0.3">
      <c r="A2369" s="39" t="s">
        <v>3772</v>
      </c>
      <c r="B2369" s="40" t="s">
        <v>3347</v>
      </c>
      <c r="C2369" s="40" t="s">
        <v>541</v>
      </c>
      <c r="D2369" s="40" t="s">
        <v>853</v>
      </c>
      <c r="E2369" s="40" t="s">
        <v>3350</v>
      </c>
      <c r="F2369" s="40" t="s">
        <v>566</v>
      </c>
      <c r="G2369" s="40">
        <v>0</v>
      </c>
      <c r="H2369" s="40" t="s">
        <v>610</v>
      </c>
      <c r="I2369" s="40" t="s">
        <v>3349</v>
      </c>
      <c r="J2369" s="40" t="s">
        <v>3351</v>
      </c>
      <c r="K2369" s="40">
        <v>0</v>
      </c>
      <c r="L2369" s="40">
        <v>0</v>
      </c>
      <c r="M2369" s="40">
        <v>0</v>
      </c>
      <c r="N2369" s="41">
        <v>179.9</v>
      </c>
      <c r="O2369" s="42">
        <v>53</v>
      </c>
    </row>
    <row r="2370" spans="1:15" x14ac:dyDescent="0.3">
      <c r="A2370" s="39" t="s">
        <v>3773</v>
      </c>
      <c r="B2370" s="40" t="s">
        <v>3347</v>
      </c>
      <c r="C2370" s="40" t="s">
        <v>541</v>
      </c>
      <c r="D2370" s="40" t="s">
        <v>853</v>
      </c>
      <c r="E2370" s="40" t="s">
        <v>3350</v>
      </c>
      <c r="F2370" s="40" t="s">
        <v>634</v>
      </c>
      <c r="G2370" s="40">
        <v>0</v>
      </c>
      <c r="H2370" s="40" t="s">
        <v>610</v>
      </c>
      <c r="I2370" s="40" t="s">
        <v>3349</v>
      </c>
      <c r="J2370" s="40" t="s">
        <v>3351</v>
      </c>
      <c r="K2370" s="40">
        <v>0</v>
      </c>
      <c r="L2370" s="40">
        <v>0</v>
      </c>
      <c r="M2370" s="40">
        <v>0</v>
      </c>
      <c r="N2370" s="41">
        <v>149.9</v>
      </c>
      <c r="O2370" s="42">
        <v>42</v>
      </c>
    </row>
    <row r="2371" spans="1:15" x14ac:dyDescent="0.3">
      <c r="A2371" s="39" t="s">
        <v>3774</v>
      </c>
      <c r="B2371" s="40" t="s">
        <v>3347</v>
      </c>
      <c r="C2371" s="40" t="s">
        <v>541</v>
      </c>
      <c r="D2371" s="40" t="s">
        <v>853</v>
      </c>
      <c r="E2371" s="40" t="s">
        <v>3350</v>
      </c>
      <c r="F2371" s="40" t="s">
        <v>634</v>
      </c>
      <c r="G2371" s="40">
        <v>0</v>
      </c>
      <c r="H2371" s="40" t="s">
        <v>610</v>
      </c>
      <c r="I2371" s="40" t="s">
        <v>3349</v>
      </c>
      <c r="J2371" s="40" t="s">
        <v>3351</v>
      </c>
      <c r="K2371" s="40">
        <v>0</v>
      </c>
      <c r="L2371" s="40">
        <v>0</v>
      </c>
      <c r="M2371" s="40">
        <v>0</v>
      </c>
      <c r="N2371" s="41">
        <v>179.9</v>
      </c>
      <c r="O2371" s="42">
        <v>53</v>
      </c>
    </row>
    <row r="2372" spans="1:15" x14ac:dyDescent="0.3">
      <c r="A2372" s="39" t="s">
        <v>3775</v>
      </c>
      <c r="B2372" s="40" t="s">
        <v>3347</v>
      </c>
      <c r="C2372" s="40" t="s">
        <v>541</v>
      </c>
      <c r="D2372" s="40" t="s">
        <v>853</v>
      </c>
      <c r="E2372" s="40" t="s">
        <v>3350</v>
      </c>
      <c r="F2372" s="40" t="s">
        <v>685</v>
      </c>
      <c r="G2372" s="40">
        <v>0</v>
      </c>
      <c r="H2372" s="40" t="s">
        <v>610</v>
      </c>
      <c r="I2372" s="40" t="s">
        <v>3349</v>
      </c>
      <c r="J2372" s="40" t="s">
        <v>3351</v>
      </c>
      <c r="K2372" s="40">
        <v>0</v>
      </c>
      <c r="L2372" s="40">
        <v>0</v>
      </c>
      <c r="M2372" s="40">
        <v>0</v>
      </c>
      <c r="N2372" s="41">
        <v>179.9</v>
      </c>
      <c r="O2372" s="42">
        <v>58</v>
      </c>
    </row>
    <row r="2373" spans="1:15" x14ac:dyDescent="0.3">
      <c r="A2373" s="39" t="s">
        <v>3776</v>
      </c>
      <c r="B2373" s="40" t="s">
        <v>3347</v>
      </c>
      <c r="C2373" s="40" t="s">
        <v>541</v>
      </c>
      <c r="D2373" s="40" t="s">
        <v>853</v>
      </c>
      <c r="E2373" s="40" t="s">
        <v>3350</v>
      </c>
      <c r="F2373" s="40" t="s">
        <v>634</v>
      </c>
      <c r="G2373" s="40">
        <v>0</v>
      </c>
      <c r="H2373" s="40" t="s">
        <v>610</v>
      </c>
      <c r="I2373" s="40" t="s">
        <v>3349</v>
      </c>
      <c r="J2373" s="40" t="s">
        <v>3351</v>
      </c>
      <c r="K2373" s="40">
        <v>0</v>
      </c>
      <c r="L2373" s="40">
        <v>0</v>
      </c>
      <c r="M2373" s="40">
        <v>0</v>
      </c>
      <c r="N2373" s="41">
        <v>179.9</v>
      </c>
      <c r="O2373" s="42">
        <v>53</v>
      </c>
    </row>
    <row r="2374" spans="1:15" x14ac:dyDescent="0.3">
      <c r="A2374" s="39" t="s">
        <v>3777</v>
      </c>
      <c r="B2374" s="40" t="s">
        <v>3347</v>
      </c>
      <c r="C2374" s="40" t="s">
        <v>541</v>
      </c>
      <c r="D2374" s="40" t="s">
        <v>853</v>
      </c>
      <c r="E2374" s="40" t="s">
        <v>3350</v>
      </c>
      <c r="F2374" s="40" t="s">
        <v>685</v>
      </c>
      <c r="G2374" s="40">
        <v>0</v>
      </c>
      <c r="H2374" s="40" t="s">
        <v>610</v>
      </c>
      <c r="I2374" s="40" t="s">
        <v>3349</v>
      </c>
      <c r="J2374" s="40" t="s">
        <v>3351</v>
      </c>
      <c r="K2374" s="40">
        <v>0</v>
      </c>
      <c r="L2374" s="40">
        <v>0</v>
      </c>
      <c r="M2374" s="40">
        <v>0</v>
      </c>
      <c r="N2374" s="41">
        <v>299.89999999999998</v>
      </c>
      <c r="O2374" s="42">
        <v>120</v>
      </c>
    </row>
    <row r="2375" spans="1:15" x14ac:dyDescent="0.3">
      <c r="A2375" s="39" t="s">
        <v>3778</v>
      </c>
      <c r="B2375" s="40" t="s">
        <v>3347</v>
      </c>
      <c r="C2375" s="40" t="s">
        <v>541</v>
      </c>
      <c r="D2375" s="40" t="s">
        <v>853</v>
      </c>
      <c r="E2375" s="40" t="s">
        <v>3350</v>
      </c>
      <c r="F2375" s="40" t="s">
        <v>685</v>
      </c>
      <c r="G2375" s="40">
        <v>0</v>
      </c>
      <c r="H2375" s="40" t="s">
        <v>610</v>
      </c>
      <c r="I2375" s="40" t="s">
        <v>3349</v>
      </c>
      <c r="J2375" s="40" t="s">
        <v>3351</v>
      </c>
      <c r="K2375" s="40">
        <v>0</v>
      </c>
      <c r="L2375" s="40">
        <v>0</v>
      </c>
      <c r="M2375" s="40">
        <v>0</v>
      </c>
      <c r="N2375" s="41">
        <v>299.89999999999998</v>
      </c>
      <c r="O2375" s="42">
        <v>120</v>
      </c>
    </row>
    <row r="2376" spans="1:15" x14ac:dyDescent="0.3">
      <c r="A2376" s="39" t="s">
        <v>3779</v>
      </c>
      <c r="B2376" s="40" t="s">
        <v>3347</v>
      </c>
      <c r="C2376" s="40" t="s">
        <v>541</v>
      </c>
      <c r="D2376" s="40" t="s">
        <v>853</v>
      </c>
      <c r="E2376" s="40" t="s">
        <v>3350</v>
      </c>
      <c r="F2376" s="40" t="s">
        <v>685</v>
      </c>
      <c r="G2376" s="40">
        <v>0</v>
      </c>
      <c r="H2376" s="40" t="s">
        <v>610</v>
      </c>
      <c r="I2376" s="40" t="s">
        <v>3349</v>
      </c>
      <c r="J2376" s="40" t="s">
        <v>3351</v>
      </c>
      <c r="K2376" s="40">
        <v>0</v>
      </c>
      <c r="L2376" s="40">
        <v>0</v>
      </c>
      <c r="M2376" s="40">
        <v>0</v>
      </c>
      <c r="N2376" s="41">
        <v>299.89999999999998</v>
      </c>
      <c r="O2376" s="42">
        <v>120</v>
      </c>
    </row>
    <row r="2377" spans="1:15" x14ac:dyDescent="0.3">
      <c r="A2377" s="39" t="s">
        <v>323</v>
      </c>
      <c r="B2377" s="40" t="s">
        <v>3347</v>
      </c>
      <c r="C2377" s="40" t="s">
        <v>541</v>
      </c>
      <c r="D2377" s="40" t="s">
        <v>569</v>
      </c>
      <c r="E2377" s="40" t="s">
        <v>3348</v>
      </c>
      <c r="F2377" s="40" t="s">
        <v>667</v>
      </c>
      <c r="G2377" s="40">
        <v>0</v>
      </c>
      <c r="H2377" s="40" t="s">
        <v>610</v>
      </c>
      <c r="I2377" s="40" t="s">
        <v>3349</v>
      </c>
      <c r="J2377" s="40" t="s">
        <v>3351</v>
      </c>
      <c r="K2377" s="40">
        <v>0</v>
      </c>
      <c r="L2377" s="40">
        <v>0</v>
      </c>
      <c r="M2377" s="40">
        <v>0</v>
      </c>
      <c r="N2377" s="41">
        <v>249.9</v>
      </c>
      <c r="O2377" s="42">
        <v>105</v>
      </c>
    </row>
    <row r="2378" spans="1:15" x14ac:dyDescent="0.3">
      <c r="A2378" s="39" t="s">
        <v>324</v>
      </c>
      <c r="B2378" s="40" t="s">
        <v>3347</v>
      </c>
      <c r="C2378" s="40" t="s">
        <v>541</v>
      </c>
      <c r="D2378" s="40" t="s">
        <v>569</v>
      </c>
      <c r="E2378" s="40" t="s">
        <v>3348</v>
      </c>
      <c r="F2378" s="40" t="s">
        <v>667</v>
      </c>
      <c r="G2378" s="40">
        <v>0</v>
      </c>
      <c r="H2378" s="40" t="s">
        <v>610</v>
      </c>
      <c r="I2378" s="40" t="s">
        <v>3349</v>
      </c>
      <c r="J2378" s="40" t="s">
        <v>3351</v>
      </c>
      <c r="K2378" s="40">
        <v>0</v>
      </c>
      <c r="L2378" s="40">
        <v>0</v>
      </c>
      <c r="M2378" s="40">
        <v>0</v>
      </c>
      <c r="N2378" s="41">
        <v>249.9</v>
      </c>
      <c r="O2378" s="42">
        <v>105</v>
      </c>
    </row>
    <row r="2379" spans="1:15" x14ac:dyDescent="0.3">
      <c r="A2379" s="39" t="s">
        <v>325</v>
      </c>
      <c r="B2379" s="40" t="s">
        <v>3347</v>
      </c>
      <c r="C2379" s="40" t="s">
        <v>541</v>
      </c>
      <c r="D2379" s="40" t="s">
        <v>569</v>
      </c>
      <c r="E2379" s="40" t="s">
        <v>3348</v>
      </c>
      <c r="F2379" s="40" t="s">
        <v>667</v>
      </c>
      <c r="G2379" s="40">
        <v>0</v>
      </c>
      <c r="H2379" s="40" t="s">
        <v>610</v>
      </c>
      <c r="I2379" s="40" t="s">
        <v>3349</v>
      </c>
      <c r="J2379" s="40" t="s">
        <v>3351</v>
      </c>
      <c r="K2379" s="40">
        <v>0</v>
      </c>
      <c r="L2379" s="40">
        <v>0</v>
      </c>
      <c r="M2379" s="40">
        <v>0</v>
      </c>
      <c r="N2379" s="41">
        <v>249.9</v>
      </c>
      <c r="O2379" s="42">
        <v>105</v>
      </c>
    </row>
    <row r="2380" spans="1:15" x14ac:dyDescent="0.3">
      <c r="A2380" s="39" t="s">
        <v>353</v>
      </c>
      <c r="B2380" s="40" t="s">
        <v>3347</v>
      </c>
      <c r="C2380" s="40" t="s">
        <v>541</v>
      </c>
      <c r="D2380" s="40" t="s">
        <v>569</v>
      </c>
      <c r="E2380" s="40" t="s">
        <v>3348</v>
      </c>
      <c r="F2380" s="40" t="s">
        <v>667</v>
      </c>
      <c r="G2380" s="40">
        <v>0</v>
      </c>
      <c r="H2380" s="40" t="s">
        <v>610</v>
      </c>
      <c r="I2380" s="40" t="s">
        <v>3349</v>
      </c>
      <c r="J2380" s="40" t="s">
        <v>3351</v>
      </c>
      <c r="K2380" s="40">
        <v>0</v>
      </c>
      <c r="L2380" s="40">
        <v>0</v>
      </c>
      <c r="M2380" s="40">
        <v>0</v>
      </c>
      <c r="N2380" s="41">
        <v>249.9</v>
      </c>
      <c r="O2380" s="42">
        <v>105</v>
      </c>
    </row>
    <row r="2381" spans="1:15" x14ac:dyDescent="0.3">
      <c r="A2381" s="39" t="s">
        <v>1877</v>
      </c>
      <c r="B2381" s="40" t="s">
        <v>3347</v>
      </c>
      <c r="C2381" s="40" t="s">
        <v>541</v>
      </c>
      <c r="D2381" s="40" t="s">
        <v>569</v>
      </c>
      <c r="E2381" s="40" t="s">
        <v>3348</v>
      </c>
      <c r="F2381" s="40" t="s">
        <v>667</v>
      </c>
      <c r="G2381" s="40">
        <v>0</v>
      </c>
      <c r="H2381" s="40" t="s">
        <v>610</v>
      </c>
      <c r="I2381" s="40" t="s">
        <v>3349</v>
      </c>
      <c r="J2381" s="40" t="s">
        <v>3351</v>
      </c>
      <c r="K2381" s="40">
        <v>0</v>
      </c>
      <c r="L2381" s="40">
        <v>0</v>
      </c>
      <c r="M2381" s="40">
        <v>0</v>
      </c>
      <c r="N2381" s="41">
        <v>249.9</v>
      </c>
      <c r="O2381" s="42">
        <v>105</v>
      </c>
    </row>
    <row r="2382" spans="1:15" x14ac:dyDescent="0.3">
      <c r="A2382" s="39" t="s">
        <v>442</v>
      </c>
      <c r="B2382" s="40" t="s">
        <v>3347</v>
      </c>
      <c r="C2382" s="40" t="s">
        <v>541</v>
      </c>
      <c r="D2382" s="40" t="s">
        <v>569</v>
      </c>
      <c r="E2382" s="40" t="s">
        <v>3348</v>
      </c>
      <c r="F2382" s="40" t="s">
        <v>561</v>
      </c>
      <c r="G2382" s="40">
        <v>0</v>
      </c>
      <c r="H2382" s="40" t="s">
        <v>772</v>
      </c>
      <c r="I2382" s="40" t="s">
        <v>3349</v>
      </c>
      <c r="J2382" s="40" t="s">
        <v>3351</v>
      </c>
      <c r="K2382" s="40">
        <v>0</v>
      </c>
      <c r="L2382" s="40">
        <v>0</v>
      </c>
      <c r="M2382" s="40">
        <v>0</v>
      </c>
      <c r="N2382" s="41">
        <v>199.9</v>
      </c>
      <c r="O2382" s="42">
        <v>85</v>
      </c>
    </row>
    <row r="2383" spans="1:15" x14ac:dyDescent="0.3">
      <c r="A2383" s="39" t="s">
        <v>443</v>
      </c>
      <c r="B2383" s="40" t="s">
        <v>3347</v>
      </c>
      <c r="C2383" s="40" t="s">
        <v>541</v>
      </c>
      <c r="D2383" s="40" t="s">
        <v>853</v>
      </c>
      <c r="E2383" s="40" t="s">
        <v>3348</v>
      </c>
      <c r="F2383" s="40" t="s">
        <v>558</v>
      </c>
      <c r="G2383" s="40">
        <v>0</v>
      </c>
      <c r="H2383" s="40" t="s">
        <v>610</v>
      </c>
      <c r="I2383" s="40" t="s">
        <v>3349</v>
      </c>
      <c r="J2383" s="40">
        <v>0</v>
      </c>
      <c r="K2383" s="40">
        <v>0</v>
      </c>
      <c r="L2383" s="40">
        <v>0</v>
      </c>
      <c r="M2383" s="40">
        <v>0</v>
      </c>
      <c r="N2383" s="41">
        <v>199.9</v>
      </c>
      <c r="O2383" s="42">
        <v>56.1</v>
      </c>
    </row>
    <row r="2384" spans="1:15" x14ac:dyDescent="0.3">
      <c r="A2384" s="39" t="s">
        <v>3780</v>
      </c>
      <c r="B2384" s="40" t="s">
        <v>3347</v>
      </c>
      <c r="C2384" s="40" t="s">
        <v>541</v>
      </c>
      <c r="D2384" s="40" t="s">
        <v>575</v>
      </c>
      <c r="E2384" s="40" t="s">
        <v>3781</v>
      </c>
      <c r="F2384" s="40" t="s">
        <v>555</v>
      </c>
      <c r="G2384" s="40" t="s">
        <v>3559</v>
      </c>
      <c r="H2384" s="40" t="s">
        <v>792</v>
      </c>
      <c r="I2384" s="40" t="s">
        <v>605</v>
      </c>
      <c r="J2384" s="40" t="s">
        <v>3547</v>
      </c>
      <c r="K2384" s="40">
        <v>0</v>
      </c>
      <c r="L2384" s="40">
        <v>0</v>
      </c>
      <c r="M2384" s="40" t="s">
        <v>1784</v>
      </c>
      <c r="N2384" s="41">
        <v>129.9</v>
      </c>
      <c r="O2384" s="42">
        <v>42</v>
      </c>
    </row>
    <row r="2385" spans="1:15" x14ac:dyDescent="0.3">
      <c r="A2385" s="39" t="s">
        <v>3782</v>
      </c>
      <c r="B2385" s="40" t="s">
        <v>3347</v>
      </c>
      <c r="C2385" s="40" t="s">
        <v>541</v>
      </c>
      <c r="D2385" s="40">
        <v>0</v>
      </c>
      <c r="E2385" s="40">
        <v>0</v>
      </c>
      <c r="F2385" s="40" t="s">
        <v>1144</v>
      </c>
      <c r="G2385" s="40">
        <v>0</v>
      </c>
      <c r="H2385" s="40" t="s">
        <v>610</v>
      </c>
      <c r="I2385" s="40" t="s">
        <v>605</v>
      </c>
      <c r="J2385" s="40">
        <v>0</v>
      </c>
      <c r="K2385" s="40">
        <v>0</v>
      </c>
      <c r="L2385" s="40">
        <v>0</v>
      </c>
      <c r="M2385" s="40" t="s">
        <v>1784</v>
      </c>
      <c r="N2385" s="41">
        <v>119.9</v>
      </c>
      <c r="O2385" s="42">
        <v>36.049999999999997</v>
      </c>
    </row>
    <row r="2386" spans="1:15" x14ac:dyDescent="0.3">
      <c r="A2386" s="39" t="s">
        <v>3102</v>
      </c>
      <c r="B2386" s="40" t="s">
        <v>3347</v>
      </c>
      <c r="C2386" s="40" t="s">
        <v>541</v>
      </c>
      <c r="D2386" s="40" t="s">
        <v>574</v>
      </c>
      <c r="E2386" s="40" t="s">
        <v>3348</v>
      </c>
      <c r="F2386" s="40" t="s">
        <v>752</v>
      </c>
      <c r="G2386" s="40">
        <v>0</v>
      </c>
      <c r="H2386" s="40" t="s">
        <v>610</v>
      </c>
      <c r="I2386" s="40" t="s">
        <v>3349</v>
      </c>
      <c r="J2386" s="40" t="s">
        <v>3351</v>
      </c>
      <c r="K2386" s="40">
        <v>0</v>
      </c>
      <c r="L2386" s="40">
        <v>0</v>
      </c>
      <c r="M2386" s="40">
        <v>0</v>
      </c>
      <c r="N2386" s="41">
        <v>149.9</v>
      </c>
      <c r="O2386" s="42">
        <v>50.1</v>
      </c>
    </row>
    <row r="2387" spans="1:15" x14ac:dyDescent="0.3">
      <c r="A2387" s="39" t="s">
        <v>3103</v>
      </c>
      <c r="B2387" s="40" t="s">
        <v>3347</v>
      </c>
      <c r="C2387" s="40" t="s">
        <v>541</v>
      </c>
      <c r="D2387" s="40" t="s">
        <v>574</v>
      </c>
      <c r="E2387" s="40" t="s">
        <v>3348</v>
      </c>
      <c r="F2387" s="40" t="s">
        <v>752</v>
      </c>
      <c r="G2387" s="40">
        <v>0</v>
      </c>
      <c r="H2387" s="40" t="s">
        <v>610</v>
      </c>
      <c r="I2387" s="40" t="s">
        <v>3349</v>
      </c>
      <c r="J2387" s="40" t="s">
        <v>3351</v>
      </c>
      <c r="K2387" s="40">
        <v>0</v>
      </c>
      <c r="L2387" s="40">
        <v>0</v>
      </c>
      <c r="M2387" s="40">
        <v>0</v>
      </c>
      <c r="N2387" s="41">
        <v>149.9</v>
      </c>
      <c r="O2387" s="42">
        <v>50.1</v>
      </c>
    </row>
    <row r="2388" spans="1:15" x14ac:dyDescent="0.3">
      <c r="A2388" s="39" t="s">
        <v>3104</v>
      </c>
      <c r="B2388" s="40" t="s">
        <v>3347</v>
      </c>
      <c r="C2388" s="40" t="s">
        <v>541</v>
      </c>
      <c r="D2388" s="40" t="s">
        <v>574</v>
      </c>
      <c r="E2388" s="40" t="s">
        <v>3348</v>
      </c>
      <c r="F2388" s="40" t="s">
        <v>752</v>
      </c>
      <c r="G2388" s="40">
        <v>0</v>
      </c>
      <c r="H2388" s="40" t="s">
        <v>610</v>
      </c>
      <c r="I2388" s="40" t="s">
        <v>3349</v>
      </c>
      <c r="J2388" s="40" t="s">
        <v>3351</v>
      </c>
      <c r="K2388" s="40">
        <v>0</v>
      </c>
      <c r="L2388" s="40">
        <v>0</v>
      </c>
      <c r="M2388" s="40">
        <v>0</v>
      </c>
      <c r="N2388" s="41">
        <v>149.9</v>
      </c>
      <c r="O2388" s="42">
        <v>50.1</v>
      </c>
    </row>
    <row r="2389" spans="1:15" x14ac:dyDescent="0.3">
      <c r="A2389" s="39" t="s">
        <v>3259</v>
      </c>
      <c r="B2389" s="40" t="s">
        <v>3347</v>
      </c>
      <c r="C2389" s="40" t="s">
        <v>541</v>
      </c>
      <c r="D2389" s="40" t="s">
        <v>574</v>
      </c>
      <c r="E2389" s="40" t="s">
        <v>3350</v>
      </c>
      <c r="F2389" s="40" t="s">
        <v>628</v>
      </c>
      <c r="G2389" s="40">
        <v>0</v>
      </c>
      <c r="H2389" s="40" t="s">
        <v>610</v>
      </c>
      <c r="I2389" s="40" t="s">
        <v>3349</v>
      </c>
      <c r="J2389" s="40" t="s">
        <v>3351</v>
      </c>
      <c r="K2389" s="40">
        <v>0</v>
      </c>
      <c r="L2389" s="40">
        <v>0</v>
      </c>
      <c r="M2389" s="40" t="s">
        <v>1784</v>
      </c>
      <c r="N2389" s="41">
        <v>119.9</v>
      </c>
      <c r="O2389" s="42">
        <v>34</v>
      </c>
    </row>
    <row r="2390" spans="1:15" x14ac:dyDescent="0.3">
      <c r="A2390" s="39" t="s">
        <v>3260</v>
      </c>
      <c r="B2390" s="40" t="s">
        <v>3347</v>
      </c>
      <c r="C2390" s="40" t="s">
        <v>541</v>
      </c>
      <c r="D2390" s="40" t="s">
        <v>574</v>
      </c>
      <c r="E2390" s="40" t="s">
        <v>3350</v>
      </c>
      <c r="F2390" s="40" t="s">
        <v>628</v>
      </c>
      <c r="G2390" s="40">
        <v>0</v>
      </c>
      <c r="H2390" s="40" t="s">
        <v>610</v>
      </c>
      <c r="I2390" s="40" t="s">
        <v>3349</v>
      </c>
      <c r="J2390" s="40" t="s">
        <v>3351</v>
      </c>
      <c r="K2390" s="40">
        <v>0</v>
      </c>
      <c r="L2390" s="40">
        <v>0</v>
      </c>
      <c r="M2390" s="40" t="s">
        <v>1784</v>
      </c>
      <c r="N2390" s="41">
        <v>119.9</v>
      </c>
      <c r="O2390" s="42">
        <v>34</v>
      </c>
    </row>
    <row r="2391" spans="1:15" x14ac:dyDescent="0.3">
      <c r="A2391" s="39" t="s">
        <v>3251</v>
      </c>
      <c r="B2391" s="40" t="s">
        <v>3347</v>
      </c>
      <c r="C2391" s="40" t="s">
        <v>541</v>
      </c>
      <c r="D2391" s="40" t="s">
        <v>574</v>
      </c>
      <c r="E2391" s="40" t="s">
        <v>3350</v>
      </c>
      <c r="F2391" s="40" t="s">
        <v>628</v>
      </c>
      <c r="G2391" s="40">
        <v>0</v>
      </c>
      <c r="H2391" s="40" t="s">
        <v>610</v>
      </c>
      <c r="I2391" s="40" t="s">
        <v>3349</v>
      </c>
      <c r="J2391" s="40" t="s">
        <v>3351</v>
      </c>
      <c r="K2391" s="40">
        <v>0</v>
      </c>
      <c r="L2391" s="40">
        <v>0</v>
      </c>
      <c r="M2391" s="40" t="s">
        <v>1784</v>
      </c>
      <c r="N2391" s="41">
        <v>119.9</v>
      </c>
      <c r="O2391" s="42">
        <v>34</v>
      </c>
    </row>
    <row r="2392" spans="1:15" x14ac:dyDescent="0.3">
      <c r="A2392" s="39" t="s">
        <v>3783</v>
      </c>
      <c r="B2392" s="40" t="s">
        <v>3347</v>
      </c>
      <c r="C2392" s="40" t="s">
        <v>541</v>
      </c>
      <c r="D2392" s="40" t="s">
        <v>574</v>
      </c>
      <c r="E2392" s="40" t="s">
        <v>3350</v>
      </c>
      <c r="F2392" s="40" t="s">
        <v>683</v>
      </c>
      <c r="G2392" s="40">
        <v>0</v>
      </c>
      <c r="H2392" s="40" t="s">
        <v>610</v>
      </c>
      <c r="I2392" s="40" t="s">
        <v>3349</v>
      </c>
      <c r="J2392" s="40" t="s">
        <v>3351</v>
      </c>
      <c r="K2392" s="40">
        <v>0</v>
      </c>
      <c r="L2392" s="40">
        <v>0</v>
      </c>
      <c r="M2392" s="40" t="s">
        <v>1784</v>
      </c>
      <c r="N2392" s="41">
        <v>119.9</v>
      </c>
      <c r="O2392" s="42">
        <v>34</v>
      </c>
    </row>
    <row r="2393" spans="1:15" x14ac:dyDescent="0.3">
      <c r="A2393" s="39" t="s">
        <v>3250</v>
      </c>
      <c r="B2393" s="40" t="s">
        <v>3347</v>
      </c>
      <c r="C2393" s="40" t="s">
        <v>541</v>
      </c>
      <c r="D2393" s="40" t="s">
        <v>574</v>
      </c>
      <c r="E2393" s="40" t="s">
        <v>3350</v>
      </c>
      <c r="F2393" s="40" t="s">
        <v>628</v>
      </c>
      <c r="G2393" s="40">
        <v>0</v>
      </c>
      <c r="H2393" s="40" t="s">
        <v>610</v>
      </c>
      <c r="I2393" s="40" t="s">
        <v>3349</v>
      </c>
      <c r="J2393" s="40" t="s">
        <v>3351</v>
      </c>
      <c r="K2393" s="40">
        <v>0</v>
      </c>
      <c r="L2393" s="40">
        <v>0</v>
      </c>
      <c r="M2393" s="40" t="s">
        <v>1784</v>
      </c>
      <c r="N2393" s="41">
        <v>149.9</v>
      </c>
      <c r="O2393" s="42">
        <v>34</v>
      </c>
    </row>
    <row r="2394" spans="1:15" x14ac:dyDescent="0.3">
      <c r="A2394" s="39" t="s">
        <v>3248</v>
      </c>
      <c r="B2394" s="40" t="s">
        <v>3347</v>
      </c>
      <c r="C2394" s="40" t="s">
        <v>541</v>
      </c>
      <c r="D2394" s="40" t="s">
        <v>574</v>
      </c>
      <c r="E2394" s="40" t="s">
        <v>3348</v>
      </c>
      <c r="F2394" s="40" t="s">
        <v>628</v>
      </c>
      <c r="G2394" s="40">
        <v>0</v>
      </c>
      <c r="H2394" s="40" t="s">
        <v>610</v>
      </c>
      <c r="I2394" s="40" t="s">
        <v>3349</v>
      </c>
      <c r="J2394" s="40" t="s">
        <v>3351</v>
      </c>
      <c r="K2394" s="40">
        <v>0</v>
      </c>
      <c r="L2394" s="40">
        <v>0</v>
      </c>
      <c r="M2394" s="40" t="s">
        <v>1784</v>
      </c>
      <c r="N2394" s="41">
        <v>149.9</v>
      </c>
      <c r="O2394" s="42">
        <v>34</v>
      </c>
    </row>
    <row r="2395" spans="1:15" x14ac:dyDescent="0.3">
      <c r="A2395" s="39" t="s">
        <v>3249</v>
      </c>
      <c r="B2395" s="40" t="s">
        <v>3347</v>
      </c>
      <c r="C2395" s="40" t="s">
        <v>541</v>
      </c>
      <c r="D2395" s="40" t="s">
        <v>574</v>
      </c>
      <c r="E2395" s="40" t="s">
        <v>3350</v>
      </c>
      <c r="F2395" s="40" t="s">
        <v>628</v>
      </c>
      <c r="G2395" s="40">
        <v>0</v>
      </c>
      <c r="H2395" s="40" t="s">
        <v>610</v>
      </c>
      <c r="I2395" s="40" t="s">
        <v>3349</v>
      </c>
      <c r="J2395" s="40" t="s">
        <v>3351</v>
      </c>
      <c r="K2395" s="40">
        <v>0</v>
      </c>
      <c r="L2395" s="40">
        <v>0</v>
      </c>
      <c r="M2395" s="40" t="s">
        <v>1784</v>
      </c>
      <c r="N2395" s="41">
        <v>149.9</v>
      </c>
      <c r="O2395" s="42">
        <v>34</v>
      </c>
    </row>
    <row r="2396" spans="1:15" x14ac:dyDescent="0.3">
      <c r="A2396" s="39" t="s">
        <v>3247</v>
      </c>
      <c r="B2396" s="40" t="s">
        <v>3347</v>
      </c>
      <c r="C2396" s="40" t="s">
        <v>541</v>
      </c>
      <c r="D2396" s="40" t="s">
        <v>574</v>
      </c>
      <c r="E2396" s="40" t="s">
        <v>3350</v>
      </c>
      <c r="F2396" s="40" t="s">
        <v>628</v>
      </c>
      <c r="G2396" s="40">
        <v>0</v>
      </c>
      <c r="H2396" s="40" t="s">
        <v>610</v>
      </c>
      <c r="I2396" s="40" t="s">
        <v>3349</v>
      </c>
      <c r="J2396" s="40" t="s">
        <v>3351</v>
      </c>
      <c r="K2396" s="40">
        <v>0</v>
      </c>
      <c r="L2396" s="40">
        <v>0</v>
      </c>
      <c r="M2396" s="40" t="s">
        <v>1784</v>
      </c>
      <c r="N2396" s="41">
        <v>149.9</v>
      </c>
      <c r="O2396" s="42">
        <v>34</v>
      </c>
    </row>
    <row r="2397" spans="1:15" x14ac:dyDescent="0.3">
      <c r="A2397" s="39" t="s">
        <v>3255</v>
      </c>
      <c r="B2397" s="40" t="s">
        <v>3347</v>
      </c>
      <c r="C2397" s="40" t="s">
        <v>541</v>
      </c>
      <c r="D2397" s="40" t="s">
        <v>574</v>
      </c>
      <c r="E2397" s="40" t="s">
        <v>3348</v>
      </c>
      <c r="F2397" s="40" t="s">
        <v>628</v>
      </c>
      <c r="G2397" s="40">
        <v>0</v>
      </c>
      <c r="H2397" s="40" t="s">
        <v>610</v>
      </c>
      <c r="I2397" s="40" t="s">
        <v>3349</v>
      </c>
      <c r="J2397" s="40" t="s">
        <v>3351</v>
      </c>
      <c r="K2397" s="40">
        <v>0</v>
      </c>
      <c r="L2397" s="40">
        <v>0</v>
      </c>
      <c r="M2397" s="40" t="s">
        <v>1784</v>
      </c>
      <c r="N2397" s="41">
        <v>119.9</v>
      </c>
      <c r="O2397" s="42">
        <v>35</v>
      </c>
    </row>
    <row r="2398" spans="1:15" x14ac:dyDescent="0.3">
      <c r="A2398" s="39" t="s">
        <v>3257</v>
      </c>
      <c r="B2398" s="40" t="s">
        <v>3347</v>
      </c>
      <c r="C2398" s="40" t="s">
        <v>541</v>
      </c>
      <c r="D2398" s="40" t="s">
        <v>574</v>
      </c>
      <c r="E2398" s="40" t="s">
        <v>3350</v>
      </c>
      <c r="F2398" s="40" t="s">
        <v>628</v>
      </c>
      <c r="G2398" s="40">
        <v>0</v>
      </c>
      <c r="H2398" s="40" t="s">
        <v>610</v>
      </c>
      <c r="I2398" s="40" t="s">
        <v>3349</v>
      </c>
      <c r="J2398" s="40" t="s">
        <v>3351</v>
      </c>
      <c r="K2398" s="40">
        <v>0</v>
      </c>
      <c r="L2398" s="40">
        <v>0</v>
      </c>
      <c r="M2398" s="40" t="s">
        <v>1784</v>
      </c>
      <c r="N2398" s="41">
        <v>149.9</v>
      </c>
      <c r="O2398" s="42">
        <v>34</v>
      </c>
    </row>
    <row r="2399" spans="1:15" x14ac:dyDescent="0.3">
      <c r="A2399" s="39" t="s">
        <v>3253</v>
      </c>
      <c r="B2399" s="40" t="s">
        <v>3347</v>
      </c>
      <c r="C2399" s="40" t="s">
        <v>541</v>
      </c>
      <c r="D2399" s="40" t="s">
        <v>574</v>
      </c>
      <c r="E2399" s="40" t="s">
        <v>3350</v>
      </c>
      <c r="F2399" s="40" t="s">
        <v>628</v>
      </c>
      <c r="G2399" s="40">
        <v>0</v>
      </c>
      <c r="H2399" s="40" t="s">
        <v>610</v>
      </c>
      <c r="I2399" s="40" t="s">
        <v>3349</v>
      </c>
      <c r="J2399" s="40" t="s">
        <v>3351</v>
      </c>
      <c r="K2399" s="40">
        <v>0</v>
      </c>
      <c r="L2399" s="40">
        <v>0</v>
      </c>
      <c r="M2399" s="40" t="s">
        <v>1784</v>
      </c>
      <c r="N2399" s="41">
        <v>149.9</v>
      </c>
      <c r="O2399" s="42">
        <v>34</v>
      </c>
    </row>
    <row r="2400" spans="1:15" x14ac:dyDescent="0.3">
      <c r="A2400" s="39" t="s">
        <v>3254</v>
      </c>
      <c r="B2400" s="40" t="s">
        <v>3347</v>
      </c>
      <c r="C2400" s="40" t="s">
        <v>541</v>
      </c>
      <c r="D2400" s="40" t="s">
        <v>574</v>
      </c>
      <c r="E2400" s="40" t="s">
        <v>3350</v>
      </c>
      <c r="F2400" s="40" t="s">
        <v>628</v>
      </c>
      <c r="G2400" s="40">
        <v>0</v>
      </c>
      <c r="H2400" s="40" t="s">
        <v>610</v>
      </c>
      <c r="I2400" s="40" t="s">
        <v>3349</v>
      </c>
      <c r="J2400" s="40" t="s">
        <v>3351</v>
      </c>
      <c r="K2400" s="40">
        <v>0</v>
      </c>
      <c r="L2400" s="40">
        <v>0</v>
      </c>
      <c r="M2400" s="40" t="s">
        <v>1784</v>
      </c>
      <c r="N2400" s="41">
        <v>149.9</v>
      </c>
      <c r="O2400" s="42">
        <v>34</v>
      </c>
    </row>
    <row r="2401" spans="1:15" x14ac:dyDescent="0.3">
      <c r="A2401" s="39" t="s">
        <v>3252</v>
      </c>
      <c r="B2401" s="40" t="s">
        <v>3347</v>
      </c>
      <c r="C2401" s="40" t="s">
        <v>541</v>
      </c>
      <c r="D2401" s="40" t="s">
        <v>574</v>
      </c>
      <c r="E2401" s="40" t="s">
        <v>3350</v>
      </c>
      <c r="F2401" s="40" t="s">
        <v>628</v>
      </c>
      <c r="G2401" s="40">
        <v>0</v>
      </c>
      <c r="H2401" s="40" t="s">
        <v>610</v>
      </c>
      <c r="I2401" s="40" t="s">
        <v>3349</v>
      </c>
      <c r="J2401" s="40" t="s">
        <v>3351</v>
      </c>
      <c r="K2401" s="40">
        <v>0</v>
      </c>
      <c r="L2401" s="40">
        <v>0</v>
      </c>
      <c r="M2401" s="40" t="s">
        <v>1784</v>
      </c>
      <c r="N2401" s="41">
        <v>149.9</v>
      </c>
      <c r="O2401" s="42">
        <v>34</v>
      </c>
    </row>
    <row r="2402" spans="1:15" x14ac:dyDescent="0.3">
      <c r="A2402" s="39" t="s">
        <v>3784</v>
      </c>
      <c r="B2402" s="40" t="s">
        <v>3347</v>
      </c>
      <c r="C2402" s="40" t="s">
        <v>541</v>
      </c>
      <c r="D2402" s="40" t="s">
        <v>574</v>
      </c>
      <c r="E2402" s="40" t="s">
        <v>3350</v>
      </c>
      <c r="F2402" s="40" t="s">
        <v>659</v>
      </c>
      <c r="G2402" s="40">
        <v>0</v>
      </c>
      <c r="H2402" s="40" t="s">
        <v>792</v>
      </c>
      <c r="I2402" s="40" t="s">
        <v>3349</v>
      </c>
      <c r="J2402" s="40" t="s">
        <v>3351</v>
      </c>
      <c r="K2402" s="40">
        <v>0</v>
      </c>
      <c r="L2402" s="40">
        <v>0</v>
      </c>
      <c r="M2402" s="40">
        <v>0</v>
      </c>
      <c r="N2402" s="41">
        <v>119.9</v>
      </c>
      <c r="O2402" s="42">
        <v>35</v>
      </c>
    </row>
    <row r="2403" spans="1:15" x14ac:dyDescent="0.3">
      <c r="A2403" s="39" t="s">
        <v>3785</v>
      </c>
      <c r="B2403" s="40" t="s">
        <v>3347</v>
      </c>
      <c r="C2403" s="40" t="s">
        <v>541</v>
      </c>
      <c r="D2403" s="40" t="s">
        <v>853</v>
      </c>
      <c r="E2403" s="40" t="s">
        <v>3350</v>
      </c>
      <c r="F2403" s="40" t="s">
        <v>659</v>
      </c>
      <c r="G2403" s="40">
        <v>0</v>
      </c>
      <c r="H2403" s="40" t="s">
        <v>610</v>
      </c>
      <c r="I2403" s="40" t="s">
        <v>3349</v>
      </c>
      <c r="J2403" s="40" t="s">
        <v>3547</v>
      </c>
      <c r="K2403" s="40">
        <v>0</v>
      </c>
      <c r="L2403" s="40">
        <v>0</v>
      </c>
      <c r="M2403" s="40" t="s">
        <v>4372</v>
      </c>
      <c r="N2403" s="41">
        <v>119.9</v>
      </c>
      <c r="O2403" s="42">
        <v>35</v>
      </c>
    </row>
    <row r="2404" spans="1:15" x14ac:dyDescent="0.3">
      <c r="A2404" s="39" t="s">
        <v>3786</v>
      </c>
      <c r="B2404" s="40" t="s">
        <v>3347</v>
      </c>
      <c r="C2404" s="40" t="s">
        <v>541</v>
      </c>
      <c r="D2404" s="40" t="s">
        <v>574</v>
      </c>
      <c r="E2404" s="40" t="s">
        <v>3350</v>
      </c>
      <c r="F2404" s="40" t="s">
        <v>659</v>
      </c>
      <c r="G2404" s="40">
        <v>0</v>
      </c>
      <c r="H2404" s="40" t="s">
        <v>610</v>
      </c>
      <c r="I2404" s="40" t="s">
        <v>3349</v>
      </c>
      <c r="J2404" s="40" t="s">
        <v>3351</v>
      </c>
      <c r="K2404" s="40">
        <v>0</v>
      </c>
      <c r="L2404" s="40">
        <v>0</v>
      </c>
      <c r="M2404" s="40" t="s">
        <v>1947</v>
      </c>
      <c r="N2404" s="41">
        <v>119.9</v>
      </c>
      <c r="O2404" s="42">
        <v>35</v>
      </c>
    </row>
    <row r="2405" spans="1:15" x14ac:dyDescent="0.3">
      <c r="A2405" s="39" t="s">
        <v>2980</v>
      </c>
      <c r="B2405" s="40" t="s">
        <v>3347</v>
      </c>
      <c r="C2405" s="40" t="s">
        <v>541</v>
      </c>
      <c r="D2405" s="40" t="s">
        <v>574</v>
      </c>
      <c r="E2405" s="40" t="s">
        <v>3348</v>
      </c>
      <c r="F2405" s="40" t="s">
        <v>752</v>
      </c>
      <c r="G2405" s="40">
        <v>0</v>
      </c>
      <c r="H2405" s="40" t="s">
        <v>610</v>
      </c>
      <c r="I2405" s="40" t="s">
        <v>3349</v>
      </c>
      <c r="J2405" s="40" t="s">
        <v>3351</v>
      </c>
      <c r="K2405" s="40">
        <v>0</v>
      </c>
      <c r="L2405" s="40">
        <v>0</v>
      </c>
      <c r="M2405" s="40">
        <v>0</v>
      </c>
      <c r="N2405" s="41">
        <v>179.9</v>
      </c>
      <c r="O2405" s="42">
        <v>56.4</v>
      </c>
    </row>
    <row r="2406" spans="1:15" x14ac:dyDescent="0.3">
      <c r="A2406" s="39" t="s">
        <v>2981</v>
      </c>
      <c r="B2406" s="40" t="s">
        <v>3347</v>
      </c>
      <c r="C2406" s="40" t="s">
        <v>541</v>
      </c>
      <c r="D2406" s="40" t="s">
        <v>574</v>
      </c>
      <c r="E2406" s="40" t="s">
        <v>3348</v>
      </c>
      <c r="F2406" s="40" t="s">
        <v>752</v>
      </c>
      <c r="G2406" s="40">
        <v>0</v>
      </c>
      <c r="H2406" s="40" t="s">
        <v>610</v>
      </c>
      <c r="I2406" s="40" t="s">
        <v>3349</v>
      </c>
      <c r="J2406" s="40" t="s">
        <v>3351</v>
      </c>
      <c r="K2406" s="40">
        <v>0</v>
      </c>
      <c r="L2406" s="40">
        <v>0</v>
      </c>
      <c r="M2406" s="40">
        <v>0</v>
      </c>
      <c r="N2406" s="41">
        <v>179.9</v>
      </c>
      <c r="O2406" s="42">
        <v>56.4</v>
      </c>
    </row>
    <row r="2407" spans="1:15" x14ac:dyDescent="0.3">
      <c r="A2407" s="39" t="s">
        <v>3121</v>
      </c>
      <c r="B2407" s="40" t="s">
        <v>3347</v>
      </c>
      <c r="C2407" s="40" t="s">
        <v>541</v>
      </c>
      <c r="D2407" s="40" t="s">
        <v>574</v>
      </c>
      <c r="E2407" s="40" t="s">
        <v>3348</v>
      </c>
      <c r="F2407" s="40" t="s">
        <v>752</v>
      </c>
      <c r="G2407" s="40">
        <v>0</v>
      </c>
      <c r="H2407" s="40" t="s">
        <v>610</v>
      </c>
      <c r="I2407" s="40" t="s">
        <v>3349</v>
      </c>
      <c r="J2407" s="40" t="s">
        <v>3351</v>
      </c>
      <c r="K2407" s="40">
        <v>0</v>
      </c>
      <c r="L2407" s="40">
        <v>0</v>
      </c>
      <c r="M2407" s="40">
        <v>0</v>
      </c>
      <c r="N2407" s="41">
        <v>179.9</v>
      </c>
      <c r="O2407" s="42">
        <v>56.4</v>
      </c>
    </row>
    <row r="2408" spans="1:15" x14ac:dyDescent="0.3">
      <c r="A2408" s="39" t="s">
        <v>3787</v>
      </c>
      <c r="B2408" s="40" t="s">
        <v>3347</v>
      </c>
      <c r="C2408" s="40" t="s">
        <v>541</v>
      </c>
      <c r="D2408" s="40" t="s">
        <v>574</v>
      </c>
      <c r="E2408" s="40" t="s">
        <v>3350</v>
      </c>
      <c r="F2408" s="40" t="s">
        <v>634</v>
      </c>
      <c r="G2408" s="40">
        <v>0</v>
      </c>
      <c r="H2408" s="40" t="s">
        <v>610</v>
      </c>
      <c r="I2408" s="40" t="s">
        <v>3349</v>
      </c>
      <c r="J2408" s="40" t="s">
        <v>3352</v>
      </c>
      <c r="K2408" s="40">
        <v>0</v>
      </c>
      <c r="L2408" s="40">
        <v>0</v>
      </c>
      <c r="M2408" s="40">
        <v>0</v>
      </c>
      <c r="N2408" s="41">
        <v>179.9</v>
      </c>
      <c r="O2408" s="42">
        <v>42</v>
      </c>
    </row>
    <row r="2409" spans="1:15" x14ac:dyDescent="0.3">
      <c r="A2409" s="39" t="s">
        <v>3788</v>
      </c>
      <c r="B2409" s="40" t="s">
        <v>3347</v>
      </c>
      <c r="C2409" s="40" t="s">
        <v>541</v>
      </c>
      <c r="D2409" s="40" t="s">
        <v>574</v>
      </c>
      <c r="E2409" s="40" t="s">
        <v>3350</v>
      </c>
      <c r="F2409" s="40" t="s">
        <v>634</v>
      </c>
      <c r="G2409" s="40">
        <v>0</v>
      </c>
      <c r="H2409" s="40" t="s">
        <v>610</v>
      </c>
      <c r="I2409" s="40" t="s">
        <v>3349</v>
      </c>
      <c r="J2409" s="40" t="s">
        <v>3352</v>
      </c>
      <c r="K2409" s="40">
        <v>0</v>
      </c>
      <c r="L2409" s="40">
        <v>0</v>
      </c>
      <c r="M2409" s="40">
        <v>0</v>
      </c>
      <c r="N2409" s="41">
        <v>179.9</v>
      </c>
      <c r="O2409" s="42">
        <v>42</v>
      </c>
    </row>
    <row r="2410" spans="1:15" x14ac:dyDescent="0.3">
      <c r="A2410" s="39" t="s">
        <v>3789</v>
      </c>
      <c r="B2410" s="40" t="s">
        <v>3347</v>
      </c>
      <c r="C2410" s="40" t="s">
        <v>541</v>
      </c>
      <c r="D2410" s="40" t="s">
        <v>574</v>
      </c>
      <c r="E2410" s="40" t="s">
        <v>3350</v>
      </c>
      <c r="F2410" s="40" t="s">
        <v>566</v>
      </c>
      <c r="G2410" s="40">
        <v>0</v>
      </c>
      <c r="H2410" s="40" t="s">
        <v>610</v>
      </c>
      <c r="I2410" s="40" t="s">
        <v>3349</v>
      </c>
      <c r="J2410" s="40" t="s">
        <v>3352</v>
      </c>
      <c r="K2410" s="40">
        <v>0</v>
      </c>
      <c r="L2410" s="40">
        <v>0</v>
      </c>
      <c r="M2410" s="40">
        <v>0</v>
      </c>
      <c r="N2410" s="41">
        <v>179.9</v>
      </c>
      <c r="O2410" s="42">
        <v>42</v>
      </c>
    </row>
    <row r="2411" spans="1:15" x14ac:dyDescent="0.3">
      <c r="A2411" s="39" t="s">
        <v>3790</v>
      </c>
      <c r="B2411" s="40" t="s">
        <v>3347</v>
      </c>
      <c r="C2411" s="40" t="s">
        <v>541</v>
      </c>
      <c r="D2411" s="40" t="s">
        <v>574</v>
      </c>
      <c r="E2411" s="40" t="s">
        <v>3350</v>
      </c>
      <c r="F2411" s="40" t="s">
        <v>566</v>
      </c>
      <c r="G2411" s="40">
        <v>0</v>
      </c>
      <c r="H2411" s="40" t="s">
        <v>610</v>
      </c>
      <c r="I2411" s="40" t="s">
        <v>3349</v>
      </c>
      <c r="J2411" s="40" t="s">
        <v>3352</v>
      </c>
      <c r="K2411" s="40">
        <v>0</v>
      </c>
      <c r="L2411" s="40">
        <v>0</v>
      </c>
      <c r="M2411" s="40">
        <v>0</v>
      </c>
      <c r="N2411" s="41">
        <v>179.9</v>
      </c>
      <c r="O2411" s="42">
        <v>42</v>
      </c>
    </row>
    <row r="2412" spans="1:15" x14ac:dyDescent="0.3">
      <c r="A2412" s="39" t="s">
        <v>3791</v>
      </c>
      <c r="B2412" s="40" t="s">
        <v>3347</v>
      </c>
      <c r="C2412" s="40" t="s">
        <v>541</v>
      </c>
      <c r="D2412" s="40" t="s">
        <v>574</v>
      </c>
      <c r="E2412" s="40" t="s">
        <v>3350</v>
      </c>
      <c r="F2412" s="40" t="s">
        <v>634</v>
      </c>
      <c r="G2412" s="40">
        <v>0</v>
      </c>
      <c r="H2412" s="40" t="s">
        <v>610</v>
      </c>
      <c r="I2412" s="40" t="s">
        <v>3349</v>
      </c>
      <c r="J2412" s="40" t="s">
        <v>3352</v>
      </c>
      <c r="K2412" s="40">
        <v>0</v>
      </c>
      <c r="L2412" s="40">
        <v>0</v>
      </c>
      <c r="M2412" s="40">
        <v>0</v>
      </c>
      <c r="N2412" s="41">
        <v>179.9</v>
      </c>
      <c r="O2412" s="42">
        <v>42</v>
      </c>
    </row>
    <row r="2413" spans="1:15" x14ac:dyDescent="0.3">
      <c r="A2413" s="39" t="s">
        <v>3792</v>
      </c>
      <c r="B2413" s="40" t="s">
        <v>3347</v>
      </c>
      <c r="C2413" s="40" t="s">
        <v>541</v>
      </c>
      <c r="D2413" s="40" t="s">
        <v>574</v>
      </c>
      <c r="E2413" s="40" t="s">
        <v>3350</v>
      </c>
      <c r="F2413" s="40" t="s">
        <v>566</v>
      </c>
      <c r="G2413" s="40">
        <v>0</v>
      </c>
      <c r="H2413" s="40" t="s">
        <v>610</v>
      </c>
      <c r="I2413" s="40" t="s">
        <v>3349</v>
      </c>
      <c r="J2413" s="40" t="s">
        <v>3352</v>
      </c>
      <c r="K2413" s="40">
        <v>0</v>
      </c>
      <c r="L2413" s="40">
        <v>0</v>
      </c>
      <c r="M2413" s="40">
        <v>0</v>
      </c>
      <c r="N2413" s="41">
        <v>179.9</v>
      </c>
      <c r="O2413" s="42">
        <v>42</v>
      </c>
    </row>
    <row r="2414" spans="1:15" x14ac:dyDescent="0.3">
      <c r="A2414" s="39" t="s">
        <v>3793</v>
      </c>
      <c r="B2414" s="40" t="s">
        <v>3347</v>
      </c>
      <c r="C2414" s="40" t="s">
        <v>541</v>
      </c>
      <c r="D2414" s="40" t="s">
        <v>574</v>
      </c>
      <c r="E2414" s="40" t="s">
        <v>3350</v>
      </c>
      <c r="F2414" s="40" t="s">
        <v>635</v>
      </c>
      <c r="G2414" s="40">
        <v>0</v>
      </c>
      <c r="H2414" s="40" t="s">
        <v>610</v>
      </c>
      <c r="I2414" s="40" t="s">
        <v>3349</v>
      </c>
      <c r="J2414" s="40" t="s">
        <v>3352</v>
      </c>
      <c r="K2414" s="40">
        <v>0</v>
      </c>
      <c r="L2414" s="40">
        <v>0</v>
      </c>
      <c r="M2414" s="40">
        <v>0</v>
      </c>
      <c r="N2414" s="41">
        <v>149.9</v>
      </c>
      <c r="O2414" s="42">
        <v>42</v>
      </c>
    </row>
    <row r="2415" spans="1:15" x14ac:dyDescent="0.3">
      <c r="A2415" s="39" t="s">
        <v>3794</v>
      </c>
      <c r="B2415" s="40" t="s">
        <v>3347</v>
      </c>
      <c r="C2415" s="40" t="s">
        <v>541</v>
      </c>
      <c r="D2415" s="40" t="s">
        <v>574</v>
      </c>
      <c r="E2415" s="40" t="s">
        <v>3350</v>
      </c>
      <c r="F2415" s="40" t="s">
        <v>685</v>
      </c>
      <c r="G2415" s="40">
        <v>0</v>
      </c>
      <c r="H2415" s="40" t="s">
        <v>610</v>
      </c>
      <c r="I2415" s="40" t="s">
        <v>3349</v>
      </c>
      <c r="J2415" s="40" t="s">
        <v>3352</v>
      </c>
      <c r="K2415" s="40">
        <v>0</v>
      </c>
      <c r="L2415" s="40">
        <v>0</v>
      </c>
      <c r="M2415" s="40">
        <v>0</v>
      </c>
      <c r="N2415" s="41">
        <v>149.9</v>
      </c>
      <c r="O2415" s="42">
        <v>42</v>
      </c>
    </row>
    <row r="2416" spans="1:15" x14ac:dyDescent="0.3">
      <c r="A2416" s="39" t="s">
        <v>3795</v>
      </c>
      <c r="B2416" s="40" t="s">
        <v>3347</v>
      </c>
      <c r="C2416" s="40" t="s">
        <v>541</v>
      </c>
      <c r="D2416" s="40" t="s">
        <v>574</v>
      </c>
      <c r="E2416" s="40" t="s">
        <v>3350</v>
      </c>
      <c r="F2416" s="40">
        <v>0</v>
      </c>
      <c r="G2416" s="40" t="s">
        <v>623</v>
      </c>
      <c r="H2416" s="40" t="s">
        <v>792</v>
      </c>
      <c r="I2416" s="40" t="s">
        <v>3349</v>
      </c>
      <c r="J2416" s="40" t="s">
        <v>3352</v>
      </c>
      <c r="K2416" s="40">
        <v>0</v>
      </c>
      <c r="L2416" s="40">
        <v>0</v>
      </c>
      <c r="M2416" s="40" t="s">
        <v>4381</v>
      </c>
      <c r="N2416" s="41">
        <v>149.9</v>
      </c>
      <c r="O2416" s="42">
        <v>43.5</v>
      </c>
    </row>
    <row r="2417" spans="1:15" x14ac:dyDescent="0.3">
      <c r="A2417" s="39" t="s">
        <v>3796</v>
      </c>
      <c r="B2417" s="40" t="s">
        <v>3347</v>
      </c>
      <c r="C2417" s="40" t="s">
        <v>541</v>
      </c>
      <c r="D2417" s="40" t="s">
        <v>574</v>
      </c>
      <c r="E2417" s="40" t="s">
        <v>3350</v>
      </c>
      <c r="F2417" s="40">
        <v>0</v>
      </c>
      <c r="G2417" s="40" t="s">
        <v>623</v>
      </c>
      <c r="H2417" s="40" t="s">
        <v>792</v>
      </c>
      <c r="I2417" s="40" t="s">
        <v>3349</v>
      </c>
      <c r="J2417" s="40" t="s">
        <v>3352</v>
      </c>
      <c r="K2417" s="40">
        <v>0</v>
      </c>
      <c r="L2417" s="40">
        <v>0</v>
      </c>
      <c r="M2417" s="40" t="s">
        <v>4381</v>
      </c>
      <c r="N2417" s="41">
        <v>149.9</v>
      </c>
      <c r="O2417" s="42">
        <v>43.5</v>
      </c>
    </row>
    <row r="2418" spans="1:15" x14ac:dyDescent="0.3">
      <c r="A2418" s="39" t="s">
        <v>3797</v>
      </c>
      <c r="B2418" s="40" t="s">
        <v>3347</v>
      </c>
      <c r="C2418" s="40" t="s">
        <v>541</v>
      </c>
      <c r="D2418" s="40" t="s">
        <v>574</v>
      </c>
      <c r="E2418" s="40" t="s">
        <v>3350</v>
      </c>
      <c r="F2418" s="40">
        <v>0</v>
      </c>
      <c r="G2418" s="40" t="s">
        <v>623</v>
      </c>
      <c r="H2418" s="40" t="s">
        <v>792</v>
      </c>
      <c r="I2418" s="40" t="s">
        <v>3349</v>
      </c>
      <c r="J2418" s="40" t="s">
        <v>3352</v>
      </c>
      <c r="K2418" s="40">
        <v>0</v>
      </c>
      <c r="L2418" s="40">
        <v>0</v>
      </c>
      <c r="M2418" s="40" t="s">
        <v>4381</v>
      </c>
      <c r="N2418" s="41">
        <v>149.9</v>
      </c>
      <c r="O2418" s="42">
        <v>43.5</v>
      </c>
    </row>
    <row r="2419" spans="1:15" x14ac:dyDescent="0.3">
      <c r="A2419" s="39" t="s">
        <v>3798</v>
      </c>
      <c r="B2419" s="40" t="s">
        <v>3347</v>
      </c>
      <c r="C2419" s="40" t="s">
        <v>541</v>
      </c>
      <c r="D2419" s="40" t="s">
        <v>574</v>
      </c>
      <c r="E2419" s="40" t="s">
        <v>3350</v>
      </c>
      <c r="F2419" s="40">
        <v>0</v>
      </c>
      <c r="G2419" s="40" t="s">
        <v>623</v>
      </c>
      <c r="H2419" s="40" t="s">
        <v>792</v>
      </c>
      <c r="I2419" s="40" t="s">
        <v>3349</v>
      </c>
      <c r="J2419" s="40" t="s">
        <v>3352</v>
      </c>
      <c r="K2419" s="40">
        <v>0</v>
      </c>
      <c r="L2419" s="40">
        <v>0</v>
      </c>
      <c r="M2419" s="40" t="s">
        <v>4381</v>
      </c>
      <c r="N2419" s="41">
        <v>149.9</v>
      </c>
      <c r="O2419" s="42">
        <v>43.5</v>
      </c>
    </row>
    <row r="2420" spans="1:15" x14ac:dyDescent="0.3">
      <c r="A2420" s="39" t="s">
        <v>3799</v>
      </c>
      <c r="B2420" s="40" t="s">
        <v>3347</v>
      </c>
      <c r="C2420" s="40" t="s">
        <v>541</v>
      </c>
      <c r="D2420" s="40" t="s">
        <v>574</v>
      </c>
      <c r="E2420" s="40" t="s">
        <v>3350</v>
      </c>
      <c r="F2420" s="40">
        <v>0</v>
      </c>
      <c r="G2420" s="40" t="s">
        <v>623</v>
      </c>
      <c r="H2420" s="40" t="s">
        <v>792</v>
      </c>
      <c r="I2420" s="40" t="s">
        <v>3349</v>
      </c>
      <c r="J2420" s="40" t="s">
        <v>3352</v>
      </c>
      <c r="K2420" s="40">
        <v>0</v>
      </c>
      <c r="L2420" s="40">
        <v>0</v>
      </c>
      <c r="M2420" s="40" t="s">
        <v>4381</v>
      </c>
      <c r="N2420" s="41">
        <v>149.9</v>
      </c>
      <c r="O2420" s="42">
        <v>43.5</v>
      </c>
    </row>
    <row r="2421" spans="1:15" x14ac:dyDescent="0.3">
      <c r="A2421" s="39" t="s">
        <v>3800</v>
      </c>
      <c r="B2421" s="40" t="s">
        <v>3347</v>
      </c>
      <c r="C2421" s="40" t="s">
        <v>541</v>
      </c>
      <c r="D2421" s="40" t="s">
        <v>574</v>
      </c>
      <c r="E2421" s="40" t="s">
        <v>3350</v>
      </c>
      <c r="F2421" s="40">
        <v>0</v>
      </c>
      <c r="G2421" s="40" t="s">
        <v>623</v>
      </c>
      <c r="H2421" s="40" t="s">
        <v>613</v>
      </c>
      <c r="I2421" s="40" t="s">
        <v>3349</v>
      </c>
      <c r="J2421" s="40" t="s">
        <v>3352</v>
      </c>
      <c r="K2421" s="40">
        <v>0</v>
      </c>
      <c r="L2421" s="40">
        <v>0</v>
      </c>
      <c r="M2421" s="40" t="s">
        <v>4381</v>
      </c>
      <c r="N2421" s="41">
        <v>149.9</v>
      </c>
      <c r="O2421" s="42">
        <v>43.5</v>
      </c>
    </row>
    <row r="2422" spans="1:15" x14ac:dyDescent="0.3">
      <c r="A2422" s="39" t="s">
        <v>3801</v>
      </c>
      <c r="B2422" s="40" t="s">
        <v>3347</v>
      </c>
      <c r="C2422" s="40" t="s">
        <v>541</v>
      </c>
      <c r="D2422" s="40" t="s">
        <v>574</v>
      </c>
      <c r="E2422" s="40" t="s">
        <v>3350</v>
      </c>
      <c r="F2422" s="40">
        <v>0</v>
      </c>
      <c r="G2422" s="40" t="s">
        <v>623</v>
      </c>
      <c r="H2422" s="40" t="s">
        <v>613</v>
      </c>
      <c r="I2422" s="40" t="s">
        <v>3349</v>
      </c>
      <c r="J2422" s="40" t="s">
        <v>3352</v>
      </c>
      <c r="K2422" s="40">
        <v>0</v>
      </c>
      <c r="L2422" s="40">
        <v>0</v>
      </c>
      <c r="M2422" s="40" t="s">
        <v>4381</v>
      </c>
      <c r="N2422" s="41">
        <v>149.9</v>
      </c>
      <c r="O2422" s="42">
        <v>43.5</v>
      </c>
    </row>
    <row r="2423" spans="1:15" x14ac:dyDescent="0.3">
      <c r="A2423" s="39" t="s">
        <v>3802</v>
      </c>
      <c r="B2423" s="40" t="s">
        <v>3347</v>
      </c>
      <c r="C2423" s="40" t="s">
        <v>541</v>
      </c>
      <c r="D2423" s="40" t="s">
        <v>574</v>
      </c>
      <c r="E2423" s="40" t="s">
        <v>3350</v>
      </c>
      <c r="F2423" s="40">
        <v>0</v>
      </c>
      <c r="G2423" s="40" t="s">
        <v>623</v>
      </c>
      <c r="H2423" s="40" t="s">
        <v>792</v>
      </c>
      <c r="I2423" s="40" t="s">
        <v>3349</v>
      </c>
      <c r="J2423" s="40" t="s">
        <v>3352</v>
      </c>
      <c r="K2423" s="40">
        <v>0</v>
      </c>
      <c r="L2423" s="40">
        <v>0</v>
      </c>
      <c r="M2423" s="40" t="s">
        <v>4381</v>
      </c>
      <c r="N2423" s="41">
        <v>149.9</v>
      </c>
      <c r="O2423" s="42">
        <v>43.5</v>
      </c>
    </row>
    <row r="2424" spans="1:15" x14ac:dyDescent="0.3">
      <c r="A2424" s="39" t="s">
        <v>3803</v>
      </c>
      <c r="B2424" s="40" t="s">
        <v>3347</v>
      </c>
      <c r="C2424" s="40" t="s">
        <v>541</v>
      </c>
      <c r="D2424" s="40" t="s">
        <v>574</v>
      </c>
      <c r="E2424" s="40" t="s">
        <v>3350</v>
      </c>
      <c r="F2424" s="40">
        <v>0</v>
      </c>
      <c r="G2424" s="40" t="s">
        <v>623</v>
      </c>
      <c r="H2424" s="40" t="s">
        <v>792</v>
      </c>
      <c r="I2424" s="40" t="s">
        <v>3349</v>
      </c>
      <c r="J2424" s="40" t="s">
        <v>3352</v>
      </c>
      <c r="K2424" s="40">
        <v>0</v>
      </c>
      <c r="L2424" s="40">
        <v>0</v>
      </c>
      <c r="M2424" s="40" t="s">
        <v>4381</v>
      </c>
      <c r="N2424" s="41">
        <v>149.9</v>
      </c>
      <c r="O2424" s="42">
        <v>43.5</v>
      </c>
    </row>
    <row r="2425" spans="1:15" x14ac:dyDescent="0.3">
      <c r="A2425" s="39" t="s">
        <v>3804</v>
      </c>
      <c r="B2425" s="40" t="s">
        <v>3347</v>
      </c>
      <c r="C2425" s="40" t="s">
        <v>541</v>
      </c>
      <c r="D2425" s="40" t="s">
        <v>574</v>
      </c>
      <c r="E2425" s="40" t="s">
        <v>3350</v>
      </c>
      <c r="F2425" s="40">
        <v>0</v>
      </c>
      <c r="G2425" s="40" t="s">
        <v>623</v>
      </c>
      <c r="H2425" s="40" t="s">
        <v>792</v>
      </c>
      <c r="I2425" s="40" t="s">
        <v>3349</v>
      </c>
      <c r="J2425" s="40" t="s">
        <v>3352</v>
      </c>
      <c r="K2425" s="40">
        <v>0</v>
      </c>
      <c r="L2425" s="40">
        <v>0</v>
      </c>
      <c r="M2425" s="40" t="s">
        <v>4381</v>
      </c>
      <c r="N2425" s="41">
        <v>149.9</v>
      </c>
      <c r="O2425" s="42">
        <v>43.5</v>
      </c>
    </row>
    <row r="2426" spans="1:15" x14ac:dyDescent="0.3">
      <c r="A2426" s="39" t="s">
        <v>3805</v>
      </c>
      <c r="B2426" s="40" t="s">
        <v>3347</v>
      </c>
      <c r="C2426" s="40" t="s">
        <v>541</v>
      </c>
      <c r="D2426" s="40" t="s">
        <v>574</v>
      </c>
      <c r="E2426" s="40" t="s">
        <v>3350</v>
      </c>
      <c r="F2426" s="40">
        <v>0</v>
      </c>
      <c r="G2426" s="40" t="s">
        <v>623</v>
      </c>
      <c r="H2426" s="40" t="s">
        <v>792</v>
      </c>
      <c r="I2426" s="40" t="s">
        <v>3349</v>
      </c>
      <c r="J2426" s="40" t="s">
        <v>3352</v>
      </c>
      <c r="K2426" s="40">
        <v>0</v>
      </c>
      <c r="L2426" s="40">
        <v>0</v>
      </c>
      <c r="M2426" s="40" t="s">
        <v>4381</v>
      </c>
      <c r="N2426" s="41">
        <v>149.9</v>
      </c>
      <c r="O2426" s="42">
        <v>43.5</v>
      </c>
    </row>
    <row r="2427" spans="1:15" x14ac:dyDescent="0.3">
      <c r="A2427" s="39" t="s">
        <v>3806</v>
      </c>
      <c r="B2427" s="40" t="s">
        <v>3347</v>
      </c>
      <c r="C2427" s="40" t="s">
        <v>541</v>
      </c>
      <c r="D2427" s="40" t="s">
        <v>574</v>
      </c>
      <c r="E2427" s="40" t="s">
        <v>3350</v>
      </c>
      <c r="F2427" s="40">
        <v>0</v>
      </c>
      <c r="G2427" s="40" t="s">
        <v>623</v>
      </c>
      <c r="H2427" s="40" t="s">
        <v>792</v>
      </c>
      <c r="I2427" s="40" t="s">
        <v>605</v>
      </c>
      <c r="J2427" s="40" t="s">
        <v>3352</v>
      </c>
      <c r="K2427" s="40">
        <v>0</v>
      </c>
      <c r="L2427" s="40">
        <v>0</v>
      </c>
      <c r="M2427" s="40" t="s">
        <v>4381</v>
      </c>
      <c r="N2427" s="41">
        <v>149.9</v>
      </c>
      <c r="O2427" s="42">
        <v>43.5</v>
      </c>
    </row>
    <row r="2428" spans="1:15" x14ac:dyDescent="0.3">
      <c r="A2428" s="39" t="s">
        <v>3807</v>
      </c>
      <c r="B2428" s="40" t="s">
        <v>3347</v>
      </c>
      <c r="C2428" s="40" t="s">
        <v>541</v>
      </c>
      <c r="D2428" s="40" t="s">
        <v>575</v>
      </c>
      <c r="E2428" s="40" t="s">
        <v>3350</v>
      </c>
      <c r="F2428" s="40">
        <v>0</v>
      </c>
      <c r="G2428" s="40" t="s">
        <v>623</v>
      </c>
      <c r="H2428" s="40" t="s">
        <v>614</v>
      </c>
      <c r="I2428" s="40" t="s">
        <v>3349</v>
      </c>
      <c r="J2428" s="40" t="s">
        <v>3352</v>
      </c>
      <c r="K2428" s="40">
        <v>0</v>
      </c>
      <c r="L2428" s="40">
        <v>0</v>
      </c>
      <c r="M2428" s="40" t="s">
        <v>4381</v>
      </c>
      <c r="N2428" s="41">
        <v>119.5</v>
      </c>
      <c r="O2428" s="42">
        <v>39.5</v>
      </c>
    </row>
    <row r="2429" spans="1:15" x14ac:dyDescent="0.3">
      <c r="A2429" s="39" t="s">
        <v>3239</v>
      </c>
      <c r="B2429" s="40" t="s">
        <v>3347</v>
      </c>
      <c r="C2429" s="40" t="s">
        <v>1180</v>
      </c>
      <c r="D2429" s="40" t="s">
        <v>574</v>
      </c>
      <c r="E2429" s="40" t="s">
        <v>3350</v>
      </c>
      <c r="F2429" s="40" t="s">
        <v>683</v>
      </c>
      <c r="G2429" s="40">
        <v>0</v>
      </c>
      <c r="H2429" s="40" t="s">
        <v>614</v>
      </c>
      <c r="I2429" s="40" t="s">
        <v>3349</v>
      </c>
      <c r="J2429" s="40" t="s">
        <v>3352</v>
      </c>
      <c r="K2429" s="40">
        <v>0</v>
      </c>
      <c r="L2429" s="40">
        <v>0</v>
      </c>
      <c r="M2429" s="40" t="s">
        <v>4370</v>
      </c>
      <c r="N2429" s="41">
        <v>249.9</v>
      </c>
      <c r="O2429" s="42">
        <v>120</v>
      </c>
    </row>
    <row r="2430" spans="1:15" x14ac:dyDescent="0.3">
      <c r="A2430" s="39" t="s">
        <v>3808</v>
      </c>
      <c r="B2430" s="40" t="s">
        <v>540</v>
      </c>
      <c r="C2430" s="40" t="s">
        <v>1180</v>
      </c>
      <c r="D2430" s="40" t="s">
        <v>853</v>
      </c>
      <c r="E2430" s="40" t="s">
        <v>3350</v>
      </c>
      <c r="F2430" s="40">
        <v>0</v>
      </c>
      <c r="G2430" s="40">
        <v>0</v>
      </c>
      <c r="H2430" s="40" t="s">
        <v>614</v>
      </c>
      <c r="I2430" s="40" t="s">
        <v>3349</v>
      </c>
      <c r="J2430" s="40">
        <v>0</v>
      </c>
      <c r="K2430" s="40">
        <v>0</v>
      </c>
      <c r="L2430" s="40">
        <v>0</v>
      </c>
      <c r="M2430" s="40" t="s">
        <v>4370</v>
      </c>
      <c r="N2430" s="41">
        <v>399.9</v>
      </c>
      <c r="O2430" s="42">
        <v>140</v>
      </c>
    </row>
    <row r="2431" spans="1:15" x14ac:dyDescent="0.3">
      <c r="A2431" s="39" t="s">
        <v>3809</v>
      </c>
      <c r="B2431" s="40" t="s">
        <v>3347</v>
      </c>
      <c r="C2431" s="40" t="s">
        <v>1180</v>
      </c>
      <c r="D2431" s="40" t="s">
        <v>853</v>
      </c>
      <c r="E2431" s="40" t="s">
        <v>3350</v>
      </c>
      <c r="F2431" s="40" t="s">
        <v>815</v>
      </c>
      <c r="G2431" s="40">
        <v>0</v>
      </c>
      <c r="H2431" s="40" t="s">
        <v>614</v>
      </c>
      <c r="I2431" s="40" t="s">
        <v>605</v>
      </c>
      <c r="J2431" s="40">
        <v>0</v>
      </c>
      <c r="K2431" s="40">
        <v>0</v>
      </c>
      <c r="L2431" s="40">
        <v>0</v>
      </c>
      <c r="M2431" s="40" t="s">
        <v>4370</v>
      </c>
      <c r="N2431" s="41">
        <v>399.9</v>
      </c>
      <c r="O2431" s="42">
        <v>125</v>
      </c>
    </row>
    <row r="2432" spans="1:15" x14ac:dyDescent="0.3">
      <c r="A2432" s="39" t="s">
        <v>3810</v>
      </c>
      <c r="B2432" s="40" t="s">
        <v>3347</v>
      </c>
      <c r="C2432" s="40" t="s">
        <v>1180</v>
      </c>
      <c r="D2432" s="40" t="s">
        <v>574</v>
      </c>
      <c r="E2432" s="40" t="s">
        <v>3350</v>
      </c>
      <c r="F2432" s="40" t="s">
        <v>585</v>
      </c>
      <c r="G2432" s="40" t="s">
        <v>3551</v>
      </c>
      <c r="H2432" s="40" t="s">
        <v>3811</v>
      </c>
      <c r="I2432" s="40" t="s">
        <v>3349</v>
      </c>
      <c r="J2432" s="40" t="s">
        <v>3547</v>
      </c>
      <c r="K2432" s="40">
        <v>0</v>
      </c>
      <c r="L2432" s="40">
        <v>0</v>
      </c>
      <c r="M2432" s="40" t="s">
        <v>4371</v>
      </c>
      <c r="N2432" s="41">
        <v>399.9</v>
      </c>
      <c r="O2432" s="42">
        <v>118.6</v>
      </c>
    </row>
    <row r="2433" spans="1:15" x14ac:dyDescent="0.3">
      <c r="A2433" s="39" t="s">
        <v>3812</v>
      </c>
      <c r="B2433" s="40" t="s">
        <v>3347</v>
      </c>
      <c r="C2433" s="40" t="s">
        <v>1180</v>
      </c>
      <c r="D2433" s="40" t="s">
        <v>574</v>
      </c>
      <c r="E2433" s="40" t="s">
        <v>3350</v>
      </c>
      <c r="F2433" s="40" t="s">
        <v>585</v>
      </c>
      <c r="G2433" s="40" t="s">
        <v>3551</v>
      </c>
      <c r="H2433" s="40" t="s">
        <v>3811</v>
      </c>
      <c r="I2433" s="40" t="s">
        <v>3349</v>
      </c>
      <c r="J2433" s="40" t="s">
        <v>3547</v>
      </c>
      <c r="K2433" s="40">
        <v>0</v>
      </c>
      <c r="L2433" s="40">
        <v>0</v>
      </c>
      <c r="M2433" s="40" t="s">
        <v>4371</v>
      </c>
      <c r="N2433" s="41">
        <v>399.9</v>
      </c>
      <c r="O2433" s="42">
        <v>118.6</v>
      </c>
    </row>
    <row r="2434" spans="1:15" x14ac:dyDescent="0.3">
      <c r="A2434" s="39" t="s">
        <v>3813</v>
      </c>
      <c r="B2434" s="40" t="s">
        <v>3347</v>
      </c>
      <c r="C2434" s="40" t="s">
        <v>1180</v>
      </c>
      <c r="D2434" s="40" t="s">
        <v>574</v>
      </c>
      <c r="E2434" s="40" t="s">
        <v>3350</v>
      </c>
      <c r="F2434" s="40" t="s">
        <v>585</v>
      </c>
      <c r="G2434" s="40" t="s">
        <v>3551</v>
      </c>
      <c r="H2434" s="40" t="s">
        <v>3811</v>
      </c>
      <c r="I2434" s="40" t="s">
        <v>605</v>
      </c>
      <c r="J2434" s="40" t="s">
        <v>3351</v>
      </c>
      <c r="K2434" s="40">
        <v>0</v>
      </c>
      <c r="L2434" s="40">
        <v>0</v>
      </c>
      <c r="M2434" s="40" t="s">
        <v>4371</v>
      </c>
      <c r="N2434" s="41">
        <v>499.9</v>
      </c>
      <c r="O2434" s="42">
        <v>148.06</v>
      </c>
    </row>
    <row r="2435" spans="1:15" x14ac:dyDescent="0.3">
      <c r="A2435" s="39" t="s">
        <v>3814</v>
      </c>
      <c r="B2435" s="40" t="s">
        <v>3347</v>
      </c>
      <c r="C2435" s="40" t="s">
        <v>1180</v>
      </c>
      <c r="D2435" s="40" t="s">
        <v>574</v>
      </c>
      <c r="E2435" s="40" t="s">
        <v>3350</v>
      </c>
      <c r="F2435" s="40" t="s">
        <v>585</v>
      </c>
      <c r="G2435" s="40" t="s">
        <v>3551</v>
      </c>
      <c r="H2435" s="40" t="s">
        <v>3811</v>
      </c>
      <c r="I2435" s="40" t="s">
        <v>605</v>
      </c>
      <c r="J2435" s="40" t="s">
        <v>3547</v>
      </c>
      <c r="K2435" s="40">
        <v>0</v>
      </c>
      <c r="L2435" s="40">
        <v>0</v>
      </c>
      <c r="M2435" s="40" t="s">
        <v>4371</v>
      </c>
      <c r="N2435" s="41">
        <v>499.9</v>
      </c>
      <c r="O2435" s="42">
        <v>144.16</v>
      </c>
    </row>
    <row r="2436" spans="1:15" x14ac:dyDescent="0.3">
      <c r="A2436" s="39" t="s">
        <v>3815</v>
      </c>
      <c r="B2436" s="40" t="s">
        <v>3347</v>
      </c>
      <c r="C2436" s="40" t="s">
        <v>1180</v>
      </c>
      <c r="D2436" s="40" t="s">
        <v>574</v>
      </c>
      <c r="E2436" s="40" t="s">
        <v>3350</v>
      </c>
      <c r="F2436" s="40" t="s">
        <v>687</v>
      </c>
      <c r="G2436" s="40" t="s">
        <v>3551</v>
      </c>
      <c r="H2436" s="40" t="s">
        <v>792</v>
      </c>
      <c r="I2436" s="40" t="s">
        <v>605</v>
      </c>
      <c r="J2436" s="40" t="s">
        <v>3351</v>
      </c>
      <c r="K2436" s="40">
        <v>0</v>
      </c>
      <c r="L2436" s="40">
        <v>0</v>
      </c>
      <c r="M2436" s="40" t="s">
        <v>4371</v>
      </c>
      <c r="N2436" s="41">
        <v>349.9</v>
      </c>
      <c r="O2436" s="42">
        <v>97.79</v>
      </c>
    </row>
    <row r="2437" spans="1:15" x14ac:dyDescent="0.3">
      <c r="A2437" s="39" t="s">
        <v>3816</v>
      </c>
      <c r="B2437" s="40" t="s">
        <v>3347</v>
      </c>
      <c r="C2437" s="40" t="s">
        <v>1180</v>
      </c>
      <c r="D2437" s="40" t="s">
        <v>574</v>
      </c>
      <c r="E2437" s="40" t="s">
        <v>3350</v>
      </c>
      <c r="F2437" s="40" t="s">
        <v>687</v>
      </c>
      <c r="G2437" s="40" t="s">
        <v>3551</v>
      </c>
      <c r="H2437" s="40" t="s">
        <v>792</v>
      </c>
      <c r="I2437" s="40" t="s">
        <v>605</v>
      </c>
      <c r="J2437" s="40" t="s">
        <v>3351</v>
      </c>
      <c r="K2437" s="40">
        <v>0</v>
      </c>
      <c r="L2437" s="40">
        <v>0</v>
      </c>
      <c r="M2437" s="40" t="s">
        <v>4371</v>
      </c>
      <c r="N2437" s="41">
        <v>349.9</v>
      </c>
      <c r="O2437" s="42">
        <v>97.79</v>
      </c>
    </row>
    <row r="2438" spans="1:15" x14ac:dyDescent="0.3">
      <c r="A2438" s="39" t="s">
        <v>3817</v>
      </c>
      <c r="B2438" s="40" t="s">
        <v>3347</v>
      </c>
      <c r="C2438" s="40" t="s">
        <v>1180</v>
      </c>
      <c r="D2438" s="40" t="s">
        <v>574</v>
      </c>
      <c r="E2438" s="40" t="s">
        <v>3350</v>
      </c>
      <c r="F2438" s="40" t="s">
        <v>1144</v>
      </c>
      <c r="G2438" s="40" t="s">
        <v>3551</v>
      </c>
      <c r="H2438" s="40" t="s">
        <v>792</v>
      </c>
      <c r="I2438" s="40" t="s">
        <v>605</v>
      </c>
      <c r="J2438" s="40" t="s">
        <v>3351</v>
      </c>
      <c r="K2438" s="40">
        <v>0</v>
      </c>
      <c r="L2438" s="40">
        <v>0</v>
      </c>
      <c r="M2438" s="40" t="s">
        <v>4371</v>
      </c>
      <c r="N2438" s="41">
        <v>299.89999999999998</v>
      </c>
      <c r="O2438" s="42">
        <v>95.99</v>
      </c>
    </row>
    <row r="2439" spans="1:15" x14ac:dyDescent="0.3">
      <c r="A2439" s="39" t="s">
        <v>3818</v>
      </c>
      <c r="B2439" s="40" t="s">
        <v>3347</v>
      </c>
      <c r="C2439" s="40" t="s">
        <v>1180</v>
      </c>
      <c r="D2439" s="40" t="s">
        <v>574</v>
      </c>
      <c r="E2439" s="40" t="s">
        <v>3350</v>
      </c>
      <c r="F2439" s="40" t="s">
        <v>687</v>
      </c>
      <c r="G2439" s="40" t="s">
        <v>3559</v>
      </c>
      <c r="H2439" s="40" t="s">
        <v>792</v>
      </c>
      <c r="I2439" s="40" t="s">
        <v>605</v>
      </c>
      <c r="J2439" s="40" t="s">
        <v>3351</v>
      </c>
      <c r="K2439" s="40">
        <v>0</v>
      </c>
      <c r="L2439" s="40">
        <v>0</v>
      </c>
      <c r="M2439" s="40" t="s">
        <v>4371</v>
      </c>
      <c r="N2439" s="41">
        <v>349.9</v>
      </c>
      <c r="O2439" s="42">
        <v>99.23</v>
      </c>
    </row>
    <row r="2440" spans="1:15" x14ac:dyDescent="0.3">
      <c r="A2440" s="39" t="s">
        <v>3819</v>
      </c>
      <c r="B2440" s="40" t="s">
        <v>3347</v>
      </c>
      <c r="C2440" s="40" t="s">
        <v>1180</v>
      </c>
      <c r="D2440" s="40" t="s">
        <v>574</v>
      </c>
      <c r="E2440" s="40" t="s">
        <v>3350</v>
      </c>
      <c r="F2440" s="40" t="s">
        <v>815</v>
      </c>
      <c r="G2440" s="40">
        <v>0</v>
      </c>
      <c r="H2440" s="40" t="s">
        <v>614</v>
      </c>
      <c r="I2440" s="40" t="s">
        <v>605</v>
      </c>
      <c r="J2440" s="40" t="s">
        <v>3547</v>
      </c>
      <c r="K2440" s="40">
        <v>0</v>
      </c>
      <c r="L2440" s="40">
        <v>0</v>
      </c>
      <c r="M2440" s="40" t="s">
        <v>4371</v>
      </c>
      <c r="N2440" s="41">
        <v>399.9</v>
      </c>
      <c r="O2440" s="42">
        <v>105.05</v>
      </c>
    </row>
    <row r="2441" spans="1:15" x14ac:dyDescent="0.3">
      <c r="A2441" s="39" t="s">
        <v>3820</v>
      </c>
      <c r="B2441" s="40" t="s">
        <v>3347</v>
      </c>
      <c r="C2441" s="40" t="s">
        <v>1180</v>
      </c>
      <c r="D2441" s="40" t="s">
        <v>574</v>
      </c>
      <c r="E2441" s="40" t="s">
        <v>3350</v>
      </c>
      <c r="F2441" s="40" t="s">
        <v>815</v>
      </c>
      <c r="G2441" s="40">
        <v>0</v>
      </c>
      <c r="H2441" s="40" t="s">
        <v>3811</v>
      </c>
      <c r="I2441" s="40" t="s">
        <v>605</v>
      </c>
      <c r="J2441" s="40" t="s">
        <v>3547</v>
      </c>
      <c r="K2441" s="40">
        <v>0</v>
      </c>
      <c r="L2441" s="40">
        <v>0</v>
      </c>
      <c r="M2441" s="40" t="s">
        <v>4371</v>
      </c>
      <c r="N2441" s="41">
        <v>399.9</v>
      </c>
      <c r="O2441" s="42">
        <v>102.9</v>
      </c>
    </row>
    <row r="2442" spans="1:15" x14ac:dyDescent="0.3">
      <c r="A2442" s="39" t="s">
        <v>3821</v>
      </c>
      <c r="B2442" s="40" t="s">
        <v>3347</v>
      </c>
      <c r="C2442" s="40" t="s">
        <v>1180</v>
      </c>
      <c r="D2442" s="40" t="s">
        <v>574</v>
      </c>
      <c r="E2442" s="40" t="s">
        <v>3350</v>
      </c>
      <c r="F2442" s="40" t="s">
        <v>687</v>
      </c>
      <c r="G2442" s="40" t="s">
        <v>3551</v>
      </c>
      <c r="H2442" s="40" t="s">
        <v>3811</v>
      </c>
      <c r="I2442" s="40" t="s">
        <v>605</v>
      </c>
      <c r="J2442" s="40" t="s">
        <v>3351</v>
      </c>
      <c r="K2442" s="40">
        <v>0</v>
      </c>
      <c r="L2442" s="40">
        <v>0</v>
      </c>
      <c r="M2442" s="40" t="s">
        <v>4371</v>
      </c>
      <c r="N2442" s="41">
        <v>399.9</v>
      </c>
      <c r="O2442" s="42">
        <v>125.05</v>
      </c>
    </row>
    <row r="2443" spans="1:15" x14ac:dyDescent="0.3">
      <c r="A2443" s="39" t="s">
        <v>3822</v>
      </c>
      <c r="B2443" s="40" t="s">
        <v>3347</v>
      </c>
      <c r="C2443" s="40" t="s">
        <v>1180</v>
      </c>
      <c r="D2443" s="40" t="s">
        <v>574</v>
      </c>
      <c r="E2443" s="40" t="s">
        <v>3350</v>
      </c>
      <c r="F2443" s="40" t="s">
        <v>687</v>
      </c>
      <c r="G2443" s="40" t="s">
        <v>3551</v>
      </c>
      <c r="H2443" s="40" t="s">
        <v>3811</v>
      </c>
      <c r="I2443" s="40" t="s">
        <v>605</v>
      </c>
      <c r="J2443" s="40" t="s">
        <v>3351</v>
      </c>
      <c r="K2443" s="40">
        <v>0</v>
      </c>
      <c r="L2443" s="40">
        <v>0</v>
      </c>
      <c r="M2443" s="40" t="s">
        <v>4371</v>
      </c>
      <c r="N2443" s="41">
        <v>399.9</v>
      </c>
      <c r="O2443" s="42">
        <v>124.08</v>
      </c>
    </row>
    <row r="2444" spans="1:15" x14ac:dyDescent="0.3">
      <c r="A2444" s="39" t="s">
        <v>3823</v>
      </c>
      <c r="B2444" s="40" t="s">
        <v>3347</v>
      </c>
      <c r="C2444" s="40" t="s">
        <v>1180</v>
      </c>
      <c r="D2444" s="40" t="s">
        <v>574</v>
      </c>
      <c r="E2444" s="40" t="s">
        <v>3350</v>
      </c>
      <c r="F2444" s="40" t="s">
        <v>815</v>
      </c>
      <c r="G2444" s="40">
        <v>0</v>
      </c>
      <c r="H2444" s="40" t="s">
        <v>3811</v>
      </c>
      <c r="I2444" s="40" t="s">
        <v>605</v>
      </c>
      <c r="J2444" s="40" t="s">
        <v>3547</v>
      </c>
      <c r="K2444" s="40">
        <v>0</v>
      </c>
      <c r="L2444" s="40">
        <v>0</v>
      </c>
      <c r="M2444" s="40" t="s">
        <v>4371</v>
      </c>
      <c r="N2444" s="41">
        <v>399.9</v>
      </c>
      <c r="O2444" s="42">
        <v>114.1</v>
      </c>
    </row>
    <row r="2445" spans="1:15" x14ac:dyDescent="0.3">
      <c r="A2445" s="39" t="s">
        <v>3824</v>
      </c>
      <c r="B2445" s="40" t="s">
        <v>3347</v>
      </c>
      <c r="C2445" s="40" t="s">
        <v>1180</v>
      </c>
      <c r="D2445" s="40" t="s">
        <v>574</v>
      </c>
      <c r="E2445" s="40" t="s">
        <v>3350</v>
      </c>
      <c r="F2445" s="40" t="s">
        <v>612</v>
      </c>
      <c r="G2445" s="40" t="s">
        <v>3559</v>
      </c>
      <c r="H2445" s="40" t="s">
        <v>792</v>
      </c>
      <c r="I2445" s="40" t="s">
        <v>605</v>
      </c>
      <c r="J2445" s="40" t="s">
        <v>3351</v>
      </c>
      <c r="K2445" s="40">
        <v>0</v>
      </c>
      <c r="L2445" s="40">
        <v>0</v>
      </c>
      <c r="M2445" s="40" t="s">
        <v>4371</v>
      </c>
      <c r="N2445" s="41">
        <v>299.89999999999998</v>
      </c>
      <c r="O2445" s="42">
        <v>87.73</v>
      </c>
    </row>
    <row r="2446" spans="1:15" x14ac:dyDescent="0.3">
      <c r="A2446" s="39" t="s">
        <v>3825</v>
      </c>
      <c r="B2446" s="40" t="s">
        <v>3347</v>
      </c>
      <c r="C2446" s="40" t="s">
        <v>1180</v>
      </c>
      <c r="D2446" s="40" t="s">
        <v>574</v>
      </c>
      <c r="E2446" s="40" t="s">
        <v>3350</v>
      </c>
      <c r="F2446" s="40" t="s">
        <v>612</v>
      </c>
      <c r="G2446" s="40" t="s">
        <v>3559</v>
      </c>
      <c r="H2446" s="40" t="s">
        <v>792</v>
      </c>
      <c r="I2446" s="40" t="s">
        <v>605</v>
      </c>
      <c r="J2446" s="40" t="s">
        <v>3351</v>
      </c>
      <c r="K2446" s="40">
        <v>0</v>
      </c>
      <c r="L2446" s="40">
        <v>0</v>
      </c>
      <c r="M2446" s="40" t="s">
        <v>4371</v>
      </c>
      <c r="N2446" s="41">
        <v>299.89999999999998</v>
      </c>
      <c r="O2446" s="42">
        <v>88.18</v>
      </c>
    </row>
    <row r="2447" spans="1:15" x14ac:dyDescent="0.3">
      <c r="A2447" s="39" t="s">
        <v>3826</v>
      </c>
      <c r="B2447" s="40" t="s">
        <v>3347</v>
      </c>
      <c r="C2447" s="40" t="s">
        <v>1180</v>
      </c>
      <c r="D2447" s="40" t="s">
        <v>574</v>
      </c>
      <c r="E2447" s="40" t="s">
        <v>3350</v>
      </c>
      <c r="F2447" s="40" t="s">
        <v>612</v>
      </c>
      <c r="G2447" s="40" t="s">
        <v>3559</v>
      </c>
      <c r="H2447" s="40" t="s">
        <v>792</v>
      </c>
      <c r="I2447" s="40" t="s">
        <v>605</v>
      </c>
      <c r="J2447" s="40" t="s">
        <v>3351</v>
      </c>
      <c r="K2447" s="40">
        <v>0</v>
      </c>
      <c r="L2447" s="40">
        <v>0</v>
      </c>
      <c r="M2447" s="40" t="s">
        <v>4371</v>
      </c>
      <c r="N2447" s="41">
        <v>299.89999999999998</v>
      </c>
      <c r="O2447" s="42">
        <v>94.04</v>
      </c>
    </row>
    <row r="2448" spans="1:15" x14ac:dyDescent="0.3">
      <c r="A2448" s="39" t="s">
        <v>3827</v>
      </c>
      <c r="B2448" s="40" t="s">
        <v>3347</v>
      </c>
      <c r="C2448" s="40" t="s">
        <v>1180</v>
      </c>
      <c r="D2448" s="40" t="s">
        <v>574</v>
      </c>
      <c r="E2448" s="40" t="s">
        <v>3350</v>
      </c>
      <c r="F2448" s="40" t="s">
        <v>612</v>
      </c>
      <c r="G2448" s="40" t="s">
        <v>3559</v>
      </c>
      <c r="H2448" s="40" t="s">
        <v>792</v>
      </c>
      <c r="I2448" s="40" t="s">
        <v>605</v>
      </c>
      <c r="J2448" s="40" t="s">
        <v>3351</v>
      </c>
      <c r="K2448" s="40">
        <v>0</v>
      </c>
      <c r="L2448" s="40">
        <v>0</v>
      </c>
      <c r="M2448" s="40" t="s">
        <v>4371</v>
      </c>
      <c r="N2448" s="41">
        <v>299.89999999999998</v>
      </c>
      <c r="O2448" s="42">
        <v>92.63</v>
      </c>
    </row>
    <row r="2449" spans="1:15" x14ac:dyDescent="0.3">
      <c r="A2449" s="39" t="s">
        <v>3828</v>
      </c>
      <c r="B2449" s="40" t="s">
        <v>3347</v>
      </c>
      <c r="C2449" s="40" t="s">
        <v>1180</v>
      </c>
      <c r="D2449" s="40" t="s">
        <v>574</v>
      </c>
      <c r="E2449" s="40" t="s">
        <v>3350</v>
      </c>
      <c r="F2449" s="40" t="s">
        <v>612</v>
      </c>
      <c r="G2449" s="40" t="s">
        <v>3551</v>
      </c>
      <c r="H2449" s="40" t="s">
        <v>3811</v>
      </c>
      <c r="I2449" s="40" t="s">
        <v>605</v>
      </c>
      <c r="J2449" s="40" t="s">
        <v>3547</v>
      </c>
      <c r="K2449" s="40">
        <v>0</v>
      </c>
      <c r="L2449" s="40">
        <v>0</v>
      </c>
      <c r="M2449" s="40" t="s">
        <v>4371</v>
      </c>
      <c r="N2449" s="41">
        <v>399.9</v>
      </c>
      <c r="O2449" s="42">
        <v>111.16</v>
      </c>
    </row>
    <row r="2450" spans="1:15" x14ac:dyDescent="0.3">
      <c r="A2450" s="39" t="s">
        <v>3829</v>
      </c>
      <c r="B2450" s="40" t="s">
        <v>3347</v>
      </c>
      <c r="C2450" s="40" t="s">
        <v>1180</v>
      </c>
      <c r="D2450" s="40" t="s">
        <v>574</v>
      </c>
      <c r="E2450" s="40" t="s">
        <v>3350</v>
      </c>
      <c r="F2450" s="40" t="s">
        <v>612</v>
      </c>
      <c r="G2450" s="40" t="s">
        <v>3551</v>
      </c>
      <c r="H2450" s="40" t="s">
        <v>3811</v>
      </c>
      <c r="I2450" s="40" t="s">
        <v>605</v>
      </c>
      <c r="J2450" s="40" t="s">
        <v>3547</v>
      </c>
      <c r="K2450" s="40">
        <v>0</v>
      </c>
      <c r="L2450" s="40">
        <v>0</v>
      </c>
      <c r="M2450" s="40" t="s">
        <v>4371</v>
      </c>
      <c r="N2450" s="41">
        <v>399.9</v>
      </c>
      <c r="O2450" s="42">
        <v>113.66</v>
      </c>
    </row>
    <row r="2451" spans="1:15" x14ac:dyDescent="0.3">
      <c r="A2451" s="39" t="s">
        <v>3830</v>
      </c>
      <c r="B2451" s="40" t="s">
        <v>3347</v>
      </c>
      <c r="C2451" s="40" t="s">
        <v>1180</v>
      </c>
      <c r="D2451" s="40" t="s">
        <v>574</v>
      </c>
      <c r="E2451" s="40" t="s">
        <v>3350</v>
      </c>
      <c r="F2451" s="40" t="s">
        <v>612</v>
      </c>
      <c r="G2451" s="40" t="s">
        <v>3551</v>
      </c>
      <c r="H2451" s="40" t="s">
        <v>3811</v>
      </c>
      <c r="I2451" s="40" t="s">
        <v>605</v>
      </c>
      <c r="J2451" s="40" t="s">
        <v>3547</v>
      </c>
      <c r="K2451" s="40">
        <v>0</v>
      </c>
      <c r="L2451" s="40">
        <v>0</v>
      </c>
      <c r="M2451" s="40" t="s">
        <v>4371</v>
      </c>
      <c r="N2451" s="41">
        <v>399.9</v>
      </c>
      <c r="O2451" s="42">
        <v>115.86</v>
      </c>
    </row>
    <row r="2452" spans="1:15" x14ac:dyDescent="0.3">
      <c r="A2452" s="39" t="s">
        <v>3831</v>
      </c>
      <c r="B2452" s="40" t="s">
        <v>3347</v>
      </c>
      <c r="C2452" s="40" t="s">
        <v>1180</v>
      </c>
      <c r="D2452" s="40" t="s">
        <v>574</v>
      </c>
      <c r="E2452" s="40" t="s">
        <v>3350</v>
      </c>
      <c r="F2452" s="40" t="s">
        <v>622</v>
      </c>
      <c r="G2452" s="40" t="s">
        <v>623</v>
      </c>
      <c r="H2452" s="40" t="s">
        <v>3811</v>
      </c>
      <c r="I2452" s="40" t="s">
        <v>605</v>
      </c>
      <c r="J2452" s="40" t="s">
        <v>3351</v>
      </c>
      <c r="K2452" s="40">
        <v>0</v>
      </c>
      <c r="L2452" s="40">
        <v>0</v>
      </c>
      <c r="M2452" s="40" t="s">
        <v>4371</v>
      </c>
      <c r="N2452" s="41">
        <v>349.9</v>
      </c>
      <c r="O2452" s="42">
        <v>115.4</v>
      </c>
    </row>
    <row r="2453" spans="1:15" x14ac:dyDescent="0.3">
      <c r="A2453" s="39" t="s">
        <v>3832</v>
      </c>
      <c r="B2453" s="40" t="s">
        <v>3347</v>
      </c>
      <c r="C2453" s="40" t="s">
        <v>1180</v>
      </c>
      <c r="D2453" s="40" t="s">
        <v>574</v>
      </c>
      <c r="E2453" s="40" t="s">
        <v>3350</v>
      </c>
      <c r="F2453" s="40" t="s">
        <v>622</v>
      </c>
      <c r="G2453" s="40" t="s">
        <v>623</v>
      </c>
      <c r="H2453" s="40" t="s">
        <v>3811</v>
      </c>
      <c r="I2453" s="40" t="s">
        <v>605</v>
      </c>
      <c r="J2453" s="40" t="s">
        <v>3351</v>
      </c>
      <c r="K2453" s="40">
        <v>0</v>
      </c>
      <c r="L2453" s="40">
        <v>0</v>
      </c>
      <c r="M2453" s="40" t="s">
        <v>4371</v>
      </c>
      <c r="N2453" s="41">
        <v>349.9</v>
      </c>
      <c r="O2453" s="42">
        <v>115.4</v>
      </c>
    </row>
    <row r="2454" spans="1:15" x14ac:dyDescent="0.3">
      <c r="A2454" s="39" t="s">
        <v>3833</v>
      </c>
      <c r="B2454" s="40" t="s">
        <v>3347</v>
      </c>
      <c r="C2454" s="40" t="s">
        <v>1180</v>
      </c>
      <c r="D2454" s="40" t="s">
        <v>574</v>
      </c>
      <c r="E2454" s="40" t="s">
        <v>3350</v>
      </c>
      <c r="F2454" s="40" t="s">
        <v>622</v>
      </c>
      <c r="G2454" s="40" t="s">
        <v>623</v>
      </c>
      <c r="H2454" s="40" t="s">
        <v>3811</v>
      </c>
      <c r="I2454" s="40" t="s">
        <v>605</v>
      </c>
      <c r="J2454" s="40" t="s">
        <v>3351</v>
      </c>
      <c r="K2454" s="40">
        <v>0</v>
      </c>
      <c r="L2454" s="40">
        <v>0</v>
      </c>
      <c r="M2454" s="40" t="s">
        <v>4371</v>
      </c>
      <c r="N2454" s="41">
        <v>349.9</v>
      </c>
      <c r="O2454" s="42">
        <v>115.4</v>
      </c>
    </row>
    <row r="2455" spans="1:15" x14ac:dyDescent="0.3">
      <c r="A2455" s="39" t="s">
        <v>3834</v>
      </c>
      <c r="B2455" s="40" t="s">
        <v>3347</v>
      </c>
      <c r="C2455" s="40" t="s">
        <v>1180</v>
      </c>
      <c r="D2455" s="40" t="s">
        <v>574</v>
      </c>
      <c r="E2455" s="40" t="s">
        <v>3350</v>
      </c>
      <c r="F2455" s="40" t="s">
        <v>622</v>
      </c>
      <c r="G2455" s="40" t="s">
        <v>623</v>
      </c>
      <c r="H2455" s="40" t="s">
        <v>3811</v>
      </c>
      <c r="I2455" s="40" t="s">
        <v>605</v>
      </c>
      <c r="J2455" s="40" t="s">
        <v>3351</v>
      </c>
      <c r="K2455" s="40">
        <v>0</v>
      </c>
      <c r="L2455" s="40">
        <v>0</v>
      </c>
      <c r="M2455" s="40" t="s">
        <v>4371</v>
      </c>
      <c r="N2455" s="41">
        <v>349.9</v>
      </c>
      <c r="O2455" s="42">
        <v>115.4</v>
      </c>
    </row>
    <row r="2456" spans="1:15" x14ac:dyDescent="0.3">
      <c r="A2456" s="39" t="s">
        <v>3835</v>
      </c>
      <c r="B2456" s="40" t="s">
        <v>3347</v>
      </c>
      <c r="C2456" s="40" t="s">
        <v>1180</v>
      </c>
      <c r="D2456" s="40" t="s">
        <v>574</v>
      </c>
      <c r="E2456" s="40" t="s">
        <v>3350</v>
      </c>
      <c r="F2456" s="40" t="s">
        <v>815</v>
      </c>
      <c r="G2456" s="40">
        <v>0</v>
      </c>
      <c r="H2456" s="40" t="s">
        <v>614</v>
      </c>
      <c r="I2456" s="40" t="s">
        <v>3349</v>
      </c>
      <c r="J2456" s="40">
        <v>0</v>
      </c>
      <c r="K2456" s="40">
        <v>0</v>
      </c>
      <c r="L2456" s="40">
        <v>0</v>
      </c>
      <c r="M2456" s="40" t="s">
        <v>4373</v>
      </c>
      <c r="N2456" s="41">
        <v>549.9</v>
      </c>
      <c r="O2456" s="42">
        <v>180</v>
      </c>
    </row>
    <row r="2457" spans="1:15" x14ac:dyDescent="0.3">
      <c r="A2457" s="39" t="s">
        <v>3836</v>
      </c>
      <c r="B2457" s="40" t="s">
        <v>3347</v>
      </c>
      <c r="C2457" s="40" t="s">
        <v>1180</v>
      </c>
      <c r="D2457" s="40" t="s">
        <v>574</v>
      </c>
      <c r="E2457" s="40" t="s">
        <v>3350</v>
      </c>
      <c r="F2457" s="40" t="s">
        <v>622</v>
      </c>
      <c r="G2457" s="40">
        <v>0</v>
      </c>
      <c r="H2457" s="40" t="s">
        <v>614</v>
      </c>
      <c r="I2457" s="40" t="s">
        <v>605</v>
      </c>
      <c r="J2457" s="40">
        <v>0</v>
      </c>
      <c r="K2457" s="40">
        <v>0</v>
      </c>
      <c r="L2457" s="40">
        <v>0</v>
      </c>
      <c r="M2457" s="40" t="s">
        <v>4370</v>
      </c>
      <c r="N2457" s="41">
        <v>379.9</v>
      </c>
      <c r="O2457" s="42">
        <v>126</v>
      </c>
    </row>
    <row r="2458" spans="1:15" x14ac:dyDescent="0.3">
      <c r="A2458" s="39" t="s">
        <v>3837</v>
      </c>
      <c r="B2458" s="40" t="s">
        <v>3347</v>
      </c>
      <c r="C2458" s="40" t="s">
        <v>1180</v>
      </c>
      <c r="D2458" s="40" t="s">
        <v>574</v>
      </c>
      <c r="E2458" s="40" t="s">
        <v>3350</v>
      </c>
      <c r="F2458" s="40" t="s">
        <v>815</v>
      </c>
      <c r="G2458" s="40" t="s">
        <v>3551</v>
      </c>
      <c r="H2458" s="40" t="s">
        <v>3811</v>
      </c>
      <c r="I2458" s="40" t="s">
        <v>605</v>
      </c>
      <c r="J2458" s="40" t="s">
        <v>3547</v>
      </c>
      <c r="K2458" s="40">
        <v>0</v>
      </c>
      <c r="L2458" s="40">
        <v>0</v>
      </c>
      <c r="M2458" s="40" t="s">
        <v>4371</v>
      </c>
      <c r="N2458" s="41">
        <v>349.9</v>
      </c>
      <c r="O2458" s="42">
        <v>93.46</v>
      </c>
    </row>
    <row r="2459" spans="1:15" x14ac:dyDescent="0.3">
      <c r="A2459" s="39" t="s">
        <v>3838</v>
      </c>
      <c r="B2459" s="40" t="s">
        <v>3347</v>
      </c>
      <c r="C2459" s="40" t="s">
        <v>1180</v>
      </c>
      <c r="D2459" s="40" t="s">
        <v>574</v>
      </c>
      <c r="E2459" s="40" t="s">
        <v>3350</v>
      </c>
      <c r="F2459" s="40" t="s">
        <v>815</v>
      </c>
      <c r="G2459" s="40" t="s">
        <v>3551</v>
      </c>
      <c r="H2459" s="40" t="s">
        <v>614</v>
      </c>
      <c r="I2459" s="40" t="s">
        <v>605</v>
      </c>
      <c r="J2459" s="40" t="s">
        <v>3547</v>
      </c>
      <c r="K2459" s="40">
        <v>0</v>
      </c>
      <c r="L2459" s="40">
        <v>0</v>
      </c>
      <c r="M2459" s="40" t="s">
        <v>4371</v>
      </c>
      <c r="N2459" s="41">
        <v>349.9</v>
      </c>
      <c r="O2459" s="42">
        <v>93.46</v>
      </c>
    </row>
    <row r="2460" spans="1:15" x14ac:dyDescent="0.3">
      <c r="A2460" s="39" t="s">
        <v>3839</v>
      </c>
      <c r="B2460" s="40" t="s">
        <v>3347</v>
      </c>
      <c r="C2460" s="40" t="s">
        <v>1180</v>
      </c>
      <c r="D2460" s="40" t="s">
        <v>574</v>
      </c>
      <c r="E2460" s="40" t="s">
        <v>3350</v>
      </c>
      <c r="F2460" s="40" t="s">
        <v>815</v>
      </c>
      <c r="G2460" s="40" t="s">
        <v>3551</v>
      </c>
      <c r="H2460" s="40" t="s">
        <v>614</v>
      </c>
      <c r="I2460" s="40" t="s">
        <v>605</v>
      </c>
      <c r="J2460" s="40" t="s">
        <v>3547</v>
      </c>
      <c r="K2460" s="40">
        <v>0</v>
      </c>
      <c r="L2460" s="40">
        <v>0</v>
      </c>
      <c r="M2460" s="40" t="s">
        <v>4371</v>
      </c>
      <c r="N2460" s="41">
        <v>349.9</v>
      </c>
      <c r="O2460" s="42">
        <v>93.46</v>
      </c>
    </row>
    <row r="2461" spans="1:15" x14ac:dyDescent="0.3">
      <c r="A2461" s="39" t="s">
        <v>3840</v>
      </c>
      <c r="B2461" s="40" t="s">
        <v>3347</v>
      </c>
      <c r="C2461" s="40" t="s">
        <v>1180</v>
      </c>
      <c r="D2461" s="40" t="s">
        <v>574</v>
      </c>
      <c r="E2461" s="40" t="s">
        <v>3350</v>
      </c>
      <c r="F2461" s="40" t="s">
        <v>815</v>
      </c>
      <c r="G2461" s="40" t="s">
        <v>3551</v>
      </c>
      <c r="H2461" s="40" t="s">
        <v>614</v>
      </c>
      <c r="I2461" s="40" t="s">
        <v>605</v>
      </c>
      <c r="J2461" s="40" t="s">
        <v>3547</v>
      </c>
      <c r="K2461" s="40">
        <v>0</v>
      </c>
      <c r="L2461" s="40">
        <v>0</v>
      </c>
      <c r="M2461" s="40" t="s">
        <v>4371</v>
      </c>
      <c r="N2461" s="41">
        <v>349.9</v>
      </c>
      <c r="O2461" s="42">
        <v>89.86</v>
      </c>
    </row>
    <row r="2462" spans="1:15" x14ac:dyDescent="0.3">
      <c r="A2462" s="39" t="s">
        <v>3841</v>
      </c>
      <c r="B2462" s="40" t="s">
        <v>3347</v>
      </c>
      <c r="C2462" s="40" t="s">
        <v>1180</v>
      </c>
      <c r="D2462" s="40" t="s">
        <v>574</v>
      </c>
      <c r="E2462" s="40" t="s">
        <v>3350</v>
      </c>
      <c r="F2462" s="40" t="s">
        <v>1144</v>
      </c>
      <c r="G2462" s="40" t="s">
        <v>3687</v>
      </c>
      <c r="H2462" s="40" t="s">
        <v>3811</v>
      </c>
      <c r="I2462" s="40" t="s">
        <v>605</v>
      </c>
      <c r="J2462" s="40" t="s">
        <v>3547</v>
      </c>
      <c r="K2462" s="40">
        <v>0</v>
      </c>
      <c r="L2462" s="40">
        <v>0</v>
      </c>
      <c r="M2462" s="40" t="s">
        <v>4371</v>
      </c>
      <c r="N2462" s="41">
        <v>399.9</v>
      </c>
      <c r="O2462" s="42">
        <v>112.06</v>
      </c>
    </row>
    <row r="2463" spans="1:15" x14ac:dyDescent="0.3">
      <c r="A2463" s="39" t="s">
        <v>3842</v>
      </c>
      <c r="B2463" s="40" t="s">
        <v>3347</v>
      </c>
      <c r="C2463" s="40" t="s">
        <v>1180</v>
      </c>
      <c r="D2463" s="40" t="s">
        <v>574</v>
      </c>
      <c r="E2463" s="40" t="s">
        <v>3350</v>
      </c>
      <c r="F2463" s="40" t="s">
        <v>576</v>
      </c>
      <c r="G2463" s="40" t="s">
        <v>3687</v>
      </c>
      <c r="H2463" s="40" t="s">
        <v>3811</v>
      </c>
      <c r="I2463" s="40" t="s">
        <v>605</v>
      </c>
      <c r="J2463" s="40" t="s">
        <v>3547</v>
      </c>
      <c r="K2463" s="40">
        <v>0</v>
      </c>
      <c r="L2463" s="40">
        <v>0</v>
      </c>
      <c r="M2463" s="40" t="s">
        <v>4371</v>
      </c>
      <c r="N2463" s="41">
        <v>399.9</v>
      </c>
      <c r="O2463" s="42">
        <v>110.65</v>
      </c>
    </row>
    <row r="2464" spans="1:15" x14ac:dyDescent="0.3">
      <c r="A2464" s="39" t="s">
        <v>3843</v>
      </c>
      <c r="B2464" s="40" t="s">
        <v>3347</v>
      </c>
      <c r="C2464" s="40" t="s">
        <v>1180</v>
      </c>
      <c r="D2464" s="40" t="s">
        <v>574</v>
      </c>
      <c r="E2464" s="40" t="s">
        <v>3350</v>
      </c>
      <c r="F2464" s="40" t="s">
        <v>1144</v>
      </c>
      <c r="G2464" s="40" t="s">
        <v>3687</v>
      </c>
      <c r="H2464" s="40" t="s">
        <v>3811</v>
      </c>
      <c r="I2464" s="40" t="s">
        <v>605</v>
      </c>
      <c r="J2464" s="40" t="s">
        <v>3547</v>
      </c>
      <c r="K2464" s="40">
        <v>0</v>
      </c>
      <c r="L2464" s="40">
        <v>0</v>
      </c>
      <c r="M2464" s="40" t="s">
        <v>4371</v>
      </c>
      <c r="N2464" s="41">
        <v>399.9</v>
      </c>
      <c r="O2464" s="42">
        <v>111.81</v>
      </c>
    </row>
    <row r="2465" spans="1:15" x14ac:dyDescent="0.3">
      <c r="A2465" s="39" t="s">
        <v>3844</v>
      </c>
      <c r="B2465" s="40" t="s">
        <v>3347</v>
      </c>
      <c r="C2465" s="40" t="s">
        <v>1180</v>
      </c>
      <c r="D2465" s="40" t="s">
        <v>574</v>
      </c>
      <c r="E2465" s="40" t="s">
        <v>3350</v>
      </c>
      <c r="F2465" s="40" t="s">
        <v>576</v>
      </c>
      <c r="G2465" s="40" t="s">
        <v>3687</v>
      </c>
      <c r="H2465" s="40" t="s">
        <v>614</v>
      </c>
      <c r="I2465" s="40" t="s">
        <v>605</v>
      </c>
      <c r="J2465" s="40" t="s">
        <v>3547</v>
      </c>
      <c r="K2465" s="40">
        <v>0</v>
      </c>
      <c r="L2465" s="40">
        <v>0</v>
      </c>
      <c r="M2465" s="40" t="s">
        <v>4371</v>
      </c>
      <c r="N2465" s="41">
        <v>399.9</v>
      </c>
      <c r="O2465" s="42">
        <v>112.45</v>
      </c>
    </row>
    <row r="2466" spans="1:15" x14ac:dyDescent="0.3">
      <c r="A2466" s="39" t="s">
        <v>3845</v>
      </c>
      <c r="B2466" s="40" t="s">
        <v>3347</v>
      </c>
      <c r="C2466" s="40" t="s">
        <v>1180</v>
      </c>
      <c r="D2466" s="40" t="s">
        <v>574</v>
      </c>
      <c r="E2466" s="40" t="s">
        <v>3350</v>
      </c>
      <c r="F2466" s="40" t="s">
        <v>555</v>
      </c>
      <c r="G2466" s="40" t="s">
        <v>3687</v>
      </c>
      <c r="H2466" s="40" t="s">
        <v>614</v>
      </c>
      <c r="I2466" s="40" t="s">
        <v>605</v>
      </c>
      <c r="J2466" s="40" t="s">
        <v>3547</v>
      </c>
      <c r="K2466" s="40">
        <v>0</v>
      </c>
      <c r="L2466" s="40">
        <v>0</v>
      </c>
      <c r="M2466" s="40" t="s">
        <v>4371</v>
      </c>
      <c r="N2466" s="41">
        <v>399.9</v>
      </c>
      <c r="O2466" s="42">
        <v>109.28</v>
      </c>
    </row>
    <row r="2467" spans="1:15" x14ac:dyDescent="0.3">
      <c r="A2467" s="39" t="s">
        <v>3846</v>
      </c>
      <c r="B2467" s="40" t="s">
        <v>3347</v>
      </c>
      <c r="C2467" s="40" t="s">
        <v>1180</v>
      </c>
      <c r="D2467" s="40" t="s">
        <v>574</v>
      </c>
      <c r="E2467" s="40" t="s">
        <v>3350</v>
      </c>
      <c r="F2467" s="40" t="s">
        <v>555</v>
      </c>
      <c r="G2467" s="40">
        <v>0</v>
      </c>
      <c r="H2467" s="40" t="s">
        <v>614</v>
      </c>
      <c r="I2467" s="40" t="s">
        <v>605</v>
      </c>
      <c r="J2467" s="40">
        <v>0</v>
      </c>
      <c r="K2467" s="40">
        <v>0</v>
      </c>
      <c r="L2467" s="40">
        <v>0</v>
      </c>
      <c r="M2467" s="40" t="s">
        <v>4370</v>
      </c>
      <c r="N2467" s="41">
        <v>649.9</v>
      </c>
      <c r="O2467" s="42">
        <v>192.79</v>
      </c>
    </row>
    <row r="2468" spans="1:15" x14ac:dyDescent="0.3">
      <c r="A2468" s="39" t="s">
        <v>3847</v>
      </c>
      <c r="B2468" s="40" t="s">
        <v>3347</v>
      </c>
      <c r="C2468" s="40" t="s">
        <v>1180</v>
      </c>
      <c r="D2468" s="40" t="s">
        <v>574</v>
      </c>
      <c r="E2468" s="40" t="s">
        <v>3350</v>
      </c>
      <c r="F2468" s="40" t="s">
        <v>555</v>
      </c>
      <c r="G2468" s="40">
        <v>0</v>
      </c>
      <c r="H2468" s="40" t="s">
        <v>614</v>
      </c>
      <c r="I2468" s="40" t="s">
        <v>3349</v>
      </c>
      <c r="J2468" s="40">
        <v>0</v>
      </c>
      <c r="K2468" s="40">
        <v>0</v>
      </c>
      <c r="L2468" s="40">
        <v>0</v>
      </c>
      <c r="M2468" s="40" t="s">
        <v>4370</v>
      </c>
      <c r="N2468" s="41">
        <v>649.9</v>
      </c>
      <c r="O2468" s="42">
        <v>192.79</v>
      </c>
    </row>
    <row r="2469" spans="1:15" x14ac:dyDescent="0.3">
      <c r="A2469" s="39" t="s">
        <v>3848</v>
      </c>
      <c r="B2469" s="40" t="s">
        <v>3347</v>
      </c>
      <c r="C2469" s="40" t="s">
        <v>1180</v>
      </c>
      <c r="D2469" s="40" t="s">
        <v>853</v>
      </c>
      <c r="E2469" s="40" t="s">
        <v>3350</v>
      </c>
      <c r="F2469" s="40" t="s">
        <v>815</v>
      </c>
      <c r="G2469" s="40">
        <v>0</v>
      </c>
      <c r="H2469" s="40" t="s">
        <v>614</v>
      </c>
      <c r="I2469" s="40" t="s">
        <v>605</v>
      </c>
      <c r="J2469" s="40">
        <v>0</v>
      </c>
      <c r="K2469" s="40">
        <v>0</v>
      </c>
      <c r="L2469" s="40">
        <v>0</v>
      </c>
      <c r="M2469" s="40" t="s">
        <v>4380</v>
      </c>
      <c r="N2469" s="41">
        <v>349.9</v>
      </c>
      <c r="O2469" s="42">
        <v>150</v>
      </c>
    </row>
    <row r="2470" spans="1:15" x14ac:dyDescent="0.3">
      <c r="A2470" s="39" t="s">
        <v>3849</v>
      </c>
      <c r="B2470" s="40" t="s">
        <v>3347</v>
      </c>
      <c r="C2470" s="40" t="s">
        <v>1180</v>
      </c>
      <c r="D2470" s="40" t="s">
        <v>853</v>
      </c>
      <c r="E2470" s="40" t="s">
        <v>3350</v>
      </c>
      <c r="F2470" s="40" t="s">
        <v>815</v>
      </c>
      <c r="G2470" s="40">
        <v>0</v>
      </c>
      <c r="H2470" s="40" t="s">
        <v>614</v>
      </c>
      <c r="I2470" s="40" t="s">
        <v>605</v>
      </c>
      <c r="J2470" s="40">
        <v>0</v>
      </c>
      <c r="K2470" s="40">
        <v>0</v>
      </c>
      <c r="L2470" s="40">
        <v>0</v>
      </c>
      <c r="M2470" s="40" t="s">
        <v>4380</v>
      </c>
      <c r="N2470" s="41">
        <v>349.9</v>
      </c>
      <c r="O2470" s="42">
        <v>160</v>
      </c>
    </row>
    <row r="2471" spans="1:15" x14ac:dyDescent="0.3">
      <c r="A2471" s="39" t="s">
        <v>3850</v>
      </c>
      <c r="B2471" s="40" t="s">
        <v>3347</v>
      </c>
      <c r="C2471" s="40" t="s">
        <v>1180</v>
      </c>
      <c r="D2471" s="40" t="s">
        <v>853</v>
      </c>
      <c r="E2471" s="40" t="s">
        <v>3350</v>
      </c>
      <c r="F2471" s="40" t="s">
        <v>815</v>
      </c>
      <c r="G2471" s="40">
        <v>0</v>
      </c>
      <c r="H2471" s="40" t="s">
        <v>614</v>
      </c>
      <c r="I2471" s="40" t="s">
        <v>605</v>
      </c>
      <c r="J2471" s="40">
        <v>0</v>
      </c>
      <c r="K2471" s="40">
        <v>0</v>
      </c>
      <c r="L2471" s="40">
        <v>0</v>
      </c>
      <c r="M2471" s="40" t="s">
        <v>4380</v>
      </c>
      <c r="N2471" s="41">
        <v>349.9</v>
      </c>
      <c r="O2471" s="42">
        <v>160</v>
      </c>
    </row>
    <row r="2472" spans="1:15" x14ac:dyDescent="0.3">
      <c r="A2472" s="39" t="s">
        <v>3851</v>
      </c>
      <c r="B2472" s="40" t="s">
        <v>3347</v>
      </c>
      <c r="C2472" s="40" t="s">
        <v>1180</v>
      </c>
      <c r="D2472" s="40" t="s">
        <v>853</v>
      </c>
      <c r="E2472" s="40" t="s">
        <v>3350</v>
      </c>
      <c r="F2472" s="40" t="s">
        <v>815</v>
      </c>
      <c r="G2472" s="40">
        <v>0</v>
      </c>
      <c r="H2472" s="40" t="s">
        <v>614</v>
      </c>
      <c r="I2472" s="40" t="s">
        <v>605</v>
      </c>
      <c r="J2472" s="40">
        <v>0</v>
      </c>
      <c r="K2472" s="40">
        <v>0</v>
      </c>
      <c r="L2472" s="40">
        <v>0</v>
      </c>
      <c r="M2472" s="40" t="s">
        <v>4380</v>
      </c>
      <c r="N2472" s="41">
        <v>349.9</v>
      </c>
      <c r="O2472" s="42">
        <v>150</v>
      </c>
    </row>
    <row r="2473" spans="1:15" x14ac:dyDescent="0.3">
      <c r="A2473" s="39" t="s">
        <v>3852</v>
      </c>
      <c r="B2473" s="40" t="s">
        <v>3347</v>
      </c>
      <c r="C2473" s="40" t="s">
        <v>1180</v>
      </c>
      <c r="D2473" s="40" t="s">
        <v>574</v>
      </c>
      <c r="E2473" s="40" t="s">
        <v>3350</v>
      </c>
      <c r="F2473" s="40" t="s">
        <v>815</v>
      </c>
      <c r="G2473" s="40">
        <v>0</v>
      </c>
      <c r="H2473" s="40" t="s">
        <v>792</v>
      </c>
      <c r="I2473" s="40" t="s">
        <v>605</v>
      </c>
      <c r="J2473" s="40">
        <v>0</v>
      </c>
      <c r="K2473" s="40">
        <v>0</v>
      </c>
      <c r="L2473" s="40">
        <v>0</v>
      </c>
      <c r="M2473" s="40" t="s">
        <v>4380</v>
      </c>
      <c r="N2473" s="41">
        <v>229.9</v>
      </c>
      <c r="O2473" s="42">
        <v>107</v>
      </c>
    </row>
    <row r="2474" spans="1:15" x14ac:dyDescent="0.3">
      <c r="A2474" s="39" t="s">
        <v>3853</v>
      </c>
      <c r="B2474" s="40" t="s">
        <v>3347</v>
      </c>
      <c r="C2474" s="40" t="s">
        <v>1180</v>
      </c>
      <c r="D2474" s="40" t="s">
        <v>853</v>
      </c>
      <c r="E2474" s="40" t="s">
        <v>3350</v>
      </c>
      <c r="F2474" s="40" t="s">
        <v>815</v>
      </c>
      <c r="G2474" s="40">
        <v>0</v>
      </c>
      <c r="H2474" s="40" t="s">
        <v>614</v>
      </c>
      <c r="I2474" s="40" t="s">
        <v>605</v>
      </c>
      <c r="J2474" s="40">
        <v>0</v>
      </c>
      <c r="K2474" s="40">
        <v>0</v>
      </c>
      <c r="L2474" s="40">
        <v>0</v>
      </c>
      <c r="M2474" s="40" t="s">
        <v>4380</v>
      </c>
      <c r="N2474" s="41">
        <v>349.9</v>
      </c>
      <c r="O2474" s="42">
        <v>150</v>
      </c>
    </row>
    <row r="2475" spans="1:15" x14ac:dyDescent="0.3">
      <c r="A2475" s="39" t="s">
        <v>3854</v>
      </c>
      <c r="B2475" s="40" t="s">
        <v>3347</v>
      </c>
      <c r="C2475" s="40" t="s">
        <v>1180</v>
      </c>
      <c r="D2475" s="40" t="s">
        <v>853</v>
      </c>
      <c r="E2475" s="40" t="s">
        <v>3350</v>
      </c>
      <c r="F2475" s="40" t="s">
        <v>815</v>
      </c>
      <c r="G2475" s="40">
        <v>0</v>
      </c>
      <c r="H2475" s="40" t="s">
        <v>614</v>
      </c>
      <c r="I2475" s="40" t="s">
        <v>605</v>
      </c>
      <c r="J2475" s="40">
        <v>0</v>
      </c>
      <c r="K2475" s="40">
        <v>0</v>
      </c>
      <c r="L2475" s="40">
        <v>0</v>
      </c>
      <c r="M2475" s="40" t="s">
        <v>4380</v>
      </c>
      <c r="N2475" s="41">
        <v>349.9</v>
      </c>
      <c r="O2475" s="42">
        <v>160</v>
      </c>
    </row>
    <row r="2476" spans="1:15" x14ac:dyDescent="0.3">
      <c r="A2476" s="39" t="s">
        <v>3855</v>
      </c>
      <c r="B2476" s="40" t="s">
        <v>3347</v>
      </c>
      <c r="C2476" s="40" t="s">
        <v>1180</v>
      </c>
      <c r="D2476" s="40" t="s">
        <v>574</v>
      </c>
      <c r="E2476" s="40" t="s">
        <v>3350</v>
      </c>
      <c r="F2476" s="40" t="s">
        <v>612</v>
      </c>
      <c r="G2476" s="40" t="s">
        <v>3551</v>
      </c>
      <c r="H2476" s="40" t="s">
        <v>614</v>
      </c>
      <c r="I2476" s="40" t="s">
        <v>605</v>
      </c>
      <c r="J2476" s="40" t="s">
        <v>3547</v>
      </c>
      <c r="K2476" s="40">
        <v>0</v>
      </c>
      <c r="L2476" s="40">
        <v>0</v>
      </c>
      <c r="M2476" s="40" t="s">
        <v>4371</v>
      </c>
      <c r="N2476" s="41">
        <v>349.9</v>
      </c>
      <c r="O2476" s="42">
        <v>106.6</v>
      </c>
    </row>
    <row r="2477" spans="1:15" x14ac:dyDescent="0.3">
      <c r="A2477" s="39" t="s">
        <v>3856</v>
      </c>
      <c r="B2477" s="40" t="s">
        <v>3347</v>
      </c>
      <c r="C2477" s="40" t="s">
        <v>1180</v>
      </c>
      <c r="D2477" s="40" t="s">
        <v>575</v>
      </c>
      <c r="E2477" s="40" t="s">
        <v>3350</v>
      </c>
      <c r="F2477" s="40" t="s">
        <v>612</v>
      </c>
      <c r="G2477" s="40" t="s">
        <v>3551</v>
      </c>
      <c r="H2477" s="40" t="s">
        <v>614</v>
      </c>
      <c r="I2477" s="40" t="s">
        <v>605</v>
      </c>
      <c r="J2477" s="40" t="s">
        <v>3547</v>
      </c>
      <c r="K2477" s="40">
        <v>0</v>
      </c>
      <c r="L2477" s="40">
        <v>0</v>
      </c>
      <c r="M2477" s="40" t="s">
        <v>4371</v>
      </c>
      <c r="N2477" s="41">
        <v>349.9</v>
      </c>
      <c r="O2477" s="42">
        <v>106.6</v>
      </c>
    </row>
    <row r="2478" spans="1:15" x14ac:dyDescent="0.3">
      <c r="A2478" s="39" t="s">
        <v>3857</v>
      </c>
      <c r="B2478" s="40" t="s">
        <v>3347</v>
      </c>
      <c r="C2478" s="40" t="s">
        <v>1180</v>
      </c>
      <c r="D2478" s="40" t="s">
        <v>574</v>
      </c>
      <c r="E2478" s="40" t="s">
        <v>3350</v>
      </c>
      <c r="F2478" s="40" t="s">
        <v>612</v>
      </c>
      <c r="G2478" s="40" t="s">
        <v>3551</v>
      </c>
      <c r="H2478" s="40" t="s">
        <v>614</v>
      </c>
      <c r="I2478" s="40" t="s">
        <v>605</v>
      </c>
      <c r="J2478" s="40" t="s">
        <v>3547</v>
      </c>
      <c r="K2478" s="40">
        <v>0</v>
      </c>
      <c r="L2478" s="40">
        <v>0</v>
      </c>
      <c r="M2478" s="40" t="s">
        <v>4371</v>
      </c>
      <c r="N2478" s="41">
        <v>349.9</v>
      </c>
      <c r="O2478" s="42">
        <v>105.81</v>
      </c>
    </row>
    <row r="2479" spans="1:15" x14ac:dyDescent="0.3">
      <c r="A2479" s="39" t="s">
        <v>3858</v>
      </c>
      <c r="B2479" s="40" t="s">
        <v>3347</v>
      </c>
      <c r="C2479" s="40" t="s">
        <v>1180</v>
      </c>
      <c r="D2479" s="40" t="s">
        <v>575</v>
      </c>
      <c r="E2479" s="40" t="s">
        <v>3350</v>
      </c>
      <c r="F2479" s="40" t="s">
        <v>612</v>
      </c>
      <c r="G2479" s="40" t="s">
        <v>3551</v>
      </c>
      <c r="H2479" s="40" t="s">
        <v>614</v>
      </c>
      <c r="I2479" s="40" t="s">
        <v>3349</v>
      </c>
      <c r="J2479" s="40" t="s">
        <v>3547</v>
      </c>
      <c r="K2479" s="40">
        <v>0</v>
      </c>
      <c r="L2479" s="40">
        <v>0</v>
      </c>
      <c r="M2479" s="40" t="s">
        <v>4371</v>
      </c>
      <c r="N2479" s="41">
        <v>349.9</v>
      </c>
      <c r="O2479" s="42">
        <v>106.6</v>
      </c>
    </row>
    <row r="2480" spans="1:15" x14ac:dyDescent="0.3">
      <c r="A2480" s="39" t="s">
        <v>3859</v>
      </c>
      <c r="B2480" s="40" t="s">
        <v>3347</v>
      </c>
      <c r="C2480" s="40" t="s">
        <v>1180</v>
      </c>
      <c r="D2480" s="40" t="s">
        <v>575</v>
      </c>
      <c r="E2480" s="40" t="s">
        <v>3350</v>
      </c>
      <c r="F2480" s="40" t="s">
        <v>612</v>
      </c>
      <c r="G2480" s="40" t="s">
        <v>3551</v>
      </c>
      <c r="H2480" s="40" t="s">
        <v>614</v>
      </c>
      <c r="I2480" s="40" t="s">
        <v>605</v>
      </c>
      <c r="J2480" s="40" t="s">
        <v>3547</v>
      </c>
      <c r="K2480" s="40">
        <v>0</v>
      </c>
      <c r="L2480" s="40">
        <v>0</v>
      </c>
      <c r="M2480" s="40" t="s">
        <v>4371</v>
      </c>
      <c r="N2480" s="41">
        <v>349.9</v>
      </c>
      <c r="O2480" s="42">
        <v>101.56</v>
      </c>
    </row>
    <row r="2481" spans="1:15" x14ac:dyDescent="0.3">
      <c r="A2481" s="39" t="s">
        <v>3860</v>
      </c>
      <c r="B2481" s="40" t="s">
        <v>3347</v>
      </c>
      <c r="C2481" s="40" t="s">
        <v>1180</v>
      </c>
      <c r="D2481" s="40" t="s">
        <v>575</v>
      </c>
      <c r="E2481" s="40" t="s">
        <v>3350</v>
      </c>
      <c r="F2481" s="40" t="s">
        <v>555</v>
      </c>
      <c r="G2481" s="40" t="s">
        <v>3551</v>
      </c>
      <c r="H2481" s="40" t="s">
        <v>614</v>
      </c>
      <c r="I2481" s="40" t="s">
        <v>605</v>
      </c>
      <c r="J2481" s="40" t="s">
        <v>3547</v>
      </c>
      <c r="K2481" s="40">
        <v>0</v>
      </c>
      <c r="L2481" s="40">
        <v>0</v>
      </c>
      <c r="M2481" s="40" t="s">
        <v>4371</v>
      </c>
      <c r="N2481" s="41">
        <v>649.9</v>
      </c>
      <c r="O2481" s="42">
        <v>192.79</v>
      </c>
    </row>
    <row r="2482" spans="1:15" x14ac:dyDescent="0.3">
      <c r="A2482" s="39" t="s">
        <v>3861</v>
      </c>
      <c r="B2482" s="40" t="s">
        <v>3347</v>
      </c>
      <c r="C2482" s="40" t="s">
        <v>1180</v>
      </c>
      <c r="D2482" s="40" t="s">
        <v>574</v>
      </c>
      <c r="E2482" s="40" t="s">
        <v>3350</v>
      </c>
      <c r="F2482" s="40" t="s">
        <v>638</v>
      </c>
      <c r="G2482" s="40">
        <v>0</v>
      </c>
      <c r="H2482" s="40" t="s">
        <v>3811</v>
      </c>
      <c r="I2482" s="40" t="s">
        <v>605</v>
      </c>
      <c r="J2482" s="40">
        <v>0</v>
      </c>
      <c r="K2482" s="40">
        <v>0</v>
      </c>
      <c r="L2482" s="40">
        <v>0</v>
      </c>
      <c r="M2482" s="40" t="s">
        <v>4370</v>
      </c>
      <c r="N2482" s="41">
        <v>249.9</v>
      </c>
      <c r="O2482" s="42">
        <v>100</v>
      </c>
    </row>
    <row r="2483" spans="1:15" x14ac:dyDescent="0.3">
      <c r="A2483" s="39" t="s">
        <v>13431</v>
      </c>
      <c r="B2483" s="40" t="s">
        <v>3347</v>
      </c>
      <c r="C2483" s="40" t="s">
        <v>1180</v>
      </c>
      <c r="D2483" s="40" t="s">
        <v>574</v>
      </c>
      <c r="E2483" s="40" t="s">
        <v>3348</v>
      </c>
      <c r="F2483" s="40" t="s">
        <v>558</v>
      </c>
      <c r="G2483" s="40">
        <v>0</v>
      </c>
      <c r="H2483" s="40" t="s">
        <v>3811</v>
      </c>
      <c r="I2483" s="40" t="s">
        <v>605</v>
      </c>
      <c r="J2483" s="40">
        <v>0</v>
      </c>
      <c r="K2483" s="40">
        <v>0</v>
      </c>
      <c r="L2483" s="40">
        <v>0</v>
      </c>
      <c r="M2483" s="40" t="s">
        <v>4370</v>
      </c>
      <c r="N2483" s="41">
        <v>449.9</v>
      </c>
      <c r="O2483" s="42">
        <v>180</v>
      </c>
    </row>
    <row r="2484" spans="1:15" x14ac:dyDescent="0.3">
      <c r="A2484" s="39" t="s">
        <v>1878</v>
      </c>
      <c r="B2484" s="40" t="s">
        <v>3347</v>
      </c>
      <c r="C2484" s="40" t="s">
        <v>1180</v>
      </c>
      <c r="D2484" s="40" t="s">
        <v>569</v>
      </c>
      <c r="E2484" s="40" t="s">
        <v>3350</v>
      </c>
      <c r="F2484" s="40" t="s">
        <v>609</v>
      </c>
      <c r="G2484" s="40">
        <v>0</v>
      </c>
      <c r="H2484" s="40" t="s">
        <v>614</v>
      </c>
      <c r="I2484" s="40" t="s">
        <v>3349</v>
      </c>
      <c r="J2484" s="40" t="s">
        <v>3352</v>
      </c>
      <c r="K2484" s="40">
        <v>0</v>
      </c>
      <c r="L2484" s="40">
        <v>0</v>
      </c>
      <c r="M2484" s="40">
        <v>0</v>
      </c>
      <c r="N2484" s="41">
        <v>399.9</v>
      </c>
      <c r="O2484" s="42">
        <v>170.05</v>
      </c>
    </row>
    <row r="2485" spans="1:15" x14ac:dyDescent="0.3">
      <c r="A2485" s="39" t="s">
        <v>1879</v>
      </c>
      <c r="B2485" s="40" t="s">
        <v>3347</v>
      </c>
      <c r="C2485" s="40" t="s">
        <v>1180</v>
      </c>
      <c r="D2485" s="40" t="s">
        <v>574</v>
      </c>
      <c r="E2485" s="40" t="s">
        <v>3350</v>
      </c>
      <c r="F2485" s="40" t="s">
        <v>636</v>
      </c>
      <c r="G2485" s="40">
        <v>0</v>
      </c>
      <c r="H2485" s="40" t="s">
        <v>614</v>
      </c>
      <c r="I2485" s="40" t="s">
        <v>3349</v>
      </c>
      <c r="J2485" s="40" t="s">
        <v>3352</v>
      </c>
      <c r="K2485" s="40">
        <v>0</v>
      </c>
      <c r="L2485" s="40">
        <v>0</v>
      </c>
      <c r="M2485" s="40" t="s">
        <v>1880</v>
      </c>
      <c r="N2485" s="41">
        <v>399.9</v>
      </c>
      <c r="O2485" s="42">
        <v>140.91</v>
      </c>
    </row>
    <row r="2486" spans="1:15" x14ac:dyDescent="0.3">
      <c r="A2486" s="39" t="s">
        <v>1881</v>
      </c>
      <c r="B2486" s="40" t="s">
        <v>3347</v>
      </c>
      <c r="C2486" s="40" t="s">
        <v>1180</v>
      </c>
      <c r="D2486" s="40" t="s">
        <v>569</v>
      </c>
      <c r="E2486" s="40" t="s">
        <v>3350</v>
      </c>
      <c r="F2486" s="40" t="s">
        <v>599</v>
      </c>
      <c r="G2486" s="40">
        <v>0</v>
      </c>
      <c r="H2486" s="40" t="s">
        <v>614</v>
      </c>
      <c r="I2486" s="40" t="s">
        <v>3349</v>
      </c>
      <c r="J2486" s="40" t="s">
        <v>3352</v>
      </c>
      <c r="K2486" s="40">
        <v>0</v>
      </c>
      <c r="L2486" s="40">
        <v>0</v>
      </c>
      <c r="M2486" s="40">
        <v>0</v>
      </c>
      <c r="N2486" s="41">
        <v>449.9</v>
      </c>
      <c r="O2486" s="42">
        <v>205.82</v>
      </c>
    </row>
    <row r="2487" spans="1:15" x14ac:dyDescent="0.3">
      <c r="A2487" s="39" t="s">
        <v>1882</v>
      </c>
      <c r="B2487" s="40" t="s">
        <v>3347</v>
      </c>
      <c r="C2487" s="40" t="s">
        <v>1180</v>
      </c>
      <c r="D2487" s="40" t="s">
        <v>569</v>
      </c>
      <c r="E2487" s="40" t="s">
        <v>3350</v>
      </c>
      <c r="F2487" s="40" t="s">
        <v>636</v>
      </c>
      <c r="G2487" s="40">
        <v>0</v>
      </c>
      <c r="H2487" s="40" t="s">
        <v>614</v>
      </c>
      <c r="I2487" s="40" t="s">
        <v>3349</v>
      </c>
      <c r="J2487" s="40" t="s">
        <v>3351</v>
      </c>
      <c r="K2487" s="40">
        <v>0</v>
      </c>
      <c r="L2487" s="40">
        <v>0</v>
      </c>
      <c r="M2487" s="40">
        <v>0</v>
      </c>
      <c r="N2487" s="41">
        <v>499.9</v>
      </c>
      <c r="O2487" s="42">
        <v>160</v>
      </c>
    </row>
    <row r="2488" spans="1:15" x14ac:dyDescent="0.3">
      <c r="A2488" s="39" t="s">
        <v>1883</v>
      </c>
      <c r="B2488" s="40" t="s">
        <v>3347</v>
      </c>
      <c r="C2488" s="40" t="s">
        <v>1180</v>
      </c>
      <c r="D2488" s="40" t="s">
        <v>853</v>
      </c>
      <c r="E2488" s="40" t="s">
        <v>3350</v>
      </c>
      <c r="F2488" s="40" t="s">
        <v>599</v>
      </c>
      <c r="G2488" s="40">
        <v>0</v>
      </c>
      <c r="H2488" s="40" t="s">
        <v>614</v>
      </c>
      <c r="I2488" s="40" t="s">
        <v>3349</v>
      </c>
      <c r="J2488" s="40" t="s">
        <v>3352</v>
      </c>
      <c r="K2488" s="40">
        <v>0</v>
      </c>
      <c r="L2488" s="40">
        <v>0</v>
      </c>
      <c r="M2488" s="40">
        <v>0</v>
      </c>
      <c r="N2488" s="41">
        <v>399.9</v>
      </c>
      <c r="O2488" s="42">
        <v>160</v>
      </c>
    </row>
    <row r="2489" spans="1:15" x14ac:dyDescent="0.3">
      <c r="A2489" s="39" t="s">
        <v>517</v>
      </c>
      <c r="B2489" s="40" t="s">
        <v>3347</v>
      </c>
      <c r="C2489" s="40" t="s">
        <v>1180</v>
      </c>
      <c r="D2489" s="40" t="s">
        <v>853</v>
      </c>
      <c r="E2489" s="40" t="s">
        <v>3348</v>
      </c>
      <c r="F2489" s="40" t="s">
        <v>585</v>
      </c>
      <c r="G2489" s="40">
        <v>0</v>
      </c>
      <c r="H2489" s="40" t="s">
        <v>614</v>
      </c>
      <c r="I2489" s="40" t="s">
        <v>3349</v>
      </c>
      <c r="J2489" s="40" t="s">
        <v>3351</v>
      </c>
      <c r="K2489" s="40">
        <v>0</v>
      </c>
      <c r="L2489" s="40">
        <v>0</v>
      </c>
      <c r="M2489" s="40">
        <v>0</v>
      </c>
      <c r="N2489" s="41">
        <v>449.9</v>
      </c>
      <c r="O2489" s="42">
        <v>155</v>
      </c>
    </row>
    <row r="2490" spans="1:15" x14ac:dyDescent="0.3">
      <c r="A2490" s="39" t="s">
        <v>1884</v>
      </c>
      <c r="B2490" s="40" t="s">
        <v>3347</v>
      </c>
      <c r="C2490" s="40" t="s">
        <v>1180</v>
      </c>
      <c r="D2490" s="40" t="s">
        <v>853</v>
      </c>
      <c r="E2490" s="40" t="s">
        <v>3348</v>
      </c>
      <c r="F2490" s="40" t="s">
        <v>585</v>
      </c>
      <c r="G2490" s="40">
        <v>0</v>
      </c>
      <c r="H2490" s="40" t="s">
        <v>614</v>
      </c>
      <c r="I2490" s="40" t="s">
        <v>3349</v>
      </c>
      <c r="J2490" s="40" t="s">
        <v>3351</v>
      </c>
      <c r="K2490" s="40">
        <v>0</v>
      </c>
      <c r="L2490" s="40">
        <v>0</v>
      </c>
      <c r="M2490" s="40">
        <v>0</v>
      </c>
      <c r="N2490" s="41">
        <v>399.9</v>
      </c>
      <c r="O2490" s="42">
        <v>145</v>
      </c>
    </row>
    <row r="2491" spans="1:15" x14ac:dyDescent="0.3">
      <c r="A2491" s="39" t="s">
        <v>1885</v>
      </c>
      <c r="B2491" s="40" t="s">
        <v>3347</v>
      </c>
      <c r="C2491" s="40" t="s">
        <v>1180</v>
      </c>
      <c r="D2491" s="40" t="s">
        <v>853</v>
      </c>
      <c r="E2491" s="40" t="s">
        <v>3348</v>
      </c>
      <c r="F2491" s="40" t="s">
        <v>585</v>
      </c>
      <c r="G2491" s="40">
        <v>0</v>
      </c>
      <c r="H2491" s="40" t="s">
        <v>614</v>
      </c>
      <c r="I2491" s="40" t="s">
        <v>3349</v>
      </c>
      <c r="J2491" s="40" t="s">
        <v>3351</v>
      </c>
      <c r="K2491" s="40">
        <v>0</v>
      </c>
      <c r="L2491" s="40">
        <v>0</v>
      </c>
      <c r="M2491" s="40">
        <v>0</v>
      </c>
      <c r="N2491" s="41">
        <v>449.9</v>
      </c>
      <c r="O2491" s="42">
        <v>155</v>
      </c>
    </row>
    <row r="2492" spans="1:15" x14ac:dyDescent="0.3">
      <c r="A2492" s="39" t="s">
        <v>1886</v>
      </c>
      <c r="B2492" s="40" t="s">
        <v>3347</v>
      </c>
      <c r="C2492" s="40" t="s">
        <v>1180</v>
      </c>
      <c r="D2492" s="40" t="s">
        <v>853</v>
      </c>
      <c r="E2492" s="40" t="s">
        <v>3348</v>
      </c>
      <c r="F2492" s="40" t="s">
        <v>585</v>
      </c>
      <c r="G2492" s="40">
        <v>0</v>
      </c>
      <c r="H2492" s="40" t="s">
        <v>614</v>
      </c>
      <c r="I2492" s="40" t="s">
        <v>3349</v>
      </c>
      <c r="J2492" s="40" t="s">
        <v>3351</v>
      </c>
      <c r="K2492" s="40">
        <v>0</v>
      </c>
      <c r="L2492" s="40">
        <v>0</v>
      </c>
      <c r="M2492" s="40">
        <v>0</v>
      </c>
      <c r="N2492" s="41">
        <v>449.9</v>
      </c>
      <c r="O2492" s="42">
        <v>155</v>
      </c>
    </row>
    <row r="2493" spans="1:15" x14ac:dyDescent="0.3">
      <c r="A2493" s="39" t="s">
        <v>13432</v>
      </c>
      <c r="B2493" s="40" t="s">
        <v>3347</v>
      </c>
      <c r="C2493" s="40" t="s">
        <v>1180</v>
      </c>
      <c r="D2493" s="40" t="s">
        <v>574</v>
      </c>
      <c r="E2493" s="40" t="s">
        <v>3350</v>
      </c>
      <c r="F2493" s="40" t="s">
        <v>683</v>
      </c>
      <c r="G2493" s="40">
        <v>0</v>
      </c>
      <c r="H2493" s="40" t="s">
        <v>614</v>
      </c>
      <c r="I2493" s="40" t="s">
        <v>3349</v>
      </c>
      <c r="J2493" s="40">
        <v>0</v>
      </c>
      <c r="K2493" s="40">
        <v>0</v>
      </c>
      <c r="L2493" s="40">
        <v>0</v>
      </c>
      <c r="M2493" s="40">
        <v>0</v>
      </c>
      <c r="N2493" s="41">
        <v>349.9</v>
      </c>
      <c r="O2493" s="42">
        <v>125</v>
      </c>
    </row>
    <row r="2494" spans="1:15" x14ac:dyDescent="0.3">
      <c r="A2494" s="39" t="s">
        <v>13433</v>
      </c>
      <c r="B2494" s="40" t="s">
        <v>3347</v>
      </c>
      <c r="C2494" s="40" t="s">
        <v>1180</v>
      </c>
      <c r="D2494" s="40" t="s">
        <v>574</v>
      </c>
      <c r="E2494" s="40" t="s">
        <v>3350</v>
      </c>
      <c r="F2494" s="40" t="s">
        <v>683</v>
      </c>
      <c r="G2494" s="40">
        <v>0</v>
      </c>
      <c r="H2494" s="40" t="s">
        <v>614</v>
      </c>
      <c r="I2494" s="40" t="s">
        <v>3349</v>
      </c>
      <c r="J2494" s="40">
        <v>0</v>
      </c>
      <c r="K2494" s="40">
        <v>0</v>
      </c>
      <c r="L2494" s="40">
        <v>0</v>
      </c>
      <c r="M2494" s="40">
        <v>0</v>
      </c>
      <c r="N2494" s="41">
        <v>349.9</v>
      </c>
      <c r="O2494" s="42">
        <v>125</v>
      </c>
    </row>
    <row r="2495" spans="1:15" x14ac:dyDescent="0.3">
      <c r="A2495" s="39" t="s">
        <v>13434</v>
      </c>
      <c r="B2495" s="40" t="s">
        <v>3347</v>
      </c>
      <c r="C2495" s="40" t="s">
        <v>1180</v>
      </c>
      <c r="D2495" s="40" t="s">
        <v>574</v>
      </c>
      <c r="E2495" s="40" t="s">
        <v>3350</v>
      </c>
      <c r="F2495" s="40" t="s">
        <v>683</v>
      </c>
      <c r="G2495" s="40">
        <v>0</v>
      </c>
      <c r="H2495" s="40" t="s">
        <v>614</v>
      </c>
      <c r="I2495" s="40" t="s">
        <v>3349</v>
      </c>
      <c r="J2495" s="40">
        <v>0</v>
      </c>
      <c r="K2495" s="40">
        <v>0</v>
      </c>
      <c r="L2495" s="40">
        <v>0</v>
      </c>
      <c r="M2495" s="40">
        <v>0</v>
      </c>
      <c r="N2495" s="41">
        <v>349.9</v>
      </c>
      <c r="O2495" s="42">
        <v>125</v>
      </c>
    </row>
    <row r="2496" spans="1:15" x14ac:dyDescent="0.3">
      <c r="A2496" s="39" t="s">
        <v>1887</v>
      </c>
      <c r="B2496" s="40" t="s">
        <v>3347</v>
      </c>
      <c r="C2496" s="40" t="s">
        <v>1180</v>
      </c>
      <c r="D2496" s="40" t="s">
        <v>574</v>
      </c>
      <c r="E2496" s="40" t="s">
        <v>3350</v>
      </c>
      <c r="F2496" s="40" t="s">
        <v>683</v>
      </c>
      <c r="G2496" s="40">
        <v>0</v>
      </c>
      <c r="H2496" s="40" t="s">
        <v>614</v>
      </c>
      <c r="I2496" s="40" t="s">
        <v>3349</v>
      </c>
      <c r="J2496" s="40">
        <v>0</v>
      </c>
      <c r="K2496" s="40">
        <v>0</v>
      </c>
      <c r="L2496" s="40">
        <v>0</v>
      </c>
      <c r="M2496" s="40">
        <v>0</v>
      </c>
      <c r="N2496" s="41">
        <v>349.9</v>
      </c>
      <c r="O2496" s="42">
        <v>125</v>
      </c>
    </row>
    <row r="2497" spans="1:15" x14ac:dyDescent="0.3">
      <c r="A2497" s="39" t="s">
        <v>13435</v>
      </c>
      <c r="B2497" s="40" t="s">
        <v>3347</v>
      </c>
      <c r="C2497" s="40" t="s">
        <v>1180</v>
      </c>
      <c r="D2497" s="40" t="s">
        <v>574</v>
      </c>
      <c r="E2497" s="40" t="s">
        <v>3350</v>
      </c>
      <c r="F2497" s="40" t="s">
        <v>683</v>
      </c>
      <c r="G2497" s="40">
        <v>0</v>
      </c>
      <c r="H2497" s="40" t="s">
        <v>614</v>
      </c>
      <c r="I2497" s="40" t="s">
        <v>3349</v>
      </c>
      <c r="J2497" s="40">
        <v>0</v>
      </c>
      <c r="K2497" s="40">
        <v>0</v>
      </c>
      <c r="L2497" s="40">
        <v>0</v>
      </c>
      <c r="M2497" s="40">
        <v>0</v>
      </c>
      <c r="N2497" s="41">
        <v>349.9</v>
      </c>
      <c r="O2497" s="42">
        <v>125</v>
      </c>
    </row>
    <row r="2498" spans="1:15" x14ac:dyDescent="0.3">
      <c r="A2498" s="39" t="s">
        <v>1888</v>
      </c>
      <c r="B2498" s="40" t="s">
        <v>3347</v>
      </c>
      <c r="C2498" s="40" t="s">
        <v>1180</v>
      </c>
      <c r="D2498" s="40" t="s">
        <v>574</v>
      </c>
      <c r="E2498" s="40" t="s">
        <v>3350</v>
      </c>
      <c r="F2498" s="40" t="s">
        <v>662</v>
      </c>
      <c r="G2498" s="40">
        <v>0</v>
      </c>
      <c r="H2498" s="40" t="s">
        <v>614</v>
      </c>
      <c r="I2498" s="40" t="s">
        <v>3349</v>
      </c>
      <c r="J2498" s="40" t="s">
        <v>3352</v>
      </c>
      <c r="K2498" s="40">
        <v>0</v>
      </c>
      <c r="L2498" s="40">
        <v>0</v>
      </c>
      <c r="M2498" s="40">
        <v>0</v>
      </c>
      <c r="N2498" s="41">
        <v>599.9</v>
      </c>
      <c r="O2498" s="42">
        <v>241.6</v>
      </c>
    </row>
    <row r="2499" spans="1:15" x14ac:dyDescent="0.3">
      <c r="A2499" s="39" t="s">
        <v>13436</v>
      </c>
      <c r="B2499" s="40" t="s">
        <v>3347</v>
      </c>
      <c r="C2499" s="40" t="s">
        <v>1180</v>
      </c>
      <c r="D2499" s="40" t="s">
        <v>578</v>
      </c>
      <c r="E2499" s="40" t="s">
        <v>3350</v>
      </c>
      <c r="F2499" s="40" t="s">
        <v>632</v>
      </c>
      <c r="G2499" s="40">
        <v>0</v>
      </c>
      <c r="H2499" s="40" t="s">
        <v>614</v>
      </c>
      <c r="I2499" s="40" t="s">
        <v>3349</v>
      </c>
      <c r="J2499" s="40">
        <v>0</v>
      </c>
      <c r="K2499" s="40">
        <v>0</v>
      </c>
      <c r="L2499" s="40">
        <v>0</v>
      </c>
      <c r="M2499" s="40">
        <v>0</v>
      </c>
      <c r="N2499" s="41">
        <v>449.9</v>
      </c>
      <c r="O2499" s="42">
        <v>165</v>
      </c>
    </row>
    <row r="2500" spans="1:15" x14ac:dyDescent="0.3">
      <c r="A2500" s="39" t="s">
        <v>1889</v>
      </c>
      <c r="B2500" s="40" t="s">
        <v>3347</v>
      </c>
      <c r="C2500" s="40" t="s">
        <v>1180</v>
      </c>
      <c r="D2500" s="40" t="s">
        <v>575</v>
      </c>
      <c r="E2500" s="40" t="s">
        <v>3350</v>
      </c>
      <c r="F2500" s="40" t="s">
        <v>815</v>
      </c>
      <c r="G2500" s="40">
        <v>0</v>
      </c>
      <c r="H2500" s="40" t="s">
        <v>614</v>
      </c>
      <c r="I2500" s="40" t="s">
        <v>3349</v>
      </c>
      <c r="J2500" s="40">
        <v>0</v>
      </c>
      <c r="K2500" s="40">
        <v>0</v>
      </c>
      <c r="L2500" s="40">
        <v>0</v>
      </c>
      <c r="M2500" s="40">
        <v>0</v>
      </c>
      <c r="N2500" s="41">
        <v>149.9</v>
      </c>
      <c r="O2500" s="42">
        <v>77</v>
      </c>
    </row>
    <row r="2501" spans="1:15" x14ac:dyDescent="0.3">
      <c r="A2501" s="39" t="s">
        <v>13437</v>
      </c>
      <c r="B2501" s="40" t="s">
        <v>3347</v>
      </c>
      <c r="C2501" s="40" t="s">
        <v>1180</v>
      </c>
      <c r="D2501" s="40" t="s">
        <v>574</v>
      </c>
      <c r="E2501" s="40" t="s">
        <v>3350</v>
      </c>
      <c r="F2501" s="40" t="s">
        <v>557</v>
      </c>
      <c r="G2501" s="40">
        <v>0</v>
      </c>
      <c r="H2501" s="40" t="s">
        <v>614</v>
      </c>
      <c r="I2501" s="40" t="s">
        <v>3349</v>
      </c>
      <c r="J2501" s="40">
        <v>0</v>
      </c>
      <c r="K2501" s="40">
        <v>0</v>
      </c>
      <c r="L2501" s="40">
        <v>0</v>
      </c>
      <c r="M2501" s="40">
        <v>0</v>
      </c>
      <c r="N2501" s="41">
        <v>349.9</v>
      </c>
      <c r="O2501" s="42">
        <v>132</v>
      </c>
    </row>
    <row r="2502" spans="1:15" x14ac:dyDescent="0.3">
      <c r="A2502" s="39" t="s">
        <v>444</v>
      </c>
      <c r="B2502" s="40" t="s">
        <v>3347</v>
      </c>
      <c r="C2502" s="40" t="s">
        <v>1180</v>
      </c>
      <c r="D2502" s="40" t="s">
        <v>574</v>
      </c>
      <c r="E2502" s="40" t="s">
        <v>3350</v>
      </c>
      <c r="F2502" s="40" t="s">
        <v>557</v>
      </c>
      <c r="G2502" s="40">
        <v>0</v>
      </c>
      <c r="H2502" s="40" t="s">
        <v>614</v>
      </c>
      <c r="I2502" s="40" t="s">
        <v>3349</v>
      </c>
      <c r="J2502" s="40">
        <v>0</v>
      </c>
      <c r="K2502" s="40">
        <v>0</v>
      </c>
      <c r="L2502" s="40">
        <v>0</v>
      </c>
      <c r="M2502" s="40">
        <v>0</v>
      </c>
      <c r="N2502" s="41">
        <v>349.9</v>
      </c>
      <c r="O2502" s="42">
        <v>132</v>
      </c>
    </row>
    <row r="2503" spans="1:15" x14ac:dyDescent="0.3">
      <c r="A2503" s="39" t="s">
        <v>445</v>
      </c>
      <c r="B2503" s="40" t="s">
        <v>3347</v>
      </c>
      <c r="C2503" s="40" t="s">
        <v>1180</v>
      </c>
      <c r="D2503" s="40" t="s">
        <v>853</v>
      </c>
      <c r="E2503" s="40" t="s">
        <v>3348</v>
      </c>
      <c r="F2503" s="40" t="s">
        <v>557</v>
      </c>
      <c r="G2503" s="40">
        <v>0</v>
      </c>
      <c r="H2503" s="40" t="s">
        <v>614</v>
      </c>
      <c r="I2503" s="40" t="s">
        <v>3349</v>
      </c>
      <c r="J2503" s="40">
        <v>0</v>
      </c>
      <c r="K2503" s="40">
        <v>0</v>
      </c>
      <c r="L2503" s="40">
        <v>0</v>
      </c>
      <c r="M2503" s="40">
        <v>0</v>
      </c>
      <c r="N2503" s="41">
        <v>349.9</v>
      </c>
      <c r="O2503" s="42">
        <v>132</v>
      </c>
    </row>
    <row r="2504" spans="1:15" x14ac:dyDescent="0.3">
      <c r="A2504" s="39" t="s">
        <v>446</v>
      </c>
      <c r="B2504" s="40" t="s">
        <v>3347</v>
      </c>
      <c r="C2504" s="40" t="s">
        <v>1180</v>
      </c>
      <c r="D2504" s="40" t="s">
        <v>853</v>
      </c>
      <c r="E2504" s="40" t="s">
        <v>3348</v>
      </c>
      <c r="F2504" s="40" t="s">
        <v>557</v>
      </c>
      <c r="G2504" s="40">
        <v>0</v>
      </c>
      <c r="H2504" s="40" t="s">
        <v>614</v>
      </c>
      <c r="I2504" s="40" t="s">
        <v>3349</v>
      </c>
      <c r="J2504" s="40">
        <v>0</v>
      </c>
      <c r="K2504" s="40">
        <v>0</v>
      </c>
      <c r="L2504" s="40">
        <v>0</v>
      </c>
      <c r="M2504" s="40">
        <v>0</v>
      </c>
      <c r="N2504" s="41">
        <v>349.9</v>
      </c>
      <c r="O2504" s="42">
        <v>132</v>
      </c>
    </row>
    <row r="2505" spans="1:15" x14ac:dyDescent="0.3">
      <c r="A2505" s="39" t="s">
        <v>13438</v>
      </c>
      <c r="B2505" s="40" t="s">
        <v>3347</v>
      </c>
      <c r="C2505" s="40" t="s">
        <v>1180</v>
      </c>
      <c r="D2505" s="40" t="s">
        <v>574</v>
      </c>
      <c r="E2505" s="40" t="s">
        <v>3350</v>
      </c>
      <c r="F2505" s="40" t="s">
        <v>815</v>
      </c>
      <c r="G2505" s="40">
        <v>0</v>
      </c>
      <c r="H2505" s="40" t="s">
        <v>614</v>
      </c>
      <c r="I2505" s="40" t="s">
        <v>3349</v>
      </c>
      <c r="J2505" s="40">
        <v>0</v>
      </c>
      <c r="K2505" s="40">
        <v>0</v>
      </c>
      <c r="L2505" s="40">
        <v>0</v>
      </c>
      <c r="M2505" s="40">
        <v>0</v>
      </c>
      <c r="N2505" s="41">
        <v>149.9</v>
      </c>
      <c r="O2505" s="42">
        <v>80.5</v>
      </c>
    </row>
    <row r="2506" spans="1:15" x14ac:dyDescent="0.3">
      <c r="A2506" s="39" t="s">
        <v>3862</v>
      </c>
      <c r="B2506" s="40" t="s">
        <v>3347</v>
      </c>
      <c r="C2506" s="40" t="s">
        <v>1180</v>
      </c>
      <c r="D2506" s="40" t="s">
        <v>853</v>
      </c>
      <c r="E2506" s="40" t="s">
        <v>3350</v>
      </c>
      <c r="F2506" s="40" t="s">
        <v>632</v>
      </c>
      <c r="G2506" s="40">
        <v>0</v>
      </c>
      <c r="H2506" s="40" t="s">
        <v>614</v>
      </c>
      <c r="I2506" s="40" t="s">
        <v>3349</v>
      </c>
      <c r="J2506" s="40" t="s">
        <v>3352</v>
      </c>
      <c r="K2506" s="40">
        <v>0</v>
      </c>
      <c r="L2506" s="40">
        <v>0</v>
      </c>
      <c r="M2506" s="40">
        <v>0</v>
      </c>
      <c r="N2506" s="41">
        <v>449.9</v>
      </c>
      <c r="O2506" s="42">
        <v>176</v>
      </c>
    </row>
    <row r="2507" spans="1:15" x14ac:dyDescent="0.3">
      <c r="A2507" s="39" t="s">
        <v>1890</v>
      </c>
      <c r="B2507" s="40" t="s">
        <v>3347</v>
      </c>
      <c r="C2507" s="40" t="s">
        <v>1180</v>
      </c>
      <c r="D2507" s="40" t="s">
        <v>853</v>
      </c>
      <c r="E2507" s="40" t="s">
        <v>3350</v>
      </c>
      <c r="F2507" s="40" t="s">
        <v>636</v>
      </c>
      <c r="G2507" s="40">
        <v>0</v>
      </c>
      <c r="H2507" s="40" t="s">
        <v>614</v>
      </c>
      <c r="I2507" s="40" t="s">
        <v>3349</v>
      </c>
      <c r="J2507" s="40" t="s">
        <v>3352</v>
      </c>
      <c r="K2507" s="40" t="s">
        <v>793</v>
      </c>
      <c r="L2507" s="40">
        <v>0</v>
      </c>
      <c r="M2507" s="40">
        <v>0</v>
      </c>
      <c r="N2507" s="41">
        <v>449.9</v>
      </c>
      <c r="O2507" s="42">
        <v>191</v>
      </c>
    </row>
    <row r="2508" spans="1:15" x14ac:dyDescent="0.3">
      <c r="A2508" s="39" t="s">
        <v>13439</v>
      </c>
      <c r="B2508" s="40" t="s">
        <v>3347</v>
      </c>
      <c r="C2508" s="40" t="s">
        <v>1180</v>
      </c>
      <c r="D2508" s="40" t="s">
        <v>578</v>
      </c>
      <c r="E2508" s="40" t="s">
        <v>3350</v>
      </c>
      <c r="F2508" s="40" t="s">
        <v>632</v>
      </c>
      <c r="G2508" s="40">
        <v>0</v>
      </c>
      <c r="H2508" s="40" t="s">
        <v>614</v>
      </c>
      <c r="I2508" s="40" t="s">
        <v>3349</v>
      </c>
      <c r="J2508" s="40" t="s">
        <v>3352</v>
      </c>
      <c r="K2508" s="40">
        <v>0</v>
      </c>
      <c r="L2508" s="40">
        <v>0</v>
      </c>
      <c r="M2508" s="40">
        <v>0</v>
      </c>
      <c r="N2508" s="41">
        <v>449.9</v>
      </c>
      <c r="O2508" s="42">
        <v>176</v>
      </c>
    </row>
    <row r="2509" spans="1:15" x14ac:dyDescent="0.3">
      <c r="A2509" s="39" t="s">
        <v>1891</v>
      </c>
      <c r="B2509" s="40" t="s">
        <v>3347</v>
      </c>
      <c r="C2509" s="40" t="s">
        <v>1180</v>
      </c>
      <c r="D2509" s="40" t="s">
        <v>569</v>
      </c>
      <c r="E2509" s="40" t="s">
        <v>3348</v>
      </c>
      <c r="F2509" s="40" t="s">
        <v>667</v>
      </c>
      <c r="G2509" s="40">
        <v>0</v>
      </c>
      <c r="H2509" s="40" t="s">
        <v>614</v>
      </c>
      <c r="I2509" s="40" t="s">
        <v>3349</v>
      </c>
      <c r="J2509" s="40" t="s">
        <v>3352</v>
      </c>
      <c r="K2509" s="40">
        <v>0</v>
      </c>
      <c r="L2509" s="40">
        <v>0</v>
      </c>
      <c r="M2509" s="40">
        <v>0</v>
      </c>
      <c r="N2509" s="41">
        <v>349.9</v>
      </c>
      <c r="O2509" s="42">
        <v>115</v>
      </c>
    </row>
    <row r="2510" spans="1:15" x14ac:dyDescent="0.3">
      <c r="A2510" s="39" t="s">
        <v>447</v>
      </c>
      <c r="B2510" s="40" t="s">
        <v>3347</v>
      </c>
      <c r="C2510" s="40" t="s">
        <v>1180</v>
      </c>
      <c r="D2510" s="40" t="s">
        <v>569</v>
      </c>
      <c r="E2510" s="40" t="s">
        <v>3348</v>
      </c>
      <c r="F2510" s="40" t="s">
        <v>667</v>
      </c>
      <c r="G2510" s="40">
        <v>0</v>
      </c>
      <c r="H2510" s="40" t="s">
        <v>614</v>
      </c>
      <c r="I2510" s="40" t="s">
        <v>3349</v>
      </c>
      <c r="J2510" s="40" t="s">
        <v>3352</v>
      </c>
      <c r="K2510" s="40">
        <v>0</v>
      </c>
      <c r="L2510" s="40">
        <v>0</v>
      </c>
      <c r="M2510" s="40">
        <v>0</v>
      </c>
      <c r="N2510" s="41">
        <v>349.9</v>
      </c>
      <c r="O2510" s="42">
        <v>115</v>
      </c>
    </row>
    <row r="2511" spans="1:15" x14ac:dyDescent="0.3">
      <c r="A2511" s="39" t="s">
        <v>3863</v>
      </c>
      <c r="B2511" s="40" t="s">
        <v>3347</v>
      </c>
      <c r="C2511" s="40" t="s">
        <v>1180</v>
      </c>
      <c r="D2511" s="40" t="s">
        <v>853</v>
      </c>
      <c r="E2511" s="40" t="s">
        <v>3350</v>
      </c>
      <c r="F2511" s="40" t="s">
        <v>634</v>
      </c>
      <c r="G2511" s="40">
        <v>0</v>
      </c>
      <c r="H2511" s="40" t="s">
        <v>614</v>
      </c>
      <c r="I2511" s="40" t="s">
        <v>3349</v>
      </c>
      <c r="J2511" s="40" t="s">
        <v>3351</v>
      </c>
      <c r="K2511" s="40">
        <v>0</v>
      </c>
      <c r="L2511" s="40">
        <v>0</v>
      </c>
      <c r="M2511" s="40">
        <v>0</v>
      </c>
      <c r="N2511" s="41">
        <v>359.9</v>
      </c>
      <c r="O2511" s="42">
        <v>128</v>
      </c>
    </row>
    <row r="2512" spans="1:15" x14ac:dyDescent="0.3">
      <c r="A2512" s="39" t="s">
        <v>3864</v>
      </c>
      <c r="B2512" s="40" t="s">
        <v>3347</v>
      </c>
      <c r="C2512" s="40" t="s">
        <v>1180</v>
      </c>
      <c r="D2512" s="40" t="s">
        <v>853</v>
      </c>
      <c r="E2512" s="40" t="s">
        <v>3350</v>
      </c>
      <c r="F2512" s="40" t="s">
        <v>685</v>
      </c>
      <c r="G2512" s="40">
        <v>0</v>
      </c>
      <c r="H2512" s="40" t="s">
        <v>614</v>
      </c>
      <c r="I2512" s="40" t="s">
        <v>3349</v>
      </c>
      <c r="J2512" s="40" t="s">
        <v>3351</v>
      </c>
      <c r="K2512" s="40">
        <v>0</v>
      </c>
      <c r="L2512" s="40">
        <v>0</v>
      </c>
      <c r="M2512" s="40">
        <v>0</v>
      </c>
      <c r="N2512" s="41">
        <v>419.9</v>
      </c>
      <c r="O2512" s="42">
        <v>135</v>
      </c>
    </row>
    <row r="2513" spans="1:15" x14ac:dyDescent="0.3">
      <c r="A2513" s="39" t="s">
        <v>3865</v>
      </c>
      <c r="B2513" s="40" t="s">
        <v>3347</v>
      </c>
      <c r="C2513" s="40" t="s">
        <v>1180</v>
      </c>
      <c r="D2513" s="40" t="s">
        <v>853</v>
      </c>
      <c r="E2513" s="40" t="s">
        <v>3350</v>
      </c>
      <c r="F2513" s="40" t="s">
        <v>566</v>
      </c>
      <c r="G2513" s="40">
        <v>0</v>
      </c>
      <c r="H2513" s="40" t="s">
        <v>614</v>
      </c>
      <c r="I2513" s="40" t="s">
        <v>3349</v>
      </c>
      <c r="J2513" s="40" t="s">
        <v>3351</v>
      </c>
      <c r="K2513" s="40">
        <v>0</v>
      </c>
      <c r="L2513" s="40">
        <v>0</v>
      </c>
      <c r="M2513" s="40">
        <v>0</v>
      </c>
      <c r="N2513" s="41">
        <v>359.9</v>
      </c>
      <c r="O2513" s="42">
        <v>115</v>
      </c>
    </row>
    <row r="2514" spans="1:15" x14ac:dyDescent="0.3">
      <c r="A2514" s="39" t="s">
        <v>3866</v>
      </c>
      <c r="B2514" s="40" t="s">
        <v>3347</v>
      </c>
      <c r="C2514" s="40" t="s">
        <v>1180</v>
      </c>
      <c r="D2514" s="40" t="s">
        <v>853</v>
      </c>
      <c r="E2514" s="40" t="s">
        <v>3350</v>
      </c>
      <c r="F2514" s="40" t="s">
        <v>685</v>
      </c>
      <c r="G2514" s="40">
        <v>0</v>
      </c>
      <c r="H2514" s="40" t="s">
        <v>614</v>
      </c>
      <c r="I2514" s="40" t="s">
        <v>3349</v>
      </c>
      <c r="J2514" s="40" t="s">
        <v>3351</v>
      </c>
      <c r="K2514" s="40">
        <v>0</v>
      </c>
      <c r="L2514" s="40">
        <v>0</v>
      </c>
      <c r="M2514" s="40">
        <v>0</v>
      </c>
      <c r="N2514" s="41">
        <v>419.9</v>
      </c>
      <c r="O2514" s="42">
        <v>140</v>
      </c>
    </row>
    <row r="2515" spans="1:15" x14ac:dyDescent="0.3">
      <c r="A2515" s="39" t="s">
        <v>3867</v>
      </c>
      <c r="B2515" s="40" t="s">
        <v>3347</v>
      </c>
      <c r="C2515" s="40" t="s">
        <v>1180</v>
      </c>
      <c r="D2515" s="40" t="s">
        <v>575</v>
      </c>
      <c r="E2515" s="40" t="s">
        <v>3350</v>
      </c>
      <c r="F2515" s="40">
        <v>0</v>
      </c>
      <c r="G2515" s="40">
        <v>0</v>
      </c>
      <c r="H2515" s="40" t="s">
        <v>614</v>
      </c>
      <c r="I2515" s="40" t="s">
        <v>3349</v>
      </c>
      <c r="J2515" s="40">
        <v>0</v>
      </c>
      <c r="K2515" s="40">
        <v>0</v>
      </c>
      <c r="L2515" s="40">
        <v>0</v>
      </c>
      <c r="M2515" s="40">
        <v>0</v>
      </c>
      <c r="N2515" s="41">
        <v>249.9</v>
      </c>
      <c r="O2515" s="42">
        <v>120</v>
      </c>
    </row>
    <row r="2516" spans="1:15" x14ac:dyDescent="0.3">
      <c r="A2516" s="39" t="s">
        <v>3868</v>
      </c>
      <c r="B2516" s="40" t="s">
        <v>3347</v>
      </c>
      <c r="C2516" s="40" t="s">
        <v>1180</v>
      </c>
      <c r="D2516" s="40" t="s">
        <v>853</v>
      </c>
      <c r="E2516" s="40" t="s">
        <v>3350</v>
      </c>
      <c r="F2516" s="40">
        <v>0</v>
      </c>
      <c r="G2516" s="40">
        <v>0</v>
      </c>
      <c r="H2516" s="40" t="s">
        <v>614</v>
      </c>
      <c r="I2516" s="40" t="s">
        <v>3349</v>
      </c>
      <c r="J2516" s="40">
        <v>0</v>
      </c>
      <c r="K2516" s="40">
        <v>0</v>
      </c>
      <c r="L2516" s="40">
        <v>0</v>
      </c>
      <c r="M2516" s="40">
        <v>0</v>
      </c>
      <c r="N2516" s="41">
        <v>349.9</v>
      </c>
      <c r="O2516" s="42">
        <v>130</v>
      </c>
    </row>
    <row r="2517" spans="1:15" x14ac:dyDescent="0.3">
      <c r="A2517" s="39" t="s">
        <v>3869</v>
      </c>
      <c r="B2517" s="40" t="s">
        <v>3347</v>
      </c>
      <c r="C2517" s="40" t="s">
        <v>1180</v>
      </c>
      <c r="D2517" s="40" t="s">
        <v>853</v>
      </c>
      <c r="E2517" s="40" t="s">
        <v>3350</v>
      </c>
      <c r="F2517" s="40">
        <v>0</v>
      </c>
      <c r="G2517" s="40">
        <v>0</v>
      </c>
      <c r="H2517" s="40" t="s">
        <v>614</v>
      </c>
      <c r="I2517" s="40" t="s">
        <v>3349</v>
      </c>
      <c r="J2517" s="40">
        <v>0</v>
      </c>
      <c r="K2517" s="40">
        <v>0</v>
      </c>
      <c r="L2517" s="40">
        <v>0</v>
      </c>
      <c r="M2517" s="40">
        <v>0</v>
      </c>
      <c r="N2517" s="41">
        <v>749.9</v>
      </c>
      <c r="O2517" s="42">
        <v>275</v>
      </c>
    </row>
    <row r="2518" spans="1:15" x14ac:dyDescent="0.3">
      <c r="A2518" s="39" t="s">
        <v>3870</v>
      </c>
      <c r="B2518" s="40" t="s">
        <v>3347</v>
      </c>
      <c r="C2518" s="40" t="s">
        <v>1180</v>
      </c>
      <c r="D2518" s="40" t="s">
        <v>853</v>
      </c>
      <c r="E2518" s="40" t="s">
        <v>3350</v>
      </c>
      <c r="F2518" s="40">
        <v>0</v>
      </c>
      <c r="G2518" s="40">
        <v>0</v>
      </c>
      <c r="H2518" s="40" t="s">
        <v>614</v>
      </c>
      <c r="I2518" s="40" t="s">
        <v>3349</v>
      </c>
      <c r="J2518" s="40" t="s">
        <v>3352</v>
      </c>
      <c r="K2518" s="40">
        <v>0</v>
      </c>
      <c r="L2518" s="40">
        <v>0</v>
      </c>
      <c r="M2518" s="40">
        <v>0</v>
      </c>
      <c r="N2518" s="41">
        <v>749.9</v>
      </c>
      <c r="O2518" s="42">
        <v>275</v>
      </c>
    </row>
    <row r="2519" spans="1:15" x14ac:dyDescent="0.3">
      <c r="A2519" s="39" t="s">
        <v>3871</v>
      </c>
      <c r="B2519" s="40" t="s">
        <v>3347</v>
      </c>
      <c r="C2519" s="40" t="s">
        <v>1892</v>
      </c>
      <c r="D2519" s="40">
        <v>0</v>
      </c>
      <c r="E2519" s="40">
        <v>0</v>
      </c>
      <c r="F2519" s="40">
        <v>0</v>
      </c>
      <c r="G2519" s="40">
        <v>0</v>
      </c>
      <c r="H2519" s="40" t="s">
        <v>614</v>
      </c>
      <c r="I2519" s="40" t="s">
        <v>3349</v>
      </c>
      <c r="J2519" s="40">
        <v>0</v>
      </c>
      <c r="K2519" s="40">
        <v>0</v>
      </c>
      <c r="L2519" s="40">
        <v>0</v>
      </c>
      <c r="M2519" s="40" t="s">
        <v>4370</v>
      </c>
      <c r="N2519" s="41">
        <v>649.9</v>
      </c>
      <c r="O2519" s="42">
        <v>250</v>
      </c>
    </row>
    <row r="2520" spans="1:15" x14ac:dyDescent="0.3">
      <c r="A2520" s="39" t="s">
        <v>3872</v>
      </c>
      <c r="B2520" s="40" t="s">
        <v>3347</v>
      </c>
      <c r="C2520" s="40" t="s">
        <v>1892</v>
      </c>
      <c r="D2520" s="40">
        <v>0</v>
      </c>
      <c r="E2520" s="40" t="s">
        <v>3350</v>
      </c>
      <c r="F2520" s="40" t="s">
        <v>636</v>
      </c>
      <c r="G2520" s="40">
        <v>0</v>
      </c>
      <c r="H2520" s="40" t="s">
        <v>614</v>
      </c>
      <c r="I2520" s="40" t="s">
        <v>3349</v>
      </c>
      <c r="J2520" s="40" t="s">
        <v>3352</v>
      </c>
      <c r="K2520" s="40">
        <v>0</v>
      </c>
      <c r="L2520" s="40">
        <v>0</v>
      </c>
      <c r="M2520" s="40" t="s">
        <v>4370</v>
      </c>
      <c r="N2520" s="41">
        <v>649.9</v>
      </c>
      <c r="O2520" s="42">
        <v>250</v>
      </c>
    </row>
    <row r="2521" spans="1:15" x14ac:dyDescent="0.3">
      <c r="A2521" s="39" t="s">
        <v>3873</v>
      </c>
      <c r="B2521" s="40" t="s">
        <v>3347</v>
      </c>
      <c r="C2521" s="40" t="s">
        <v>1892</v>
      </c>
      <c r="D2521" s="40">
        <v>0</v>
      </c>
      <c r="E2521" s="40">
        <v>0</v>
      </c>
      <c r="F2521" s="40">
        <v>0</v>
      </c>
      <c r="G2521" s="40">
        <v>0</v>
      </c>
      <c r="H2521" s="40" t="s">
        <v>614</v>
      </c>
      <c r="I2521" s="40" t="s">
        <v>3349</v>
      </c>
      <c r="J2521" s="40">
        <v>0</v>
      </c>
      <c r="K2521" s="40">
        <v>0</v>
      </c>
      <c r="L2521" s="40">
        <v>0</v>
      </c>
      <c r="M2521" s="40" t="s">
        <v>4370</v>
      </c>
      <c r="N2521" s="41">
        <v>649.9</v>
      </c>
      <c r="O2521" s="42">
        <v>250</v>
      </c>
    </row>
    <row r="2522" spans="1:15" x14ac:dyDescent="0.3">
      <c r="A2522" s="39" t="s">
        <v>3874</v>
      </c>
      <c r="B2522" s="40" t="s">
        <v>3347</v>
      </c>
      <c r="C2522" s="40" t="s">
        <v>1892</v>
      </c>
      <c r="D2522" s="40">
        <v>0</v>
      </c>
      <c r="E2522" s="40" t="s">
        <v>3350</v>
      </c>
      <c r="F2522" s="40" t="s">
        <v>636</v>
      </c>
      <c r="G2522" s="40">
        <v>0</v>
      </c>
      <c r="H2522" s="40" t="s">
        <v>614</v>
      </c>
      <c r="I2522" s="40" t="s">
        <v>3349</v>
      </c>
      <c r="J2522" s="40" t="s">
        <v>3352</v>
      </c>
      <c r="K2522" s="40">
        <v>0</v>
      </c>
      <c r="L2522" s="40">
        <v>0</v>
      </c>
      <c r="M2522" s="40" t="s">
        <v>4370</v>
      </c>
      <c r="N2522" s="41">
        <v>649.9</v>
      </c>
      <c r="O2522" s="42">
        <v>250</v>
      </c>
    </row>
    <row r="2523" spans="1:15" x14ac:dyDescent="0.3">
      <c r="A2523" s="39" t="s">
        <v>3875</v>
      </c>
      <c r="B2523" s="40" t="s">
        <v>3347</v>
      </c>
      <c r="C2523" s="40" t="s">
        <v>1892</v>
      </c>
      <c r="D2523" s="40">
        <v>0</v>
      </c>
      <c r="E2523" s="40" t="s">
        <v>3350</v>
      </c>
      <c r="F2523" s="40" t="s">
        <v>636</v>
      </c>
      <c r="G2523" s="40">
        <v>0</v>
      </c>
      <c r="H2523" s="40" t="s">
        <v>614</v>
      </c>
      <c r="I2523" s="40" t="s">
        <v>3349</v>
      </c>
      <c r="J2523" s="40">
        <v>0</v>
      </c>
      <c r="K2523" s="40">
        <v>0</v>
      </c>
      <c r="L2523" s="40">
        <v>0</v>
      </c>
      <c r="M2523" s="40" t="s">
        <v>4370</v>
      </c>
      <c r="N2523" s="41">
        <v>649.9</v>
      </c>
      <c r="O2523" s="42">
        <v>250</v>
      </c>
    </row>
    <row r="2524" spans="1:15" x14ac:dyDescent="0.3">
      <c r="A2524" s="39" t="s">
        <v>3876</v>
      </c>
      <c r="B2524" s="40" t="s">
        <v>3347</v>
      </c>
      <c r="C2524" s="40" t="s">
        <v>1892</v>
      </c>
      <c r="D2524" s="40">
        <v>0</v>
      </c>
      <c r="E2524" s="40" t="s">
        <v>3350</v>
      </c>
      <c r="F2524" s="40" t="s">
        <v>636</v>
      </c>
      <c r="G2524" s="40">
        <v>0</v>
      </c>
      <c r="H2524" s="40" t="s">
        <v>614</v>
      </c>
      <c r="I2524" s="40" t="s">
        <v>3349</v>
      </c>
      <c r="J2524" s="40" t="s">
        <v>3352</v>
      </c>
      <c r="K2524" s="40">
        <v>0</v>
      </c>
      <c r="L2524" s="40">
        <v>0</v>
      </c>
      <c r="M2524" s="40" t="s">
        <v>4370</v>
      </c>
      <c r="N2524" s="41">
        <v>649.9</v>
      </c>
      <c r="O2524" s="42">
        <v>250</v>
      </c>
    </row>
    <row r="2525" spans="1:15" x14ac:dyDescent="0.3">
      <c r="A2525" s="39" t="s">
        <v>3877</v>
      </c>
      <c r="B2525" s="40" t="s">
        <v>3347</v>
      </c>
      <c r="C2525" s="40" t="s">
        <v>1892</v>
      </c>
      <c r="D2525" s="40">
        <v>0</v>
      </c>
      <c r="E2525" s="40" t="s">
        <v>3350</v>
      </c>
      <c r="F2525" s="40" t="s">
        <v>636</v>
      </c>
      <c r="G2525" s="40">
        <v>0</v>
      </c>
      <c r="H2525" s="40" t="s">
        <v>614</v>
      </c>
      <c r="I2525" s="40" t="s">
        <v>3349</v>
      </c>
      <c r="J2525" s="40">
        <v>0</v>
      </c>
      <c r="K2525" s="40">
        <v>0</v>
      </c>
      <c r="L2525" s="40">
        <v>0</v>
      </c>
      <c r="M2525" s="40" t="s">
        <v>4370</v>
      </c>
      <c r="N2525" s="41">
        <v>649.9</v>
      </c>
      <c r="O2525" s="42">
        <v>250</v>
      </c>
    </row>
    <row r="2526" spans="1:15" x14ac:dyDescent="0.3">
      <c r="A2526" s="39" t="s">
        <v>13440</v>
      </c>
      <c r="B2526" s="40" t="s">
        <v>3347</v>
      </c>
      <c r="C2526" s="40" t="s">
        <v>1892</v>
      </c>
      <c r="D2526" s="40" t="s">
        <v>556</v>
      </c>
      <c r="E2526" s="40" t="s">
        <v>3350</v>
      </c>
      <c r="F2526" s="40">
        <v>0</v>
      </c>
      <c r="G2526" s="40" t="s">
        <v>690</v>
      </c>
      <c r="H2526" s="40" t="s">
        <v>614</v>
      </c>
      <c r="I2526" s="40" t="s">
        <v>3349</v>
      </c>
      <c r="J2526" s="40" t="s">
        <v>13441</v>
      </c>
      <c r="K2526" s="40">
        <v>0</v>
      </c>
      <c r="L2526" s="40" t="s">
        <v>554</v>
      </c>
      <c r="M2526" s="40">
        <v>0</v>
      </c>
      <c r="N2526" s="41">
        <v>599.9</v>
      </c>
      <c r="O2526" s="42">
        <v>446.5</v>
      </c>
    </row>
    <row r="2527" spans="1:15" x14ac:dyDescent="0.3">
      <c r="A2527" s="39" t="s">
        <v>13442</v>
      </c>
      <c r="B2527" s="40" t="s">
        <v>3347</v>
      </c>
      <c r="C2527" s="40" t="s">
        <v>1892</v>
      </c>
      <c r="D2527" s="40" t="s">
        <v>569</v>
      </c>
      <c r="E2527" s="40" t="s">
        <v>3350</v>
      </c>
      <c r="F2527" s="40" t="s">
        <v>566</v>
      </c>
      <c r="G2527" s="40">
        <v>0</v>
      </c>
      <c r="H2527" s="40" t="s">
        <v>614</v>
      </c>
      <c r="I2527" s="40" t="s">
        <v>3349</v>
      </c>
      <c r="J2527" s="40">
        <v>0</v>
      </c>
      <c r="K2527" s="40">
        <v>0</v>
      </c>
      <c r="L2527" s="40">
        <v>0</v>
      </c>
      <c r="M2527" s="40">
        <v>0</v>
      </c>
      <c r="N2527" s="41">
        <v>149.9</v>
      </c>
      <c r="O2527" s="42">
        <v>114</v>
      </c>
    </row>
    <row r="2528" spans="1:15" x14ac:dyDescent="0.3">
      <c r="A2528" s="39" t="s">
        <v>1893</v>
      </c>
      <c r="B2528" s="40" t="s">
        <v>3347</v>
      </c>
      <c r="C2528" s="40" t="s">
        <v>1892</v>
      </c>
      <c r="D2528" s="40" t="s">
        <v>569</v>
      </c>
      <c r="E2528" s="40" t="s">
        <v>3350</v>
      </c>
      <c r="F2528" s="40">
        <v>0</v>
      </c>
      <c r="G2528" s="40">
        <v>0</v>
      </c>
      <c r="H2528" s="40" t="s">
        <v>614</v>
      </c>
      <c r="I2528" s="40" t="s">
        <v>3349</v>
      </c>
      <c r="J2528" s="40">
        <v>0</v>
      </c>
      <c r="K2528" s="40">
        <v>0</v>
      </c>
      <c r="L2528" s="40">
        <v>0</v>
      </c>
      <c r="M2528" s="40">
        <v>0</v>
      </c>
      <c r="N2528" s="41">
        <v>349.9</v>
      </c>
      <c r="O2528" s="42">
        <v>141</v>
      </c>
    </row>
    <row r="2529" spans="1:15" x14ac:dyDescent="0.3">
      <c r="A2529" s="39" t="s">
        <v>3244</v>
      </c>
      <c r="B2529" s="40" t="s">
        <v>3347</v>
      </c>
      <c r="C2529" s="40" t="s">
        <v>1892</v>
      </c>
      <c r="D2529" s="40" t="s">
        <v>569</v>
      </c>
      <c r="E2529" s="40" t="s">
        <v>3350</v>
      </c>
      <c r="F2529" s="40">
        <v>0</v>
      </c>
      <c r="G2529" s="40">
        <v>0</v>
      </c>
      <c r="H2529" s="40" t="s">
        <v>614</v>
      </c>
      <c r="I2529" s="40" t="s">
        <v>3349</v>
      </c>
      <c r="J2529" s="40">
        <v>0</v>
      </c>
      <c r="K2529" s="40">
        <v>0</v>
      </c>
      <c r="L2529" s="40">
        <v>0</v>
      </c>
      <c r="M2529" s="40">
        <v>0</v>
      </c>
      <c r="N2529" s="41">
        <v>399.9</v>
      </c>
      <c r="O2529" s="42">
        <v>260</v>
      </c>
    </row>
    <row r="2530" spans="1:15" x14ac:dyDescent="0.3">
      <c r="A2530" s="39" t="s">
        <v>1894</v>
      </c>
      <c r="B2530" s="40" t="s">
        <v>3347</v>
      </c>
      <c r="C2530" s="40" t="s">
        <v>1892</v>
      </c>
      <c r="D2530" s="40" t="s">
        <v>569</v>
      </c>
      <c r="E2530" s="40" t="s">
        <v>3350</v>
      </c>
      <c r="F2530" s="40">
        <v>0</v>
      </c>
      <c r="G2530" s="40">
        <v>0</v>
      </c>
      <c r="H2530" s="40" t="s">
        <v>614</v>
      </c>
      <c r="I2530" s="40" t="s">
        <v>3349</v>
      </c>
      <c r="J2530" s="40">
        <v>0</v>
      </c>
      <c r="K2530" s="40">
        <v>0</v>
      </c>
      <c r="L2530" s="40">
        <v>0</v>
      </c>
      <c r="M2530" s="40">
        <v>0</v>
      </c>
      <c r="N2530" s="41">
        <v>349.9</v>
      </c>
      <c r="O2530" s="42">
        <v>280</v>
      </c>
    </row>
    <row r="2531" spans="1:15" x14ac:dyDescent="0.3">
      <c r="A2531" s="39" t="s">
        <v>1896</v>
      </c>
      <c r="B2531" s="40" t="s">
        <v>3347</v>
      </c>
      <c r="C2531" s="40" t="s">
        <v>1892</v>
      </c>
      <c r="D2531" s="40" t="s">
        <v>574</v>
      </c>
      <c r="E2531" s="40" t="s">
        <v>3350</v>
      </c>
      <c r="F2531" s="40" t="s">
        <v>571</v>
      </c>
      <c r="G2531" s="40">
        <v>0</v>
      </c>
      <c r="H2531" s="40" t="s">
        <v>614</v>
      </c>
      <c r="I2531" s="40" t="s">
        <v>3349</v>
      </c>
      <c r="J2531" s="40">
        <v>0</v>
      </c>
      <c r="K2531" s="40">
        <v>0</v>
      </c>
      <c r="L2531" s="40">
        <v>0</v>
      </c>
      <c r="M2531" s="40" t="s">
        <v>1897</v>
      </c>
      <c r="N2531" s="41">
        <v>349.9</v>
      </c>
      <c r="O2531" s="42">
        <v>99.5</v>
      </c>
    </row>
    <row r="2532" spans="1:15" x14ac:dyDescent="0.3">
      <c r="A2532" s="39" t="s">
        <v>1898</v>
      </c>
      <c r="B2532" s="40" t="s">
        <v>3347</v>
      </c>
      <c r="C2532" s="40" t="s">
        <v>1892</v>
      </c>
      <c r="D2532" s="40" t="s">
        <v>574</v>
      </c>
      <c r="E2532" s="40" t="s">
        <v>3350</v>
      </c>
      <c r="F2532" s="40" t="s">
        <v>571</v>
      </c>
      <c r="G2532" s="40">
        <v>0</v>
      </c>
      <c r="H2532" s="40" t="s">
        <v>614</v>
      </c>
      <c r="I2532" s="40" t="s">
        <v>3349</v>
      </c>
      <c r="J2532" s="40">
        <v>0</v>
      </c>
      <c r="K2532" s="40">
        <v>0</v>
      </c>
      <c r="L2532" s="40">
        <v>0</v>
      </c>
      <c r="M2532" s="40" t="s">
        <v>1897</v>
      </c>
      <c r="N2532" s="41">
        <v>349.9</v>
      </c>
      <c r="O2532" s="42">
        <v>99.5</v>
      </c>
    </row>
    <row r="2533" spans="1:15" x14ac:dyDescent="0.3">
      <c r="A2533" s="39" t="s">
        <v>13443</v>
      </c>
      <c r="B2533" s="40" t="s">
        <v>3347</v>
      </c>
      <c r="C2533" s="40" t="s">
        <v>1892</v>
      </c>
      <c r="D2533" s="40" t="s">
        <v>574</v>
      </c>
      <c r="E2533" s="40" t="s">
        <v>3350</v>
      </c>
      <c r="F2533" s="40">
        <v>0</v>
      </c>
      <c r="G2533" s="40" t="s">
        <v>690</v>
      </c>
      <c r="H2533" s="40" t="s">
        <v>614</v>
      </c>
      <c r="I2533" s="40" t="s">
        <v>3349</v>
      </c>
      <c r="J2533" s="40" t="s">
        <v>13444</v>
      </c>
      <c r="K2533" s="40">
        <v>0</v>
      </c>
      <c r="L2533" s="40" t="s">
        <v>554</v>
      </c>
      <c r="M2533" s="40">
        <v>0</v>
      </c>
      <c r="N2533" s="41">
        <v>299.89999999999998</v>
      </c>
      <c r="O2533" s="42">
        <v>101.65</v>
      </c>
    </row>
    <row r="2534" spans="1:15" x14ac:dyDescent="0.3">
      <c r="A2534" s="39" t="s">
        <v>1899</v>
      </c>
      <c r="B2534" s="40" t="s">
        <v>3347</v>
      </c>
      <c r="C2534" s="40" t="s">
        <v>1892</v>
      </c>
      <c r="D2534" s="40" t="s">
        <v>569</v>
      </c>
      <c r="E2534" s="40" t="s">
        <v>3350</v>
      </c>
      <c r="F2534" s="40" t="s">
        <v>622</v>
      </c>
      <c r="G2534" s="40">
        <v>0</v>
      </c>
      <c r="H2534" s="40" t="s">
        <v>614</v>
      </c>
      <c r="I2534" s="40" t="s">
        <v>3349</v>
      </c>
      <c r="J2534" s="40" t="s">
        <v>3352</v>
      </c>
      <c r="K2534" s="40">
        <v>0</v>
      </c>
      <c r="L2534" s="40">
        <v>0</v>
      </c>
      <c r="M2534" s="40">
        <v>0</v>
      </c>
      <c r="N2534" s="41">
        <v>349.9</v>
      </c>
      <c r="O2534" s="42">
        <v>152.4</v>
      </c>
    </row>
    <row r="2535" spans="1:15" x14ac:dyDescent="0.3">
      <c r="A2535" s="39" t="s">
        <v>1900</v>
      </c>
      <c r="B2535" s="40" t="s">
        <v>3347</v>
      </c>
      <c r="C2535" s="40" t="s">
        <v>1892</v>
      </c>
      <c r="D2535" s="40" t="s">
        <v>569</v>
      </c>
      <c r="E2535" s="40" t="s">
        <v>3350</v>
      </c>
      <c r="F2535" s="40" t="s">
        <v>815</v>
      </c>
      <c r="G2535" s="40">
        <v>0</v>
      </c>
      <c r="H2535" s="40" t="s">
        <v>614</v>
      </c>
      <c r="I2535" s="40" t="s">
        <v>3349</v>
      </c>
      <c r="J2535" s="40" t="s">
        <v>3352</v>
      </c>
      <c r="K2535" s="40">
        <v>0</v>
      </c>
      <c r="L2535" s="40">
        <v>0</v>
      </c>
      <c r="M2535" s="40">
        <v>0</v>
      </c>
      <c r="N2535" s="41">
        <v>299.89999999999998</v>
      </c>
      <c r="O2535" s="42">
        <v>82.4</v>
      </c>
    </row>
    <row r="2536" spans="1:15" x14ac:dyDescent="0.3">
      <c r="A2536" s="39" t="s">
        <v>1901</v>
      </c>
      <c r="B2536" s="40" t="s">
        <v>3347</v>
      </c>
      <c r="C2536" s="40" t="s">
        <v>1892</v>
      </c>
      <c r="D2536" s="40" t="s">
        <v>574</v>
      </c>
      <c r="E2536" s="40" t="s">
        <v>3350</v>
      </c>
      <c r="F2536" s="40" t="s">
        <v>718</v>
      </c>
      <c r="G2536" s="40">
        <v>0</v>
      </c>
      <c r="H2536" s="40" t="s">
        <v>614</v>
      </c>
      <c r="I2536" s="40" t="s">
        <v>3349</v>
      </c>
      <c r="J2536" s="40" t="s">
        <v>3352</v>
      </c>
      <c r="K2536" s="40">
        <v>0</v>
      </c>
      <c r="L2536" s="40">
        <v>0</v>
      </c>
      <c r="M2536" s="40">
        <v>0</v>
      </c>
      <c r="N2536" s="41">
        <v>349.9</v>
      </c>
      <c r="O2536" s="42">
        <v>127.04</v>
      </c>
    </row>
    <row r="2537" spans="1:15" x14ac:dyDescent="0.3">
      <c r="A2537" s="39" t="s">
        <v>1902</v>
      </c>
      <c r="B2537" s="40" t="s">
        <v>3347</v>
      </c>
      <c r="C2537" s="40" t="s">
        <v>1892</v>
      </c>
      <c r="D2537" s="40" t="s">
        <v>574</v>
      </c>
      <c r="E2537" s="40" t="s">
        <v>3350</v>
      </c>
      <c r="F2537" s="40" t="s">
        <v>659</v>
      </c>
      <c r="G2537" s="40">
        <v>0</v>
      </c>
      <c r="H2537" s="40" t="s">
        <v>614</v>
      </c>
      <c r="I2537" s="40" t="s">
        <v>3349</v>
      </c>
      <c r="J2537" s="40" t="s">
        <v>3352</v>
      </c>
      <c r="K2537" s="40">
        <v>0</v>
      </c>
      <c r="L2537" s="40">
        <v>0</v>
      </c>
      <c r="M2537" s="40">
        <v>0</v>
      </c>
      <c r="N2537" s="41">
        <v>299.89999999999998</v>
      </c>
      <c r="O2537" s="42">
        <v>101.6</v>
      </c>
    </row>
    <row r="2538" spans="1:15" x14ac:dyDescent="0.3">
      <c r="A2538" s="39" t="s">
        <v>1903</v>
      </c>
      <c r="B2538" s="40" t="s">
        <v>3347</v>
      </c>
      <c r="C2538" s="40" t="s">
        <v>1892</v>
      </c>
      <c r="D2538" s="40" t="s">
        <v>574</v>
      </c>
      <c r="E2538" s="40" t="s">
        <v>3350</v>
      </c>
      <c r="F2538" s="40" t="s">
        <v>597</v>
      </c>
      <c r="G2538" s="40">
        <v>0</v>
      </c>
      <c r="H2538" s="40" t="s">
        <v>614</v>
      </c>
      <c r="I2538" s="40" t="s">
        <v>3349</v>
      </c>
      <c r="J2538" s="40" t="s">
        <v>3352</v>
      </c>
      <c r="K2538" s="40">
        <v>0</v>
      </c>
      <c r="L2538" s="40">
        <v>0</v>
      </c>
      <c r="M2538" s="40">
        <v>0</v>
      </c>
      <c r="N2538" s="41">
        <v>299.89999999999998</v>
      </c>
      <c r="O2538" s="42">
        <v>111.2</v>
      </c>
    </row>
    <row r="2539" spans="1:15" x14ac:dyDescent="0.3">
      <c r="A2539" s="39" t="s">
        <v>1904</v>
      </c>
      <c r="B2539" s="40" t="s">
        <v>3347</v>
      </c>
      <c r="C2539" s="40" t="s">
        <v>1892</v>
      </c>
      <c r="D2539" s="40" t="s">
        <v>574</v>
      </c>
      <c r="E2539" s="40" t="s">
        <v>3350</v>
      </c>
      <c r="F2539" s="40" t="s">
        <v>632</v>
      </c>
      <c r="G2539" s="40">
        <v>0</v>
      </c>
      <c r="H2539" s="40" t="s">
        <v>614</v>
      </c>
      <c r="I2539" s="40" t="s">
        <v>3349</v>
      </c>
      <c r="J2539" s="40" t="s">
        <v>3352</v>
      </c>
      <c r="K2539" s="40">
        <v>0</v>
      </c>
      <c r="L2539" s="40">
        <v>0</v>
      </c>
      <c r="M2539" s="40">
        <v>0</v>
      </c>
      <c r="N2539" s="41">
        <v>349.9</v>
      </c>
      <c r="O2539" s="42">
        <v>116</v>
      </c>
    </row>
    <row r="2540" spans="1:15" x14ac:dyDescent="0.3">
      <c r="A2540" s="39" t="s">
        <v>1905</v>
      </c>
      <c r="B2540" s="40" t="s">
        <v>3347</v>
      </c>
      <c r="C2540" s="40" t="s">
        <v>1892</v>
      </c>
      <c r="D2540" s="40" t="s">
        <v>574</v>
      </c>
      <c r="E2540" s="40" t="s">
        <v>3350</v>
      </c>
      <c r="F2540" s="40" t="s">
        <v>815</v>
      </c>
      <c r="G2540" s="40">
        <v>0</v>
      </c>
      <c r="H2540" s="40" t="s">
        <v>614</v>
      </c>
      <c r="I2540" s="40" t="s">
        <v>3349</v>
      </c>
      <c r="J2540" s="40" t="s">
        <v>3352</v>
      </c>
      <c r="K2540" s="40">
        <v>0</v>
      </c>
      <c r="L2540" s="40">
        <v>0</v>
      </c>
      <c r="M2540" s="40">
        <v>0</v>
      </c>
      <c r="N2540" s="41">
        <v>299.89999999999998</v>
      </c>
      <c r="O2540" s="42">
        <v>111.2</v>
      </c>
    </row>
    <row r="2541" spans="1:15" x14ac:dyDescent="0.3">
      <c r="A2541" s="39" t="s">
        <v>3878</v>
      </c>
      <c r="B2541" s="40" t="s">
        <v>3347</v>
      </c>
      <c r="C2541" s="40" t="s">
        <v>1906</v>
      </c>
      <c r="D2541" s="40" t="s">
        <v>569</v>
      </c>
      <c r="E2541" s="40" t="s">
        <v>3348</v>
      </c>
      <c r="F2541" s="40">
        <v>0</v>
      </c>
      <c r="G2541" s="40">
        <v>0</v>
      </c>
      <c r="H2541" s="40" t="s">
        <v>614</v>
      </c>
      <c r="I2541" s="40" t="s">
        <v>3349</v>
      </c>
      <c r="J2541" s="40">
        <v>0</v>
      </c>
      <c r="K2541" s="40">
        <v>0</v>
      </c>
      <c r="L2541" s="40">
        <v>0</v>
      </c>
      <c r="M2541" s="40">
        <v>0</v>
      </c>
      <c r="N2541" s="41">
        <v>699.9</v>
      </c>
      <c r="O2541" s="42">
        <v>370.08</v>
      </c>
    </row>
    <row r="2542" spans="1:15" x14ac:dyDescent="0.3">
      <c r="A2542" s="39" t="s">
        <v>3879</v>
      </c>
      <c r="B2542" s="40" t="s">
        <v>3347</v>
      </c>
      <c r="C2542" s="40" t="s">
        <v>1906</v>
      </c>
      <c r="D2542" s="40" t="s">
        <v>569</v>
      </c>
      <c r="E2542" s="40" t="s">
        <v>3350</v>
      </c>
      <c r="F2542" s="40" t="s">
        <v>636</v>
      </c>
      <c r="G2542" s="40">
        <v>0</v>
      </c>
      <c r="H2542" s="40" t="s">
        <v>614</v>
      </c>
      <c r="I2542" s="40" t="s">
        <v>3349</v>
      </c>
      <c r="J2542" s="40">
        <v>0</v>
      </c>
      <c r="K2542" s="40">
        <v>0</v>
      </c>
      <c r="L2542" s="40">
        <v>0</v>
      </c>
      <c r="M2542" s="40">
        <v>0</v>
      </c>
      <c r="N2542" s="41">
        <v>449.9</v>
      </c>
      <c r="O2542" s="42">
        <v>260</v>
      </c>
    </row>
    <row r="2543" spans="1:15" x14ac:dyDescent="0.3">
      <c r="A2543" s="39" t="s">
        <v>13445</v>
      </c>
      <c r="B2543" s="40" t="s">
        <v>3347</v>
      </c>
      <c r="C2543" s="40" t="s">
        <v>1908</v>
      </c>
      <c r="D2543" s="40" t="s">
        <v>574</v>
      </c>
      <c r="E2543" s="40" t="s">
        <v>3348</v>
      </c>
      <c r="F2543" s="40" t="s">
        <v>667</v>
      </c>
      <c r="G2543" s="40">
        <v>0</v>
      </c>
      <c r="H2543" s="40" t="s">
        <v>604</v>
      </c>
      <c r="I2543" s="40" t="s">
        <v>605</v>
      </c>
      <c r="J2543" s="40" t="s">
        <v>3352</v>
      </c>
      <c r="K2543" s="40">
        <v>0</v>
      </c>
      <c r="L2543" s="40">
        <v>0</v>
      </c>
      <c r="M2543" s="40" t="s">
        <v>4377</v>
      </c>
      <c r="N2543" s="41">
        <v>249.9</v>
      </c>
      <c r="O2543" s="42">
        <v>91.76</v>
      </c>
    </row>
    <row r="2544" spans="1:15" x14ac:dyDescent="0.3">
      <c r="A2544" s="39" t="s">
        <v>13446</v>
      </c>
      <c r="B2544" s="40" t="s">
        <v>3347</v>
      </c>
      <c r="C2544" s="40" t="s">
        <v>1908</v>
      </c>
      <c r="D2544" s="40" t="s">
        <v>578</v>
      </c>
      <c r="E2544" s="40" t="s">
        <v>3348</v>
      </c>
      <c r="F2544" s="40" t="s">
        <v>565</v>
      </c>
      <c r="G2544" s="40">
        <v>0</v>
      </c>
      <c r="H2544" s="40" t="s">
        <v>604</v>
      </c>
      <c r="I2544" s="40" t="s">
        <v>3349</v>
      </c>
      <c r="J2544" s="40" t="s">
        <v>3352</v>
      </c>
      <c r="K2544" s="40">
        <v>0</v>
      </c>
      <c r="L2544" s="40">
        <v>0</v>
      </c>
      <c r="M2544" s="40">
        <v>0</v>
      </c>
      <c r="N2544" s="41">
        <v>249.9</v>
      </c>
      <c r="O2544" s="42">
        <v>90</v>
      </c>
    </row>
    <row r="2545" spans="1:15" x14ac:dyDescent="0.3">
      <c r="A2545" s="39" t="s">
        <v>448</v>
      </c>
      <c r="B2545" s="40" t="s">
        <v>3347</v>
      </c>
      <c r="C2545" s="40" t="s">
        <v>1908</v>
      </c>
      <c r="D2545" s="40" t="s">
        <v>569</v>
      </c>
      <c r="E2545" s="40">
        <v>0</v>
      </c>
      <c r="F2545" s="40">
        <v>0</v>
      </c>
      <c r="G2545" s="40">
        <v>0</v>
      </c>
      <c r="H2545" s="40">
        <v>0</v>
      </c>
      <c r="I2545" s="40" t="s">
        <v>3349</v>
      </c>
      <c r="J2545" s="40">
        <v>0</v>
      </c>
      <c r="K2545" s="40">
        <v>0</v>
      </c>
      <c r="L2545" s="40">
        <v>0</v>
      </c>
      <c r="M2545" s="40">
        <v>0</v>
      </c>
      <c r="N2545" s="41">
        <v>249.9</v>
      </c>
      <c r="O2545" s="42">
        <v>100</v>
      </c>
    </row>
    <row r="2546" spans="1:15" x14ac:dyDescent="0.3">
      <c r="A2546" s="39" t="s">
        <v>449</v>
      </c>
      <c r="B2546" s="40" t="s">
        <v>3347</v>
      </c>
      <c r="C2546" s="40" t="s">
        <v>1908</v>
      </c>
      <c r="D2546" s="40">
        <v>0</v>
      </c>
      <c r="E2546" s="40">
        <v>0</v>
      </c>
      <c r="F2546" s="40">
        <v>0</v>
      </c>
      <c r="G2546" s="40">
        <v>0</v>
      </c>
      <c r="H2546" s="40" t="s">
        <v>604</v>
      </c>
      <c r="I2546" s="40" t="s">
        <v>3349</v>
      </c>
      <c r="J2546" s="40">
        <v>0</v>
      </c>
      <c r="K2546" s="40">
        <v>0</v>
      </c>
      <c r="L2546" s="40" t="s">
        <v>554</v>
      </c>
      <c r="M2546" s="40">
        <v>0</v>
      </c>
      <c r="N2546" s="41">
        <v>249.9</v>
      </c>
      <c r="O2546" s="42">
        <v>100</v>
      </c>
    </row>
    <row r="2547" spans="1:15" x14ac:dyDescent="0.3">
      <c r="A2547" s="39" t="s">
        <v>450</v>
      </c>
      <c r="B2547" s="40" t="s">
        <v>3347</v>
      </c>
      <c r="C2547" s="40" t="s">
        <v>1908</v>
      </c>
      <c r="D2547" s="40">
        <v>0</v>
      </c>
      <c r="E2547" s="40">
        <v>0</v>
      </c>
      <c r="F2547" s="40">
        <v>0</v>
      </c>
      <c r="G2547" s="40">
        <v>0</v>
      </c>
      <c r="H2547" s="40" t="s">
        <v>604</v>
      </c>
      <c r="I2547" s="40" t="s">
        <v>3349</v>
      </c>
      <c r="J2547" s="40">
        <v>0</v>
      </c>
      <c r="K2547" s="40">
        <v>0</v>
      </c>
      <c r="L2547" s="40" t="s">
        <v>554</v>
      </c>
      <c r="M2547" s="40">
        <v>0</v>
      </c>
      <c r="N2547" s="41">
        <v>249.9</v>
      </c>
      <c r="O2547" s="42">
        <v>100</v>
      </c>
    </row>
    <row r="2548" spans="1:15" x14ac:dyDescent="0.3">
      <c r="A2548" s="39" t="s">
        <v>451</v>
      </c>
      <c r="B2548" s="40" t="s">
        <v>3347</v>
      </c>
      <c r="C2548" s="40" t="s">
        <v>1908</v>
      </c>
      <c r="D2548" s="40">
        <v>0</v>
      </c>
      <c r="E2548" s="40">
        <v>0</v>
      </c>
      <c r="F2548" s="40">
        <v>0</v>
      </c>
      <c r="G2548" s="40">
        <v>0</v>
      </c>
      <c r="H2548" s="40" t="s">
        <v>604</v>
      </c>
      <c r="I2548" s="40" t="s">
        <v>3349</v>
      </c>
      <c r="J2548" s="40">
        <v>0</v>
      </c>
      <c r="K2548" s="40">
        <v>0</v>
      </c>
      <c r="L2548" s="40" t="s">
        <v>554</v>
      </c>
      <c r="M2548" s="40">
        <v>0</v>
      </c>
      <c r="N2548" s="41">
        <v>249.9</v>
      </c>
      <c r="O2548" s="42">
        <v>100</v>
      </c>
    </row>
    <row r="2549" spans="1:15" x14ac:dyDescent="0.3">
      <c r="A2549" s="39" t="s">
        <v>1909</v>
      </c>
      <c r="B2549" s="40" t="s">
        <v>3347</v>
      </c>
      <c r="C2549" s="40" t="s">
        <v>1908</v>
      </c>
      <c r="D2549" s="40" t="s">
        <v>569</v>
      </c>
      <c r="E2549" s="40">
        <v>0</v>
      </c>
      <c r="F2549" s="40">
        <v>0</v>
      </c>
      <c r="G2549" s="40">
        <v>0</v>
      </c>
      <c r="H2549" s="40">
        <v>0</v>
      </c>
      <c r="I2549" s="40" t="s">
        <v>3349</v>
      </c>
      <c r="J2549" s="40">
        <v>0</v>
      </c>
      <c r="K2549" s="40">
        <v>0</v>
      </c>
      <c r="L2549" s="40">
        <v>0</v>
      </c>
      <c r="M2549" s="40">
        <v>0</v>
      </c>
      <c r="N2549" s="41">
        <v>279.89999999999998</v>
      </c>
      <c r="O2549" s="42">
        <v>100</v>
      </c>
    </row>
    <row r="2550" spans="1:15" x14ac:dyDescent="0.3">
      <c r="A2550" s="39" t="s">
        <v>452</v>
      </c>
      <c r="B2550" s="40" t="s">
        <v>3347</v>
      </c>
      <c r="C2550" s="40" t="s">
        <v>1908</v>
      </c>
      <c r="D2550" s="40" t="s">
        <v>569</v>
      </c>
      <c r="E2550" s="40" t="s">
        <v>3348</v>
      </c>
      <c r="F2550" s="40" t="s">
        <v>590</v>
      </c>
      <c r="G2550" s="40">
        <v>0</v>
      </c>
      <c r="H2550" s="40" t="s">
        <v>604</v>
      </c>
      <c r="I2550" s="40" t="s">
        <v>3349</v>
      </c>
      <c r="J2550" s="40" t="s">
        <v>3352</v>
      </c>
      <c r="K2550" s="40" t="s">
        <v>740</v>
      </c>
      <c r="L2550" s="40">
        <v>0</v>
      </c>
      <c r="M2550" s="40">
        <v>0</v>
      </c>
      <c r="N2550" s="41">
        <v>279.89999999999998</v>
      </c>
      <c r="O2550" s="42">
        <v>100</v>
      </c>
    </row>
    <row r="2551" spans="1:15" x14ac:dyDescent="0.3">
      <c r="A2551" s="39" t="s">
        <v>1910</v>
      </c>
      <c r="B2551" s="40" t="s">
        <v>3347</v>
      </c>
      <c r="C2551" s="40" t="s">
        <v>1908</v>
      </c>
      <c r="D2551" s="40" t="s">
        <v>569</v>
      </c>
      <c r="E2551" s="40" t="s">
        <v>3348</v>
      </c>
      <c r="F2551" s="40" t="s">
        <v>590</v>
      </c>
      <c r="G2551" s="40">
        <v>0</v>
      </c>
      <c r="H2551" s="40" t="s">
        <v>604</v>
      </c>
      <c r="I2551" s="40" t="s">
        <v>3349</v>
      </c>
      <c r="J2551" s="40" t="s">
        <v>3352</v>
      </c>
      <c r="K2551" s="40" t="s">
        <v>740</v>
      </c>
      <c r="L2551" s="40">
        <v>0</v>
      </c>
      <c r="M2551" s="40">
        <v>0</v>
      </c>
      <c r="N2551" s="41">
        <v>279.89999999999998</v>
      </c>
      <c r="O2551" s="42">
        <v>100</v>
      </c>
    </row>
    <row r="2552" spans="1:15" x14ac:dyDescent="0.3">
      <c r="A2552" s="39" t="s">
        <v>1911</v>
      </c>
      <c r="B2552" s="40" t="s">
        <v>3347</v>
      </c>
      <c r="C2552" s="40" t="s">
        <v>1908</v>
      </c>
      <c r="D2552" s="40" t="s">
        <v>569</v>
      </c>
      <c r="E2552" s="40" t="s">
        <v>3348</v>
      </c>
      <c r="F2552" s="40" t="s">
        <v>557</v>
      </c>
      <c r="G2552" s="40">
        <v>0</v>
      </c>
      <c r="H2552" s="40" t="s">
        <v>604</v>
      </c>
      <c r="I2552" s="40" t="s">
        <v>3349</v>
      </c>
      <c r="J2552" s="40" t="s">
        <v>3352</v>
      </c>
      <c r="K2552" s="40">
        <v>0</v>
      </c>
      <c r="L2552" s="40">
        <v>0</v>
      </c>
      <c r="M2552" s="40">
        <v>0</v>
      </c>
      <c r="N2552" s="41">
        <v>279.89999999999998</v>
      </c>
      <c r="O2552" s="42">
        <v>100</v>
      </c>
    </row>
    <row r="2553" spans="1:15" x14ac:dyDescent="0.3">
      <c r="A2553" s="39" t="s">
        <v>1912</v>
      </c>
      <c r="B2553" s="40" t="s">
        <v>3347</v>
      </c>
      <c r="C2553" s="40" t="s">
        <v>1908</v>
      </c>
      <c r="D2553" s="40" t="s">
        <v>569</v>
      </c>
      <c r="E2553" s="40" t="s">
        <v>3348</v>
      </c>
      <c r="F2553" s="40" t="s">
        <v>667</v>
      </c>
      <c r="G2553" s="40">
        <v>0</v>
      </c>
      <c r="H2553" s="40" t="s">
        <v>604</v>
      </c>
      <c r="I2553" s="40" t="s">
        <v>3349</v>
      </c>
      <c r="J2553" s="40" t="s">
        <v>3352</v>
      </c>
      <c r="K2553" s="40">
        <v>0</v>
      </c>
      <c r="L2553" s="40">
        <v>0</v>
      </c>
      <c r="M2553" s="40">
        <v>0</v>
      </c>
      <c r="N2553" s="41">
        <v>349.9</v>
      </c>
      <c r="O2553" s="42">
        <v>120</v>
      </c>
    </row>
    <row r="2554" spans="1:15" x14ac:dyDescent="0.3">
      <c r="A2554" s="39" t="s">
        <v>355</v>
      </c>
      <c r="B2554" s="40" t="s">
        <v>3347</v>
      </c>
      <c r="C2554" s="40" t="s">
        <v>1908</v>
      </c>
      <c r="D2554" s="40" t="s">
        <v>569</v>
      </c>
      <c r="E2554" s="40" t="s">
        <v>3348</v>
      </c>
      <c r="F2554" s="40" t="s">
        <v>667</v>
      </c>
      <c r="G2554" s="40">
        <v>0</v>
      </c>
      <c r="H2554" s="40" t="s">
        <v>604</v>
      </c>
      <c r="I2554" s="40" t="s">
        <v>3349</v>
      </c>
      <c r="J2554" s="40" t="s">
        <v>3352</v>
      </c>
      <c r="K2554" s="40">
        <v>0</v>
      </c>
      <c r="L2554" s="40">
        <v>0</v>
      </c>
      <c r="M2554" s="40">
        <v>0</v>
      </c>
      <c r="N2554" s="41">
        <v>349.9</v>
      </c>
      <c r="O2554" s="42">
        <v>120</v>
      </c>
    </row>
    <row r="2555" spans="1:15" x14ac:dyDescent="0.3">
      <c r="A2555" s="39" t="s">
        <v>1914</v>
      </c>
      <c r="B2555" s="40" t="s">
        <v>540</v>
      </c>
      <c r="C2555" s="40" t="s">
        <v>1913</v>
      </c>
      <c r="D2555" s="40" t="s">
        <v>569</v>
      </c>
      <c r="E2555" s="40" t="s">
        <v>3350</v>
      </c>
      <c r="F2555" s="40" t="s">
        <v>632</v>
      </c>
      <c r="G2555" s="40">
        <v>0</v>
      </c>
      <c r="H2555" s="40" t="s">
        <v>614</v>
      </c>
      <c r="I2555" s="40" t="s">
        <v>3349</v>
      </c>
      <c r="J2555" s="40" t="s">
        <v>3351</v>
      </c>
      <c r="K2555" s="40">
        <v>0</v>
      </c>
      <c r="L2555" s="40">
        <v>0</v>
      </c>
      <c r="M2555" s="40">
        <v>0</v>
      </c>
      <c r="N2555" s="41">
        <v>499.9</v>
      </c>
      <c r="O2555" s="42">
        <v>195</v>
      </c>
    </row>
    <row r="2556" spans="1:15" x14ac:dyDescent="0.3">
      <c r="A2556" s="39" t="s">
        <v>3880</v>
      </c>
      <c r="B2556" s="40" t="s">
        <v>540</v>
      </c>
      <c r="C2556" s="40" t="s">
        <v>1195</v>
      </c>
      <c r="D2556" s="40" t="s">
        <v>574</v>
      </c>
      <c r="E2556" s="40" t="s">
        <v>3350</v>
      </c>
      <c r="F2556" s="40" t="s">
        <v>638</v>
      </c>
      <c r="G2556" s="40">
        <v>0</v>
      </c>
      <c r="H2556" s="40" t="s">
        <v>3360</v>
      </c>
      <c r="I2556" s="40" t="s">
        <v>605</v>
      </c>
      <c r="J2556" s="40">
        <v>0</v>
      </c>
      <c r="K2556" s="40">
        <v>0</v>
      </c>
      <c r="L2556" s="40">
        <v>0</v>
      </c>
      <c r="M2556" s="40" t="s">
        <v>4370</v>
      </c>
      <c r="N2556" s="41">
        <v>299</v>
      </c>
      <c r="O2556" s="42">
        <v>140</v>
      </c>
    </row>
    <row r="2557" spans="1:15" x14ac:dyDescent="0.3">
      <c r="A2557" s="39" t="s">
        <v>3881</v>
      </c>
      <c r="B2557" s="40" t="s">
        <v>540</v>
      </c>
      <c r="C2557" s="40" t="s">
        <v>1195</v>
      </c>
      <c r="D2557" s="40" t="s">
        <v>574</v>
      </c>
      <c r="E2557" s="40" t="s">
        <v>3350</v>
      </c>
      <c r="F2557" s="40" t="s">
        <v>638</v>
      </c>
      <c r="G2557" s="40">
        <v>0</v>
      </c>
      <c r="H2557" s="40" t="s">
        <v>3360</v>
      </c>
      <c r="I2557" s="40" t="s">
        <v>605</v>
      </c>
      <c r="J2557" s="40">
        <v>0</v>
      </c>
      <c r="K2557" s="40">
        <v>0</v>
      </c>
      <c r="L2557" s="40">
        <v>0</v>
      </c>
      <c r="M2557" s="40" t="s">
        <v>4370</v>
      </c>
      <c r="N2557" s="41">
        <v>299</v>
      </c>
      <c r="O2557" s="42">
        <v>140</v>
      </c>
    </row>
    <row r="2558" spans="1:15" x14ac:dyDescent="0.3">
      <c r="A2558" s="39" t="s">
        <v>13447</v>
      </c>
      <c r="B2558" s="40" t="s">
        <v>540</v>
      </c>
      <c r="C2558" s="40" t="s">
        <v>1195</v>
      </c>
      <c r="D2558" s="40" t="s">
        <v>574</v>
      </c>
      <c r="E2558" s="40" t="s">
        <v>3348</v>
      </c>
      <c r="F2558" s="40" t="s">
        <v>553</v>
      </c>
      <c r="G2558" s="40">
        <v>0</v>
      </c>
      <c r="H2558" s="40" t="s">
        <v>3360</v>
      </c>
      <c r="I2558" s="40" t="s">
        <v>605</v>
      </c>
      <c r="J2558" s="40" t="s">
        <v>3375</v>
      </c>
      <c r="K2558" s="40">
        <v>0</v>
      </c>
      <c r="L2558" s="40">
        <v>0</v>
      </c>
      <c r="M2558" s="40" t="s">
        <v>4386</v>
      </c>
      <c r="N2558" s="41">
        <v>179.9</v>
      </c>
      <c r="O2558" s="42">
        <v>75.84</v>
      </c>
    </row>
    <row r="2559" spans="1:15" x14ac:dyDescent="0.3">
      <c r="A2559" s="39" t="s">
        <v>13448</v>
      </c>
      <c r="B2559" s="40" t="s">
        <v>540</v>
      </c>
      <c r="C2559" s="40" t="s">
        <v>1195</v>
      </c>
      <c r="D2559" s="40" t="s">
        <v>574</v>
      </c>
      <c r="E2559" s="40" t="s">
        <v>3348</v>
      </c>
      <c r="F2559" s="40" t="s">
        <v>553</v>
      </c>
      <c r="G2559" s="40">
        <v>0</v>
      </c>
      <c r="H2559" s="40" t="s">
        <v>3360</v>
      </c>
      <c r="I2559" s="40" t="s">
        <v>605</v>
      </c>
      <c r="J2559" s="40" t="s">
        <v>3375</v>
      </c>
      <c r="K2559" s="40">
        <v>0</v>
      </c>
      <c r="L2559" s="40">
        <v>0</v>
      </c>
      <c r="M2559" s="40" t="s">
        <v>4386</v>
      </c>
      <c r="N2559" s="41">
        <v>179.9</v>
      </c>
      <c r="O2559" s="42">
        <v>75.84</v>
      </c>
    </row>
    <row r="2560" spans="1:15" x14ac:dyDescent="0.3">
      <c r="A2560" s="39" t="s">
        <v>13449</v>
      </c>
      <c r="B2560" s="40" t="s">
        <v>540</v>
      </c>
      <c r="C2560" s="40" t="s">
        <v>1195</v>
      </c>
      <c r="D2560" s="40" t="s">
        <v>574</v>
      </c>
      <c r="E2560" s="40" t="s">
        <v>3348</v>
      </c>
      <c r="F2560" s="40" t="s">
        <v>553</v>
      </c>
      <c r="G2560" s="40">
        <v>0</v>
      </c>
      <c r="H2560" s="40" t="s">
        <v>3360</v>
      </c>
      <c r="I2560" s="40" t="s">
        <v>605</v>
      </c>
      <c r="J2560" s="40" t="s">
        <v>3375</v>
      </c>
      <c r="K2560" s="40">
        <v>0</v>
      </c>
      <c r="L2560" s="40">
        <v>0</v>
      </c>
      <c r="M2560" s="40" t="s">
        <v>4386</v>
      </c>
      <c r="N2560" s="41">
        <v>179.9</v>
      </c>
      <c r="O2560" s="42">
        <v>75.84</v>
      </c>
    </row>
    <row r="2561" spans="1:15" x14ac:dyDescent="0.3">
      <c r="A2561" s="39" t="s">
        <v>13450</v>
      </c>
      <c r="B2561" s="40" t="s">
        <v>540</v>
      </c>
      <c r="C2561" s="40" t="s">
        <v>1195</v>
      </c>
      <c r="D2561" s="40" t="s">
        <v>574</v>
      </c>
      <c r="E2561" s="40" t="s">
        <v>3348</v>
      </c>
      <c r="F2561" s="40" t="s">
        <v>553</v>
      </c>
      <c r="G2561" s="40">
        <v>0</v>
      </c>
      <c r="H2561" s="40" t="s">
        <v>3360</v>
      </c>
      <c r="I2561" s="40" t="s">
        <v>605</v>
      </c>
      <c r="J2561" s="40" t="s">
        <v>3375</v>
      </c>
      <c r="K2561" s="40">
        <v>0</v>
      </c>
      <c r="L2561" s="40">
        <v>0</v>
      </c>
      <c r="M2561" s="40" t="s">
        <v>4386</v>
      </c>
      <c r="N2561" s="41">
        <v>179.9</v>
      </c>
      <c r="O2561" s="42">
        <v>75.84</v>
      </c>
    </row>
    <row r="2562" spans="1:15" x14ac:dyDescent="0.3">
      <c r="A2562" s="39" t="s">
        <v>13451</v>
      </c>
      <c r="B2562" s="40" t="s">
        <v>540</v>
      </c>
      <c r="C2562" s="40" t="s">
        <v>1195</v>
      </c>
      <c r="D2562" s="40" t="s">
        <v>574</v>
      </c>
      <c r="E2562" s="40" t="s">
        <v>3348</v>
      </c>
      <c r="F2562" s="40" t="s">
        <v>553</v>
      </c>
      <c r="G2562" s="40">
        <v>0</v>
      </c>
      <c r="H2562" s="40" t="s">
        <v>3360</v>
      </c>
      <c r="I2562" s="40" t="s">
        <v>605</v>
      </c>
      <c r="J2562" s="40" t="s">
        <v>3375</v>
      </c>
      <c r="K2562" s="40">
        <v>0</v>
      </c>
      <c r="L2562" s="40">
        <v>0</v>
      </c>
      <c r="M2562" s="40" t="s">
        <v>4386</v>
      </c>
      <c r="N2562" s="41">
        <v>179.9</v>
      </c>
      <c r="O2562" s="42">
        <v>75.84</v>
      </c>
    </row>
    <row r="2563" spans="1:15" x14ac:dyDescent="0.3">
      <c r="A2563" s="39" t="s">
        <v>13452</v>
      </c>
      <c r="B2563" s="40" t="s">
        <v>540</v>
      </c>
      <c r="C2563" s="40" t="s">
        <v>1195</v>
      </c>
      <c r="D2563" s="40" t="s">
        <v>574</v>
      </c>
      <c r="E2563" s="40" t="s">
        <v>3348</v>
      </c>
      <c r="F2563" s="40" t="s">
        <v>651</v>
      </c>
      <c r="G2563" s="40">
        <v>0</v>
      </c>
      <c r="H2563" s="40" t="s">
        <v>3360</v>
      </c>
      <c r="I2563" s="40" t="s">
        <v>605</v>
      </c>
      <c r="J2563" s="40" t="s">
        <v>3375</v>
      </c>
      <c r="K2563" s="40">
        <v>0</v>
      </c>
      <c r="L2563" s="40">
        <v>0</v>
      </c>
      <c r="M2563" s="40" t="s">
        <v>4386</v>
      </c>
      <c r="N2563" s="41">
        <v>179.9</v>
      </c>
      <c r="O2563" s="42">
        <v>75.84</v>
      </c>
    </row>
    <row r="2564" spans="1:15" x14ac:dyDescent="0.3">
      <c r="A2564" s="39" t="s">
        <v>13453</v>
      </c>
      <c r="B2564" s="40" t="s">
        <v>540</v>
      </c>
      <c r="C2564" s="40" t="s">
        <v>1195</v>
      </c>
      <c r="D2564" s="40" t="s">
        <v>574</v>
      </c>
      <c r="E2564" s="40" t="s">
        <v>3348</v>
      </c>
      <c r="F2564" s="40" t="s">
        <v>553</v>
      </c>
      <c r="G2564" s="40" t="s">
        <v>3230</v>
      </c>
      <c r="H2564" s="40" t="s">
        <v>3360</v>
      </c>
      <c r="I2564" s="40" t="s">
        <v>605</v>
      </c>
      <c r="J2564" s="40" t="s">
        <v>3375</v>
      </c>
      <c r="K2564" s="40" t="s">
        <v>3230</v>
      </c>
      <c r="L2564" s="40">
        <v>0</v>
      </c>
      <c r="M2564" s="40" t="s">
        <v>4386</v>
      </c>
      <c r="N2564" s="41">
        <v>179.9</v>
      </c>
      <c r="O2564" s="42">
        <v>75.84</v>
      </c>
    </row>
    <row r="2565" spans="1:15" x14ac:dyDescent="0.3">
      <c r="A2565" s="39" t="s">
        <v>13454</v>
      </c>
      <c r="B2565" s="40" t="s">
        <v>540</v>
      </c>
      <c r="C2565" s="40" t="s">
        <v>1195</v>
      </c>
      <c r="D2565" s="40" t="s">
        <v>574</v>
      </c>
      <c r="E2565" s="40" t="s">
        <v>3348</v>
      </c>
      <c r="F2565" s="40" t="s">
        <v>553</v>
      </c>
      <c r="G2565" s="40" t="s">
        <v>3230</v>
      </c>
      <c r="H2565" s="40" t="s">
        <v>3360</v>
      </c>
      <c r="I2565" s="40" t="s">
        <v>605</v>
      </c>
      <c r="J2565" s="40" t="s">
        <v>3375</v>
      </c>
      <c r="K2565" s="40" t="s">
        <v>3230</v>
      </c>
      <c r="L2565" s="40">
        <v>0</v>
      </c>
      <c r="M2565" s="40" t="s">
        <v>4386</v>
      </c>
      <c r="N2565" s="41">
        <v>179.9</v>
      </c>
      <c r="O2565" s="42">
        <v>75.84</v>
      </c>
    </row>
    <row r="2566" spans="1:15" x14ac:dyDescent="0.3">
      <c r="A2566" s="39" t="s">
        <v>13455</v>
      </c>
      <c r="B2566" s="40" t="s">
        <v>540</v>
      </c>
      <c r="C2566" s="40" t="s">
        <v>1195</v>
      </c>
      <c r="D2566" s="40" t="s">
        <v>574</v>
      </c>
      <c r="E2566" s="40" t="s">
        <v>3348</v>
      </c>
      <c r="F2566" s="40" t="s">
        <v>553</v>
      </c>
      <c r="G2566" s="40">
        <v>0</v>
      </c>
      <c r="H2566" s="40">
        <v>0</v>
      </c>
      <c r="I2566" s="40" t="s">
        <v>605</v>
      </c>
      <c r="J2566" s="40">
        <v>0</v>
      </c>
      <c r="K2566" s="40">
        <v>0</v>
      </c>
      <c r="L2566" s="40">
        <v>0</v>
      </c>
      <c r="M2566" s="40" t="s">
        <v>4383</v>
      </c>
      <c r="N2566" s="41">
        <v>129.9</v>
      </c>
      <c r="O2566" s="42">
        <v>44.61</v>
      </c>
    </row>
    <row r="2567" spans="1:15" x14ac:dyDescent="0.3">
      <c r="A2567" s="39" t="s">
        <v>1915</v>
      </c>
      <c r="B2567" s="40" t="s">
        <v>540</v>
      </c>
      <c r="C2567" s="40" t="s">
        <v>1195</v>
      </c>
      <c r="D2567" s="40" t="s">
        <v>569</v>
      </c>
      <c r="E2567" s="40" t="s">
        <v>3348</v>
      </c>
      <c r="F2567" s="40">
        <v>0</v>
      </c>
      <c r="G2567" s="40">
        <v>0</v>
      </c>
      <c r="H2567" s="40">
        <v>0</v>
      </c>
      <c r="I2567" s="40" t="s">
        <v>3349</v>
      </c>
      <c r="J2567" s="40" t="s">
        <v>3351</v>
      </c>
      <c r="K2567" s="40">
        <v>0</v>
      </c>
      <c r="L2567" s="40">
        <v>0</v>
      </c>
      <c r="M2567" s="40">
        <v>0</v>
      </c>
      <c r="N2567" s="41">
        <v>299.89999999999998</v>
      </c>
      <c r="O2567" s="42">
        <v>118.55</v>
      </c>
    </row>
    <row r="2568" spans="1:15" x14ac:dyDescent="0.3">
      <c r="A2568" s="39" t="s">
        <v>1916</v>
      </c>
      <c r="B2568" s="40" t="s">
        <v>540</v>
      </c>
      <c r="C2568" s="40" t="s">
        <v>1195</v>
      </c>
      <c r="D2568" s="40" t="s">
        <v>569</v>
      </c>
      <c r="E2568" s="40" t="s">
        <v>3348</v>
      </c>
      <c r="F2568" s="40" t="s">
        <v>590</v>
      </c>
      <c r="G2568" s="40">
        <v>0</v>
      </c>
      <c r="H2568" s="40">
        <v>0</v>
      </c>
      <c r="I2568" s="40" t="s">
        <v>3349</v>
      </c>
      <c r="J2568" s="40" t="s">
        <v>3351</v>
      </c>
      <c r="K2568" s="40">
        <v>0</v>
      </c>
      <c r="L2568" s="40">
        <v>0</v>
      </c>
      <c r="M2568" s="40" t="s">
        <v>1917</v>
      </c>
      <c r="N2568" s="41">
        <v>249.9</v>
      </c>
      <c r="O2568" s="42">
        <v>119</v>
      </c>
    </row>
    <row r="2569" spans="1:15" x14ac:dyDescent="0.3">
      <c r="A2569" s="39" t="s">
        <v>1918</v>
      </c>
      <c r="B2569" s="40" t="s">
        <v>540</v>
      </c>
      <c r="C2569" s="40" t="s">
        <v>1195</v>
      </c>
      <c r="D2569" s="40" t="s">
        <v>569</v>
      </c>
      <c r="E2569" s="40" t="s">
        <v>3348</v>
      </c>
      <c r="F2569" s="40">
        <v>0</v>
      </c>
      <c r="G2569" s="40">
        <v>0</v>
      </c>
      <c r="H2569" s="40">
        <v>0</v>
      </c>
      <c r="I2569" s="40" t="s">
        <v>3349</v>
      </c>
      <c r="J2569" s="40" t="s">
        <v>3351</v>
      </c>
      <c r="K2569" s="40">
        <v>0</v>
      </c>
      <c r="L2569" s="40">
        <v>0</v>
      </c>
      <c r="M2569" s="40">
        <v>0</v>
      </c>
      <c r="N2569" s="41">
        <v>299.89999999999998</v>
      </c>
      <c r="O2569" s="42">
        <v>115</v>
      </c>
    </row>
    <row r="2570" spans="1:15" x14ac:dyDescent="0.3">
      <c r="A2570" s="39" t="s">
        <v>3882</v>
      </c>
      <c r="B2570" s="40" t="s">
        <v>540</v>
      </c>
      <c r="C2570" s="40" t="s">
        <v>1195</v>
      </c>
      <c r="D2570" s="40" t="s">
        <v>569</v>
      </c>
      <c r="E2570" s="40" t="s">
        <v>3348</v>
      </c>
      <c r="F2570" s="40">
        <v>0</v>
      </c>
      <c r="G2570" s="40">
        <v>0</v>
      </c>
      <c r="H2570" s="40">
        <v>0</v>
      </c>
      <c r="I2570" s="40" t="s">
        <v>3349</v>
      </c>
      <c r="J2570" s="40" t="s">
        <v>3351</v>
      </c>
      <c r="K2570" s="40">
        <v>0</v>
      </c>
      <c r="L2570" s="40">
        <v>0</v>
      </c>
      <c r="M2570" s="40">
        <v>0</v>
      </c>
      <c r="N2570" s="41">
        <v>249.9</v>
      </c>
      <c r="O2570" s="42">
        <v>110</v>
      </c>
    </row>
    <row r="2571" spans="1:15" x14ac:dyDescent="0.3">
      <c r="A2571" s="39" t="s">
        <v>3063</v>
      </c>
      <c r="B2571" s="40" t="s">
        <v>540</v>
      </c>
      <c r="C2571" s="40" t="s">
        <v>1195</v>
      </c>
      <c r="D2571" s="40" t="s">
        <v>569</v>
      </c>
      <c r="E2571" s="40" t="s">
        <v>3348</v>
      </c>
      <c r="F2571" s="40">
        <v>0</v>
      </c>
      <c r="G2571" s="40">
        <v>0</v>
      </c>
      <c r="H2571" s="40">
        <v>0</v>
      </c>
      <c r="I2571" s="40" t="s">
        <v>3349</v>
      </c>
      <c r="J2571" s="40" t="s">
        <v>3352</v>
      </c>
      <c r="K2571" s="40">
        <v>0</v>
      </c>
      <c r="L2571" s="40">
        <v>0</v>
      </c>
      <c r="M2571" s="40">
        <v>0</v>
      </c>
      <c r="N2571" s="41">
        <v>249.9</v>
      </c>
      <c r="O2571" s="42">
        <v>81.05</v>
      </c>
    </row>
    <row r="2572" spans="1:15" x14ac:dyDescent="0.3">
      <c r="A2572" s="39" t="s">
        <v>1919</v>
      </c>
      <c r="B2572" s="40" t="s">
        <v>540</v>
      </c>
      <c r="C2572" s="40" t="s">
        <v>1195</v>
      </c>
      <c r="D2572" s="40" t="s">
        <v>569</v>
      </c>
      <c r="E2572" s="40" t="s">
        <v>3348</v>
      </c>
      <c r="F2572" s="40">
        <v>0</v>
      </c>
      <c r="G2572" s="40">
        <v>0</v>
      </c>
      <c r="H2572" s="40">
        <v>0</v>
      </c>
      <c r="I2572" s="40" t="s">
        <v>3349</v>
      </c>
      <c r="J2572" s="40" t="s">
        <v>3352</v>
      </c>
      <c r="K2572" s="40">
        <v>0</v>
      </c>
      <c r="L2572" s="40">
        <v>0</v>
      </c>
      <c r="M2572" s="40">
        <v>0</v>
      </c>
      <c r="N2572" s="41">
        <v>249.9</v>
      </c>
      <c r="O2572" s="42">
        <v>83.15</v>
      </c>
    </row>
    <row r="2573" spans="1:15" x14ac:dyDescent="0.3">
      <c r="A2573" s="39" t="s">
        <v>3883</v>
      </c>
      <c r="B2573" s="40" t="s">
        <v>540</v>
      </c>
      <c r="C2573" s="40" t="s">
        <v>1195</v>
      </c>
      <c r="D2573" s="40" t="s">
        <v>569</v>
      </c>
      <c r="E2573" s="40" t="s">
        <v>3348</v>
      </c>
      <c r="F2573" s="40">
        <v>0</v>
      </c>
      <c r="G2573" s="40">
        <v>0</v>
      </c>
      <c r="H2573" s="40">
        <v>0</v>
      </c>
      <c r="I2573" s="40" t="s">
        <v>3349</v>
      </c>
      <c r="J2573" s="40" t="s">
        <v>3351</v>
      </c>
      <c r="K2573" s="40">
        <v>0</v>
      </c>
      <c r="L2573" s="40">
        <v>0</v>
      </c>
      <c r="M2573" s="40">
        <v>0</v>
      </c>
      <c r="N2573" s="41">
        <v>299.89999999999998</v>
      </c>
      <c r="O2573" s="42">
        <v>102.9</v>
      </c>
    </row>
    <row r="2574" spans="1:15" x14ac:dyDescent="0.3">
      <c r="A2574" s="39" t="s">
        <v>3884</v>
      </c>
      <c r="B2574" s="40" t="s">
        <v>540</v>
      </c>
      <c r="C2574" s="40" t="s">
        <v>1195</v>
      </c>
      <c r="D2574" s="40" t="s">
        <v>569</v>
      </c>
      <c r="E2574" s="40" t="s">
        <v>3348</v>
      </c>
      <c r="F2574" s="40">
        <v>0</v>
      </c>
      <c r="G2574" s="40">
        <v>0</v>
      </c>
      <c r="H2574" s="40">
        <v>0</v>
      </c>
      <c r="I2574" s="40" t="s">
        <v>3349</v>
      </c>
      <c r="J2574" s="40" t="s">
        <v>3352</v>
      </c>
      <c r="K2574" s="40">
        <v>0</v>
      </c>
      <c r="L2574" s="40">
        <v>0</v>
      </c>
      <c r="M2574" s="40">
        <v>0</v>
      </c>
      <c r="N2574" s="41">
        <v>349.9</v>
      </c>
      <c r="O2574" s="42">
        <v>102.9</v>
      </c>
    </row>
    <row r="2575" spans="1:15" x14ac:dyDescent="0.3">
      <c r="A2575" s="39" t="s">
        <v>1920</v>
      </c>
      <c r="B2575" s="40" t="s">
        <v>540</v>
      </c>
      <c r="C2575" s="40" t="s">
        <v>1195</v>
      </c>
      <c r="D2575" s="40" t="s">
        <v>569</v>
      </c>
      <c r="E2575" s="40" t="s">
        <v>3348</v>
      </c>
      <c r="F2575" s="40">
        <v>0</v>
      </c>
      <c r="G2575" s="40">
        <v>0</v>
      </c>
      <c r="H2575" s="40">
        <v>0</v>
      </c>
      <c r="I2575" s="40" t="s">
        <v>3349</v>
      </c>
      <c r="J2575" s="40" t="s">
        <v>3352</v>
      </c>
      <c r="K2575" s="40">
        <v>0</v>
      </c>
      <c r="L2575" s="40">
        <v>0</v>
      </c>
      <c r="M2575" s="40">
        <v>0</v>
      </c>
      <c r="N2575" s="41">
        <v>269.89999999999998</v>
      </c>
      <c r="O2575" s="42">
        <v>87.9</v>
      </c>
    </row>
    <row r="2576" spans="1:15" x14ac:dyDescent="0.3">
      <c r="A2576" s="39" t="s">
        <v>1921</v>
      </c>
      <c r="B2576" s="40" t="s">
        <v>540</v>
      </c>
      <c r="C2576" s="40" t="s">
        <v>1195</v>
      </c>
      <c r="D2576" s="40" t="s">
        <v>853</v>
      </c>
      <c r="E2576" s="40" t="s">
        <v>3348</v>
      </c>
      <c r="F2576" s="40">
        <v>0</v>
      </c>
      <c r="G2576" s="40">
        <v>0</v>
      </c>
      <c r="H2576" s="40">
        <v>0</v>
      </c>
      <c r="I2576" s="40" t="s">
        <v>3349</v>
      </c>
      <c r="J2576" s="40" t="s">
        <v>3351</v>
      </c>
      <c r="K2576" s="40">
        <v>0</v>
      </c>
      <c r="L2576" s="40">
        <v>0</v>
      </c>
      <c r="M2576" s="40">
        <v>0</v>
      </c>
      <c r="N2576" s="41">
        <v>199.9</v>
      </c>
      <c r="O2576" s="42">
        <v>63.69</v>
      </c>
    </row>
    <row r="2577" spans="1:15" x14ac:dyDescent="0.3">
      <c r="A2577" s="39" t="s">
        <v>1922</v>
      </c>
      <c r="B2577" s="40" t="s">
        <v>540</v>
      </c>
      <c r="C2577" s="40" t="s">
        <v>1195</v>
      </c>
      <c r="D2577" s="40" t="s">
        <v>853</v>
      </c>
      <c r="E2577" s="40" t="s">
        <v>3348</v>
      </c>
      <c r="F2577" s="40">
        <v>0</v>
      </c>
      <c r="G2577" s="40">
        <v>0</v>
      </c>
      <c r="H2577" s="40">
        <v>0</v>
      </c>
      <c r="I2577" s="40" t="s">
        <v>3349</v>
      </c>
      <c r="J2577" s="40" t="s">
        <v>3351</v>
      </c>
      <c r="K2577" s="40">
        <v>0</v>
      </c>
      <c r="L2577" s="40">
        <v>0</v>
      </c>
      <c r="M2577" s="40">
        <v>0</v>
      </c>
      <c r="N2577" s="41">
        <v>299.89999999999998</v>
      </c>
      <c r="O2577" s="42">
        <v>94.69</v>
      </c>
    </row>
    <row r="2578" spans="1:15" x14ac:dyDescent="0.3">
      <c r="A2578" s="39" t="s">
        <v>13456</v>
      </c>
      <c r="B2578" s="40" t="s">
        <v>540</v>
      </c>
      <c r="C2578" s="40" t="s">
        <v>1195</v>
      </c>
      <c r="D2578" s="40" t="s">
        <v>542</v>
      </c>
      <c r="E2578" s="40" t="s">
        <v>3348</v>
      </c>
      <c r="F2578" s="40">
        <v>0</v>
      </c>
      <c r="G2578" s="40">
        <v>0</v>
      </c>
      <c r="H2578" s="40" t="s">
        <v>539</v>
      </c>
      <c r="I2578" s="40" t="s">
        <v>3349</v>
      </c>
      <c r="J2578" s="40" t="s">
        <v>755</v>
      </c>
      <c r="K2578" s="40">
        <v>0</v>
      </c>
      <c r="L2578" s="40" t="s">
        <v>554</v>
      </c>
      <c r="M2578" s="40">
        <v>0</v>
      </c>
      <c r="N2578" s="41">
        <v>229.9</v>
      </c>
      <c r="O2578" s="42">
        <v>73</v>
      </c>
    </row>
    <row r="2579" spans="1:15" x14ac:dyDescent="0.3">
      <c r="A2579" s="39" t="s">
        <v>1923</v>
      </c>
      <c r="B2579" s="40" t="s">
        <v>540</v>
      </c>
      <c r="C2579" s="40" t="s">
        <v>1195</v>
      </c>
      <c r="D2579" s="40" t="s">
        <v>853</v>
      </c>
      <c r="E2579" s="40" t="s">
        <v>3348</v>
      </c>
      <c r="F2579" s="40">
        <v>0</v>
      </c>
      <c r="G2579" s="40">
        <v>0</v>
      </c>
      <c r="H2579" s="40">
        <v>0</v>
      </c>
      <c r="I2579" s="40" t="s">
        <v>3349</v>
      </c>
      <c r="J2579" s="40" t="s">
        <v>3351</v>
      </c>
      <c r="K2579" s="40">
        <v>0</v>
      </c>
      <c r="L2579" s="40">
        <v>0</v>
      </c>
      <c r="M2579" s="40">
        <v>0</v>
      </c>
      <c r="N2579" s="41">
        <v>229.9</v>
      </c>
      <c r="O2579" s="42">
        <v>73</v>
      </c>
    </row>
    <row r="2580" spans="1:15" x14ac:dyDescent="0.3">
      <c r="A2580" s="39" t="s">
        <v>1924</v>
      </c>
      <c r="B2580" s="40" t="s">
        <v>540</v>
      </c>
      <c r="C2580" s="40" t="s">
        <v>1195</v>
      </c>
      <c r="D2580" s="40" t="s">
        <v>569</v>
      </c>
      <c r="E2580" s="40" t="s">
        <v>3348</v>
      </c>
      <c r="F2580" s="40" t="s">
        <v>647</v>
      </c>
      <c r="G2580" s="40">
        <v>0</v>
      </c>
      <c r="H2580" s="40" t="s">
        <v>3360</v>
      </c>
      <c r="I2580" s="40" t="s">
        <v>3349</v>
      </c>
      <c r="J2580" s="40" t="s">
        <v>3351</v>
      </c>
      <c r="K2580" s="40">
        <v>0</v>
      </c>
      <c r="L2580" s="40">
        <v>0</v>
      </c>
      <c r="M2580" s="40">
        <v>0</v>
      </c>
      <c r="N2580" s="41">
        <v>349.9</v>
      </c>
      <c r="O2580" s="42">
        <v>118</v>
      </c>
    </row>
    <row r="2581" spans="1:15" x14ac:dyDescent="0.3">
      <c r="A2581" s="39" t="s">
        <v>13457</v>
      </c>
      <c r="B2581" s="40" t="s">
        <v>540</v>
      </c>
      <c r="C2581" s="40" t="s">
        <v>1195</v>
      </c>
      <c r="D2581" s="40" t="s">
        <v>542</v>
      </c>
      <c r="E2581" s="40" t="s">
        <v>3348</v>
      </c>
      <c r="F2581" s="40">
        <v>0</v>
      </c>
      <c r="G2581" s="40">
        <v>0</v>
      </c>
      <c r="H2581" s="40" t="s">
        <v>539</v>
      </c>
      <c r="I2581" s="40" t="s">
        <v>3349</v>
      </c>
      <c r="J2581" s="40" t="s">
        <v>552</v>
      </c>
      <c r="K2581" s="40">
        <v>0</v>
      </c>
      <c r="L2581" s="40" t="s">
        <v>554</v>
      </c>
      <c r="M2581" s="40">
        <v>0</v>
      </c>
      <c r="N2581" s="41">
        <v>199.9</v>
      </c>
      <c r="O2581" s="42">
        <v>50</v>
      </c>
    </row>
    <row r="2582" spans="1:15" x14ac:dyDescent="0.3">
      <c r="A2582" s="39" t="s">
        <v>13458</v>
      </c>
      <c r="B2582" s="40" t="s">
        <v>540</v>
      </c>
      <c r="C2582" s="40" t="s">
        <v>1195</v>
      </c>
      <c r="D2582" s="40" t="s">
        <v>542</v>
      </c>
      <c r="E2582" s="40" t="s">
        <v>3348</v>
      </c>
      <c r="F2582" s="40">
        <v>0</v>
      </c>
      <c r="G2582" s="40">
        <v>0</v>
      </c>
      <c r="H2582" s="40" t="s">
        <v>539</v>
      </c>
      <c r="I2582" s="40" t="s">
        <v>3349</v>
      </c>
      <c r="J2582" s="40" t="s">
        <v>552</v>
      </c>
      <c r="K2582" s="40">
        <v>0</v>
      </c>
      <c r="L2582" s="40" t="s">
        <v>554</v>
      </c>
      <c r="M2582" s="40">
        <v>0</v>
      </c>
      <c r="N2582" s="41">
        <v>199.9</v>
      </c>
      <c r="O2582" s="42">
        <v>50</v>
      </c>
    </row>
    <row r="2583" spans="1:15" x14ac:dyDescent="0.3">
      <c r="A2583" s="39" t="s">
        <v>1925</v>
      </c>
      <c r="B2583" s="40" t="s">
        <v>540</v>
      </c>
      <c r="C2583" s="40" t="s">
        <v>1195</v>
      </c>
      <c r="D2583" s="40" t="s">
        <v>853</v>
      </c>
      <c r="E2583" s="40" t="s">
        <v>3348</v>
      </c>
      <c r="F2583" s="40" t="s">
        <v>592</v>
      </c>
      <c r="G2583" s="40">
        <v>0</v>
      </c>
      <c r="H2583" s="40" t="s">
        <v>3360</v>
      </c>
      <c r="I2583" s="40" t="s">
        <v>3349</v>
      </c>
      <c r="J2583" s="40" t="s">
        <v>3361</v>
      </c>
      <c r="K2583" s="40">
        <v>0</v>
      </c>
      <c r="L2583" s="40">
        <v>0</v>
      </c>
      <c r="M2583" s="40" t="s">
        <v>4370</v>
      </c>
      <c r="N2583" s="41">
        <v>199.9</v>
      </c>
      <c r="O2583" s="42">
        <v>50</v>
      </c>
    </row>
    <row r="2584" spans="1:15" x14ac:dyDescent="0.3">
      <c r="A2584" s="39" t="s">
        <v>1926</v>
      </c>
      <c r="B2584" s="40" t="s">
        <v>540</v>
      </c>
      <c r="C2584" s="40" t="s">
        <v>1195</v>
      </c>
      <c r="D2584" s="40" t="s">
        <v>569</v>
      </c>
      <c r="E2584" s="40" t="s">
        <v>3348</v>
      </c>
      <c r="F2584" s="40">
        <v>0</v>
      </c>
      <c r="G2584" s="40">
        <v>0</v>
      </c>
      <c r="H2584" s="40">
        <v>0</v>
      </c>
      <c r="I2584" s="40" t="s">
        <v>3349</v>
      </c>
      <c r="J2584" s="40" t="s">
        <v>3361</v>
      </c>
      <c r="K2584" s="40">
        <v>0</v>
      </c>
      <c r="L2584" s="40">
        <v>0</v>
      </c>
      <c r="M2584" s="40">
        <v>0</v>
      </c>
      <c r="N2584" s="41">
        <v>399.9</v>
      </c>
      <c r="O2584" s="42">
        <v>100</v>
      </c>
    </row>
    <row r="2585" spans="1:15" x14ac:dyDescent="0.3">
      <c r="A2585" s="39" t="s">
        <v>1927</v>
      </c>
      <c r="B2585" s="40" t="s">
        <v>540</v>
      </c>
      <c r="C2585" s="40" t="s">
        <v>1195</v>
      </c>
      <c r="D2585" s="40" t="s">
        <v>569</v>
      </c>
      <c r="E2585" s="40" t="s">
        <v>3348</v>
      </c>
      <c r="F2585" s="40" t="s">
        <v>651</v>
      </c>
      <c r="G2585" s="40">
        <v>0</v>
      </c>
      <c r="H2585" s="40" t="s">
        <v>3360</v>
      </c>
      <c r="I2585" s="40" t="s">
        <v>3349</v>
      </c>
      <c r="J2585" s="40" t="s">
        <v>3351</v>
      </c>
      <c r="K2585" s="40">
        <v>0</v>
      </c>
      <c r="L2585" s="40">
        <v>0</v>
      </c>
      <c r="M2585" s="40" t="s">
        <v>4370</v>
      </c>
      <c r="N2585" s="41">
        <v>349.9</v>
      </c>
      <c r="O2585" s="42">
        <v>45</v>
      </c>
    </row>
    <row r="2586" spans="1:15" x14ac:dyDescent="0.3">
      <c r="A2586" s="39" t="s">
        <v>1928</v>
      </c>
      <c r="B2586" s="40" t="s">
        <v>540</v>
      </c>
      <c r="C2586" s="40" t="s">
        <v>1195</v>
      </c>
      <c r="D2586" s="40" t="s">
        <v>569</v>
      </c>
      <c r="E2586" s="40" t="s">
        <v>3348</v>
      </c>
      <c r="F2586" s="40">
        <v>0</v>
      </c>
      <c r="G2586" s="40">
        <v>0</v>
      </c>
      <c r="H2586" s="40">
        <v>0</v>
      </c>
      <c r="I2586" s="40" t="s">
        <v>3349</v>
      </c>
      <c r="J2586" s="40">
        <v>0</v>
      </c>
      <c r="K2586" s="40">
        <v>0</v>
      </c>
      <c r="L2586" s="40">
        <v>0</v>
      </c>
      <c r="M2586" s="40">
        <v>0</v>
      </c>
      <c r="N2586" s="41">
        <v>349.9</v>
      </c>
      <c r="O2586" s="42">
        <v>60</v>
      </c>
    </row>
    <row r="2587" spans="1:15" x14ac:dyDescent="0.3">
      <c r="A2587" s="39" t="s">
        <v>1929</v>
      </c>
      <c r="B2587" s="40" t="s">
        <v>540</v>
      </c>
      <c r="C2587" s="40" t="s">
        <v>1195</v>
      </c>
      <c r="D2587" s="40" t="s">
        <v>569</v>
      </c>
      <c r="E2587" s="40" t="s">
        <v>3348</v>
      </c>
      <c r="F2587" s="40">
        <v>0</v>
      </c>
      <c r="G2587" s="40">
        <v>0</v>
      </c>
      <c r="H2587" s="40">
        <v>0</v>
      </c>
      <c r="I2587" s="40" t="s">
        <v>3349</v>
      </c>
      <c r="J2587" s="40">
        <v>0</v>
      </c>
      <c r="K2587" s="40">
        <v>0</v>
      </c>
      <c r="L2587" s="40">
        <v>0</v>
      </c>
      <c r="M2587" s="40">
        <v>0</v>
      </c>
      <c r="N2587" s="41">
        <v>349.9</v>
      </c>
      <c r="O2587" s="42">
        <v>60</v>
      </c>
    </row>
    <row r="2588" spans="1:15" x14ac:dyDescent="0.3">
      <c r="A2588" s="39" t="s">
        <v>3885</v>
      </c>
      <c r="B2588" s="40" t="s">
        <v>540</v>
      </c>
      <c r="C2588" s="40" t="s">
        <v>1195</v>
      </c>
      <c r="D2588" s="40" t="s">
        <v>569</v>
      </c>
      <c r="E2588" s="40" t="s">
        <v>3348</v>
      </c>
      <c r="F2588" s="40">
        <v>0</v>
      </c>
      <c r="G2588" s="40">
        <v>0</v>
      </c>
      <c r="H2588" s="40">
        <v>0</v>
      </c>
      <c r="I2588" s="40" t="s">
        <v>3349</v>
      </c>
      <c r="J2588" s="40">
        <v>0</v>
      </c>
      <c r="K2588" s="40">
        <v>0</v>
      </c>
      <c r="L2588" s="40">
        <v>0</v>
      </c>
      <c r="M2588" s="40">
        <v>0</v>
      </c>
      <c r="N2588" s="41">
        <v>349.9</v>
      </c>
      <c r="O2588" s="42">
        <v>60</v>
      </c>
    </row>
    <row r="2589" spans="1:15" x14ac:dyDescent="0.3">
      <c r="A2589" s="39" t="s">
        <v>13459</v>
      </c>
      <c r="B2589" s="40" t="s">
        <v>540</v>
      </c>
      <c r="C2589" s="40" t="s">
        <v>1195</v>
      </c>
      <c r="D2589" s="40" t="s">
        <v>569</v>
      </c>
      <c r="E2589" s="40" t="s">
        <v>3348</v>
      </c>
      <c r="F2589" s="40">
        <v>0</v>
      </c>
      <c r="G2589" s="40">
        <v>0</v>
      </c>
      <c r="H2589" s="40" t="s">
        <v>945</v>
      </c>
      <c r="I2589" s="40" t="s">
        <v>3349</v>
      </c>
      <c r="J2589" s="40" t="s">
        <v>572</v>
      </c>
      <c r="K2589" s="40">
        <v>0</v>
      </c>
      <c r="L2589" s="40" t="s">
        <v>554</v>
      </c>
      <c r="M2589" s="40">
        <v>0</v>
      </c>
      <c r="N2589" s="41">
        <v>249.9</v>
      </c>
      <c r="O2589" s="42">
        <v>83.2</v>
      </c>
    </row>
    <row r="2590" spans="1:15" x14ac:dyDescent="0.3">
      <c r="A2590" s="39" t="s">
        <v>1930</v>
      </c>
      <c r="B2590" s="40" t="s">
        <v>540</v>
      </c>
      <c r="C2590" s="40" t="s">
        <v>1195</v>
      </c>
      <c r="D2590" s="40" t="s">
        <v>853</v>
      </c>
      <c r="E2590" s="40" t="s">
        <v>3348</v>
      </c>
      <c r="F2590" s="40" t="s">
        <v>559</v>
      </c>
      <c r="G2590" s="40">
        <v>0</v>
      </c>
      <c r="H2590" s="40" t="s">
        <v>3360</v>
      </c>
      <c r="I2590" s="40" t="s">
        <v>3349</v>
      </c>
      <c r="J2590" s="40" t="s">
        <v>3352</v>
      </c>
      <c r="K2590" s="40" t="s">
        <v>1234</v>
      </c>
      <c r="L2590" s="40">
        <v>0</v>
      </c>
      <c r="M2590" s="40" t="s">
        <v>4370</v>
      </c>
      <c r="N2590" s="41">
        <v>199.9</v>
      </c>
      <c r="O2590" s="42">
        <v>50</v>
      </c>
    </row>
    <row r="2591" spans="1:15" x14ac:dyDescent="0.3">
      <c r="A2591" s="39" t="s">
        <v>1931</v>
      </c>
      <c r="B2591" s="40" t="s">
        <v>540</v>
      </c>
      <c r="C2591" s="40" t="s">
        <v>1195</v>
      </c>
      <c r="D2591" s="40" t="s">
        <v>569</v>
      </c>
      <c r="E2591" s="40" t="s">
        <v>3348</v>
      </c>
      <c r="F2591" s="40" t="s">
        <v>606</v>
      </c>
      <c r="G2591" s="40">
        <v>0</v>
      </c>
      <c r="H2591" s="40" t="s">
        <v>3360</v>
      </c>
      <c r="I2591" s="40" t="s">
        <v>3349</v>
      </c>
      <c r="J2591" s="40">
        <v>0</v>
      </c>
      <c r="K2591" s="40">
        <v>0</v>
      </c>
      <c r="L2591" s="40">
        <v>0</v>
      </c>
      <c r="M2591" s="40" t="s">
        <v>4382</v>
      </c>
      <c r="N2591" s="41">
        <v>249.9</v>
      </c>
      <c r="O2591" s="42">
        <v>82.33</v>
      </c>
    </row>
    <row r="2592" spans="1:15" x14ac:dyDescent="0.3">
      <c r="A2592" s="39" t="s">
        <v>1932</v>
      </c>
      <c r="B2592" s="40" t="s">
        <v>540</v>
      </c>
      <c r="C2592" s="40" t="s">
        <v>1195</v>
      </c>
      <c r="D2592" s="40" t="s">
        <v>569</v>
      </c>
      <c r="E2592" s="40" t="s">
        <v>3348</v>
      </c>
      <c r="F2592" s="40" t="s">
        <v>558</v>
      </c>
      <c r="G2592" s="40">
        <v>0</v>
      </c>
      <c r="H2592" s="40" t="s">
        <v>3360</v>
      </c>
      <c r="I2592" s="40" t="s">
        <v>3349</v>
      </c>
      <c r="J2592" s="40">
        <v>0</v>
      </c>
      <c r="K2592" s="40">
        <v>0</v>
      </c>
      <c r="L2592" s="40">
        <v>0</v>
      </c>
      <c r="M2592" s="40" t="s">
        <v>4382</v>
      </c>
      <c r="N2592" s="41">
        <v>249.9</v>
      </c>
      <c r="O2592" s="42">
        <v>82.33</v>
      </c>
    </row>
    <row r="2593" spans="1:15" x14ac:dyDescent="0.3">
      <c r="A2593" s="39" t="s">
        <v>1933</v>
      </c>
      <c r="B2593" s="40" t="s">
        <v>540</v>
      </c>
      <c r="C2593" s="40" t="s">
        <v>1195</v>
      </c>
      <c r="D2593" s="40" t="s">
        <v>569</v>
      </c>
      <c r="E2593" s="40" t="s">
        <v>3350</v>
      </c>
      <c r="F2593" s="40">
        <v>0</v>
      </c>
      <c r="G2593" s="40">
        <v>0</v>
      </c>
      <c r="H2593" s="40">
        <v>0</v>
      </c>
      <c r="I2593" s="40" t="s">
        <v>3349</v>
      </c>
      <c r="J2593" s="40" t="s">
        <v>3361</v>
      </c>
      <c r="K2593" s="40">
        <v>0</v>
      </c>
      <c r="L2593" s="40">
        <v>0</v>
      </c>
      <c r="M2593" s="40">
        <v>0</v>
      </c>
      <c r="N2593" s="41">
        <v>349.9</v>
      </c>
      <c r="O2593" s="42">
        <v>119.82</v>
      </c>
    </row>
    <row r="2594" spans="1:15" x14ac:dyDescent="0.3">
      <c r="A2594" s="39" t="s">
        <v>1934</v>
      </c>
      <c r="B2594" s="40" t="s">
        <v>540</v>
      </c>
      <c r="C2594" s="40" t="s">
        <v>1195</v>
      </c>
      <c r="D2594" s="40" t="s">
        <v>569</v>
      </c>
      <c r="E2594" s="40" t="s">
        <v>3350</v>
      </c>
      <c r="F2594" s="40">
        <v>0</v>
      </c>
      <c r="G2594" s="40">
        <v>0</v>
      </c>
      <c r="H2594" s="40">
        <v>0</v>
      </c>
      <c r="I2594" s="40" t="s">
        <v>3349</v>
      </c>
      <c r="J2594" s="40" t="s">
        <v>3361</v>
      </c>
      <c r="K2594" s="40">
        <v>0</v>
      </c>
      <c r="L2594" s="40">
        <v>0</v>
      </c>
      <c r="M2594" s="40">
        <v>0</v>
      </c>
      <c r="N2594" s="41">
        <v>269.89999999999998</v>
      </c>
      <c r="O2594" s="42">
        <v>90.24</v>
      </c>
    </row>
    <row r="2595" spans="1:15" x14ac:dyDescent="0.3">
      <c r="A2595" s="39" t="s">
        <v>1935</v>
      </c>
      <c r="B2595" s="40" t="s">
        <v>540</v>
      </c>
      <c r="C2595" s="40" t="s">
        <v>1195</v>
      </c>
      <c r="D2595" s="40" t="s">
        <v>569</v>
      </c>
      <c r="E2595" s="40" t="s">
        <v>3350</v>
      </c>
      <c r="F2595" s="40">
        <v>0</v>
      </c>
      <c r="G2595" s="40">
        <v>0</v>
      </c>
      <c r="H2595" s="40">
        <v>0</v>
      </c>
      <c r="I2595" s="40" t="s">
        <v>3349</v>
      </c>
      <c r="J2595" s="40" t="s">
        <v>3361</v>
      </c>
      <c r="K2595" s="40">
        <v>0</v>
      </c>
      <c r="L2595" s="40">
        <v>0</v>
      </c>
      <c r="M2595" s="40">
        <v>0</v>
      </c>
      <c r="N2595" s="41">
        <v>269.89999999999998</v>
      </c>
      <c r="O2595" s="42">
        <v>93.94</v>
      </c>
    </row>
    <row r="2596" spans="1:15" x14ac:dyDescent="0.3">
      <c r="A2596" s="39" t="s">
        <v>453</v>
      </c>
      <c r="B2596" s="40" t="s">
        <v>540</v>
      </c>
      <c r="C2596" s="40" t="s">
        <v>1195</v>
      </c>
      <c r="D2596" s="40" t="s">
        <v>853</v>
      </c>
      <c r="E2596" s="40" t="s">
        <v>3350</v>
      </c>
      <c r="F2596" s="40" t="s">
        <v>837</v>
      </c>
      <c r="G2596" s="40">
        <v>0</v>
      </c>
      <c r="H2596" s="40" t="s">
        <v>3360</v>
      </c>
      <c r="I2596" s="40" t="s">
        <v>3349</v>
      </c>
      <c r="J2596" s="40" t="s">
        <v>3351</v>
      </c>
      <c r="K2596" s="40">
        <v>0</v>
      </c>
      <c r="L2596" s="40">
        <v>0</v>
      </c>
      <c r="M2596" s="40">
        <v>0</v>
      </c>
      <c r="N2596" s="41">
        <v>169.9</v>
      </c>
      <c r="O2596" s="42">
        <v>54.05</v>
      </c>
    </row>
    <row r="2597" spans="1:15" x14ac:dyDescent="0.3">
      <c r="A2597" s="39" t="s">
        <v>1936</v>
      </c>
      <c r="B2597" s="40" t="s">
        <v>540</v>
      </c>
      <c r="C2597" s="40" t="s">
        <v>1195</v>
      </c>
      <c r="D2597" s="40" t="s">
        <v>569</v>
      </c>
      <c r="E2597" s="40" t="s">
        <v>3348</v>
      </c>
      <c r="F2597" s="40" t="s">
        <v>559</v>
      </c>
      <c r="G2597" s="40">
        <v>0</v>
      </c>
      <c r="H2597" s="40" t="s">
        <v>3360</v>
      </c>
      <c r="I2597" s="40" t="s">
        <v>3349</v>
      </c>
      <c r="J2597" s="40" t="s">
        <v>3352</v>
      </c>
      <c r="K2597" s="40">
        <v>0</v>
      </c>
      <c r="L2597" s="40">
        <v>0</v>
      </c>
      <c r="M2597" s="40">
        <v>0</v>
      </c>
      <c r="N2597" s="41">
        <v>349.9</v>
      </c>
      <c r="O2597" s="42">
        <v>113.2</v>
      </c>
    </row>
    <row r="2598" spans="1:15" x14ac:dyDescent="0.3">
      <c r="A2598" s="39" t="s">
        <v>1937</v>
      </c>
      <c r="B2598" s="40" t="s">
        <v>540</v>
      </c>
      <c r="C2598" s="40" t="s">
        <v>1195</v>
      </c>
      <c r="D2598" s="40" t="s">
        <v>569</v>
      </c>
      <c r="E2598" s="40" t="s">
        <v>3348</v>
      </c>
      <c r="F2598" s="40" t="s">
        <v>563</v>
      </c>
      <c r="G2598" s="40">
        <v>0</v>
      </c>
      <c r="H2598" s="40" t="s">
        <v>3360</v>
      </c>
      <c r="I2598" s="40" t="s">
        <v>3349</v>
      </c>
      <c r="J2598" s="40" t="s">
        <v>3352</v>
      </c>
      <c r="K2598" s="40">
        <v>0</v>
      </c>
      <c r="L2598" s="40">
        <v>0</v>
      </c>
      <c r="M2598" s="40">
        <v>0</v>
      </c>
      <c r="N2598" s="41">
        <v>299.89999999999998</v>
      </c>
      <c r="O2598" s="42">
        <v>108.2</v>
      </c>
    </row>
    <row r="2599" spans="1:15" x14ac:dyDescent="0.3">
      <c r="A2599" s="39" t="s">
        <v>1938</v>
      </c>
      <c r="B2599" s="40" t="s">
        <v>540</v>
      </c>
      <c r="C2599" s="40" t="s">
        <v>1195</v>
      </c>
      <c r="D2599" s="40" t="s">
        <v>569</v>
      </c>
      <c r="E2599" s="40" t="s">
        <v>3348</v>
      </c>
      <c r="F2599" s="40" t="s">
        <v>563</v>
      </c>
      <c r="G2599" s="40">
        <v>0</v>
      </c>
      <c r="H2599" s="40" t="s">
        <v>3360</v>
      </c>
      <c r="I2599" s="40" t="s">
        <v>3349</v>
      </c>
      <c r="J2599" s="40" t="s">
        <v>3361</v>
      </c>
      <c r="K2599" s="40" t="s">
        <v>579</v>
      </c>
      <c r="L2599" s="40">
        <v>0</v>
      </c>
      <c r="M2599" s="40">
        <v>0</v>
      </c>
      <c r="N2599" s="41">
        <v>349.9</v>
      </c>
      <c r="O2599" s="42">
        <v>117.7</v>
      </c>
    </row>
    <row r="2600" spans="1:15" x14ac:dyDescent="0.3">
      <c r="A2600" s="39" t="s">
        <v>1939</v>
      </c>
      <c r="B2600" s="40" t="s">
        <v>540</v>
      </c>
      <c r="C2600" s="40" t="s">
        <v>1195</v>
      </c>
      <c r="D2600" s="40" t="s">
        <v>569</v>
      </c>
      <c r="E2600" s="40" t="s">
        <v>3348</v>
      </c>
      <c r="F2600" s="40" t="s">
        <v>563</v>
      </c>
      <c r="G2600" s="40">
        <v>0</v>
      </c>
      <c r="H2600" s="40" t="s">
        <v>3360</v>
      </c>
      <c r="I2600" s="40" t="s">
        <v>3349</v>
      </c>
      <c r="J2600" s="40" t="s">
        <v>3361</v>
      </c>
      <c r="K2600" s="40" t="s">
        <v>579</v>
      </c>
      <c r="L2600" s="40">
        <v>0</v>
      </c>
      <c r="M2600" s="40">
        <v>0</v>
      </c>
      <c r="N2600" s="41">
        <v>349.9</v>
      </c>
      <c r="O2600" s="42">
        <v>117.7</v>
      </c>
    </row>
    <row r="2601" spans="1:15" x14ac:dyDescent="0.3">
      <c r="A2601" s="39" t="s">
        <v>1940</v>
      </c>
      <c r="B2601" s="40" t="s">
        <v>540</v>
      </c>
      <c r="C2601" s="40" t="s">
        <v>1195</v>
      </c>
      <c r="D2601" s="40" t="s">
        <v>853</v>
      </c>
      <c r="E2601" s="40" t="s">
        <v>3348</v>
      </c>
      <c r="F2601" s="40" t="s">
        <v>606</v>
      </c>
      <c r="G2601" s="40">
        <v>0</v>
      </c>
      <c r="H2601" s="40" t="s">
        <v>3360</v>
      </c>
      <c r="I2601" s="40" t="s">
        <v>3349</v>
      </c>
      <c r="J2601" s="40" t="s">
        <v>3352</v>
      </c>
      <c r="K2601" s="40">
        <v>0</v>
      </c>
      <c r="L2601" s="40">
        <v>0</v>
      </c>
      <c r="M2601" s="40" t="s">
        <v>4370</v>
      </c>
      <c r="N2601" s="41">
        <v>299.89999999999998</v>
      </c>
      <c r="O2601" s="42">
        <v>125</v>
      </c>
    </row>
    <row r="2602" spans="1:15" x14ac:dyDescent="0.3">
      <c r="A2602" s="39" t="s">
        <v>1941</v>
      </c>
      <c r="B2602" s="40" t="s">
        <v>540</v>
      </c>
      <c r="C2602" s="40" t="s">
        <v>1195</v>
      </c>
      <c r="D2602" s="40" t="s">
        <v>574</v>
      </c>
      <c r="E2602" s="40" t="s">
        <v>3348</v>
      </c>
      <c r="F2602" s="40" t="s">
        <v>558</v>
      </c>
      <c r="G2602" s="40">
        <v>0</v>
      </c>
      <c r="H2602" s="40" t="s">
        <v>3360</v>
      </c>
      <c r="I2602" s="40" t="s">
        <v>3349</v>
      </c>
      <c r="J2602" s="40" t="s">
        <v>3361</v>
      </c>
      <c r="K2602" s="40" t="s">
        <v>579</v>
      </c>
      <c r="L2602" s="40">
        <v>0</v>
      </c>
      <c r="M2602" s="40" t="s">
        <v>4370</v>
      </c>
      <c r="N2602" s="41">
        <v>199.9</v>
      </c>
      <c r="O2602" s="42">
        <v>105</v>
      </c>
    </row>
    <row r="2603" spans="1:15" x14ac:dyDescent="0.3">
      <c r="A2603" s="39" t="s">
        <v>357</v>
      </c>
      <c r="B2603" s="40" t="s">
        <v>540</v>
      </c>
      <c r="C2603" s="40" t="s">
        <v>1195</v>
      </c>
      <c r="D2603" s="40" t="s">
        <v>853</v>
      </c>
      <c r="E2603" s="40" t="s">
        <v>3348</v>
      </c>
      <c r="F2603" s="40" t="s">
        <v>754</v>
      </c>
      <c r="G2603" s="40">
        <v>0</v>
      </c>
      <c r="H2603" s="40" t="s">
        <v>3360</v>
      </c>
      <c r="I2603" s="40" t="s">
        <v>3349</v>
      </c>
      <c r="J2603" s="40">
        <v>0</v>
      </c>
      <c r="K2603" s="40">
        <v>0</v>
      </c>
      <c r="L2603" s="40">
        <v>0</v>
      </c>
      <c r="M2603" s="40">
        <v>0</v>
      </c>
      <c r="N2603" s="41">
        <v>249.9</v>
      </c>
      <c r="O2603" s="42">
        <v>80</v>
      </c>
    </row>
    <row r="2604" spans="1:15" x14ac:dyDescent="0.3">
      <c r="A2604" s="39" t="s">
        <v>358</v>
      </c>
      <c r="B2604" s="40" t="s">
        <v>540</v>
      </c>
      <c r="C2604" s="40" t="s">
        <v>1195</v>
      </c>
      <c r="D2604" s="40" t="s">
        <v>574</v>
      </c>
      <c r="E2604" s="40" t="s">
        <v>3348</v>
      </c>
      <c r="F2604" s="40" t="s">
        <v>754</v>
      </c>
      <c r="G2604" s="40">
        <v>0</v>
      </c>
      <c r="H2604" s="40" t="s">
        <v>3360</v>
      </c>
      <c r="I2604" s="40" t="s">
        <v>3349</v>
      </c>
      <c r="J2604" s="40" t="s">
        <v>3351</v>
      </c>
      <c r="K2604" s="40">
        <v>0</v>
      </c>
      <c r="L2604" s="40">
        <v>0</v>
      </c>
      <c r="M2604" s="40">
        <v>0</v>
      </c>
      <c r="N2604" s="41">
        <v>199.9</v>
      </c>
      <c r="O2604" s="42">
        <v>65</v>
      </c>
    </row>
    <row r="2605" spans="1:15" x14ac:dyDescent="0.3">
      <c r="A2605" s="39" t="s">
        <v>3886</v>
      </c>
      <c r="B2605" s="40" t="s">
        <v>540</v>
      </c>
      <c r="C2605" s="40" t="s">
        <v>1224</v>
      </c>
      <c r="D2605" s="40" t="s">
        <v>574</v>
      </c>
      <c r="E2605" s="40" t="s">
        <v>3350</v>
      </c>
      <c r="F2605" s="40">
        <v>0</v>
      </c>
      <c r="G2605" s="40">
        <v>0</v>
      </c>
      <c r="H2605" s="40" t="s">
        <v>1978</v>
      </c>
      <c r="I2605" s="40" t="s">
        <v>3349</v>
      </c>
      <c r="J2605" s="40">
        <v>0</v>
      </c>
      <c r="K2605" s="40">
        <v>0</v>
      </c>
      <c r="L2605" s="40">
        <v>0</v>
      </c>
      <c r="M2605" s="40" t="s">
        <v>4370</v>
      </c>
      <c r="N2605" s="41">
        <v>229.9</v>
      </c>
      <c r="O2605" s="42">
        <v>80</v>
      </c>
    </row>
    <row r="2606" spans="1:15" x14ac:dyDescent="0.3">
      <c r="A2606" s="39" t="s">
        <v>3887</v>
      </c>
      <c r="B2606" s="40" t="s">
        <v>540</v>
      </c>
      <c r="C2606" s="40" t="s">
        <v>1224</v>
      </c>
      <c r="D2606" s="40" t="s">
        <v>574</v>
      </c>
      <c r="E2606" s="40" t="s">
        <v>3350</v>
      </c>
      <c r="F2606" s="40" t="s">
        <v>638</v>
      </c>
      <c r="G2606" s="40">
        <v>0</v>
      </c>
      <c r="H2606" s="40" t="s">
        <v>610</v>
      </c>
      <c r="I2606" s="40" t="s">
        <v>605</v>
      </c>
      <c r="J2606" s="40">
        <v>0</v>
      </c>
      <c r="K2606" s="40">
        <v>0</v>
      </c>
      <c r="L2606" s="40">
        <v>0</v>
      </c>
      <c r="M2606" s="40" t="s">
        <v>4370</v>
      </c>
      <c r="N2606" s="41">
        <v>229.9</v>
      </c>
      <c r="O2606" s="42">
        <v>75</v>
      </c>
    </row>
    <row r="2607" spans="1:15" x14ac:dyDescent="0.3">
      <c r="A2607" s="39" t="s">
        <v>3888</v>
      </c>
      <c r="B2607" s="40" t="s">
        <v>540</v>
      </c>
      <c r="C2607" s="40" t="s">
        <v>1224</v>
      </c>
      <c r="D2607" s="40" t="s">
        <v>575</v>
      </c>
      <c r="E2607" s="40" t="s">
        <v>3350</v>
      </c>
      <c r="F2607" s="40" t="s">
        <v>597</v>
      </c>
      <c r="G2607" s="40">
        <v>0</v>
      </c>
      <c r="H2607" s="40" t="s">
        <v>1173</v>
      </c>
      <c r="I2607" s="40" t="s">
        <v>605</v>
      </c>
      <c r="J2607" s="40">
        <v>0</v>
      </c>
      <c r="K2607" s="40">
        <v>0</v>
      </c>
      <c r="L2607" s="40">
        <v>0</v>
      </c>
      <c r="M2607" s="40" t="s">
        <v>4370</v>
      </c>
      <c r="N2607" s="41">
        <v>169.9</v>
      </c>
      <c r="O2607" s="42">
        <v>54</v>
      </c>
    </row>
    <row r="2608" spans="1:15" x14ac:dyDescent="0.3">
      <c r="A2608" s="39" t="s">
        <v>3889</v>
      </c>
      <c r="B2608" s="40" t="s">
        <v>540</v>
      </c>
      <c r="C2608" s="40" t="s">
        <v>1224</v>
      </c>
      <c r="D2608" s="40" t="s">
        <v>575</v>
      </c>
      <c r="E2608" s="40" t="s">
        <v>3350</v>
      </c>
      <c r="F2608" s="40" t="s">
        <v>612</v>
      </c>
      <c r="G2608" s="40">
        <v>0</v>
      </c>
      <c r="H2608" s="40" t="s">
        <v>1978</v>
      </c>
      <c r="I2608" s="40" t="s">
        <v>605</v>
      </c>
      <c r="J2608" s="40">
        <v>0</v>
      </c>
      <c r="K2608" s="40">
        <v>0</v>
      </c>
      <c r="L2608" s="40">
        <v>0</v>
      </c>
      <c r="M2608" s="40" t="s">
        <v>4383</v>
      </c>
      <c r="N2608" s="41">
        <v>99.9</v>
      </c>
      <c r="O2608" s="42">
        <v>35</v>
      </c>
    </row>
    <row r="2609" spans="1:15" x14ac:dyDescent="0.3">
      <c r="A2609" s="39" t="s">
        <v>3890</v>
      </c>
      <c r="B2609" s="40" t="s">
        <v>540</v>
      </c>
      <c r="C2609" s="40" t="s">
        <v>1224</v>
      </c>
      <c r="D2609" s="40" t="s">
        <v>575</v>
      </c>
      <c r="E2609" s="40" t="s">
        <v>3350</v>
      </c>
      <c r="F2609" s="40" t="s">
        <v>612</v>
      </c>
      <c r="G2609" s="40">
        <v>0</v>
      </c>
      <c r="H2609" s="40" t="s">
        <v>1978</v>
      </c>
      <c r="I2609" s="40" t="s">
        <v>605</v>
      </c>
      <c r="J2609" s="40">
        <v>0</v>
      </c>
      <c r="K2609" s="40">
        <v>0</v>
      </c>
      <c r="L2609" s="40">
        <v>0</v>
      </c>
      <c r="M2609" s="40" t="s">
        <v>4383</v>
      </c>
      <c r="N2609" s="41">
        <v>99.9</v>
      </c>
      <c r="O2609" s="42">
        <v>35</v>
      </c>
    </row>
    <row r="2610" spans="1:15" x14ac:dyDescent="0.3">
      <c r="A2610" s="39" t="s">
        <v>3891</v>
      </c>
      <c r="B2610" s="40" t="s">
        <v>540</v>
      </c>
      <c r="C2610" s="40" t="s">
        <v>1224</v>
      </c>
      <c r="D2610" s="40" t="s">
        <v>574</v>
      </c>
      <c r="E2610" s="40" t="s">
        <v>3350</v>
      </c>
      <c r="F2610" s="40" t="s">
        <v>815</v>
      </c>
      <c r="G2610" s="40">
        <v>0</v>
      </c>
      <c r="H2610" s="40" t="s">
        <v>614</v>
      </c>
      <c r="I2610" s="40" t="s">
        <v>605</v>
      </c>
      <c r="J2610" s="40">
        <v>0</v>
      </c>
      <c r="K2610" s="40">
        <v>0</v>
      </c>
      <c r="L2610" s="40">
        <v>0</v>
      </c>
      <c r="M2610" s="40" t="s">
        <v>4383</v>
      </c>
      <c r="N2610" s="41">
        <v>199.9</v>
      </c>
      <c r="O2610" s="42">
        <v>77.25</v>
      </c>
    </row>
    <row r="2611" spans="1:15" x14ac:dyDescent="0.3">
      <c r="A2611" s="39" t="s">
        <v>3892</v>
      </c>
      <c r="B2611" s="40" t="s">
        <v>540</v>
      </c>
      <c r="C2611" s="40" t="s">
        <v>1224</v>
      </c>
      <c r="D2611" s="40" t="s">
        <v>574</v>
      </c>
      <c r="E2611" s="40" t="s">
        <v>3350</v>
      </c>
      <c r="F2611" s="40" t="s">
        <v>815</v>
      </c>
      <c r="G2611" s="40">
        <v>0</v>
      </c>
      <c r="H2611" s="40" t="s">
        <v>1978</v>
      </c>
      <c r="I2611" s="40" t="s">
        <v>605</v>
      </c>
      <c r="J2611" s="40">
        <v>0</v>
      </c>
      <c r="K2611" s="40">
        <v>0</v>
      </c>
      <c r="L2611" s="40">
        <v>0</v>
      </c>
      <c r="M2611" s="40" t="s">
        <v>4383</v>
      </c>
      <c r="N2611" s="41">
        <v>249.9</v>
      </c>
      <c r="O2611" s="42">
        <v>87.55</v>
      </c>
    </row>
    <row r="2612" spans="1:15" x14ac:dyDescent="0.3">
      <c r="A2612" s="39" t="s">
        <v>3893</v>
      </c>
      <c r="B2612" s="40" t="s">
        <v>540</v>
      </c>
      <c r="C2612" s="40" t="s">
        <v>1224</v>
      </c>
      <c r="D2612" s="40" t="s">
        <v>574</v>
      </c>
      <c r="E2612" s="40" t="s">
        <v>3350</v>
      </c>
      <c r="F2612" s="40" t="s">
        <v>597</v>
      </c>
      <c r="G2612" s="40">
        <v>0</v>
      </c>
      <c r="H2612" s="40" t="s">
        <v>614</v>
      </c>
      <c r="I2612" s="40" t="s">
        <v>605</v>
      </c>
      <c r="J2612" s="40">
        <v>0</v>
      </c>
      <c r="K2612" s="40">
        <v>0</v>
      </c>
      <c r="L2612" s="40">
        <v>0</v>
      </c>
      <c r="M2612" s="40" t="s">
        <v>4383</v>
      </c>
      <c r="N2612" s="41">
        <v>249.9</v>
      </c>
      <c r="O2612" s="42">
        <v>87.55</v>
      </c>
    </row>
    <row r="2613" spans="1:15" x14ac:dyDescent="0.3">
      <c r="A2613" s="39" t="s">
        <v>3894</v>
      </c>
      <c r="B2613" s="40" t="s">
        <v>540</v>
      </c>
      <c r="C2613" s="40" t="s">
        <v>1224</v>
      </c>
      <c r="D2613" s="40" t="s">
        <v>574</v>
      </c>
      <c r="E2613" s="40" t="s">
        <v>3350</v>
      </c>
      <c r="F2613" s="40" t="s">
        <v>597</v>
      </c>
      <c r="G2613" s="40">
        <v>0</v>
      </c>
      <c r="H2613" s="40" t="s">
        <v>1978</v>
      </c>
      <c r="I2613" s="40" t="s">
        <v>605</v>
      </c>
      <c r="J2613" s="40">
        <v>0</v>
      </c>
      <c r="K2613" s="40">
        <v>0</v>
      </c>
      <c r="L2613" s="40">
        <v>0</v>
      </c>
      <c r="M2613" s="40" t="s">
        <v>4383</v>
      </c>
      <c r="N2613" s="41">
        <v>199.9</v>
      </c>
      <c r="O2613" s="42">
        <v>72.099999999999994</v>
      </c>
    </row>
    <row r="2614" spans="1:15" x14ac:dyDescent="0.3">
      <c r="A2614" s="39" t="s">
        <v>3895</v>
      </c>
      <c r="B2614" s="40" t="s">
        <v>540</v>
      </c>
      <c r="C2614" s="40" t="s">
        <v>1224</v>
      </c>
      <c r="D2614" s="40" t="s">
        <v>574</v>
      </c>
      <c r="E2614" s="40" t="s">
        <v>3350</v>
      </c>
      <c r="F2614" s="40" t="s">
        <v>597</v>
      </c>
      <c r="G2614" s="40">
        <v>0</v>
      </c>
      <c r="H2614" s="40" t="s">
        <v>614</v>
      </c>
      <c r="I2614" s="40" t="s">
        <v>605</v>
      </c>
      <c r="J2614" s="40">
        <v>0</v>
      </c>
      <c r="K2614" s="40">
        <v>0</v>
      </c>
      <c r="L2614" s="40">
        <v>0</v>
      </c>
      <c r="M2614" s="40" t="s">
        <v>4383</v>
      </c>
      <c r="N2614" s="41">
        <v>249.9</v>
      </c>
      <c r="O2614" s="42">
        <v>85.49</v>
      </c>
    </row>
    <row r="2615" spans="1:15" x14ac:dyDescent="0.3">
      <c r="A2615" s="39" t="s">
        <v>3896</v>
      </c>
      <c r="B2615" s="40" t="s">
        <v>540</v>
      </c>
      <c r="C2615" s="40" t="s">
        <v>1224</v>
      </c>
      <c r="D2615" s="40" t="s">
        <v>574</v>
      </c>
      <c r="E2615" s="40" t="s">
        <v>3350</v>
      </c>
      <c r="F2615" s="40" t="s">
        <v>622</v>
      </c>
      <c r="G2615" s="40">
        <v>0</v>
      </c>
      <c r="H2615" s="40" t="s">
        <v>1173</v>
      </c>
      <c r="I2615" s="40" t="s">
        <v>605</v>
      </c>
      <c r="J2615" s="40">
        <v>0</v>
      </c>
      <c r="K2615" s="40">
        <v>0</v>
      </c>
      <c r="L2615" s="40">
        <v>0</v>
      </c>
      <c r="M2615" s="40" t="s">
        <v>4383</v>
      </c>
      <c r="N2615" s="41">
        <v>229.9</v>
      </c>
      <c r="O2615" s="42">
        <v>82.4</v>
      </c>
    </row>
    <row r="2616" spans="1:15" x14ac:dyDescent="0.3">
      <c r="A2616" s="39" t="s">
        <v>3897</v>
      </c>
      <c r="B2616" s="40" t="s">
        <v>540</v>
      </c>
      <c r="C2616" s="40" t="s">
        <v>1224</v>
      </c>
      <c r="D2616" s="40" t="s">
        <v>574</v>
      </c>
      <c r="E2616" s="40" t="s">
        <v>3350</v>
      </c>
      <c r="F2616" s="40" t="s">
        <v>597</v>
      </c>
      <c r="G2616" s="40">
        <v>0</v>
      </c>
      <c r="H2616" s="40" t="s">
        <v>1173</v>
      </c>
      <c r="I2616" s="40" t="s">
        <v>605</v>
      </c>
      <c r="J2616" s="40">
        <v>0</v>
      </c>
      <c r="K2616" s="40">
        <v>0</v>
      </c>
      <c r="L2616" s="40">
        <v>0</v>
      </c>
      <c r="M2616" s="40" t="s">
        <v>4383</v>
      </c>
      <c r="N2616" s="41">
        <v>249.9</v>
      </c>
      <c r="O2616" s="42">
        <v>82.4</v>
      </c>
    </row>
    <row r="2617" spans="1:15" x14ac:dyDescent="0.3">
      <c r="A2617" s="39" t="s">
        <v>3898</v>
      </c>
      <c r="B2617" s="40" t="s">
        <v>540</v>
      </c>
      <c r="C2617" s="40" t="s">
        <v>1224</v>
      </c>
      <c r="D2617" s="40" t="s">
        <v>574</v>
      </c>
      <c r="E2617" s="40" t="s">
        <v>3350</v>
      </c>
      <c r="F2617" s="40" t="s">
        <v>622</v>
      </c>
      <c r="G2617" s="40">
        <v>0</v>
      </c>
      <c r="H2617" s="40" t="s">
        <v>614</v>
      </c>
      <c r="I2617" s="40" t="s">
        <v>605</v>
      </c>
      <c r="J2617" s="40">
        <v>0</v>
      </c>
      <c r="K2617" s="40">
        <v>0</v>
      </c>
      <c r="L2617" s="40">
        <v>0</v>
      </c>
      <c r="M2617" s="40" t="s">
        <v>4383</v>
      </c>
      <c r="N2617" s="41">
        <v>229.9</v>
      </c>
      <c r="O2617" s="42">
        <v>77.25</v>
      </c>
    </row>
    <row r="2618" spans="1:15" x14ac:dyDescent="0.3">
      <c r="A2618" s="39" t="s">
        <v>3899</v>
      </c>
      <c r="B2618" s="40" t="s">
        <v>540</v>
      </c>
      <c r="C2618" s="40" t="s">
        <v>1224</v>
      </c>
      <c r="D2618" s="40" t="s">
        <v>574</v>
      </c>
      <c r="E2618" s="40" t="s">
        <v>3348</v>
      </c>
      <c r="F2618" s="40" t="s">
        <v>622</v>
      </c>
      <c r="G2618" s="40">
        <v>0</v>
      </c>
      <c r="H2618" s="40" t="s">
        <v>610</v>
      </c>
      <c r="I2618" s="40" t="s">
        <v>605</v>
      </c>
      <c r="J2618" s="40">
        <v>0</v>
      </c>
      <c r="K2618" s="40">
        <v>0</v>
      </c>
      <c r="L2618" s="40">
        <v>0</v>
      </c>
      <c r="M2618" s="40" t="s">
        <v>4383</v>
      </c>
      <c r="N2618" s="41">
        <v>199.9</v>
      </c>
      <c r="O2618" s="42">
        <v>72.099999999999994</v>
      </c>
    </row>
    <row r="2619" spans="1:15" x14ac:dyDescent="0.3">
      <c r="A2619" s="39" t="s">
        <v>3900</v>
      </c>
      <c r="B2619" s="40" t="s">
        <v>540</v>
      </c>
      <c r="C2619" s="40" t="s">
        <v>1224</v>
      </c>
      <c r="D2619" s="40" t="s">
        <v>574</v>
      </c>
      <c r="E2619" s="40" t="s">
        <v>3348</v>
      </c>
      <c r="F2619" s="40" t="s">
        <v>815</v>
      </c>
      <c r="G2619" s="40">
        <v>0</v>
      </c>
      <c r="H2619" s="40" t="s">
        <v>1173</v>
      </c>
      <c r="I2619" s="40" t="s">
        <v>605</v>
      </c>
      <c r="J2619" s="40">
        <v>0</v>
      </c>
      <c r="K2619" s="40">
        <v>0</v>
      </c>
      <c r="L2619" s="40">
        <v>0</v>
      </c>
      <c r="M2619" s="40" t="s">
        <v>4383</v>
      </c>
      <c r="N2619" s="41">
        <v>199.9</v>
      </c>
      <c r="O2619" s="42">
        <v>72.099999999999994</v>
      </c>
    </row>
    <row r="2620" spans="1:15" x14ac:dyDescent="0.3">
      <c r="A2620" s="39" t="s">
        <v>3901</v>
      </c>
      <c r="B2620" s="40" t="s">
        <v>540</v>
      </c>
      <c r="C2620" s="40" t="s">
        <v>1224</v>
      </c>
      <c r="D2620" s="40" t="s">
        <v>574</v>
      </c>
      <c r="E2620" s="40" t="s">
        <v>3348</v>
      </c>
      <c r="F2620" s="40" t="s">
        <v>622</v>
      </c>
      <c r="G2620" s="40">
        <v>0</v>
      </c>
      <c r="H2620" s="40" t="s">
        <v>610</v>
      </c>
      <c r="I2620" s="40" t="s">
        <v>605</v>
      </c>
      <c r="J2620" s="40">
        <v>0</v>
      </c>
      <c r="K2620" s="40">
        <v>0</v>
      </c>
      <c r="L2620" s="40">
        <v>0</v>
      </c>
      <c r="M2620" s="40" t="s">
        <v>4383</v>
      </c>
      <c r="N2620" s="41">
        <v>199.9</v>
      </c>
      <c r="O2620" s="42">
        <v>66.95</v>
      </c>
    </row>
    <row r="2621" spans="1:15" x14ac:dyDescent="0.3">
      <c r="A2621" s="39" t="s">
        <v>3902</v>
      </c>
      <c r="B2621" s="40" t="s">
        <v>540</v>
      </c>
      <c r="C2621" s="40" t="s">
        <v>1224</v>
      </c>
      <c r="D2621" s="40" t="s">
        <v>574</v>
      </c>
      <c r="E2621" s="40" t="s">
        <v>3348</v>
      </c>
      <c r="F2621" s="40" t="s">
        <v>622</v>
      </c>
      <c r="G2621" s="40">
        <v>0</v>
      </c>
      <c r="H2621" s="40" t="s">
        <v>610</v>
      </c>
      <c r="I2621" s="40" t="s">
        <v>605</v>
      </c>
      <c r="J2621" s="40">
        <v>0</v>
      </c>
      <c r="K2621" s="40">
        <v>0</v>
      </c>
      <c r="L2621" s="40">
        <v>0</v>
      </c>
      <c r="M2621" s="40" t="s">
        <v>4383</v>
      </c>
      <c r="N2621" s="41">
        <v>199.9</v>
      </c>
      <c r="O2621" s="42">
        <v>72.099999999999994</v>
      </c>
    </row>
    <row r="2622" spans="1:15" x14ac:dyDescent="0.3">
      <c r="A2622" s="39" t="s">
        <v>3903</v>
      </c>
      <c r="B2622" s="40" t="s">
        <v>540</v>
      </c>
      <c r="C2622" s="40" t="s">
        <v>1224</v>
      </c>
      <c r="D2622" s="40" t="s">
        <v>574</v>
      </c>
      <c r="E2622" s="40" t="s">
        <v>3348</v>
      </c>
      <c r="F2622" s="40" t="s">
        <v>612</v>
      </c>
      <c r="G2622" s="40">
        <v>0</v>
      </c>
      <c r="H2622" s="40" t="s">
        <v>610</v>
      </c>
      <c r="I2622" s="40" t="s">
        <v>605</v>
      </c>
      <c r="J2622" s="40">
        <v>0</v>
      </c>
      <c r="K2622" s="40">
        <v>0</v>
      </c>
      <c r="L2622" s="40">
        <v>0</v>
      </c>
      <c r="M2622" s="40" t="s">
        <v>4383</v>
      </c>
      <c r="N2622" s="41">
        <v>199.9</v>
      </c>
      <c r="O2622" s="42">
        <v>75</v>
      </c>
    </row>
    <row r="2623" spans="1:15" x14ac:dyDescent="0.3">
      <c r="A2623" s="39" t="s">
        <v>3904</v>
      </c>
      <c r="B2623" s="40" t="s">
        <v>540</v>
      </c>
      <c r="C2623" s="40" t="s">
        <v>1224</v>
      </c>
      <c r="D2623" s="40" t="s">
        <v>574</v>
      </c>
      <c r="E2623" s="40" t="s">
        <v>3348</v>
      </c>
      <c r="F2623" s="40" t="s">
        <v>622</v>
      </c>
      <c r="G2623" s="40">
        <v>0</v>
      </c>
      <c r="H2623" s="40" t="s">
        <v>610</v>
      </c>
      <c r="I2623" s="40" t="s">
        <v>605</v>
      </c>
      <c r="J2623" s="40">
        <v>0</v>
      </c>
      <c r="K2623" s="40">
        <v>0</v>
      </c>
      <c r="L2623" s="40">
        <v>0</v>
      </c>
      <c r="M2623" s="40" t="s">
        <v>4383</v>
      </c>
      <c r="N2623" s="41">
        <v>199.9</v>
      </c>
      <c r="O2623" s="42">
        <v>72.099999999999994</v>
      </c>
    </row>
    <row r="2624" spans="1:15" x14ac:dyDescent="0.3">
      <c r="A2624" s="39" t="s">
        <v>3905</v>
      </c>
      <c r="B2624" s="40" t="s">
        <v>540</v>
      </c>
      <c r="C2624" s="40" t="s">
        <v>1224</v>
      </c>
      <c r="D2624" s="40" t="s">
        <v>574</v>
      </c>
      <c r="E2624" s="40" t="s">
        <v>3348</v>
      </c>
      <c r="F2624" s="40" t="s">
        <v>612</v>
      </c>
      <c r="G2624" s="40">
        <v>0</v>
      </c>
      <c r="H2624" s="40" t="s">
        <v>772</v>
      </c>
      <c r="I2624" s="40" t="s">
        <v>605</v>
      </c>
      <c r="J2624" s="40">
        <v>0</v>
      </c>
      <c r="K2624" s="40">
        <v>0</v>
      </c>
      <c r="L2624" s="40">
        <v>0</v>
      </c>
      <c r="M2624" s="40" t="s">
        <v>4383</v>
      </c>
      <c r="N2624" s="41">
        <v>179.9</v>
      </c>
      <c r="O2624" s="42">
        <v>60</v>
      </c>
    </row>
    <row r="2625" spans="1:15" x14ac:dyDescent="0.3">
      <c r="A2625" s="39" t="s">
        <v>3906</v>
      </c>
      <c r="B2625" s="40" t="s">
        <v>540</v>
      </c>
      <c r="C2625" s="40" t="s">
        <v>1224</v>
      </c>
      <c r="D2625" s="40" t="s">
        <v>574</v>
      </c>
      <c r="E2625" s="40" t="s">
        <v>3348</v>
      </c>
      <c r="F2625" s="40" t="s">
        <v>612</v>
      </c>
      <c r="G2625" s="40">
        <v>0</v>
      </c>
      <c r="H2625" s="40" t="s">
        <v>772</v>
      </c>
      <c r="I2625" s="40" t="s">
        <v>605</v>
      </c>
      <c r="J2625" s="40">
        <v>0</v>
      </c>
      <c r="K2625" s="40">
        <v>0</v>
      </c>
      <c r="L2625" s="40">
        <v>0</v>
      </c>
      <c r="M2625" s="40" t="s">
        <v>4383</v>
      </c>
      <c r="N2625" s="41">
        <v>149.9</v>
      </c>
      <c r="O2625" s="42">
        <v>50</v>
      </c>
    </row>
    <row r="2626" spans="1:15" x14ac:dyDescent="0.3">
      <c r="A2626" s="39" t="s">
        <v>3907</v>
      </c>
      <c r="B2626" s="40" t="s">
        <v>540</v>
      </c>
      <c r="C2626" s="40" t="s">
        <v>1224</v>
      </c>
      <c r="D2626" s="40" t="s">
        <v>574</v>
      </c>
      <c r="E2626" s="40" t="s">
        <v>3348</v>
      </c>
      <c r="F2626" s="40" t="s">
        <v>612</v>
      </c>
      <c r="G2626" s="40">
        <v>0</v>
      </c>
      <c r="H2626" s="40" t="s">
        <v>1173</v>
      </c>
      <c r="I2626" s="40" t="s">
        <v>605</v>
      </c>
      <c r="J2626" s="40">
        <v>0</v>
      </c>
      <c r="K2626" s="40">
        <v>0</v>
      </c>
      <c r="L2626" s="40">
        <v>0</v>
      </c>
      <c r="M2626" s="40" t="s">
        <v>4383</v>
      </c>
      <c r="N2626" s="41">
        <v>199.9</v>
      </c>
      <c r="O2626" s="42">
        <v>65</v>
      </c>
    </row>
    <row r="2627" spans="1:15" x14ac:dyDescent="0.3">
      <c r="A2627" s="39" t="s">
        <v>3908</v>
      </c>
      <c r="B2627" s="40" t="s">
        <v>540</v>
      </c>
      <c r="C2627" s="40" t="s">
        <v>1224</v>
      </c>
      <c r="D2627" s="40" t="s">
        <v>574</v>
      </c>
      <c r="E2627" s="40" t="s">
        <v>3348</v>
      </c>
      <c r="F2627" s="40" t="s">
        <v>612</v>
      </c>
      <c r="G2627" s="40">
        <v>0</v>
      </c>
      <c r="H2627" s="40" t="s">
        <v>1173</v>
      </c>
      <c r="I2627" s="40" t="s">
        <v>605</v>
      </c>
      <c r="J2627" s="40">
        <v>0</v>
      </c>
      <c r="K2627" s="40">
        <v>0</v>
      </c>
      <c r="L2627" s="40">
        <v>0</v>
      </c>
      <c r="M2627" s="40" t="s">
        <v>4383</v>
      </c>
      <c r="N2627" s="41">
        <v>199.9</v>
      </c>
      <c r="O2627" s="42">
        <v>65</v>
      </c>
    </row>
    <row r="2628" spans="1:15" x14ac:dyDescent="0.3">
      <c r="A2628" s="39" t="s">
        <v>3909</v>
      </c>
      <c r="B2628" s="40" t="s">
        <v>540</v>
      </c>
      <c r="C2628" s="40" t="s">
        <v>1224</v>
      </c>
      <c r="D2628" s="40" t="s">
        <v>574</v>
      </c>
      <c r="E2628" s="40" t="s">
        <v>3350</v>
      </c>
      <c r="F2628" s="40">
        <v>0</v>
      </c>
      <c r="G2628" s="40">
        <v>0</v>
      </c>
      <c r="H2628" s="40" t="s">
        <v>614</v>
      </c>
      <c r="I2628" s="40" t="s">
        <v>3349</v>
      </c>
      <c r="J2628" s="40">
        <v>0</v>
      </c>
      <c r="K2628" s="40">
        <v>0</v>
      </c>
      <c r="L2628" s="40">
        <v>0</v>
      </c>
      <c r="M2628" s="40" t="s">
        <v>4370</v>
      </c>
      <c r="N2628" s="41">
        <v>249.9</v>
      </c>
      <c r="O2628" s="42">
        <v>95</v>
      </c>
    </row>
    <row r="2629" spans="1:15" x14ac:dyDescent="0.3">
      <c r="A2629" s="39" t="s">
        <v>3910</v>
      </c>
      <c r="B2629" s="40" t="s">
        <v>540</v>
      </c>
      <c r="C2629" s="40" t="s">
        <v>1224</v>
      </c>
      <c r="D2629" s="40" t="s">
        <v>574</v>
      </c>
      <c r="E2629" s="40" t="s">
        <v>3350</v>
      </c>
      <c r="F2629" s="40">
        <v>0</v>
      </c>
      <c r="G2629" s="40">
        <v>0</v>
      </c>
      <c r="H2629" s="40" t="s">
        <v>614</v>
      </c>
      <c r="I2629" s="40" t="s">
        <v>3349</v>
      </c>
      <c r="J2629" s="40">
        <v>0</v>
      </c>
      <c r="K2629" s="40">
        <v>0</v>
      </c>
      <c r="L2629" s="40">
        <v>0</v>
      </c>
      <c r="M2629" s="40" t="s">
        <v>4370</v>
      </c>
      <c r="N2629" s="41">
        <v>249.9</v>
      </c>
      <c r="O2629" s="42">
        <v>95</v>
      </c>
    </row>
    <row r="2630" spans="1:15" x14ac:dyDescent="0.3">
      <c r="A2630" s="39" t="s">
        <v>3911</v>
      </c>
      <c r="B2630" s="40" t="s">
        <v>540</v>
      </c>
      <c r="C2630" s="40" t="s">
        <v>1224</v>
      </c>
      <c r="D2630" s="40" t="s">
        <v>574</v>
      </c>
      <c r="E2630" s="40" t="s">
        <v>3350</v>
      </c>
      <c r="F2630" s="40" t="s">
        <v>732</v>
      </c>
      <c r="G2630" s="40">
        <v>0</v>
      </c>
      <c r="H2630" s="40" t="s">
        <v>614</v>
      </c>
      <c r="I2630" s="40" t="s">
        <v>605</v>
      </c>
      <c r="J2630" s="40">
        <v>0</v>
      </c>
      <c r="K2630" s="40">
        <v>0</v>
      </c>
      <c r="L2630" s="40">
        <v>0</v>
      </c>
      <c r="M2630" s="40" t="s">
        <v>4370</v>
      </c>
      <c r="N2630" s="41">
        <v>249.9</v>
      </c>
      <c r="O2630" s="42">
        <v>95</v>
      </c>
    </row>
    <row r="2631" spans="1:15" x14ac:dyDescent="0.3">
      <c r="A2631" s="39" t="s">
        <v>3912</v>
      </c>
      <c r="B2631" s="40" t="s">
        <v>540</v>
      </c>
      <c r="C2631" s="40" t="s">
        <v>1224</v>
      </c>
      <c r="D2631" s="40" t="s">
        <v>574</v>
      </c>
      <c r="E2631" s="40" t="s">
        <v>3348</v>
      </c>
      <c r="F2631" s="40" t="s">
        <v>551</v>
      </c>
      <c r="G2631" s="40">
        <v>0</v>
      </c>
      <c r="H2631" s="40" t="s">
        <v>1173</v>
      </c>
      <c r="I2631" s="40" t="s">
        <v>605</v>
      </c>
      <c r="J2631" s="40">
        <v>0</v>
      </c>
      <c r="K2631" s="40">
        <v>0</v>
      </c>
      <c r="L2631" s="40">
        <v>0</v>
      </c>
      <c r="M2631" s="40" t="s">
        <v>4383</v>
      </c>
      <c r="N2631" s="41">
        <v>179.9</v>
      </c>
      <c r="O2631" s="42">
        <v>65</v>
      </c>
    </row>
    <row r="2632" spans="1:15" x14ac:dyDescent="0.3">
      <c r="A2632" s="39" t="s">
        <v>3913</v>
      </c>
      <c r="B2632" s="40" t="s">
        <v>540</v>
      </c>
      <c r="C2632" s="40" t="s">
        <v>1224</v>
      </c>
      <c r="D2632" s="40" t="s">
        <v>574</v>
      </c>
      <c r="E2632" s="40" t="s">
        <v>3348</v>
      </c>
      <c r="F2632" s="40" t="s">
        <v>551</v>
      </c>
      <c r="G2632" s="40">
        <v>0</v>
      </c>
      <c r="H2632" s="40" t="s">
        <v>1173</v>
      </c>
      <c r="I2632" s="40" t="s">
        <v>605</v>
      </c>
      <c r="J2632" s="40">
        <v>0</v>
      </c>
      <c r="K2632" s="40">
        <v>0</v>
      </c>
      <c r="L2632" s="40">
        <v>0</v>
      </c>
      <c r="M2632" s="40" t="s">
        <v>4383</v>
      </c>
      <c r="N2632" s="41">
        <v>169.9</v>
      </c>
      <c r="O2632" s="42">
        <v>65</v>
      </c>
    </row>
    <row r="2633" spans="1:15" x14ac:dyDescent="0.3">
      <c r="A2633" s="39" t="s">
        <v>3914</v>
      </c>
      <c r="B2633" s="40" t="s">
        <v>540</v>
      </c>
      <c r="C2633" s="40" t="s">
        <v>1224</v>
      </c>
      <c r="D2633" s="40" t="s">
        <v>574</v>
      </c>
      <c r="E2633" s="40" t="s">
        <v>3348</v>
      </c>
      <c r="F2633" s="40" t="s">
        <v>576</v>
      </c>
      <c r="G2633" s="40">
        <v>0</v>
      </c>
      <c r="H2633" s="40" t="s">
        <v>1173</v>
      </c>
      <c r="I2633" s="40" t="s">
        <v>605</v>
      </c>
      <c r="J2633" s="40">
        <v>0</v>
      </c>
      <c r="K2633" s="40">
        <v>0</v>
      </c>
      <c r="L2633" s="40">
        <v>0</v>
      </c>
      <c r="M2633" s="40" t="s">
        <v>4383</v>
      </c>
      <c r="N2633" s="41">
        <v>189.9</v>
      </c>
      <c r="O2633" s="42">
        <v>74</v>
      </c>
    </row>
    <row r="2634" spans="1:15" x14ac:dyDescent="0.3">
      <c r="A2634" s="39" t="s">
        <v>3915</v>
      </c>
      <c r="B2634" s="40" t="s">
        <v>540</v>
      </c>
      <c r="C2634" s="40" t="s">
        <v>1224</v>
      </c>
      <c r="D2634" s="40" t="s">
        <v>574</v>
      </c>
      <c r="E2634" s="40" t="s">
        <v>3350</v>
      </c>
      <c r="F2634" s="40" t="s">
        <v>622</v>
      </c>
      <c r="G2634" s="40">
        <v>0</v>
      </c>
      <c r="H2634" s="40" t="s">
        <v>1173</v>
      </c>
      <c r="I2634" s="40" t="s">
        <v>605</v>
      </c>
      <c r="J2634" s="40">
        <v>0</v>
      </c>
      <c r="K2634" s="40">
        <v>0</v>
      </c>
      <c r="L2634" s="40">
        <v>0</v>
      </c>
      <c r="M2634" s="40" t="s">
        <v>4370</v>
      </c>
      <c r="N2634" s="41">
        <v>199.9</v>
      </c>
      <c r="O2634" s="42">
        <v>70</v>
      </c>
    </row>
    <row r="2635" spans="1:15" x14ac:dyDescent="0.3">
      <c r="A2635" s="39" t="s">
        <v>3916</v>
      </c>
      <c r="B2635" s="40" t="s">
        <v>540</v>
      </c>
      <c r="C2635" s="40" t="s">
        <v>1224</v>
      </c>
      <c r="D2635" s="40" t="s">
        <v>574</v>
      </c>
      <c r="E2635" s="40" t="s">
        <v>3350</v>
      </c>
      <c r="F2635" s="40" t="s">
        <v>815</v>
      </c>
      <c r="G2635" s="40">
        <v>0</v>
      </c>
      <c r="H2635" s="40" t="s">
        <v>610</v>
      </c>
      <c r="I2635" s="40" t="s">
        <v>605</v>
      </c>
      <c r="J2635" s="40">
        <v>0</v>
      </c>
      <c r="K2635" s="40">
        <v>0</v>
      </c>
      <c r="L2635" s="40">
        <v>0</v>
      </c>
      <c r="M2635" s="40" t="s">
        <v>4370</v>
      </c>
      <c r="N2635" s="41">
        <v>199.9</v>
      </c>
      <c r="O2635" s="42">
        <v>75</v>
      </c>
    </row>
    <row r="2636" spans="1:15" x14ac:dyDescent="0.3">
      <c r="A2636" s="39" t="s">
        <v>3917</v>
      </c>
      <c r="B2636" s="40" t="s">
        <v>540</v>
      </c>
      <c r="C2636" s="40" t="s">
        <v>1224</v>
      </c>
      <c r="D2636" s="40" t="s">
        <v>574</v>
      </c>
      <c r="E2636" s="40" t="s">
        <v>3350</v>
      </c>
      <c r="F2636" s="40" t="s">
        <v>638</v>
      </c>
      <c r="G2636" s="40">
        <v>0</v>
      </c>
      <c r="H2636" s="40" t="s">
        <v>610</v>
      </c>
      <c r="I2636" s="40" t="s">
        <v>605</v>
      </c>
      <c r="J2636" s="40">
        <v>0</v>
      </c>
      <c r="K2636" s="40">
        <v>0</v>
      </c>
      <c r="L2636" s="40">
        <v>0</v>
      </c>
      <c r="M2636" s="40" t="s">
        <v>4370</v>
      </c>
      <c r="N2636" s="41">
        <v>199.9</v>
      </c>
      <c r="O2636" s="42">
        <v>75</v>
      </c>
    </row>
    <row r="2637" spans="1:15" x14ac:dyDescent="0.3">
      <c r="A2637" s="39" t="s">
        <v>3918</v>
      </c>
      <c r="B2637" s="40" t="s">
        <v>540</v>
      </c>
      <c r="C2637" s="40" t="s">
        <v>1224</v>
      </c>
      <c r="D2637" s="40">
        <v>0</v>
      </c>
      <c r="E2637" s="40" t="s">
        <v>3350</v>
      </c>
      <c r="F2637" s="40" t="s">
        <v>687</v>
      </c>
      <c r="G2637" s="40">
        <v>0</v>
      </c>
      <c r="H2637" s="40" t="s">
        <v>614</v>
      </c>
      <c r="I2637" s="40" t="s">
        <v>605</v>
      </c>
      <c r="J2637" s="40">
        <v>0</v>
      </c>
      <c r="K2637" s="40">
        <v>0</v>
      </c>
      <c r="L2637" s="40">
        <v>0</v>
      </c>
      <c r="M2637" s="40" t="s">
        <v>4370</v>
      </c>
      <c r="N2637" s="41">
        <v>299.89999999999998</v>
      </c>
      <c r="O2637" s="42">
        <v>150</v>
      </c>
    </row>
    <row r="2638" spans="1:15" x14ac:dyDescent="0.3">
      <c r="A2638" s="39" t="s">
        <v>3919</v>
      </c>
      <c r="B2638" s="40" t="s">
        <v>540</v>
      </c>
      <c r="C2638" s="40" t="s">
        <v>1224</v>
      </c>
      <c r="D2638" s="40" t="s">
        <v>574</v>
      </c>
      <c r="E2638" s="40" t="s">
        <v>3348</v>
      </c>
      <c r="F2638" s="40" t="s">
        <v>590</v>
      </c>
      <c r="G2638" s="40">
        <v>0</v>
      </c>
      <c r="H2638" s="40" t="s">
        <v>1978</v>
      </c>
      <c r="I2638" s="40" t="s">
        <v>605</v>
      </c>
      <c r="J2638" s="40">
        <v>0</v>
      </c>
      <c r="K2638" s="40">
        <v>0</v>
      </c>
      <c r="L2638" s="40">
        <v>0</v>
      </c>
      <c r="M2638" s="40" t="s">
        <v>4383</v>
      </c>
      <c r="N2638" s="41">
        <v>129.9</v>
      </c>
      <c r="O2638" s="42">
        <v>52</v>
      </c>
    </row>
    <row r="2639" spans="1:15" x14ac:dyDescent="0.3">
      <c r="A2639" s="39" t="s">
        <v>3920</v>
      </c>
      <c r="B2639" s="40" t="s">
        <v>540</v>
      </c>
      <c r="C2639" s="40" t="s">
        <v>1224</v>
      </c>
      <c r="D2639" s="40" t="s">
        <v>574</v>
      </c>
      <c r="E2639" s="40" t="s">
        <v>3348</v>
      </c>
      <c r="F2639" s="40" t="s">
        <v>565</v>
      </c>
      <c r="G2639" s="40">
        <v>0</v>
      </c>
      <c r="H2639" s="40" t="s">
        <v>1978</v>
      </c>
      <c r="I2639" s="40" t="s">
        <v>605</v>
      </c>
      <c r="J2639" s="40">
        <v>0</v>
      </c>
      <c r="K2639" s="40">
        <v>0</v>
      </c>
      <c r="L2639" s="40">
        <v>0</v>
      </c>
      <c r="M2639" s="40" t="s">
        <v>4383</v>
      </c>
      <c r="N2639" s="41">
        <v>149.9</v>
      </c>
      <c r="O2639" s="42">
        <v>60</v>
      </c>
    </row>
    <row r="2640" spans="1:15" x14ac:dyDescent="0.3">
      <c r="A2640" s="39" t="s">
        <v>3921</v>
      </c>
      <c r="B2640" s="40" t="s">
        <v>540</v>
      </c>
      <c r="C2640" s="40" t="s">
        <v>1224</v>
      </c>
      <c r="D2640" s="40" t="s">
        <v>574</v>
      </c>
      <c r="E2640" s="40" t="s">
        <v>3348</v>
      </c>
      <c r="F2640" s="40" t="s">
        <v>590</v>
      </c>
      <c r="G2640" s="40">
        <v>0</v>
      </c>
      <c r="H2640" s="40" t="s">
        <v>1978</v>
      </c>
      <c r="I2640" s="40" t="s">
        <v>605</v>
      </c>
      <c r="J2640" s="40">
        <v>0</v>
      </c>
      <c r="K2640" s="40">
        <v>0</v>
      </c>
      <c r="L2640" s="40">
        <v>0</v>
      </c>
      <c r="M2640" s="40" t="s">
        <v>4383</v>
      </c>
      <c r="N2640" s="41">
        <v>129.9</v>
      </c>
      <c r="O2640" s="42">
        <v>55</v>
      </c>
    </row>
    <row r="2641" spans="1:15" x14ac:dyDescent="0.3">
      <c r="A2641" s="39" t="s">
        <v>3922</v>
      </c>
      <c r="B2641" s="40" t="s">
        <v>540</v>
      </c>
      <c r="C2641" s="40" t="s">
        <v>1224</v>
      </c>
      <c r="D2641" s="40" t="s">
        <v>574</v>
      </c>
      <c r="E2641" s="40" t="s">
        <v>3348</v>
      </c>
      <c r="F2641" s="40" t="s">
        <v>561</v>
      </c>
      <c r="G2641" s="40">
        <v>0</v>
      </c>
      <c r="H2641" s="40" t="s">
        <v>1978</v>
      </c>
      <c r="I2641" s="40" t="s">
        <v>605</v>
      </c>
      <c r="J2641" s="40">
        <v>0</v>
      </c>
      <c r="K2641" s="40">
        <v>0</v>
      </c>
      <c r="L2641" s="40">
        <v>0</v>
      </c>
      <c r="M2641" s="40" t="s">
        <v>4383</v>
      </c>
      <c r="N2641" s="41">
        <v>149.9</v>
      </c>
      <c r="O2641" s="42">
        <v>62.46</v>
      </c>
    </row>
    <row r="2642" spans="1:15" x14ac:dyDescent="0.3">
      <c r="A2642" s="39" t="s">
        <v>3923</v>
      </c>
      <c r="B2642" s="40" t="s">
        <v>540</v>
      </c>
      <c r="C2642" s="40" t="s">
        <v>1224</v>
      </c>
      <c r="D2642" s="40" t="s">
        <v>574</v>
      </c>
      <c r="E2642" s="40" t="s">
        <v>3348</v>
      </c>
      <c r="F2642" s="40" t="s">
        <v>557</v>
      </c>
      <c r="G2642" s="40">
        <v>0</v>
      </c>
      <c r="H2642" s="40" t="s">
        <v>1978</v>
      </c>
      <c r="I2642" s="40" t="s">
        <v>605</v>
      </c>
      <c r="J2642" s="40">
        <v>0</v>
      </c>
      <c r="K2642" s="40">
        <v>0</v>
      </c>
      <c r="L2642" s="40">
        <v>0</v>
      </c>
      <c r="M2642" s="40" t="s">
        <v>4383</v>
      </c>
      <c r="N2642" s="41">
        <v>149.9</v>
      </c>
      <c r="O2642" s="42">
        <v>70</v>
      </c>
    </row>
    <row r="2643" spans="1:15" x14ac:dyDescent="0.3">
      <c r="A2643" s="39" t="s">
        <v>3924</v>
      </c>
      <c r="B2643" s="40" t="s">
        <v>540</v>
      </c>
      <c r="C2643" s="40" t="s">
        <v>1224</v>
      </c>
      <c r="D2643" s="40" t="s">
        <v>574</v>
      </c>
      <c r="E2643" s="40" t="s">
        <v>3348</v>
      </c>
      <c r="F2643" s="40" t="s">
        <v>559</v>
      </c>
      <c r="G2643" s="40">
        <v>0</v>
      </c>
      <c r="H2643" s="40" t="s">
        <v>610</v>
      </c>
      <c r="I2643" s="40" t="s">
        <v>605</v>
      </c>
      <c r="J2643" s="40">
        <v>0</v>
      </c>
      <c r="K2643" s="40">
        <v>0</v>
      </c>
      <c r="L2643" s="40">
        <v>0</v>
      </c>
      <c r="M2643" s="40" t="s">
        <v>4383</v>
      </c>
      <c r="N2643" s="41">
        <v>149.9</v>
      </c>
      <c r="O2643" s="42">
        <v>55</v>
      </c>
    </row>
    <row r="2644" spans="1:15" x14ac:dyDescent="0.3">
      <c r="A2644" s="39" t="s">
        <v>13460</v>
      </c>
      <c r="B2644" s="40" t="s">
        <v>540</v>
      </c>
      <c r="C2644" s="40" t="s">
        <v>1224</v>
      </c>
      <c r="D2644" s="40" t="s">
        <v>574</v>
      </c>
      <c r="E2644" s="40" t="s">
        <v>3348</v>
      </c>
      <c r="F2644" s="40" t="s">
        <v>561</v>
      </c>
      <c r="G2644" s="40">
        <v>0</v>
      </c>
      <c r="H2644" s="40" t="s">
        <v>610</v>
      </c>
      <c r="I2644" s="40" t="s">
        <v>605</v>
      </c>
      <c r="J2644" s="40">
        <v>0</v>
      </c>
      <c r="K2644" s="40">
        <v>0</v>
      </c>
      <c r="L2644" s="40">
        <v>0</v>
      </c>
      <c r="M2644" s="40" t="s">
        <v>4383</v>
      </c>
      <c r="N2644" s="41">
        <v>169.9</v>
      </c>
      <c r="O2644" s="42">
        <v>62.46</v>
      </c>
    </row>
    <row r="2645" spans="1:15" x14ac:dyDescent="0.3">
      <c r="A2645" s="39" t="s">
        <v>13461</v>
      </c>
      <c r="B2645" s="40" t="s">
        <v>540</v>
      </c>
      <c r="C2645" s="40" t="s">
        <v>1224</v>
      </c>
      <c r="D2645" s="40" t="s">
        <v>574</v>
      </c>
      <c r="E2645" s="40" t="s">
        <v>3348</v>
      </c>
      <c r="F2645" s="40" t="s">
        <v>1664</v>
      </c>
      <c r="G2645" s="40">
        <v>0</v>
      </c>
      <c r="H2645" s="40" t="s">
        <v>610</v>
      </c>
      <c r="I2645" s="40" t="s">
        <v>605</v>
      </c>
      <c r="J2645" s="40">
        <v>0</v>
      </c>
      <c r="K2645" s="40">
        <v>0</v>
      </c>
      <c r="L2645" s="40">
        <v>0</v>
      </c>
      <c r="M2645" s="40" t="s">
        <v>4383</v>
      </c>
      <c r="N2645" s="41">
        <v>169.9</v>
      </c>
      <c r="O2645" s="42">
        <v>62.45</v>
      </c>
    </row>
    <row r="2646" spans="1:15" x14ac:dyDescent="0.3">
      <c r="A2646" s="39" t="s">
        <v>13462</v>
      </c>
      <c r="B2646" s="40" t="s">
        <v>540</v>
      </c>
      <c r="C2646" s="40" t="s">
        <v>1224</v>
      </c>
      <c r="D2646" s="40" t="s">
        <v>574</v>
      </c>
      <c r="E2646" s="40" t="s">
        <v>3348</v>
      </c>
      <c r="F2646" s="40" t="s">
        <v>553</v>
      </c>
      <c r="G2646" s="40">
        <v>0</v>
      </c>
      <c r="H2646" s="40" t="s">
        <v>610</v>
      </c>
      <c r="I2646" s="40" t="s">
        <v>605</v>
      </c>
      <c r="J2646" s="40">
        <v>0</v>
      </c>
      <c r="K2646" s="40">
        <v>0</v>
      </c>
      <c r="L2646" s="40">
        <v>0</v>
      </c>
      <c r="M2646" s="40" t="s">
        <v>4383</v>
      </c>
      <c r="N2646" s="41">
        <v>169.9</v>
      </c>
      <c r="O2646" s="42">
        <v>62.45</v>
      </c>
    </row>
    <row r="2647" spans="1:15" x14ac:dyDescent="0.3">
      <c r="A2647" s="39" t="s">
        <v>13463</v>
      </c>
      <c r="B2647" s="40" t="s">
        <v>540</v>
      </c>
      <c r="C2647" s="40" t="s">
        <v>1224</v>
      </c>
      <c r="D2647" s="40" t="s">
        <v>574</v>
      </c>
      <c r="E2647" s="40" t="s">
        <v>3348</v>
      </c>
      <c r="F2647" s="40" t="s">
        <v>667</v>
      </c>
      <c r="G2647" s="40">
        <v>0</v>
      </c>
      <c r="H2647" s="40" t="s">
        <v>610</v>
      </c>
      <c r="I2647" s="40" t="s">
        <v>605</v>
      </c>
      <c r="J2647" s="40">
        <v>0</v>
      </c>
      <c r="K2647" s="40">
        <v>0</v>
      </c>
      <c r="L2647" s="40">
        <v>0</v>
      </c>
      <c r="M2647" s="40" t="s">
        <v>4383</v>
      </c>
      <c r="N2647" s="41">
        <v>189.9</v>
      </c>
      <c r="O2647" s="42">
        <v>66.91</v>
      </c>
    </row>
    <row r="2648" spans="1:15" x14ac:dyDescent="0.3">
      <c r="A2648" s="39" t="s">
        <v>3925</v>
      </c>
      <c r="B2648" s="40" t="s">
        <v>540</v>
      </c>
      <c r="C2648" s="40" t="s">
        <v>1224</v>
      </c>
      <c r="D2648" s="40" t="s">
        <v>574</v>
      </c>
      <c r="E2648" s="40" t="s">
        <v>3348</v>
      </c>
      <c r="F2648" s="40" t="s">
        <v>590</v>
      </c>
      <c r="G2648" s="40">
        <v>0</v>
      </c>
      <c r="H2648" s="40" t="s">
        <v>614</v>
      </c>
      <c r="I2648" s="40" t="s">
        <v>605</v>
      </c>
      <c r="J2648" s="40">
        <v>0</v>
      </c>
      <c r="K2648" s="40">
        <v>0</v>
      </c>
      <c r="L2648" s="40">
        <v>0</v>
      </c>
      <c r="M2648" s="40" t="s">
        <v>4383</v>
      </c>
      <c r="N2648" s="41">
        <v>249.9</v>
      </c>
      <c r="O2648" s="42">
        <v>83</v>
      </c>
    </row>
    <row r="2649" spans="1:15" x14ac:dyDescent="0.3">
      <c r="A2649" s="39" t="s">
        <v>13464</v>
      </c>
      <c r="B2649" s="40" t="s">
        <v>540</v>
      </c>
      <c r="C2649" s="40" t="s">
        <v>1224</v>
      </c>
      <c r="D2649" s="40" t="s">
        <v>574</v>
      </c>
      <c r="E2649" s="40" t="s">
        <v>3348</v>
      </c>
      <c r="F2649" s="40" t="s">
        <v>561</v>
      </c>
      <c r="G2649" s="40">
        <v>0</v>
      </c>
      <c r="H2649" s="40" t="s">
        <v>614</v>
      </c>
      <c r="I2649" s="40" t="s">
        <v>605</v>
      </c>
      <c r="J2649" s="40">
        <v>0</v>
      </c>
      <c r="K2649" s="40">
        <v>0</v>
      </c>
      <c r="L2649" s="40">
        <v>0</v>
      </c>
      <c r="M2649" s="40" t="s">
        <v>4383</v>
      </c>
      <c r="N2649" s="41">
        <v>229.9</v>
      </c>
      <c r="O2649" s="42">
        <v>71.38</v>
      </c>
    </row>
    <row r="2650" spans="1:15" x14ac:dyDescent="0.3">
      <c r="A2650" s="39" t="s">
        <v>13465</v>
      </c>
      <c r="B2650" s="40" t="s">
        <v>540</v>
      </c>
      <c r="C2650" s="40" t="s">
        <v>1224</v>
      </c>
      <c r="D2650" s="40" t="s">
        <v>574</v>
      </c>
      <c r="E2650" s="40" t="s">
        <v>3348</v>
      </c>
      <c r="F2650" s="40" t="s">
        <v>667</v>
      </c>
      <c r="G2650" s="40">
        <v>0</v>
      </c>
      <c r="H2650" s="40" t="s">
        <v>610</v>
      </c>
      <c r="I2650" s="40" t="s">
        <v>605</v>
      </c>
      <c r="J2650" s="40">
        <v>0</v>
      </c>
      <c r="K2650" s="40">
        <v>0</v>
      </c>
      <c r="L2650" s="40">
        <v>0</v>
      </c>
      <c r="M2650" s="40" t="s">
        <v>4383</v>
      </c>
      <c r="N2650" s="41">
        <v>99.9</v>
      </c>
      <c r="O2650" s="42">
        <v>26.76</v>
      </c>
    </row>
    <row r="2651" spans="1:15" x14ac:dyDescent="0.3">
      <c r="A2651" s="39" t="s">
        <v>13466</v>
      </c>
      <c r="B2651" s="40" t="s">
        <v>540</v>
      </c>
      <c r="C2651" s="40" t="s">
        <v>1224</v>
      </c>
      <c r="D2651" s="40" t="s">
        <v>574</v>
      </c>
      <c r="E2651" s="40" t="s">
        <v>3348</v>
      </c>
      <c r="F2651" s="40" t="s">
        <v>1664</v>
      </c>
      <c r="G2651" s="40">
        <v>0</v>
      </c>
      <c r="H2651" s="40" t="s">
        <v>610</v>
      </c>
      <c r="I2651" s="40" t="s">
        <v>605</v>
      </c>
      <c r="J2651" s="40">
        <v>0</v>
      </c>
      <c r="K2651" s="40">
        <v>0</v>
      </c>
      <c r="L2651" s="40">
        <v>0</v>
      </c>
      <c r="M2651" s="40" t="s">
        <v>4383</v>
      </c>
      <c r="N2651" s="41">
        <v>149.9</v>
      </c>
      <c r="O2651" s="42">
        <v>55</v>
      </c>
    </row>
    <row r="2652" spans="1:15" x14ac:dyDescent="0.3">
      <c r="A2652" s="39" t="s">
        <v>13467</v>
      </c>
      <c r="B2652" s="40" t="s">
        <v>540</v>
      </c>
      <c r="C2652" s="40" t="s">
        <v>1224</v>
      </c>
      <c r="D2652" s="40" t="s">
        <v>572</v>
      </c>
      <c r="E2652" s="40" t="s">
        <v>3348</v>
      </c>
      <c r="F2652" s="40">
        <v>0</v>
      </c>
      <c r="G2652" s="40" t="s">
        <v>613</v>
      </c>
      <c r="H2652" s="40" t="s">
        <v>772</v>
      </c>
      <c r="I2652" s="40" t="s">
        <v>3349</v>
      </c>
      <c r="J2652" s="40" t="s">
        <v>572</v>
      </c>
      <c r="K2652" s="40">
        <v>0</v>
      </c>
      <c r="L2652" s="40" t="s">
        <v>554</v>
      </c>
      <c r="M2652" s="40">
        <v>0</v>
      </c>
      <c r="N2652" s="41">
        <v>399.9</v>
      </c>
      <c r="O2652" s="42">
        <v>160</v>
      </c>
    </row>
    <row r="2653" spans="1:15" x14ac:dyDescent="0.3">
      <c r="A2653" s="39" t="s">
        <v>1942</v>
      </c>
      <c r="B2653" s="40" t="s">
        <v>540</v>
      </c>
      <c r="C2653" s="40" t="s">
        <v>1224</v>
      </c>
      <c r="D2653" s="40" t="s">
        <v>569</v>
      </c>
      <c r="E2653" s="40" t="s">
        <v>3348</v>
      </c>
      <c r="F2653" s="40">
        <v>0</v>
      </c>
      <c r="G2653" s="40">
        <v>0</v>
      </c>
      <c r="H2653" s="40" t="s">
        <v>614</v>
      </c>
      <c r="I2653" s="40" t="s">
        <v>3349</v>
      </c>
      <c r="J2653" s="40">
        <v>0</v>
      </c>
      <c r="K2653" s="40">
        <v>0</v>
      </c>
      <c r="L2653" s="40">
        <v>0</v>
      </c>
      <c r="M2653" s="40">
        <v>0</v>
      </c>
      <c r="N2653" s="41">
        <v>329.9</v>
      </c>
      <c r="O2653" s="42">
        <v>113.2</v>
      </c>
    </row>
    <row r="2654" spans="1:15" x14ac:dyDescent="0.3">
      <c r="A2654" s="39" t="s">
        <v>1944</v>
      </c>
      <c r="B2654" s="40" t="s">
        <v>540</v>
      </c>
      <c r="C2654" s="40" t="s">
        <v>1224</v>
      </c>
      <c r="D2654" s="40" t="s">
        <v>569</v>
      </c>
      <c r="E2654" s="40" t="s">
        <v>3348</v>
      </c>
      <c r="F2654" s="40">
        <v>0</v>
      </c>
      <c r="G2654" s="40">
        <v>0</v>
      </c>
      <c r="H2654" s="40" t="s">
        <v>614</v>
      </c>
      <c r="I2654" s="40" t="s">
        <v>3349</v>
      </c>
      <c r="J2654" s="40">
        <v>0</v>
      </c>
      <c r="K2654" s="40">
        <v>0</v>
      </c>
      <c r="L2654" s="40">
        <v>0</v>
      </c>
      <c r="M2654" s="40">
        <v>0</v>
      </c>
      <c r="N2654" s="41">
        <v>399.9</v>
      </c>
      <c r="O2654" s="42">
        <v>148.19999999999999</v>
      </c>
    </row>
    <row r="2655" spans="1:15" x14ac:dyDescent="0.3">
      <c r="A2655" s="39" t="s">
        <v>1945</v>
      </c>
      <c r="B2655" s="40" t="s">
        <v>540</v>
      </c>
      <c r="C2655" s="40" t="s">
        <v>1224</v>
      </c>
      <c r="D2655" s="40" t="s">
        <v>569</v>
      </c>
      <c r="E2655" s="40" t="s">
        <v>3348</v>
      </c>
      <c r="F2655" s="40" t="s">
        <v>667</v>
      </c>
      <c r="G2655" s="40">
        <v>0</v>
      </c>
      <c r="H2655" s="40" t="s">
        <v>614</v>
      </c>
      <c r="I2655" s="40" t="s">
        <v>3349</v>
      </c>
      <c r="J2655" s="40">
        <v>0</v>
      </c>
      <c r="K2655" s="40">
        <v>0</v>
      </c>
      <c r="L2655" s="40">
        <v>0</v>
      </c>
      <c r="M2655" s="40" t="s">
        <v>1943</v>
      </c>
      <c r="N2655" s="41">
        <v>299.89999999999998</v>
      </c>
      <c r="O2655" s="42">
        <v>113.2</v>
      </c>
    </row>
    <row r="2656" spans="1:15" x14ac:dyDescent="0.3">
      <c r="A2656" s="39" t="s">
        <v>13468</v>
      </c>
      <c r="B2656" s="40" t="s">
        <v>540</v>
      </c>
      <c r="C2656" s="40" t="s">
        <v>1224</v>
      </c>
      <c r="D2656" s="40" t="s">
        <v>13151</v>
      </c>
      <c r="E2656" s="40" t="s">
        <v>3348</v>
      </c>
      <c r="F2656" s="40">
        <v>0</v>
      </c>
      <c r="G2656" s="40" t="s">
        <v>792</v>
      </c>
      <c r="H2656" s="40" t="s">
        <v>614</v>
      </c>
      <c r="I2656" s="40" t="s">
        <v>3349</v>
      </c>
      <c r="J2656" s="40" t="s">
        <v>755</v>
      </c>
      <c r="K2656" s="40">
        <v>0</v>
      </c>
      <c r="L2656" s="40" t="s">
        <v>539</v>
      </c>
      <c r="M2656" s="40">
        <v>0</v>
      </c>
      <c r="N2656" s="41">
        <v>299.89999999999998</v>
      </c>
      <c r="O2656" s="42">
        <v>116</v>
      </c>
    </row>
    <row r="2657" spans="1:15" x14ac:dyDescent="0.3">
      <c r="A2657" s="39" t="s">
        <v>13469</v>
      </c>
      <c r="B2657" s="40" t="s">
        <v>540</v>
      </c>
      <c r="C2657" s="40" t="s">
        <v>1224</v>
      </c>
      <c r="D2657" s="40" t="s">
        <v>556</v>
      </c>
      <c r="E2657" s="40" t="s">
        <v>13470</v>
      </c>
      <c r="F2657" s="40">
        <v>0</v>
      </c>
      <c r="G2657" s="40" t="s">
        <v>792</v>
      </c>
      <c r="H2657" s="40" t="s">
        <v>772</v>
      </c>
      <c r="I2657" s="40" t="s">
        <v>3349</v>
      </c>
      <c r="J2657" s="40" t="s">
        <v>543</v>
      </c>
      <c r="K2657" s="40">
        <v>0</v>
      </c>
      <c r="L2657" s="40" t="s">
        <v>539</v>
      </c>
      <c r="M2657" s="40">
        <v>0</v>
      </c>
      <c r="N2657" s="41">
        <v>299.89999999999998</v>
      </c>
      <c r="O2657" s="42">
        <v>120</v>
      </c>
    </row>
    <row r="2658" spans="1:15" x14ac:dyDescent="0.3">
      <c r="A2658" s="39" t="s">
        <v>13471</v>
      </c>
      <c r="B2658" s="40" t="s">
        <v>540</v>
      </c>
      <c r="C2658" s="40" t="s">
        <v>1224</v>
      </c>
      <c r="D2658" s="40" t="s">
        <v>556</v>
      </c>
      <c r="E2658" s="40" t="s">
        <v>3350</v>
      </c>
      <c r="F2658" s="40">
        <v>0</v>
      </c>
      <c r="G2658" s="40" t="s">
        <v>792</v>
      </c>
      <c r="H2658" s="40" t="s">
        <v>772</v>
      </c>
      <c r="I2658" s="40" t="s">
        <v>3349</v>
      </c>
      <c r="J2658" s="40" t="s">
        <v>543</v>
      </c>
      <c r="K2658" s="40">
        <v>0</v>
      </c>
      <c r="L2658" s="40" t="s">
        <v>554</v>
      </c>
      <c r="M2658" s="40">
        <v>0</v>
      </c>
      <c r="N2658" s="41">
        <v>329.9</v>
      </c>
      <c r="O2658" s="42">
        <v>115</v>
      </c>
    </row>
    <row r="2659" spans="1:15" x14ac:dyDescent="0.3">
      <c r="A2659" s="39" t="s">
        <v>1946</v>
      </c>
      <c r="B2659" s="40" t="s">
        <v>540</v>
      </c>
      <c r="C2659" s="40" t="s">
        <v>1224</v>
      </c>
      <c r="D2659" s="40" t="s">
        <v>853</v>
      </c>
      <c r="E2659" s="40" t="s">
        <v>3348</v>
      </c>
      <c r="F2659" s="40">
        <v>0</v>
      </c>
      <c r="G2659" s="40">
        <v>0</v>
      </c>
      <c r="H2659" s="40" t="s">
        <v>772</v>
      </c>
      <c r="I2659" s="40" t="s">
        <v>3349</v>
      </c>
      <c r="J2659" s="40" t="s">
        <v>3352</v>
      </c>
      <c r="K2659" s="40">
        <v>0</v>
      </c>
      <c r="L2659" s="40">
        <v>0</v>
      </c>
      <c r="M2659" s="40">
        <v>0</v>
      </c>
      <c r="N2659" s="41">
        <v>169.9</v>
      </c>
      <c r="O2659" s="42">
        <v>51.555</v>
      </c>
    </row>
    <row r="2660" spans="1:15" x14ac:dyDescent="0.3">
      <c r="A2660" s="39" t="s">
        <v>13472</v>
      </c>
      <c r="B2660" s="40" t="s">
        <v>540</v>
      </c>
      <c r="C2660" s="40" t="s">
        <v>1224</v>
      </c>
      <c r="D2660" s="40" t="s">
        <v>556</v>
      </c>
      <c r="E2660" s="40" t="s">
        <v>3348</v>
      </c>
      <c r="F2660" s="40">
        <v>0</v>
      </c>
      <c r="G2660" s="40" t="s">
        <v>792</v>
      </c>
      <c r="H2660" s="40" t="s">
        <v>772</v>
      </c>
      <c r="I2660" s="40" t="s">
        <v>3349</v>
      </c>
      <c r="J2660" s="40" t="s">
        <v>543</v>
      </c>
      <c r="K2660" s="40">
        <v>0</v>
      </c>
      <c r="L2660" s="40" t="s">
        <v>554</v>
      </c>
      <c r="M2660" s="40">
        <v>0</v>
      </c>
      <c r="N2660" s="41">
        <v>199.9</v>
      </c>
      <c r="O2660" s="42">
        <v>64.150000000000006</v>
      </c>
    </row>
    <row r="2661" spans="1:15" x14ac:dyDescent="0.3">
      <c r="A2661" s="39" t="s">
        <v>13473</v>
      </c>
      <c r="B2661" s="40" t="s">
        <v>540</v>
      </c>
      <c r="C2661" s="40" t="s">
        <v>1224</v>
      </c>
      <c r="D2661" s="40" t="s">
        <v>556</v>
      </c>
      <c r="E2661" s="40" t="s">
        <v>3348</v>
      </c>
      <c r="F2661" s="40">
        <v>0</v>
      </c>
      <c r="G2661" s="40" t="s">
        <v>792</v>
      </c>
      <c r="H2661" s="40" t="s">
        <v>610</v>
      </c>
      <c r="I2661" s="40" t="s">
        <v>3349</v>
      </c>
      <c r="J2661" s="40" t="s">
        <v>755</v>
      </c>
      <c r="K2661" s="40">
        <v>0</v>
      </c>
      <c r="L2661" s="40" t="s">
        <v>554</v>
      </c>
      <c r="M2661" s="40">
        <v>0</v>
      </c>
      <c r="N2661" s="41">
        <v>269.89999999999998</v>
      </c>
      <c r="O2661" s="42">
        <v>87.8</v>
      </c>
    </row>
    <row r="2662" spans="1:15" x14ac:dyDescent="0.3">
      <c r="A2662" s="39" t="s">
        <v>13474</v>
      </c>
      <c r="B2662" s="40" t="s">
        <v>540</v>
      </c>
      <c r="C2662" s="40" t="s">
        <v>1224</v>
      </c>
      <c r="D2662" s="40" t="s">
        <v>556</v>
      </c>
      <c r="E2662" s="40" t="s">
        <v>3348</v>
      </c>
      <c r="F2662" s="40">
        <v>0</v>
      </c>
      <c r="G2662" s="40" t="s">
        <v>792</v>
      </c>
      <c r="H2662" s="40" t="s">
        <v>772</v>
      </c>
      <c r="I2662" s="40" t="s">
        <v>3349</v>
      </c>
      <c r="J2662" s="40" t="s">
        <v>543</v>
      </c>
      <c r="K2662" s="40">
        <v>0</v>
      </c>
      <c r="L2662" s="40" t="s">
        <v>554</v>
      </c>
      <c r="M2662" s="40">
        <v>0</v>
      </c>
      <c r="N2662" s="41">
        <v>279.89999999999998</v>
      </c>
      <c r="O2662" s="42">
        <v>93</v>
      </c>
    </row>
    <row r="2663" spans="1:15" x14ac:dyDescent="0.3">
      <c r="A2663" s="39" t="s">
        <v>13475</v>
      </c>
      <c r="B2663" s="40" t="s">
        <v>540</v>
      </c>
      <c r="C2663" s="40" t="s">
        <v>1224</v>
      </c>
      <c r="D2663" s="40" t="s">
        <v>542</v>
      </c>
      <c r="E2663" s="40" t="s">
        <v>3350</v>
      </c>
      <c r="F2663" s="40">
        <v>0</v>
      </c>
      <c r="G2663" s="40" t="s">
        <v>792</v>
      </c>
      <c r="H2663" s="40" t="s">
        <v>1173</v>
      </c>
      <c r="I2663" s="40" t="s">
        <v>3349</v>
      </c>
      <c r="J2663" s="40" t="s">
        <v>543</v>
      </c>
      <c r="K2663" s="40">
        <v>0</v>
      </c>
      <c r="L2663" s="40" t="s">
        <v>554</v>
      </c>
      <c r="M2663" s="40">
        <v>0</v>
      </c>
      <c r="N2663" s="41">
        <v>199.9</v>
      </c>
      <c r="O2663" s="42">
        <v>66.44</v>
      </c>
    </row>
    <row r="2664" spans="1:15" x14ac:dyDescent="0.3">
      <c r="A2664" s="39" t="s">
        <v>13476</v>
      </c>
      <c r="B2664" s="40" t="s">
        <v>540</v>
      </c>
      <c r="C2664" s="40" t="s">
        <v>1224</v>
      </c>
      <c r="D2664" s="40" t="s">
        <v>556</v>
      </c>
      <c r="E2664" s="40" t="s">
        <v>3350</v>
      </c>
      <c r="F2664" s="40">
        <v>0</v>
      </c>
      <c r="G2664" s="40" t="s">
        <v>613</v>
      </c>
      <c r="H2664" s="40" t="s">
        <v>614</v>
      </c>
      <c r="I2664" s="40" t="s">
        <v>3349</v>
      </c>
      <c r="J2664" s="40" t="s">
        <v>543</v>
      </c>
      <c r="K2664" s="40">
        <v>0</v>
      </c>
      <c r="L2664" s="40" t="s">
        <v>626</v>
      </c>
      <c r="M2664" s="40">
        <v>0</v>
      </c>
      <c r="N2664" s="41">
        <v>299.89999999999998</v>
      </c>
      <c r="O2664" s="42">
        <v>0</v>
      </c>
    </row>
    <row r="2665" spans="1:15" x14ac:dyDescent="0.3">
      <c r="A2665" s="39" t="s">
        <v>13477</v>
      </c>
      <c r="B2665" s="40" t="s">
        <v>540</v>
      </c>
      <c r="C2665" s="40" t="s">
        <v>1224</v>
      </c>
      <c r="D2665" s="40" t="s">
        <v>546</v>
      </c>
      <c r="E2665" s="40" t="s">
        <v>3348</v>
      </c>
      <c r="F2665" s="40">
        <v>0</v>
      </c>
      <c r="G2665" s="40" t="s">
        <v>792</v>
      </c>
      <c r="H2665" s="40" t="s">
        <v>772</v>
      </c>
      <c r="I2665" s="40" t="s">
        <v>3349</v>
      </c>
      <c r="J2665" s="40" t="s">
        <v>761</v>
      </c>
      <c r="K2665" s="40">
        <v>0</v>
      </c>
      <c r="L2665" s="40" t="s">
        <v>554</v>
      </c>
      <c r="M2665" s="40">
        <v>0</v>
      </c>
      <c r="N2665" s="41">
        <v>179.9</v>
      </c>
      <c r="O2665" s="42">
        <v>60</v>
      </c>
    </row>
    <row r="2666" spans="1:15" x14ac:dyDescent="0.3">
      <c r="A2666" s="39" t="s">
        <v>13478</v>
      </c>
      <c r="B2666" s="40" t="s">
        <v>540</v>
      </c>
      <c r="C2666" s="40" t="s">
        <v>1224</v>
      </c>
      <c r="D2666" s="40" t="s">
        <v>556</v>
      </c>
      <c r="E2666" s="40" t="s">
        <v>3348</v>
      </c>
      <c r="F2666" s="40">
        <v>0</v>
      </c>
      <c r="G2666" s="40" t="s">
        <v>792</v>
      </c>
      <c r="H2666" s="40" t="s">
        <v>1233</v>
      </c>
      <c r="I2666" s="40" t="s">
        <v>3349</v>
      </c>
      <c r="J2666" s="40" t="s">
        <v>543</v>
      </c>
      <c r="K2666" s="40">
        <v>0</v>
      </c>
      <c r="L2666" s="40" t="s">
        <v>554</v>
      </c>
      <c r="M2666" s="40">
        <v>0</v>
      </c>
      <c r="N2666" s="41">
        <v>299.89999999999998</v>
      </c>
      <c r="O2666" s="42">
        <v>109.94</v>
      </c>
    </row>
    <row r="2667" spans="1:15" x14ac:dyDescent="0.3">
      <c r="A2667" s="39" t="s">
        <v>1948</v>
      </c>
      <c r="B2667" s="40" t="s">
        <v>540</v>
      </c>
      <c r="C2667" s="40" t="s">
        <v>1224</v>
      </c>
      <c r="D2667" s="40" t="s">
        <v>569</v>
      </c>
      <c r="E2667" s="40" t="s">
        <v>3348</v>
      </c>
      <c r="F2667" s="40" t="s">
        <v>553</v>
      </c>
      <c r="G2667" s="40">
        <v>0</v>
      </c>
      <c r="H2667" s="40" t="s">
        <v>1233</v>
      </c>
      <c r="I2667" s="40" t="s">
        <v>3349</v>
      </c>
      <c r="J2667" s="40" t="s">
        <v>3352</v>
      </c>
      <c r="K2667" s="40">
        <v>0</v>
      </c>
      <c r="L2667" s="40">
        <v>0</v>
      </c>
      <c r="M2667" s="40">
        <v>0</v>
      </c>
      <c r="N2667" s="41">
        <v>299.89999999999998</v>
      </c>
      <c r="O2667" s="42">
        <v>109.94</v>
      </c>
    </row>
    <row r="2668" spans="1:15" x14ac:dyDescent="0.3">
      <c r="A2668" s="39" t="s">
        <v>13479</v>
      </c>
      <c r="B2668" s="40" t="s">
        <v>540</v>
      </c>
      <c r="C2668" s="40" t="s">
        <v>1224</v>
      </c>
      <c r="D2668" s="40" t="s">
        <v>546</v>
      </c>
      <c r="E2668" s="40" t="s">
        <v>3348</v>
      </c>
      <c r="F2668" s="40">
        <v>0</v>
      </c>
      <c r="G2668" s="40" t="s">
        <v>792</v>
      </c>
      <c r="H2668" s="40" t="s">
        <v>610</v>
      </c>
      <c r="I2668" s="40" t="s">
        <v>3349</v>
      </c>
      <c r="J2668" s="40" t="s">
        <v>761</v>
      </c>
      <c r="K2668" s="40">
        <v>0</v>
      </c>
      <c r="L2668" s="40" t="s">
        <v>554</v>
      </c>
      <c r="M2668" s="40">
        <v>0</v>
      </c>
      <c r="N2668" s="41">
        <v>179.9</v>
      </c>
      <c r="O2668" s="42">
        <v>60</v>
      </c>
    </row>
    <row r="2669" spans="1:15" x14ac:dyDescent="0.3">
      <c r="A2669" s="39" t="s">
        <v>1949</v>
      </c>
      <c r="B2669" s="40" t="s">
        <v>540</v>
      </c>
      <c r="C2669" s="40" t="s">
        <v>1224</v>
      </c>
      <c r="D2669" s="40" t="s">
        <v>853</v>
      </c>
      <c r="E2669" s="40" t="s">
        <v>3348</v>
      </c>
      <c r="F2669" s="40">
        <v>0</v>
      </c>
      <c r="G2669" s="40">
        <v>0</v>
      </c>
      <c r="H2669" s="40" t="s">
        <v>772</v>
      </c>
      <c r="I2669" s="40" t="s">
        <v>3349</v>
      </c>
      <c r="J2669" s="40" t="s">
        <v>3351</v>
      </c>
      <c r="K2669" s="40">
        <v>0</v>
      </c>
      <c r="L2669" s="40">
        <v>0</v>
      </c>
      <c r="M2669" s="40">
        <v>0</v>
      </c>
      <c r="N2669" s="41">
        <v>199.9</v>
      </c>
      <c r="O2669" s="42">
        <v>68.540000000000006</v>
      </c>
    </row>
    <row r="2670" spans="1:15" x14ac:dyDescent="0.3">
      <c r="A2670" s="39" t="s">
        <v>13480</v>
      </c>
      <c r="B2670" s="40" t="s">
        <v>540</v>
      </c>
      <c r="C2670" s="40" t="s">
        <v>1224</v>
      </c>
      <c r="D2670" s="40" t="s">
        <v>556</v>
      </c>
      <c r="E2670" s="40" t="s">
        <v>3350</v>
      </c>
      <c r="F2670" s="40">
        <v>0</v>
      </c>
      <c r="G2670" s="40" t="s">
        <v>792</v>
      </c>
      <c r="H2670" s="40" t="s">
        <v>1233</v>
      </c>
      <c r="I2670" s="40" t="s">
        <v>3349</v>
      </c>
      <c r="J2670" s="40" t="s">
        <v>543</v>
      </c>
      <c r="K2670" s="40">
        <v>0</v>
      </c>
      <c r="L2670" s="40" t="s">
        <v>554</v>
      </c>
      <c r="M2670" s="40">
        <v>0</v>
      </c>
      <c r="N2670" s="41">
        <v>279.89999999999998</v>
      </c>
      <c r="O2670" s="42">
        <v>91</v>
      </c>
    </row>
    <row r="2671" spans="1:15" x14ac:dyDescent="0.3">
      <c r="A2671" s="39" t="s">
        <v>1950</v>
      </c>
      <c r="B2671" s="40" t="s">
        <v>540</v>
      </c>
      <c r="C2671" s="40" t="s">
        <v>1224</v>
      </c>
      <c r="D2671" s="40" t="s">
        <v>574</v>
      </c>
      <c r="E2671" s="40" t="s">
        <v>3348</v>
      </c>
      <c r="F2671" s="40" t="s">
        <v>565</v>
      </c>
      <c r="G2671" s="40">
        <v>0</v>
      </c>
      <c r="H2671" s="40" t="s">
        <v>610</v>
      </c>
      <c r="I2671" s="40" t="s">
        <v>3349</v>
      </c>
      <c r="J2671" s="40" t="s">
        <v>3352</v>
      </c>
      <c r="K2671" s="40">
        <v>0</v>
      </c>
      <c r="L2671" s="40">
        <v>0</v>
      </c>
      <c r="M2671" s="40" t="s">
        <v>1917</v>
      </c>
      <c r="N2671" s="41">
        <v>229.9</v>
      </c>
      <c r="O2671" s="42">
        <v>82</v>
      </c>
    </row>
    <row r="2672" spans="1:15" x14ac:dyDescent="0.3">
      <c r="A2672" s="39" t="s">
        <v>1951</v>
      </c>
      <c r="B2672" s="40" t="s">
        <v>540</v>
      </c>
      <c r="C2672" s="40" t="s">
        <v>1224</v>
      </c>
      <c r="D2672" s="40" t="s">
        <v>569</v>
      </c>
      <c r="E2672" s="40" t="s">
        <v>3348</v>
      </c>
      <c r="F2672" s="40">
        <v>0</v>
      </c>
      <c r="G2672" s="40">
        <v>0</v>
      </c>
      <c r="H2672" s="40" t="s">
        <v>772</v>
      </c>
      <c r="I2672" s="40" t="s">
        <v>3349</v>
      </c>
      <c r="J2672" s="40">
        <v>0</v>
      </c>
      <c r="K2672" s="40">
        <v>0</v>
      </c>
      <c r="L2672" s="40">
        <v>0</v>
      </c>
      <c r="M2672" s="40">
        <v>0</v>
      </c>
      <c r="N2672" s="41">
        <v>229.9</v>
      </c>
      <c r="O2672" s="42">
        <v>75</v>
      </c>
    </row>
    <row r="2673" spans="1:15" x14ac:dyDescent="0.3">
      <c r="A2673" s="39" t="s">
        <v>1952</v>
      </c>
      <c r="B2673" s="40" t="s">
        <v>540</v>
      </c>
      <c r="C2673" s="40" t="s">
        <v>1224</v>
      </c>
      <c r="D2673" s="40" t="s">
        <v>853</v>
      </c>
      <c r="E2673" s="40" t="s">
        <v>3348</v>
      </c>
      <c r="F2673" s="40">
        <v>0</v>
      </c>
      <c r="G2673" s="40">
        <v>0</v>
      </c>
      <c r="H2673" s="40" t="s">
        <v>614</v>
      </c>
      <c r="I2673" s="40" t="s">
        <v>3349</v>
      </c>
      <c r="J2673" s="40">
        <v>0</v>
      </c>
      <c r="K2673" s="40">
        <v>0</v>
      </c>
      <c r="L2673" s="40">
        <v>0</v>
      </c>
      <c r="M2673" s="40">
        <v>0</v>
      </c>
      <c r="N2673" s="41">
        <v>229.9</v>
      </c>
      <c r="O2673" s="42">
        <v>75</v>
      </c>
    </row>
    <row r="2674" spans="1:15" x14ac:dyDescent="0.3">
      <c r="A2674" s="39" t="s">
        <v>3024</v>
      </c>
      <c r="B2674" s="40" t="s">
        <v>540</v>
      </c>
      <c r="C2674" s="40" t="s">
        <v>1224</v>
      </c>
      <c r="D2674" s="40" t="s">
        <v>853</v>
      </c>
      <c r="E2674" s="40" t="s">
        <v>3348</v>
      </c>
      <c r="F2674" s="40">
        <v>0</v>
      </c>
      <c r="G2674" s="40">
        <v>0</v>
      </c>
      <c r="H2674" s="40" t="s">
        <v>772</v>
      </c>
      <c r="I2674" s="40" t="s">
        <v>3349</v>
      </c>
      <c r="J2674" s="40" t="s">
        <v>3352</v>
      </c>
      <c r="K2674" s="40">
        <v>0</v>
      </c>
      <c r="L2674" s="40">
        <v>0</v>
      </c>
      <c r="M2674" s="40">
        <v>0</v>
      </c>
      <c r="N2674" s="41">
        <v>229.9</v>
      </c>
      <c r="O2674" s="42">
        <v>76</v>
      </c>
    </row>
    <row r="2675" spans="1:15" x14ac:dyDescent="0.3">
      <c r="A2675" s="39" t="s">
        <v>13481</v>
      </c>
      <c r="B2675" s="40" t="s">
        <v>540</v>
      </c>
      <c r="C2675" s="40" t="s">
        <v>1224</v>
      </c>
      <c r="D2675" s="40" t="s">
        <v>542</v>
      </c>
      <c r="E2675" s="40" t="s">
        <v>3348</v>
      </c>
      <c r="F2675" s="40">
        <v>0</v>
      </c>
      <c r="G2675" s="40" t="s">
        <v>792</v>
      </c>
      <c r="H2675" s="40" t="s">
        <v>772</v>
      </c>
      <c r="I2675" s="40" t="s">
        <v>3349</v>
      </c>
      <c r="J2675" s="40" t="s">
        <v>543</v>
      </c>
      <c r="K2675" s="40">
        <v>0</v>
      </c>
      <c r="L2675" s="40" t="s">
        <v>554</v>
      </c>
      <c r="M2675" s="40">
        <v>0</v>
      </c>
      <c r="N2675" s="41">
        <v>229.9</v>
      </c>
      <c r="O2675" s="42">
        <v>75</v>
      </c>
    </row>
    <row r="2676" spans="1:15" x14ac:dyDescent="0.3">
      <c r="A2676" s="39" t="s">
        <v>13482</v>
      </c>
      <c r="B2676" s="40" t="s">
        <v>540</v>
      </c>
      <c r="C2676" s="40" t="s">
        <v>1224</v>
      </c>
      <c r="D2676" s="40" t="s">
        <v>546</v>
      </c>
      <c r="E2676" s="40" t="s">
        <v>3348</v>
      </c>
      <c r="F2676" s="40">
        <v>0</v>
      </c>
      <c r="G2676" s="40" t="s">
        <v>792</v>
      </c>
      <c r="H2676" s="40" t="s">
        <v>772</v>
      </c>
      <c r="I2676" s="40" t="s">
        <v>3349</v>
      </c>
      <c r="J2676" s="40" t="s">
        <v>543</v>
      </c>
      <c r="K2676" s="40">
        <v>0</v>
      </c>
      <c r="L2676" s="40" t="s">
        <v>554</v>
      </c>
      <c r="M2676" s="40">
        <v>0</v>
      </c>
      <c r="N2676" s="41">
        <v>179.9</v>
      </c>
      <c r="O2676" s="42">
        <v>72</v>
      </c>
    </row>
    <row r="2677" spans="1:15" x14ac:dyDescent="0.3">
      <c r="A2677" s="39" t="s">
        <v>13483</v>
      </c>
      <c r="B2677" s="40" t="s">
        <v>540</v>
      </c>
      <c r="C2677" s="40" t="s">
        <v>1224</v>
      </c>
      <c r="D2677" s="40" t="s">
        <v>542</v>
      </c>
      <c r="E2677" s="40" t="s">
        <v>3350</v>
      </c>
      <c r="F2677" s="40">
        <v>0</v>
      </c>
      <c r="G2677" s="40" t="s">
        <v>792</v>
      </c>
      <c r="H2677" s="40" t="s">
        <v>1233</v>
      </c>
      <c r="I2677" s="40" t="s">
        <v>3349</v>
      </c>
      <c r="J2677" s="40" t="s">
        <v>543</v>
      </c>
      <c r="K2677" s="40">
        <v>0</v>
      </c>
      <c r="L2677" s="40" t="s">
        <v>554</v>
      </c>
      <c r="M2677" s="40">
        <v>0</v>
      </c>
      <c r="N2677" s="41">
        <v>199.9</v>
      </c>
      <c r="O2677" s="42">
        <v>64</v>
      </c>
    </row>
    <row r="2678" spans="1:15" x14ac:dyDescent="0.3">
      <c r="A2678" s="39" t="s">
        <v>13484</v>
      </c>
      <c r="B2678" s="40" t="s">
        <v>540</v>
      </c>
      <c r="C2678" s="40" t="s">
        <v>1224</v>
      </c>
      <c r="D2678" s="40" t="s">
        <v>556</v>
      </c>
      <c r="E2678" s="40" t="s">
        <v>3348</v>
      </c>
      <c r="F2678" s="40">
        <v>0</v>
      </c>
      <c r="G2678" s="40" t="s">
        <v>792</v>
      </c>
      <c r="H2678" s="40" t="s">
        <v>772</v>
      </c>
      <c r="I2678" s="40" t="s">
        <v>3349</v>
      </c>
      <c r="J2678" s="40" t="s">
        <v>543</v>
      </c>
      <c r="K2678" s="40">
        <v>0</v>
      </c>
      <c r="L2678" s="40" t="s">
        <v>554</v>
      </c>
      <c r="M2678" s="40">
        <v>0</v>
      </c>
      <c r="N2678" s="41">
        <v>279.89999999999998</v>
      </c>
      <c r="O2678" s="42">
        <v>88.7</v>
      </c>
    </row>
    <row r="2679" spans="1:15" x14ac:dyDescent="0.3">
      <c r="A2679" s="39" t="s">
        <v>1953</v>
      </c>
      <c r="B2679" s="40" t="s">
        <v>540</v>
      </c>
      <c r="C2679" s="40" t="s">
        <v>1224</v>
      </c>
      <c r="D2679" s="40" t="s">
        <v>853</v>
      </c>
      <c r="E2679" s="40" t="s">
        <v>3348</v>
      </c>
      <c r="F2679" s="40">
        <v>0</v>
      </c>
      <c r="G2679" s="40">
        <v>0</v>
      </c>
      <c r="H2679" s="40" t="s">
        <v>772</v>
      </c>
      <c r="I2679" s="40" t="s">
        <v>3349</v>
      </c>
      <c r="J2679" s="40" t="s">
        <v>3352</v>
      </c>
      <c r="K2679" s="40">
        <v>0</v>
      </c>
      <c r="L2679" s="40">
        <v>0</v>
      </c>
      <c r="M2679" s="40">
        <v>0</v>
      </c>
      <c r="N2679" s="41">
        <v>199.9</v>
      </c>
      <c r="O2679" s="42">
        <v>72</v>
      </c>
    </row>
    <row r="2680" spans="1:15" x14ac:dyDescent="0.3">
      <c r="A2680" s="39" t="s">
        <v>3025</v>
      </c>
      <c r="B2680" s="40" t="s">
        <v>540</v>
      </c>
      <c r="C2680" s="40" t="s">
        <v>1224</v>
      </c>
      <c r="D2680" s="40" t="s">
        <v>569</v>
      </c>
      <c r="E2680" s="40" t="s">
        <v>3348</v>
      </c>
      <c r="F2680" s="40">
        <v>0</v>
      </c>
      <c r="G2680" s="40">
        <v>0</v>
      </c>
      <c r="H2680" s="40" t="s">
        <v>610</v>
      </c>
      <c r="I2680" s="40" t="s">
        <v>3349</v>
      </c>
      <c r="J2680" s="40">
        <v>0</v>
      </c>
      <c r="K2680" s="40">
        <v>0</v>
      </c>
      <c r="L2680" s="40">
        <v>0</v>
      </c>
      <c r="M2680" s="40">
        <v>0</v>
      </c>
      <c r="N2680" s="41">
        <v>349.9</v>
      </c>
      <c r="O2680" s="42">
        <v>130</v>
      </c>
    </row>
    <row r="2681" spans="1:15" x14ac:dyDescent="0.3">
      <c r="A2681" s="39" t="s">
        <v>3026</v>
      </c>
      <c r="B2681" s="40" t="s">
        <v>540</v>
      </c>
      <c r="C2681" s="40" t="s">
        <v>1224</v>
      </c>
      <c r="D2681" s="40" t="s">
        <v>853</v>
      </c>
      <c r="E2681" s="40" t="s">
        <v>3348</v>
      </c>
      <c r="F2681" s="40">
        <v>0</v>
      </c>
      <c r="G2681" s="40">
        <v>0</v>
      </c>
      <c r="H2681" s="40" t="s">
        <v>1233</v>
      </c>
      <c r="I2681" s="40" t="s">
        <v>3349</v>
      </c>
      <c r="J2681" s="40">
        <v>0</v>
      </c>
      <c r="K2681" s="40">
        <v>0</v>
      </c>
      <c r="L2681" s="40">
        <v>0</v>
      </c>
      <c r="M2681" s="40">
        <v>0</v>
      </c>
      <c r="N2681" s="41">
        <v>269.89999999999998</v>
      </c>
      <c r="O2681" s="42">
        <v>94.3</v>
      </c>
    </row>
    <row r="2682" spans="1:15" x14ac:dyDescent="0.3">
      <c r="A2682" s="39" t="s">
        <v>13485</v>
      </c>
      <c r="B2682" s="40" t="s">
        <v>540</v>
      </c>
      <c r="C2682" s="40" t="s">
        <v>1224</v>
      </c>
      <c r="D2682" s="40" t="s">
        <v>556</v>
      </c>
      <c r="E2682" s="40" t="s">
        <v>3348</v>
      </c>
      <c r="F2682" s="40">
        <v>0</v>
      </c>
      <c r="G2682" s="40">
        <v>0</v>
      </c>
      <c r="H2682" s="40" t="s">
        <v>1173</v>
      </c>
      <c r="I2682" s="40" t="s">
        <v>3349</v>
      </c>
      <c r="J2682" s="40" t="s">
        <v>738</v>
      </c>
      <c r="K2682" s="40">
        <v>0</v>
      </c>
      <c r="L2682" s="40" t="s">
        <v>554</v>
      </c>
      <c r="M2682" s="40">
        <v>0</v>
      </c>
      <c r="N2682" s="41">
        <v>299.89999999999998</v>
      </c>
      <c r="O2682" s="42">
        <v>103.3</v>
      </c>
    </row>
    <row r="2683" spans="1:15" x14ac:dyDescent="0.3">
      <c r="A2683" s="39" t="s">
        <v>13486</v>
      </c>
      <c r="B2683" s="40" t="s">
        <v>540</v>
      </c>
      <c r="C2683" s="40" t="s">
        <v>1224</v>
      </c>
      <c r="D2683" s="40" t="s">
        <v>546</v>
      </c>
      <c r="E2683" s="40" t="s">
        <v>3350</v>
      </c>
      <c r="F2683" s="40">
        <v>0</v>
      </c>
      <c r="G2683" s="40" t="s">
        <v>792</v>
      </c>
      <c r="H2683" s="40" t="s">
        <v>1233</v>
      </c>
      <c r="I2683" s="40" t="s">
        <v>3349</v>
      </c>
      <c r="J2683" s="40" t="s">
        <v>543</v>
      </c>
      <c r="K2683" s="40">
        <v>0</v>
      </c>
      <c r="L2683" s="40" t="s">
        <v>554</v>
      </c>
      <c r="M2683" s="40">
        <v>0</v>
      </c>
      <c r="N2683" s="41">
        <v>199.9</v>
      </c>
      <c r="O2683" s="42">
        <v>63</v>
      </c>
    </row>
    <row r="2684" spans="1:15" x14ac:dyDescent="0.3">
      <c r="A2684" s="39" t="s">
        <v>13487</v>
      </c>
      <c r="B2684" s="40" t="s">
        <v>540</v>
      </c>
      <c r="C2684" s="40" t="s">
        <v>1224</v>
      </c>
      <c r="D2684" s="40" t="s">
        <v>578</v>
      </c>
      <c r="E2684" s="40" t="s">
        <v>3350</v>
      </c>
      <c r="F2684" s="40" t="s">
        <v>628</v>
      </c>
      <c r="G2684" s="40">
        <v>0</v>
      </c>
      <c r="H2684" s="40" t="s">
        <v>1233</v>
      </c>
      <c r="I2684" s="40" t="s">
        <v>3349</v>
      </c>
      <c r="J2684" s="40" t="s">
        <v>3352</v>
      </c>
      <c r="K2684" s="40">
        <v>0</v>
      </c>
      <c r="L2684" s="40">
        <v>0</v>
      </c>
      <c r="M2684" s="40" t="s">
        <v>4370</v>
      </c>
      <c r="N2684" s="41">
        <v>179.9</v>
      </c>
      <c r="O2684" s="42">
        <v>60</v>
      </c>
    </row>
    <row r="2685" spans="1:15" x14ac:dyDescent="0.3">
      <c r="A2685" s="39" t="s">
        <v>1954</v>
      </c>
      <c r="B2685" s="40" t="s">
        <v>540</v>
      </c>
      <c r="C2685" s="40" t="s">
        <v>1224</v>
      </c>
      <c r="D2685" s="40" t="s">
        <v>569</v>
      </c>
      <c r="E2685" s="40" t="s">
        <v>3350</v>
      </c>
      <c r="F2685" s="40">
        <v>0</v>
      </c>
      <c r="G2685" s="40">
        <v>0</v>
      </c>
      <c r="H2685" s="40" t="s">
        <v>772</v>
      </c>
      <c r="I2685" s="40" t="s">
        <v>3349</v>
      </c>
      <c r="J2685" s="40">
        <v>0</v>
      </c>
      <c r="K2685" s="40">
        <v>0</v>
      </c>
      <c r="L2685" s="40">
        <v>0</v>
      </c>
      <c r="M2685" s="40">
        <v>0</v>
      </c>
      <c r="N2685" s="41">
        <v>279.89999999999998</v>
      </c>
      <c r="O2685" s="42">
        <v>102.33</v>
      </c>
    </row>
    <row r="2686" spans="1:15" x14ac:dyDescent="0.3">
      <c r="A2686" s="39" t="s">
        <v>3027</v>
      </c>
      <c r="B2686" s="40" t="s">
        <v>540</v>
      </c>
      <c r="C2686" s="40" t="s">
        <v>1224</v>
      </c>
      <c r="D2686" s="40" t="s">
        <v>853</v>
      </c>
      <c r="E2686" s="40" t="s">
        <v>3350</v>
      </c>
      <c r="F2686" s="40">
        <v>0</v>
      </c>
      <c r="G2686" s="40">
        <v>0</v>
      </c>
      <c r="H2686" s="40" t="s">
        <v>772</v>
      </c>
      <c r="I2686" s="40" t="s">
        <v>3349</v>
      </c>
      <c r="J2686" s="40" t="s">
        <v>3352</v>
      </c>
      <c r="K2686" s="40">
        <v>0</v>
      </c>
      <c r="L2686" s="40">
        <v>0</v>
      </c>
      <c r="M2686" s="40">
        <v>0</v>
      </c>
      <c r="N2686" s="41">
        <v>199.9</v>
      </c>
      <c r="O2686" s="42">
        <v>60</v>
      </c>
    </row>
    <row r="2687" spans="1:15" x14ac:dyDescent="0.3">
      <c r="A2687" s="39" t="s">
        <v>13488</v>
      </c>
      <c r="B2687" s="40" t="s">
        <v>540</v>
      </c>
      <c r="C2687" s="40" t="s">
        <v>1224</v>
      </c>
      <c r="D2687" s="40" t="s">
        <v>556</v>
      </c>
      <c r="E2687" s="40" t="s">
        <v>3348</v>
      </c>
      <c r="F2687" s="40">
        <v>0</v>
      </c>
      <c r="G2687" s="40" t="s">
        <v>613</v>
      </c>
      <c r="H2687" s="40" t="s">
        <v>1173</v>
      </c>
      <c r="I2687" s="40" t="s">
        <v>3349</v>
      </c>
      <c r="J2687" s="40" t="s">
        <v>761</v>
      </c>
      <c r="K2687" s="40">
        <v>0</v>
      </c>
      <c r="L2687" s="40" t="s">
        <v>554</v>
      </c>
      <c r="M2687" s="40">
        <v>0</v>
      </c>
      <c r="N2687" s="41">
        <v>279.89999999999998</v>
      </c>
      <c r="O2687" s="42">
        <v>93</v>
      </c>
    </row>
    <row r="2688" spans="1:15" x14ac:dyDescent="0.3">
      <c r="A2688" s="39" t="s">
        <v>1955</v>
      </c>
      <c r="B2688" s="40" t="s">
        <v>540</v>
      </c>
      <c r="C2688" s="40" t="s">
        <v>1224</v>
      </c>
      <c r="D2688" s="40" t="s">
        <v>853</v>
      </c>
      <c r="E2688" s="40" t="s">
        <v>3348</v>
      </c>
      <c r="F2688" s="40" t="s">
        <v>667</v>
      </c>
      <c r="G2688" s="40">
        <v>0</v>
      </c>
      <c r="H2688" s="40" t="s">
        <v>610</v>
      </c>
      <c r="I2688" s="40" t="s">
        <v>3349</v>
      </c>
      <c r="J2688" s="40" t="s">
        <v>3352</v>
      </c>
      <c r="K2688" s="40">
        <v>0</v>
      </c>
      <c r="L2688" s="40">
        <v>0</v>
      </c>
      <c r="M2688" s="40" t="s">
        <v>4370</v>
      </c>
      <c r="N2688" s="41">
        <v>179.9</v>
      </c>
      <c r="O2688" s="42">
        <v>50</v>
      </c>
    </row>
    <row r="2689" spans="1:15" x14ac:dyDescent="0.3">
      <c r="A2689" s="39" t="s">
        <v>13489</v>
      </c>
      <c r="B2689" s="40" t="s">
        <v>540</v>
      </c>
      <c r="C2689" s="40" t="s">
        <v>1224</v>
      </c>
      <c r="D2689" s="40" t="s">
        <v>556</v>
      </c>
      <c r="E2689" s="40" t="s">
        <v>3348</v>
      </c>
      <c r="F2689" s="40">
        <v>0</v>
      </c>
      <c r="G2689" s="40" t="s">
        <v>792</v>
      </c>
      <c r="H2689" s="40" t="s">
        <v>614</v>
      </c>
      <c r="I2689" s="40" t="s">
        <v>3349</v>
      </c>
      <c r="J2689" s="40" t="s">
        <v>761</v>
      </c>
      <c r="K2689" s="40">
        <v>0</v>
      </c>
      <c r="L2689" s="40" t="s">
        <v>554</v>
      </c>
      <c r="M2689" s="40">
        <v>0</v>
      </c>
      <c r="N2689" s="41">
        <v>299.89999999999998</v>
      </c>
      <c r="O2689" s="42">
        <v>120</v>
      </c>
    </row>
    <row r="2690" spans="1:15" x14ac:dyDescent="0.3">
      <c r="A2690" s="39" t="s">
        <v>13490</v>
      </c>
      <c r="B2690" s="40" t="s">
        <v>540</v>
      </c>
      <c r="C2690" s="40" t="s">
        <v>1224</v>
      </c>
      <c r="D2690" s="40" t="s">
        <v>556</v>
      </c>
      <c r="E2690" s="40" t="s">
        <v>3348</v>
      </c>
      <c r="F2690" s="40">
        <v>0</v>
      </c>
      <c r="G2690" s="40" t="s">
        <v>792</v>
      </c>
      <c r="H2690" s="40" t="s">
        <v>610</v>
      </c>
      <c r="I2690" s="40" t="s">
        <v>3349</v>
      </c>
      <c r="J2690" s="40" t="s">
        <v>755</v>
      </c>
      <c r="K2690" s="40">
        <v>0</v>
      </c>
      <c r="L2690" s="40" t="s">
        <v>554</v>
      </c>
      <c r="M2690" s="40">
        <v>0</v>
      </c>
      <c r="N2690" s="41">
        <v>349.9</v>
      </c>
      <c r="O2690" s="42">
        <v>115</v>
      </c>
    </row>
    <row r="2691" spans="1:15" x14ac:dyDescent="0.3">
      <c r="A2691" s="39" t="s">
        <v>13491</v>
      </c>
      <c r="B2691" s="40" t="s">
        <v>540</v>
      </c>
      <c r="C2691" s="40" t="s">
        <v>1224</v>
      </c>
      <c r="D2691" s="40" t="s">
        <v>556</v>
      </c>
      <c r="E2691" s="40" t="s">
        <v>3350</v>
      </c>
      <c r="F2691" s="40">
        <v>0</v>
      </c>
      <c r="G2691" s="40" t="s">
        <v>613</v>
      </c>
      <c r="H2691" s="40" t="s">
        <v>614</v>
      </c>
      <c r="I2691" s="40" t="s">
        <v>3349</v>
      </c>
      <c r="J2691" s="40" t="s">
        <v>755</v>
      </c>
      <c r="K2691" s="40">
        <v>0</v>
      </c>
      <c r="L2691" s="40" t="s">
        <v>554</v>
      </c>
      <c r="M2691" s="40">
        <v>0</v>
      </c>
      <c r="N2691" s="41">
        <v>399.9</v>
      </c>
      <c r="O2691" s="42">
        <v>136.55000000000001</v>
      </c>
    </row>
    <row r="2692" spans="1:15" x14ac:dyDescent="0.3">
      <c r="A2692" s="39" t="s">
        <v>13492</v>
      </c>
      <c r="B2692" s="40" t="s">
        <v>540</v>
      </c>
      <c r="C2692" s="40" t="s">
        <v>1224</v>
      </c>
      <c r="D2692" s="40" t="s">
        <v>556</v>
      </c>
      <c r="E2692" s="40" t="s">
        <v>3348</v>
      </c>
      <c r="F2692" s="40">
        <v>0</v>
      </c>
      <c r="G2692" s="40" t="s">
        <v>613</v>
      </c>
      <c r="H2692" s="40" t="s">
        <v>614</v>
      </c>
      <c r="I2692" s="40" t="s">
        <v>3349</v>
      </c>
      <c r="J2692" s="40" t="s">
        <v>755</v>
      </c>
      <c r="K2692" s="40">
        <v>0</v>
      </c>
      <c r="L2692" s="40" t="s">
        <v>554</v>
      </c>
      <c r="M2692" s="40">
        <v>0</v>
      </c>
      <c r="N2692" s="41">
        <v>449.9</v>
      </c>
      <c r="O2692" s="42">
        <v>150</v>
      </c>
    </row>
    <row r="2693" spans="1:15" x14ac:dyDescent="0.3">
      <c r="A2693" s="39" t="s">
        <v>13493</v>
      </c>
      <c r="B2693" s="40" t="s">
        <v>540</v>
      </c>
      <c r="C2693" s="40" t="s">
        <v>1224</v>
      </c>
      <c r="D2693" s="40" t="s">
        <v>546</v>
      </c>
      <c r="E2693" s="40" t="s">
        <v>3348</v>
      </c>
      <c r="F2693" s="40">
        <v>0</v>
      </c>
      <c r="G2693" s="40" t="s">
        <v>792</v>
      </c>
      <c r="H2693" s="40" t="s">
        <v>610</v>
      </c>
      <c r="I2693" s="40" t="s">
        <v>3349</v>
      </c>
      <c r="J2693" s="40" t="s">
        <v>761</v>
      </c>
      <c r="K2693" s="40">
        <v>0</v>
      </c>
      <c r="L2693" s="40" t="s">
        <v>554</v>
      </c>
      <c r="M2693" s="40">
        <v>0</v>
      </c>
      <c r="N2693" s="41">
        <v>199.9</v>
      </c>
      <c r="O2693" s="42">
        <v>73.400000000000006</v>
      </c>
    </row>
    <row r="2694" spans="1:15" x14ac:dyDescent="0.3">
      <c r="A2694" s="39" t="s">
        <v>1956</v>
      </c>
      <c r="B2694" s="40" t="s">
        <v>540</v>
      </c>
      <c r="C2694" s="40" t="s">
        <v>1224</v>
      </c>
      <c r="D2694" s="40" t="s">
        <v>853</v>
      </c>
      <c r="E2694" s="40" t="s">
        <v>3348</v>
      </c>
      <c r="F2694" s="40">
        <v>0</v>
      </c>
      <c r="G2694" s="40">
        <v>0</v>
      </c>
      <c r="H2694" s="40" t="s">
        <v>1173</v>
      </c>
      <c r="I2694" s="40" t="s">
        <v>3349</v>
      </c>
      <c r="J2694" s="40" t="s">
        <v>3352</v>
      </c>
      <c r="K2694" s="40">
        <v>0</v>
      </c>
      <c r="L2694" s="40">
        <v>0</v>
      </c>
      <c r="M2694" s="40">
        <v>0</v>
      </c>
      <c r="N2694" s="41">
        <v>199.9</v>
      </c>
      <c r="O2694" s="42">
        <v>65</v>
      </c>
    </row>
    <row r="2695" spans="1:15" x14ac:dyDescent="0.3">
      <c r="A2695" s="39" t="s">
        <v>1957</v>
      </c>
      <c r="B2695" s="40" t="s">
        <v>540</v>
      </c>
      <c r="C2695" s="40" t="s">
        <v>1224</v>
      </c>
      <c r="D2695" s="40" t="s">
        <v>569</v>
      </c>
      <c r="E2695" s="40" t="s">
        <v>3348</v>
      </c>
      <c r="F2695" s="40" t="s">
        <v>647</v>
      </c>
      <c r="G2695" s="40">
        <v>0</v>
      </c>
      <c r="H2695" s="40" t="s">
        <v>614</v>
      </c>
      <c r="I2695" s="40" t="s">
        <v>3349</v>
      </c>
      <c r="J2695" s="40" t="s">
        <v>3351</v>
      </c>
      <c r="K2695" s="40">
        <v>0</v>
      </c>
      <c r="L2695" s="40">
        <v>0</v>
      </c>
      <c r="M2695" s="40" t="s">
        <v>4370</v>
      </c>
      <c r="N2695" s="41">
        <v>449.9</v>
      </c>
      <c r="O2695" s="42">
        <v>160</v>
      </c>
    </row>
    <row r="2696" spans="1:15" x14ac:dyDescent="0.3">
      <c r="A2696" s="39" t="s">
        <v>3028</v>
      </c>
      <c r="B2696" s="40" t="s">
        <v>540</v>
      </c>
      <c r="C2696" s="40" t="s">
        <v>1224</v>
      </c>
      <c r="D2696" s="40" t="s">
        <v>569</v>
      </c>
      <c r="E2696" s="40" t="s">
        <v>3348</v>
      </c>
      <c r="F2696" s="40">
        <v>0</v>
      </c>
      <c r="G2696" s="40">
        <v>0</v>
      </c>
      <c r="H2696" s="40" t="s">
        <v>772</v>
      </c>
      <c r="I2696" s="40" t="s">
        <v>3349</v>
      </c>
      <c r="J2696" s="40">
        <v>0</v>
      </c>
      <c r="K2696" s="40">
        <v>0</v>
      </c>
      <c r="L2696" s="40">
        <v>0</v>
      </c>
      <c r="M2696" s="40">
        <v>0</v>
      </c>
      <c r="N2696" s="41">
        <v>249.9</v>
      </c>
      <c r="O2696" s="42">
        <v>84.55</v>
      </c>
    </row>
    <row r="2697" spans="1:15" x14ac:dyDescent="0.3">
      <c r="A2697" s="39" t="s">
        <v>13494</v>
      </c>
      <c r="B2697" s="40" t="s">
        <v>540</v>
      </c>
      <c r="C2697" s="40" t="s">
        <v>1224</v>
      </c>
      <c r="D2697" s="40" t="s">
        <v>556</v>
      </c>
      <c r="E2697" s="40" t="s">
        <v>3350</v>
      </c>
      <c r="F2697" s="40">
        <v>0</v>
      </c>
      <c r="G2697" s="40" t="s">
        <v>613</v>
      </c>
      <c r="H2697" s="40" t="s">
        <v>614</v>
      </c>
      <c r="I2697" s="40" t="s">
        <v>3349</v>
      </c>
      <c r="J2697" s="40" t="s">
        <v>761</v>
      </c>
      <c r="K2697" s="40">
        <v>0</v>
      </c>
      <c r="L2697" s="40" t="s">
        <v>554</v>
      </c>
      <c r="M2697" s="40">
        <v>0</v>
      </c>
      <c r="N2697" s="41">
        <v>299.89999999999998</v>
      </c>
      <c r="O2697" s="42">
        <v>99.52</v>
      </c>
    </row>
    <row r="2698" spans="1:15" x14ac:dyDescent="0.3">
      <c r="A2698" s="39" t="s">
        <v>13495</v>
      </c>
      <c r="B2698" s="40" t="s">
        <v>540</v>
      </c>
      <c r="C2698" s="40" t="s">
        <v>1224</v>
      </c>
      <c r="D2698" s="40" t="s">
        <v>556</v>
      </c>
      <c r="E2698" s="40" t="s">
        <v>3348</v>
      </c>
      <c r="F2698" s="40">
        <v>0</v>
      </c>
      <c r="G2698" s="40" t="s">
        <v>792</v>
      </c>
      <c r="H2698" s="40" t="s">
        <v>614</v>
      </c>
      <c r="I2698" s="40" t="s">
        <v>3349</v>
      </c>
      <c r="J2698" s="40" t="s">
        <v>755</v>
      </c>
      <c r="K2698" s="40">
        <v>0</v>
      </c>
      <c r="L2698" s="40" t="s">
        <v>554</v>
      </c>
      <c r="M2698" s="40">
        <v>0</v>
      </c>
      <c r="N2698" s="41">
        <v>299.89999999999998</v>
      </c>
      <c r="O2698" s="42">
        <v>116.15</v>
      </c>
    </row>
    <row r="2699" spans="1:15" x14ac:dyDescent="0.3">
      <c r="A2699" s="39" t="s">
        <v>13496</v>
      </c>
      <c r="B2699" s="40" t="s">
        <v>540</v>
      </c>
      <c r="C2699" s="40" t="s">
        <v>1224</v>
      </c>
      <c r="D2699" s="40" t="s">
        <v>556</v>
      </c>
      <c r="E2699" s="40" t="s">
        <v>3348</v>
      </c>
      <c r="F2699" s="40">
        <v>0</v>
      </c>
      <c r="G2699" s="40" t="s">
        <v>613</v>
      </c>
      <c r="H2699" s="40" t="s">
        <v>772</v>
      </c>
      <c r="I2699" s="40" t="s">
        <v>3349</v>
      </c>
      <c r="J2699" s="40" t="s">
        <v>761</v>
      </c>
      <c r="K2699" s="40">
        <v>0</v>
      </c>
      <c r="L2699" s="40" t="s">
        <v>554</v>
      </c>
      <c r="M2699" s="40">
        <v>0</v>
      </c>
      <c r="N2699" s="41">
        <v>299.89999999999998</v>
      </c>
      <c r="O2699" s="42">
        <v>107.84</v>
      </c>
    </row>
    <row r="2700" spans="1:15" x14ac:dyDescent="0.3">
      <c r="A2700" s="39" t="s">
        <v>13497</v>
      </c>
      <c r="B2700" s="40" t="s">
        <v>540</v>
      </c>
      <c r="C2700" s="40" t="s">
        <v>1224</v>
      </c>
      <c r="D2700" s="40" t="s">
        <v>556</v>
      </c>
      <c r="E2700" s="40" t="s">
        <v>3348</v>
      </c>
      <c r="F2700" s="40">
        <v>0</v>
      </c>
      <c r="G2700" s="40" t="s">
        <v>792</v>
      </c>
      <c r="H2700" s="40" t="s">
        <v>1233</v>
      </c>
      <c r="I2700" s="40" t="s">
        <v>3349</v>
      </c>
      <c r="J2700" s="40" t="s">
        <v>761</v>
      </c>
      <c r="K2700" s="40">
        <v>0</v>
      </c>
      <c r="L2700" s="40" t="s">
        <v>554</v>
      </c>
      <c r="M2700" s="40">
        <v>0</v>
      </c>
      <c r="N2700" s="41">
        <v>299.89999999999998</v>
      </c>
      <c r="O2700" s="42">
        <v>107.84</v>
      </c>
    </row>
    <row r="2701" spans="1:15" x14ac:dyDescent="0.3">
      <c r="A2701" s="39" t="s">
        <v>13498</v>
      </c>
      <c r="B2701" s="40" t="s">
        <v>540</v>
      </c>
      <c r="C2701" s="40" t="s">
        <v>1224</v>
      </c>
      <c r="D2701" s="40" t="s">
        <v>569</v>
      </c>
      <c r="E2701" s="40" t="s">
        <v>3348</v>
      </c>
      <c r="F2701" s="40" t="s">
        <v>555</v>
      </c>
      <c r="G2701" s="40">
        <v>0</v>
      </c>
      <c r="H2701" s="40" t="s">
        <v>772</v>
      </c>
      <c r="I2701" s="40" t="s">
        <v>3349</v>
      </c>
      <c r="J2701" s="40" t="s">
        <v>3351</v>
      </c>
      <c r="K2701" s="40">
        <v>0</v>
      </c>
      <c r="L2701" s="40">
        <v>0</v>
      </c>
      <c r="M2701" s="40" t="s">
        <v>4370</v>
      </c>
      <c r="N2701" s="41">
        <v>199.9</v>
      </c>
      <c r="O2701" s="42">
        <v>104.51</v>
      </c>
    </row>
    <row r="2702" spans="1:15" x14ac:dyDescent="0.3">
      <c r="A2702" s="39" t="s">
        <v>13499</v>
      </c>
      <c r="B2702" s="40" t="s">
        <v>540</v>
      </c>
      <c r="C2702" s="40" t="s">
        <v>1224</v>
      </c>
      <c r="D2702" s="40" t="s">
        <v>556</v>
      </c>
      <c r="E2702" s="40" t="s">
        <v>3348</v>
      </c>
      <c r="F2702" s="40">
        <v>0</v>
      </c>
      <c r="G2702" s="40" t="s">
        <v>792</v>
      </c>
      <c r="H2702" s="40" t="s">
        <v>614</v>
      </c>
      <c r="I2702" s="40" t="s">
        <v>3349</v>
      </c>
      <c r="J2702" s="40" t="s">
        <v>755</v>
      </c>
      <c r="K2702" s="40">
        <v>0</v>
      </c>
      <c r="L2702" s="40" t="s">
        <v>554</v>
      </c>
      <c r="M2702" s="40">
        <v>0</v>
      </c>
      <c r="N2702" s="41">
        <v>299.89999999999998</v>
      </c>
      <c r="O2702" s="42">
        <v>117.82</v>
      </c>
    </row>
    <row r="2703" spans="1:15" x14ac:dyDescent="0.3">
      <c r="A2703" s="39" t="s">
        <v>13500</v>
      </c>
      <c r="B2703" s="40" t="s">
        <v>540</v>
      </c>
      <c r="C2703" s="40" t="s">
        <v>1224</v>
      </c>
      <c r="D2703" s="40" t="s">
        <v>542</v>
      </c>
      <c r="E2703" s="40" t="s">
        <v>3348</v>
      </c>
      <c r="F2703" s="40">
        <v>0</v>
      </c>
      <c r="G2703" s="40" t="s">
        <v>792</v>
      </c>
      <c r="H2703" s="40" t="s">
        <v>772</v>
      </c>
      <c r="I2703" s="40" t="s">
        <v>3349</v>
      </c>
      <c r="J2703" s="40" t="s">
        <v>543</v>
      </c>
      <c r="K2703" s="40">
        <v>0</v>
      </c>
      <c r="L2703" s="40" t="s">
        <v>554</v>
      </c>
      <c r="M2703" s="40">
        <v>0</v>
      </c>
      <c r="N2703" s="41">
        <v>179.9</v>
      </c>
      <c r="O2703" s="42">
        <v>60</v>
      </c>
    </row>
    <row r="2704" spans="1:15" x14ac:dyDescent="0.3">
      <c r="A2704" s="39" t="s">
        <v>13501</v>
      </c>
      <c r="B2704" s="40" t="s">
        <v>540</v>
      </c>
      <c r="C2704" s="40" t="s">
        <v>1224</v>
      </c>
      <c r="D2704" s="40" t="s">
        <v>556</v>
      </c>
      <c r="E2704" s="40" t="s">
        <v>3348</v>
      </c>
      <c r="F2704" s="40">
        <v>0</v>
      </c>
      <c r="G2704" s="40" t="s">
        <v>792</v>
      </c>
      <c r="H2704" s="40" t="s">
        <v>772</v>
      </c>
      <c r="I2704" s="40" t="s">
        <v>3349</v>
      </c>
      <c r="J2704" s="40" t="s">
        <v>761</v>
      </c>
      <c r="K2704" s="40">
        <v>0</v>
      </c>
      <c r="L2704" s="40" t="s">
        <v>554</v>
      </c>
      <c r="M2704" s="40">
        <v>0</v>
      </c>
      <c r="N2704" s="41">
        <v>279.89999999999998</v>
      </c>
      <c r="O2704" s="42">
        <v>106.4</v>
      </c>
    </row>
    <row r="2705" spans="1:15" x14ac:dyDescent="0.3">
      <c r="A2705" s="39" t="s">
        <v>1958</v>
      </c>
      <c r="B2705" s="40" t="s">
        <v>540</v>
      </c>
      <c r="C2705" s="40" t="s">
        <v>1224</v>
      </c>
      <c r="D2705" s="40" t="s">
        <v>569</v>
      </c>
      <c r="E2705" s="40" t="s">
        <v>3350</v>
      </c>
      <c r="F2705" s="40" t="s">
        <v>754</v>
      </c>
      <c r="G2705" s="40">
        <v>0</v>
      </c>
      <c r="H2705" s="40" t="s">
        <v>614</v>
      </c>
      <c r="I2705" s="40" t="s">
        <v>3349</v>
      </c>
      <c r="J2705" s="40">
        <v>0</v>
      </c>
      <c r="K2705" s="40">
        <v>0</v>
      </c>
      <c r="L2705" s="40">
        <v>0</v>
      </c>
      <c r="M2705" s="40" t="s">
        <v>4370</v>
      </c>
      <c r="N2705" s="41">
        <v>299.89999999999998</v>
      </c>
      <c r="O2705" s="42">
        <v>100</v>
      </c>
    </row>
    <row r="2706" spans="1:15" x14ac:dyDescent="0.3">
      <c r="A2706" s="39" t="s">
        <v>13502</v>
      </c>
      <c r="B2706" s="40" t="s">
        <v>540</v>
      </c>
      <c r="C2706" s="40" t="s">
        <v>1224</v>
      </c>
      <c r="D2706" s="40" t="s">
        <v>556</v>
      </c>
      <c r="E2706" s="40" t="s">
        <v>3348</v>
      </c>
      <c r="F2706" s="40">
        <v>0</v>
      </c>
      <c r="G2706" s="40" t="s">
        <v>613</v>
      </c>
      <c r="H2706" s="40" t="s">
        <v>1173</v>
      </c>
      <c r="I2706" s="40" t="s">
        <v>3349</v>
      </c>
      <c r="J2706" s="40" t="s">
        <v>755</v>
      </c>
      <c r="K2706" s="40">
        <v>0</v>
      </c>
      <c r="L2706" s="40" t="s">
        <v>554</v>
      </c>
      <c r="M2706" s="40">
        <v>0</v>
      </c>
      <c r="N2706" s="41">
        <v>199.9</v>
      </c>
      <c r="O2706" s="42">
        <v>60</v>
      </c>
    </row>
    <row r="2707" spans="1:15" x14ac:dyDescent="0.3">
      <c r="A2707" s="39" t="s">
        <v>13503</v>
      </c>
      <c r="B2707" s="40" t="s">
        <v>540</v>
      </c>
      <c r="C2707" s="40" t="s">
        <v>1224</v>
      </c>
      <c r="D2707" s="40" t="s">
        <v>556</v>
      </c>
      <c r="E2707" s="40" t="s">
        <v>3350</v>
      </c>
      <c r="F2707" s="40">
        <v>0</v>
      </c>
      <c r="G2707" s="40" t="s">
        <v>690</v>
      </c>
      <c r="H2707" s="40" t="s">
        <v>772</v>
      </c>
      <c r="I2707" s="40" t="s">
        <v>3349</v>
      </c>
      <c r="J2707" s="40" t="s">
        <v>813</v>
      </c>
      <c r="K2707" s="40">
        <v>0</v>
      </c>
      <c r="L2707" s="40" t="s">
        <v>554</v>
      </c>
      <c r="M2707" s="40">
        <v>0</v>
      </c>
      <c r="N2707" s="41">
        <v>179.9</v>
      </c>
      <c r="O2707" s="42">
        <v>60</v>
      </c>
    </row>
    <row r="2708" spans="1:15" x14ac:dyDescent="0.3">
      <c r="A2708" s="39" t="s">
        <v>1959</v>
      </c>
      <c r="B2708" s="40" t="s">
        <v>540</v>
      </c>
      <c r="C2708" s="40" t="s">
        <v>1224</v>
      </c>
      <c r="D2708" s="40" t="s">
        <v>569</v>
      </c>
      <c r="E2708" s="40" t="s">
        <v>3350</v>
      </c>
      <c r="F2708" s="40" t="s">
        <v>609</v>
      </c>
      <c r="G2708" s="40">
        <v>0</v>
      </c>
      <c r="H2708" s="40" t="s">
        <v>772</v>
      </c>
      <c r="I2708" s="40" t="s">
        <v>3349</v>
      </c>
      <c r="J2708" s="40" t="s">
        <v>3352</v>
      </c>
      <c r="K2708" s="40" t="s">
        <v>793</v>
      </c>
      <c r="L2708" s="40">
        <v>0</v>
      </c>
      <c r="M2708" s="40" t="s">
        <v>4370</v>
      </c>
      <c r="N2708" s="41">
        <v>199.9</v>
      </c>
      <c r="O2708" s="42">
        <v>65</v>
      </c>
    </row>
    <row r="2709" spans="1:15" x14ac:dyDescent="0.3">
      <c r="A2709" s="39" t="s">
        <v>1960</v>
      </c>
      <c r="B2709" s="40" t="s">
        <v>540</v>
      </c>
      <c r="C2709" s="40" t="s">
        <v>1224</v>
      </c>
      <c r="D2709" s="40" t="s">
        <v>569</v>
      </c>
      <c r="E2709" s="40" t="s">
        <v>3350</v>
      </c>
      <c r="F2709" s="40" t="s">
        <v>754</v>
      </c>
      <c r="G2709" s="40">
        <v>0</v>
      </c>
      <c r="H2709" s="40" t="s">
        <v>610</v>
      </c>
      <c r="I2709" s="40" t="s">
        <v>3349</v>
      </c>
      <c r="J2709" s="40" t="s">
        <v>3352</v>
      </c>
      <c r="K2709" s="40" t="s">
        <v>793</v>
      </c>
      <c r="L2709" s="40">
        <v>0</v>
      </c>
      <c r="M2709" s="40" t="s">
        <v>4370</v>
      </c>
      <c r="N2709" s="41">
        <v>199.9</v>
      </c>
      <c r="O2709" s="42">
        <v>65</v>
      </c>
    </row>
    <row r="2710" spans="1:15" x14ac:dyDescent="0.3">
      <c r="A2710" s="39" t="s">
        <v>13504</v>
      </c>
      <c r="B2710" s="40" t="s">
        <v>540</v>
      </c>
      <c r="C2710" s="40" t="s">
        <v>1224</v>
      </c>
      <c r="D2710" s="40" t="s">
        <v>556</v>
      </c>
      <c r="E2710" s="40" t="s">
        <v>3350</v>
      </c>
      <c r="F2710" s="40">
        <v>0</v>
      </c>
      <c r="G2710" s="40" t="s">
        <v>613</v>
      </c>
      <c r="H2710" s="40" t="s">
        <v>614</v>
      </c>
      <c r="I2710" s="40" t="s">
        <v>3349</v>
      </c>
      <c r="J2710" s="40" t="s">
        <v>552</v>
      </c>
      <c r="K2710" s="40">
        <v>0</v>
      </c>
      <c r="L2710" s="40" t="s">
        <v>554</v>
      </c>
      <c r="M2710" s="40">
        <v>0</v>
      </c>
      <c r="N2710" s="41">
        <v>369.9</v>
      </c>
      <c r="O2710" s="42">
        <v>137.4</v>
      </c>
    </row>
    <row r="2711" spans="1:15" x14ac:dyDescent="0.3">
      <c r="A2711" s="39" t="s">
        <v>13505</v>
      </c>
      <c r="B2711" s="40" t="s">
        <v>540</v>
      </c>
      <c r="C2711" s="40" t="s">
        <v>1224</v>
      </c>
      <c r="D2711" s="40" t="s">
        <v>556</v>
      </c>
      <c r="E2711" s="40" t="s">
        <v>3350</v>
      </c>
      <c r="F2711" s="40">
        <v>0</v>
      </c>
      <c r="G2711" s="40" t="s">
        <v>792</v>
      </c>
      <c r="H2711" s="40" t="s">
        <v>614</v>
      </c>
      <c r="I2711" s="40" t="s">
        <v>3349</v>
      </c>
      <c r="J2711" s="40" t="s">
        <v>761</v>
      </c>
      <c r="K2711" s="40">
        <v>0</v>
      </c>
      <c r="L2711" s="40" t="s">
        <v>554</v>
      </c>
      <c r="M2711" s="40">
        <v>0</v>
      </c>
      <c r="N2711" s="41">
        <v>349.9</v>
      </c>
      <c r="O2711" s="42">
        <v>136.4</v>
      </c>
    </row>
    <row r="2712" spans="1:15" x14ac:dyDescent="0.3">
      <c r="A2712" s="39" t="s">
        <v>1961</v>
      </c>
      <c r="B2712" s="40" t="s">
        <v>540</v>
      </c>
      <c r="C2712" s="40" t="s">
        <v>1224</v>
      </c>
      <c r="D2712" s="40" t="s">
        <v>569</v>
      </c>
      <c r="E2712" s="40" t="s">
        <v>3350</v>
      </c>
      <c r="F2712" s="40" t="s">
        <v>599</v>
      </c>
      <c r="G2712" s="40">
        <v>0</v>
      </c>
      <c r="H2712" s="40" t="s">
        <v>614</v>
      </c>
      <c r="I2712" s="40" t="s">
        <v>3349</v>
      </c>
      <c r="J2712" s="40" t="s">
        <v>3351</v>
      </c>
      <c r="K2712" s="40" t="s">
        <v>1962</v>
      </c>
      <c r="L2712" s="40">
        <v>0</v>
      </c>
      <c r="M2712" s="40" t="s">
        <v>4370</v>
      </c>
      <c r="N2712" s="41">
        <v>399.9</v>
      </c>
      <c r="O2712" s="42">
        <v>135</v>
      </c>
    </row>
    <row r="2713" spans="1:15" x14ac:dyDescent="0.3">
      <c r="A2713" s="39" t="s">
        <v>1963</v>
      </c>
      <c r="B2713" s="40" t="s">
        <v>540</v>
      </c>
      <c r="C2713" s="40" t="s">
        <v>1224</v>
      </c>
      <c r="D2713" s="40" t="s">
        <v>569</v>
      </c>
      <c r="E2713" s="40" t="s">
        <v>3350</v>
      </c>
      <c r="F2713" s="40">
        <v>0</v>
      </c>
      <c r="G2713" s="40">
        <v>0</v>
      </c>
      <c r="H2713" s="40" t="s">
        <v>614</v>
      </c>
      <c r="I2713" s="40" t="s">
        <v>3349</v>
      </c>
      <c r="J2713" s="40" t="s">
        <v>3351</v>
      </c>
      <c r="K2713" s="40">
        <v>0</v>
      </c>
      <c r="L2713" s="40">
        <v>0</v>
      </c>
      <c r="M2713" s="40">
        <v>0</v>
      </c>
      <c r="N2713" s="41">
        <v>399.9</v>
      </c>
      <c r="O2713" s="42">
        <v>134.80000000000001</v>
      </c>
    </row>
    <row r="2714" spans="1:15" x14ac:dyDescent="0.3">
      <c r="A2714" s="39" t="s">
        <v>13506</v>
      </c>
      <c r="B2714" s="40" t="s">
        <v>540</v>
      </c>
      <c r="C2714" s="40" t="s">
        <v>1224</v>
      </c>
      <c r="D2714" s="40" t="s">
        <v>556</v>
      </c>
      <c r="E2714" s="40" t="s">
        <v>3350</v>
      </c>
      <c r="F2714" s="40">
        <v>0</v>
      </c>
      <c r="G2714" s="40" t="s">
        <v>613</v>
      </c>
      <c r="H2714" s="40" t="s">
        <v>614</v>
      </c>
      <c r="I2714" s="40" t="s">
        <v>3349</v>
      </c>
      <c r="J2714" s="40" t="s">
        <v>755</v>
      </c>
      <c r="K2714" s="40">
        <v>0</v>
      </c>
      <c r="L2714" s="40" t="s">
        <v>554</v>
      </c>
      <c r="M2714" s="40">
        <v>0</v>
      </c>
      <c r="N2714" s="41">
        <v>449.9</v>
      </c>
      <c r="O2714" s="42">
        <v>140</v>
      </c>
    </row>
    <row r="2715" spans="1:15" x14ac:dyDescent="0.3">
      <c r="A2715" s="39" t="s">
        <v>1964</v>
      </c>
      <c r="B2715" s="40" t="s">
        <v>540</v>
      </c>
      <c r="C2715" s="40" t="s">
        <v>1224</v>
      </c>
      <c r="D2715" s="40" t="s">
        <v>569</v>
      </c>
      <c r="E2715" s="40" t="s">
        <v>3350</v>
      </c>
      <c r="F2715" s="40">
        <v>0</v>
      </c>
      <c r="G2715" s="40">
        <v>0</v>
      </c>
      <c r="H2715" s="40" t="s">
        <v>614</v>
      </c>
      <c r="I2715" s="40" t="s">
        <v>3349</v>
      </c>
      <c r="J2715" s="40" t="s">
        <v>3351</v>
      </c>
      <c r="K2715" s="40">
        <v>0</v>
      </c>
      <c r="L2715" s="40">
        <v>0</v>
      </c>
      <c r="M2715" s="40">
        <v>0</v>
      </c>
      <c r="N2715" s="41">
        <v>449.9</v>
      </c>
      <c r="O2715" s="42">
        <v>140</v>
      </c>
    </row>
    <row r="2716" spans="1:15" x14ac:dyDescent="0.3">
      <c r="A2716" s="39" t="s">
        <v>3059</v>
      </c>
      <c r="B2716" s="40" t="s">
        <v>540</v>
      </c>
      <c r="C2716" s="40" t="s">
        <v>1224</v>
      </c>
      <c r="D2716" s="40" t="s">
        <v>569</v>
      </c>
      <c r="E2716" s="40" t="s">
        <v>3350</v>
      </c>
      <c r="F2716" s="40" t="s">
        <v>620</v>
      </c>
      <c r="G2716" s="40">
        <v>0</v>
      </c>
      <c r="H2716" s="40" t="s">
        <v>614</v>
      </c>
      <c r="I2716" s="40" t="s">
        <v>3349</v>
      </c>
      <c r="J2716" s="40" t="s">
        <v>3351</v>
      </c>
      <c r="K2716" s="40">
        <v>0</v>
      </c>
      <c r="L2716" s="40">
        <v>0</v>
      </c>
      <c r="M2716" s="40" t="s">
        <v>4370</v>
      </c>
      <c r="N2716" s="41">
        <v>449.9</v>
      </c>
      <c r="O2716" s="42">
        <v>140</v>
      </c>
    </row>
    <row r="2717" spans="1:15" x14ac:dyDescent="0.3">
      <c r="A2717" s="39" t="s">
        <v>13507</v>
      </c>
      <c r="B2717" s="40" t="s">
        <v>540</v>
      </c>
      <c r="C2717" s="40" t="s">
        <v>1224</v>
      </c>
      <c r="D2717" s="40" t="s">
        <v>556</v>
      </c>
      <c r="E2717" s="40" t="s">
        <v>3350</v>
      </c>
      <c r="F2717" s="40">
        <v>0</v>
      </c>
      <c r="G2717" s="40" t="s">
        <v>613</v>
      </c>
      <c r="H2717" s="40" t="s">
        <v>614</v>
      </c>
      <c r="I2717" s="40" t="s">
        <v>3349</v>
      </c>
      <c r="J2717" s="40" t="s">
        <v>543</v>
      </c>
      <c r="K2717" s="40">
        <v>0</v>
      </c>
      <c r="L2717" s="40" t="s">
        <v>554</v>
      </c>
      <c r="M2717" s="40">
        <v>0</v>
      </c>
      <c r="N2717" s="41">
        <v>449.9</v>
      </c>
      <c r="O2717" s="42">
        <v>140</v>
      </c>
    </row>
    <row r="2718" spans="1:15" x14ac:dyDescent="0.3">
      <c r="A2718" s="39" t="s">
        <v>1965</v>
      </c>
      <c r="B2718" s="40" t="s">
        <v>540</v>
      </c>
      <c r="C2718" s="40" t="s">
        <v>1224</v>
      </c>
      <c r="D2718" s="40" t="s">
        <v>569</v>
      </c>
      <c r="E2718" s="40" t="s">
        <v>3350</v>
      </c>
      <c r="F2718" s="40" t="s">
        <v>659</v>
      </c>
      <c r="G2718" s="40">
        <v>0</v>
      </c>
      <c r="H2718" s="40" t="s">
        <v>614</v>
      </c>
      <c r="I2718" s="40" t="s">
        <v>3349</v>
      </c>
      <c r="J2718" s="40" t="s">
        <v>3351</v>
      </c>
      <c r="K2718" s="40">
        <v>0</v>
      </c>
      <c r="L2718" s="40">
        <v>0</v>
      </c>
      <c r="M2718" s="40" t="s">
        <v>4370</v>
      </c>
      <c r="N2718" s="41">
        <v>449.9</v>
      </c>
      <c r="O2718" s="42">
        <v>140</v>
      </c>
    </row>
    <row r="2719" spans="1:15" x14ac:dyDescent="0.3">
      <c r="A2719" s="39" t="s">
        <v>1966</v>
      </c>
      <c r="B2719" s="40" t="s">
        <v>540</v>
      </c>
      <c r="C2719" s="40" t="s">
        <v>1224</v>
      </c>
      <c r="D2719" s="40" t="s">
        <v>569</v>
      </c>
      <c r="E2719" s="40" t="s">
        <v>3350</v>
      </c>
      <c r="F2719" s="40">
        <v>0</v>
      </c>
      <c r="G2719" s="40">
        <v>0</v>
      </c>
      <c r="H2719" s="40" t="s">
        <v>614</v>
      </c>
      <c r="I2719" s="40" t="s">
        <v>3349</v>
      </c>
      <c r="J2719" s="40" t="s">
        <v>3351</v>
      </c>
      <c r="K2719" s="40">
        <v>0</v>
      </c>
      <c r="L2719" s="40">
        <v>0</v>
      </c>
      <c r="M2719" s="40">
        <v>0</v>
      </c>
      <c r="N2719" s="41">
        <v>449.9</v>
      </c>
      <c r="O2719" s="42">
        <v>140</v>
      </c>
    </row>
    <row r="2720" spans="1:15" x14ac:dyDescent="0.3">
      <c r="A2720" s="39" t="s">
        <v>1967</v>
      </c>
      <c r="B2720" s="40" t="s">
        <v>540</v>
      </c>
      <c r="C2720" s="40" t="s">
        <v>1224</v>
      </c>
      <c r="D2720" s="40" t="s">
        <v>853</v>
      </c>
      <c r="E2720" s="40" t="s">
        <v>3348</v>
      </c>
      <c r="F2720" s="40">
        <v>0</v>
      </c>
      <c r="G2720" s="40">
        <v>0</v>
      </c>
      <c r="H2720" s="40" t="s">
        <v>772</v>
      </c>
      <c r="I2720" s="40" t="s">
        <v>3349</v>
      </c>
      <c r="J2720" s="40">
        <v>0</v>
      </c>
      <c r="K2720" s="40">
        <v>0</v>
      </c>
      <c r="L2720" s="40">
        <v>0</v>
      </c>
      <c r="M2720" s="40">
        <v>0</v>
      </c>
      <c r="N2720" s="41">
        <v>249.9</v>
      </c>
      <c r="O2720" s="42">
        <v>80</v>
      </c>
    </row>
    <row r="2721" spans="1:15" x14ac:dyDescent="0.3">
      <c r="A2721" s="39" t="s">
        <v>13508</v>
      </c>
      <c r="B2721" s="40" t="s">
        <v>540</v>
      </c>
      <c r="C2721" s="40" t="s">
        <v>1224</v>
      </c>
      <c r="D2721" s="40" t="s">
        <v>578</v>
      </c>
      <c r="E2721" s="40" t="s">
        <v>3348</v>
      </c>
      <c r="F2721" s="40">
        <v>0</v>
      </c>
      <c r="G2721" s="40" t="s">
        <v>792</v>
      </c>
      <c r="H2721" s="40" t="s">
        <v>1173</v>
      </c>
      <c r="I2721" s="40" t="s">
        <v>3349</v>
      </c>
      <c r="J2721" s="40" t="s">
        <v>761</v>
      </c>
      <c r="K2721" s="40">
        <v>0</v>
      </c>
      <c r="L2721" s="40" t="s">
        <v>554</v>
      </c>
      <c r="M2721" s="40">
        <v>0</v>
      </c>
      <c r="N2721" s="41">
        <v>199.9</v>
      </c>
      <c r="O2721" s="42">
        <v>43.2</v>
      </c>
    </row>
    <row r="2722" spans="1:15" x14ac:dyDescent="0.3">
      <c r="A2722" s="39" t="s">
        <v>13509</v>
      </c>
      <c r="B2722" s="40" t="s">
        <v>540</v>
      </c>
      <c r="C2722" s="40" t="s">
        <v>1224</v>
      </c>
      <c r="D2722" s="40" t="s">
        <v>578</v>
      </c>
      <c r="E2722" s="40" t="s">
        <v>3348</v>
      </c>
      <c r="F2722" s="40">
        <v>0</v>
      </c>
      <c r="G2722" s="40" t="s">
        <v>792</v>
      </c>
      <c r="H2722" s="40" t="s">
        <v>1173</v>
      </c>
      <c r="I2722" s="40" t="s">
        <v>3349</v>
      </c>
      <c r="J2722" s="40" t="s">
        <v>543</v>
      </c>
      <c r="K2722" s="40">
        <v>0</v>
      </c>
      <c r="L2722" s="40" t="s">
        <v>554</v>
      </c>
      <c r="M2722" s="40">
        <v>0</v>
      </c>
      <c r="N2722" s="41">
        <v>199.9</v>
      </c>
      <c r="O2722" s="42">
        <v>49.2</v>
      </c>
    </row>
    <row r="2723" spans="1:15" x14ac:dyDescent="0.3">
      <c r="A2723" s="39" t="s">
        <v>1968</v>
      </c>
      <c r="B2723" s="40" t="s">
        <v>540</v>
      </c>
      <c r="C2723" s="40" t="s">
        <v>1224</v>
      </c>
      <c r="D2723" s="40" t="s">
        <v>569</v>
      </c>
      <c r="E2723" s="40" t="s">
        <v>3348</v>
      </c>
      <c r="F2723" s="40">
        <v>0</v>
      </c>
      <c r="G2723" s="40">
        <v>0</v>
      </c>
      <c r="H2723" s="40" t="s">
        <v>614</v>
      </c>
      <c r="I2723" s="40" t="s">
        <v>3349</v>
      </c>
      <c r="J2723" s="40">
        <v>0</v>
      </c>
      <c r="K2723" s="40">
        <v>0</v>
      </c>
      <c r="L2723" s="40">
        <v>0</v>
      </c>
      <c r="M2723" s="40">
        <v>0</v>
      </c>
      <c r="N2723" s="41">
        <v>269.89999999999998</v>
      </c>
      <c r="O2723" s="42">
        <v>100.4</v>
      </c>
    </row>
    <row r="2724" spans="1:15" x14ac:dyDescent="0.3">
      <c r="A2724" s="39" t="s">
        <v>1969</v>
      </c>
      <c r="B2724" s="40" t="s">
        <v>540</v>
      </c>
      <c r="C2724" s="40" t="s">
        <v>1224</v>
      </c>
      <c r="D2724" s="40" t="s">
        <v>569</v>
      </c>
      <c r="E2724" s="40" t="s">
        <v>3348</v>
      </c>
      <c r="F2724" s="40">
        <v>0</v>
      </c>
      <c r="G2724" s="40" t="s">
        <v>792</v>
      </c>
      <c r="H2724" s="40" t="s">
        <v>614</v>
      </c>
      <c r="I2724" s="40" t="s">
        <v>3349</v>
      </c>
      <c r="J2724" s="40" t="s">
        <v>543</v>
      </c>
      <c r="K2724" s="40">
        <v>0</v>
      </c>
      <c r="L2724" s="40" t="s">
        <v>554</v>
      </c>
      <c r="M2724" s="40">
        <v>0</v>
      </c>
      <c r="N2724" s="41">
        <v>449.9</v>
      </c>
      <c r="O2724" s="42">
        <v>150</v>
      </c>
    </row>
    <row r="2725" spans="1:15" x14ac:dyDescent="0.3">
      <c r="A2725" s="39" t="s">
        <v>13510</v>
      </c>
      <c r="B2725" s="40" t="s">
        <v>540</v>
      </c>
      <c r="C2725" s="40" t="s">
        <v>1224</v>
      </c>
      <c r="D2725" s="40" t="s">
        <v>569</v>
      </c>
      <c r="E2725" s="40" t="s">
        <v>3348</v>
      </c>
      <c r="F2725" s="40">
        <v>0</v>
      </c>
      <c r="G2725" s="40" t="s">
        <v>792</v>
      </c>
      <c r="H2725" s="40" t="s">
        <v>614</v>
      </c>
      <c r="I2725" s="40" t="s">
        <v>3349</v>
      </c>
      <c r="J2725" s="40" t="s">
        <v>755</v>
      </c>
      <c r="K2725" s="40">
        <v>0</v>
      </c>
      <c r="L2725" s="40" t="s">
        <v>554</v>
      </c>
      <c r="M2725" s="40">
        <v>0</v>
      </c>
      <c r="N2725" s="41">
        <v>449.9</v>
      </c>
      <c r="O2725" s="42">
        <v>150</v>
      </c>
    </row>
    <row r="2726" spans="1:15" x14ac:dyDescent="0.3">
      <c r="A2726" s="39" t="s">
        <v>1970</v>
      </c>
      <c r="B2726" s="40" t="s">
        <v>540</v>
      </c>
      <c r="C2726" s="40" t="s">
        <v>1224</v>
      </c>
      <c r="D2726" s="40" t="s">
        <v>569</v>
      </c>
      <c r="E2726" s="40" t="s">
        <v>3348</v>
      </c>
      <c r="F2726" s="40" t="s">
        <v>565</v>
      </c>
      <c r="G2726" s="40">
        <v>0</v>
      </c>
      <c r="H2726" s="40" t="s">
        <v>614</v>
      </c>
      <c r="I2726" s="40" t="s">
        <v>3349</v>
      </c>
      <c r="J2726" s="40" t="s">
        <v>3352</v>
      </c>
      <c r="K2726" s="40">
        <v>0</v>
      </c>
      <c r="L2726" s="40">
        <v>0</v>
      </c>
      <c r="M2726" s="40" t="s">
        <v>4370</v>
      </c>
      <c r="N2726" s="41">
        <v>449.9</v>
      </c>
      <c r="O2726" s="42">
        <v>150</v>
      </c>
    </row>
    <row r="2727" spans="1:15" x14ac:dyDescent="0.3">
      <c r="A2727" s="39" t="s">
        <v>13511</v>
      </c>
      <c r="B2727" s="40" t="s">
        <v>540</v>
      </c>
      <c r="C2727" s="40" t="s">
        <v>1224</v>
      </c>
      <c r="D2727" s="40" t="s">
        <v>569</v>
      </c>
      <c r="E2727" s="40" t="s">
        <v>3348</v>
      </c>
      <c r="F2727" s="40">
        <v>0</v>
      </c>
      <c r="G2727" s="40" t="s">
        <v>613</v>
      </c>
      <c r="H2727" s="40" t="s">
        <v>614</v>
      </c>
      <c r="I2727" s="40" t="s">
        <v>3349</v>
      </c>
      <c r="J2727" s="40" t="s">
        <v>755</v>
      </c>
      <c r="K2727" s="40">
        <v>0</v>
      </c>
      <c r="L2727" s="40" t="s">
        <v>554</v>
      </c>
      <c r="M2727" s="40">
        <v>0</v>
      </c>
      <c r="N2727" s="41">
        <v>449.9</v>
      </c>
      <c r="O2727" s="42">
        <v>150</v>
      </c>
    </row>
    <row r="2728" spans="1:15" x14ac:dyDescent="0.3">
      <c r="A2728" s="39" t="s">
        <v>1971</v>
      </c>
      <c r="B2728" s="40" t="s">
        <v>540</v>
      </c>
      <c r="C2728" s="40" t="s">
        <v>1224</v>
      </c>
      <c r="D2728" s="40" t="s">
        <v>569</v>
      </c>
      <c r="E2728" s="40" t="s">
        <v>3348</v>
      </c>
      <c r="F2728" s="40">
        <v>0</v>
      </c>
      <c r="G2728" s="40">
        <v>0</v>
      </c>
      <c r="H2728" s="40" t="s">
        <v>614</v>
      </c>
      <c r="I2728" s="40" t="s">
        <v>3349</v>
      </c>
      <c r="J2728" s="40" t="s">
        <v>3351</v>
      </c>
      <c r="K2728" s="40">
        <v>0</v>
      </c>
      <c r="L2728" s="40">
        <v>0</v>
      </c>
      <c r="M2728" s="40">
        <v>0</v>
      </c>
      <c r="N2728" s="41">
        <v>279.89999999999998</v>
      </c>
      <c r="O2728" s="42">
        <v>80</v>
      </c>
    </row>
    <row r="2729" spans="1:15" x14ac:dyDescent="0.3">
      <c r="A2729" s="39" t="s">
        <v>1972</v>
      </c>
      <c r="B2729" s="40" t="s">
        <v>540</v>
      </c>
      <c r="C2729" s="40" t="s">
        <v>1224</v>
      </c>
      <c r="D2729" s="40" t="s">
        <v>569</v>
      </c>
      <c r="E2729" s="40" t="s">
        <v>3348</v>
      </c>
      <c r="F2729" s="40">
        <v>0</v>
      </c>
      <c r="G2729" s="40">
        <v>0</v>
      </c>
      <c r="H2729" s="40" t="s">
        <v>614</v>
      </c>
      <c r="I2729" s="40" t="s">
        <v>3349</v>
      </c>
      <c r="J2729" s="40" t="s">
        <v>3351</v>
      </c>
      <c r="K2729" s="40">
        <v>0</v>
      </c>
      <c r="L2729" s="40">
        <v>0</v>
      </c>
      <c r="M2729" s="40">
        <v>0</v>
      </c>
      <c r="N2729" s="41">
        <v>279.89999999999998</v>
      </c>
      <c r="O2729" s="42">
        <v>80</v>
      </c>
    </row>
    <row r="2730" spans="1:15" x14ac:dyDescent="0.3">
      <c r="A2730" s="39" t="s">
        <v>13512</v>
      </c>
      <c r="B2730" s="40" t="s">
        <v>540</v>
      </c>
      <c r="C2730" s="40" t="s">
        <v>1224</v>
      </c>
      <c r="D2730" s="40" t="s">
        <v>569</v>
      </c>
      <c r="E2730" s="40" t="s">
        <v>3348</v>
      </c>
      <c r="F2730" s="40">
        <v>0</v>
      </c>
      <c r="G2730" s="40" t="s">
        <v>792</v>
      </c>
      <c r="H2730" s="40" t="s">
        <v>614</v>
      </c>
      <c r="I2730" s="40" t="s">
        <v>3349</v>
      </c>
      <c r="J2730" s="40" t="s">
        <v>543</v>
      </c>
      <c r="K2730" s="40">
        <v>0</v>
      </c>
      <c r="L2730" s="40" t="s">
        <v>554</v>
      </c>
      <c r="M2730" s="40">
        <v>0</v>
      </c>
      <c r="N2730" s="41">
        <v>249.9</v>
      </c>
      <c r="O2730" s="42">
        <v>133.4</v>
      </c>
    </row>
    <row r="2731" spans="1:15" x14ac:dyDescent="0.3">
      <c r="A2731" s="39" t="s">
        <v>1973</v>
      </c>
      <c r="B2731" s="40" t="s">
        <v>540</v>
      </c>
      <c r="C2731" s="40" t="s">
        <v>1224</v>
      </c>
      <c r="D2731" s="40" t="s">
        <v>569</v>
      </c>
      <c r="E2731" s="40" t="s">
        <v>3348</v>
      </c>
      <c r="F2731" s="40" t="s">
        <v>1144</v>
      </c>
      <c r="G2731" s="40">
        <v>0</v>
      </c>
      <c r="H2731" s="40" t="s">
        <v>614</v>
      </c>
      <c r="I2731" s="40" t="s">
        <v>3349</v>
      </c>
      <c r="J2731" s="40" t="s">
        <v>3352</v>
      </c>
      <c r="K2731" s="40">
        <v>0</v>
      </c>
      <c r="L2731" s="40">
        <v>0</v>
      </c>
      <c r="M2731" s="40">
        <v>0</v>
      </c>
      <c r="N2731" s="41">
        <v>249.9</v>
      </c>
      <c r="O2731" s="42">
        <v>135.4</v>
      </c>
    </row>
    <row r="2732" spans="1:15" x14ac:dyDescent="0.3">
      <c r="A2732" s="39" t="s">
        <v>1974</v>
      </c>
      <c r="B2732" s="40" t="s">
        <v>540</v>
      </c>
      <c r="C2732" s="40" t="s">
        <v>1224</v>
      </c>
      <c r="D2732" s="40" t="s">
        <v>569</v>
      </c>
      <c r="E2732" s="40" t="s">
        <v>3348</v>
      </c>
      <c r="F2732" s="40" t="s">
        <v>555</v>
      </c>
      <c r="G2732" s="40">
        <v>0</v>
      </c>
      <c r="H2732" s="40" t="s">
        <v>614</v>
      </c>
      <c r="I2732" s="40" t="s">
        <v>3349</v>
      </c>
      <c r="J2732" s="40" t="s">
        <v>3352</v>
      </c>
      <c r="K2732" s="40">
        <v>0</v>
      </c>
      <c r="L2732" s="40">
        <v>0</v>
      </c>
      <c r="M2732" s="40">
        <v>0</v>
      </c>
      <c r="N2732" s="41">
        <v>199.9</v>
      </c>
      <c r="O2732" s="42">
        <v>115.4</v>
      </c>
    </row>
    <row r="2733" spans="1:15" x14ac:dyDescent="0.3">
      <c r="A2733" s="39" t="s">
        <v>13513</v>
      </c>
      <c r="B2733" s="40" t="s">
        <v>540</v>
      </c>
      <c r="C2733" s="40" t="s">
        <v>1224</v>
      </c>
      <c r="D2733" s="40" t="s">
        <v>569</v>
      </c>
      <c r="E2733" s="40" t="s">
        <v>3348</v>
      </c>
      <c r="F2733" s="40">
        <v>0</v>
      </c>
      <c r="G2733" s="40" t="s">
        <v>613</v>
      </c>
      <c r="H2733" s="40" t="s">
        <v>614</v>
      </c>
      <c r="I2733" s="40" t="s">
        <v>3349</v>
      </c>
      <c r="J2733" s="40" t="s">
        <v>543</v>
      </c>
      <c r="K2733" s="40">
        <v>0</v>
      </c>
      <c r="L2733" s="40" t="s">
        <v>554</v>
      </c>
      <c r="M2733" s="40">
        <v>0</v>
      </c>
      <c r="N2733" s="41">
        <v>249.9</v>
      </c>
      <c r="O2733" s="42">
        <v>135.4</v>
      </c>
    </row>
    <row r="2734" spans="1:15" x14ac:dyDescent="0.3">
      <c r="A2734" s="39" t="s">
        <v>13514</v>
      </c>
      <c r="B2734" s="40" t="s">
        <v>540</v>
      </c>
      <c r="C2734" s="40" t="s">
        <v>1224</v>
      </c>
      <c r="D2734" s="40" t="s">
        <v>569</v>
      </c>
      <c r="E2734" s="40" t="s">
        <v>3348</v>
      </c>
      <c r="F2734" s="40">
        <v>0</v>
      </c>
      <c r="G2734" s="40" t="s">
        <v>792</v>
      </c>
      <c r="H2734" s="40" t="s">
        <v>610</v>
      </c>
      <c r="I2734" s="40" t="s">
        <v>3349</v>
      </c>
      <c r="J2734" s="40" t="s">
        <v>543</v>
      </c>
      <c r="K2734" s="40">
        <v>0</v>
      </c>
      <c r="L2734" s="40" t="s">
        <v>554</v>
      </c>
      <c r="M2734" s="40">
        <v>0</v>
      </c>
      <c r="N2734" s="41">
        <v>129.9</v>
      </c>
      <c r="O2734" s="42">
        <v>96.4</v>
      </c>
    </row>
    <row r="2735" spans="1:15" x14ac:dyDescent="0.3">
      <c r="A2735" s="39" t="s">
        <v>13515</v>
      </c>
      <c r="B2735" s="40" t="s">
        <v>540</v>
      </c>
      <c r="C2735" s="40" t="s">
        <v>1224</v>
      </c>
      <c r="D2735" s="40" t="s">
        <v>569</v>
      </c>
      <c r="E2735" s="40" t="s">
        <v>3348</v>
      </c>
      <c r="F2735" s="40">
        <v>0</v>
      </c>
      <c r="G2735" s="40" t="s">
        <v>792</v>
      </c>
      <c r="H2735" s="40" t="s">
        <v>614</v>
      </c>
      <c r="I2735" s="40" t="s">
        <v>3349</v>
      </c>
      <c r="J2735" s="40" t="s">
        <v>755</v>
      </c>
      <c r="K2735" s="40">
        <v>0</v>
      </c>
      <c r="L2735" s="40" t="s">
        <v>554</v>
      </c>
      <c r="M2735" s="40">
        <v>0</v>
      </c>
      <c r="N2735" s="41">
        <v>449.9</v>
      </c>
      <c r="O2735" s="42">
        <v>150</v>
      </c>
    </row>
    <row r="2736" spans="1:15" x14ac:dyDescent="0.3">
      <c r="A2736" s="39" t="s">
        <v>13516</v>
      </c>
      <c r="B2736" s="40" t="s">
        <v>540</v>
      </c>
      <c r="C2736" s="40" t="s">
        <v>1224</v>
      </c>
      <c r="D2736" s="40" t="s">
        <v>569</v>
      </c>
      <c r="E2736" s="40" t="s">
        <v>3348</v>
      </c>
      <c r="F2736" s="40">
        <v>0</v>
      </c>
      <c r="G2736" s="40" t="s">
        <v>792</v>
      </c>
      <c r="H2736" s="40" t="s">
        <v>610</v>
      </c>
      <c r="I2736" s="40" t="s">
        <v>3349</v>
      </c>
      <c r="J2736" s="40" t="s">
        <v>543</v>
      </c>
      <c r="K2736" s="40">
        <v>0</v>
      </c>
      <c r="L2736" s="40" t="s">
        <v>554</v>
      </c>
      <c r="M2736" s="40">
        <v>0</v>
      </c>
      <c r="N2736" s="41">
        <v>299.89999999999998</v>
      </c>
      <c r="O2736" s="42">
        <v>108.2</v>
      </c>
    </row>
    <row r="2737" spans="1:15" x14ac:dyDescent="0.3">
      <c r="A2737" s="39" t="s">
        <v>3051</v>
      </c>
      <c r="B2737" s="40" t="s">
        <v>540</v>
      </c>
      <c r="C2737" s="40" t="s">
        <v>1224</v>
      </c>
      <c r="D2737" s="40" t="s">
        <v>569</v>
      </c>
      <c r="E2737" s="40" t="s">
        <v>3348</v>
      </c>
      <c r="F2737" s="40">
        <v>0</v>
      </c>
      <c r="G2737" s="40">
        <v>0</v>
      </c>
      <c r="H2737" s="40" t="s">
        <v>614</v>
      </c>
      <c r="I2737" s="40" t="s">
        <v>3349</v>
      </c>
      <c r="J2737" s="40" t="s">
        <v>3361</v>
      </c>
      <c r="K2737" s="40">
        <v>0</v>
      </c>
      <c r="L2737" s="40">
        <v>0</v>
      </c>
      <c r="M2737" s="40">
        <v>0</v>
      </c>
      <c r="N2737" s="41">
        <v>429.9</v>
      </c>
      <c r="O2737" s="42">
        <v>170.4</v>
      </c>
    </row>
    <row r="2738" spans="1:15" x14ac:dyDescent="0.3">
      <c r="A2738" s="39" t="s">
        <v>1975</v>
      </c>
      <c r="B2738" s="40" t="s">
        <v>540</v>
      </c>
      <c r="C2738" s="40" t="s">
        <v>1224</v>
      </c>
      <c r="D2738" s="40" t="s">
        <v>569</v>
      </c>
      <c r="E2738" s="40" t="s">
        <v>3348</v>
      </c>
      <c r="F2738" s="40">
        <v>0</v>
      </c>
      <c r="G2738" s="40">
        <v>0</v>
      </c>
      <c r="H2738" s="40" t="s">
        <v>614</v>
      </c>
      <c r="I2738" s="40" t="s">
        <v>3349</v>
      </c>
      <c r="J2738" s="40" t="s">
        <v>3352</v>
      </c>
      <c r="K2738" s="40">
        <v>0</v>
      </c>
      <c r="L2738" s="40">
        <v>0</v>
      </c>
      <c r="M2738" s="40">
        <v>0</v>
      </c>
      <c r="N2738" s="41">
        <v>299.89999999999998</v>
      </c>
      <c r="O2738" s="42">
        <v>125.4</v>
      </c>
    </row>
    <row r="2739" spans="1:15" x14ac:dyDescent="0.3">
      <c r="A2739" s="39" t="s">
        <v>1976</v>
      </c>
      <c r="B2739" s="40" t="s">
        <v>540</v>
      </c>
      <c r="C2739" s="40" t="s">
        <v>1224</v>
      </c>
      <c r="D2739" s="40" t="s">
        <v>569</v>
      </c>
      <c r="E2739" s="40" t="s">
        <v>3348</v>
      </c>
      <c r="F2739" s="40">
        <v>0</v>
      </c>
      <c r="G2739" s="40">
        <v>0</v>
      </c>
      <c r="H2739" s="40" t="s">
        <v>614</v>
      </c>
      <c r="I2739" s="40" t="s">
        <v>3349</v>
      </c>
      <c r="J2739" s="40" t="s">
        <v>3352</v>
      </c>
      <c r="K2739" s="40">
        <v>0</v>
      </c>
      <c r="L2739" s="40">
        <v>0</v>
      </c>
      <c r="M2739" s="40">
        <v>0</v>
      </c>
      <c r="N2739" s="41">
        <v>129.9</v>
      </c>
      <c r="O2739" s="42">
        <v>92.4</v>
      </c>
    </row>
    <row r="2740" spans="1:15" x14ac:dyDescent="0.3">
      <c r="A2740" s="39" t="s">
        <v>13517</v>
      </c>
      <c r="B2740" s="40" t="s">
        <v>540</v>
      </c>
      <c r="C2740" s="40" t="s">
        <v>1224</v>
      </c>
      <c r="D2740" s="40" t="s">
        <v>569</v>
      </c>
      <c r="E2740" s="40" t="s">
        <v>3348</v>
      </c>
      <c r="F2740" s="40">
        <v>0</v>
      </c>
      <c r="G2740" s="40" t="s">
        <v>792</v>
      </c>
      <c r="H2740" s="40" t="s">
        <v>614</v>
      </c>
      <c r="I2740" s="40" t="s">
        <v>3349</v>
      </c>
      <c r="J2740" s="40" t="s">
        <v>543</v>
      </c>
      <c r="K2740" s="40">
        <v>0</v>
      </c>
      <c r="L2740" s="40" t="s">
        <v>554</v>
      </c>
      <c r="M2740" s="40">
        <v>0</v>
      </c>
      <c r="N2740" s="41">
        <v>299.89999999999998</v>
      </c>
      <c r="O2740" s="42">
        <v>118.4</v>
      </c>
    </row>
    <row r="2741" spans="1:15" x14ac:dyDescent="0.3">
      <c r="A2741" s="39" t="s">
        <v>1977</v>
      </c>
      <c r="B2741" s="40" t="s">
        <v>540</v>
      </c>
      <c r="C2741" s="40" t="s">
        <v>1224</v>
      </c>
      <c r="D2741" s="40" t="s">
        <v>569</v>
      </c>
      <c r="E2741" s="40" t="s">
        <v>3348</v>
      </c>
      <c r="F2741" s="40">
        <v>0</v>
      </c>
      <c r="G2741" s="40">
        <v>0</v>
      </c>
      <c r="H2741" s="40" t="s">
        <v>610</v>
      </c>
      <c r="I2741" s="40" t="s">
        <v>3349</v>
      </c>
      <c r="J2741" s="40" t="s">
        <v>3352</v>
      </c>
      <c r="K2741" s="40">
        <v>0</v>
      </c>
      <c r="L2741" s="40">
        <v>0</v>
      </c>
      <c r="M2741" s="40">
        <v>0</v>
      </c>
      <c r="N2741" s="41">
        <v>249.9</v>
      </c>
      <c r="O2741" s="42">
        <v>96.4</v>
      </c>
    </row>
    <row r="2742" spans="1:15" x14ac:dyDescent="0.3">
      <c r="A2742" s="39" t="s">
        <v>1979</v>
      </c>
      <c r="B2742" s="40" t="s">
        <v>540</v>
      </c>
      <c r="C2742" s="40" t="s">
        <v>1224</v>
      </c>
      <c r="D2742" s="40" t="s">
        <v>569</v>
      </c>
      <c r="E2742" s="40" t="s">
        <v>3348</v>
      </c>
      <c r="F2742" s="40">
        <v>0</v>
      </c>
      <c r="G2742" s="40">
        <v>0</v>
      </c>
      <c r="H2742" s="40" t="s">
        <v>614</v>
      </c>
      <c r="I2742" s="40" t="s">
        <v>3349</v>
      </c>
      <c r="J2742" s="40" t="s">
        <v>3352</v>
      </c>
      <c r="K2742" s="40">
        <v>0</v>
      </c>
      <c r="L2742" s="40">
        <v>0</v>
      </c>
      <c r="M2742" s="40">
        <v>0</v>
      </c>
      <c r="N2742" s="41">
        <v>199.9</v>
      </c>
      <c r="O2742" s="42">
        <v>117.4</v>
      </c>
    </row>
    <row r="2743" spans="1:15" x14ac:dyDescent="0.3">
      <c r="A2743" s="39" t="s">
        <v>1980</v>
      </c>
      <c r="B2743" s="40" t="s">
        <v>540</v>
      </c>
      <c r="C2743" s="40" t="s">
        <v>1224</v>
      </c>
      <c r="D2743" s="40" t="s">
        <v>569</v>
      </c>
      <c r="E2743" s="40" t="s">
        <v>3348</v>
      </c>
      <c r="F2743" s="40">
        <v>0</v>
      </c>
      <c r="G2743" s="40">
        <v>0</v>
      </c>
      <c r="H2743" s="40" t="s">
        <v>614</v>
      </c>
      <c r="I2743" s="40" t="s">
        <v>3349</v>
      </c>
      <c r="J2743" s="40" t="s">
        <v>3351</v>
      </c>
      <c r="K2743" s="40">
        <v>0</v>
      </c>
      <c r="L2743" s="40">
        <v>0</v>
      </c>
      <c r="M2743" s="40">
        <v>0</v>
      </c>
      <c r="N2743" s="41">
        <v>399.9</v>
      </c>
      <c r="O2743" s="42">
        <v>144.30000000000001</v>
      </c>
    </row>
    <row r="2744" spans="1:15" x14ac:dyDescent="0.3">
      <c r="A2744" s="39" t="s">
        <v>13518</v>
      </c>
      <c r="B2744" s="40" t="s">
        <v>540</v>
      </c>
      <c r="C2744" s="40" t="s">
        <v>1224</v>
      </c>
      <c r="D2744" s="40" t="s">
        <v>569</v>
      </c>
      <c r="E2744" s="40" t="s">
        <v>3348</v>
      </c>
      <c r="F2744" s="40">
        <v>0</v>
      </c>
      <c r="G2744" s="40" t="s">
        <v>1978</v>
      </c>
      <c r="H2744" s="40" t="s">
        <v>1233</v>
      </c>
      <c r="I2744" s="40" t="s">
        <v>3349</v>
      </c>
      <c r="J2744" s="40" t="s">
        <v>755</v>
      </c>
      <c r="K2744" s="40">
        <v>0</v>
      </c>
      <c r="L2744" s="40" t="s">
        <v>554</v>
      </c>
      <c r="M2744" s="40">
        <v>0</v>
      </c>
      <c r="N2744" s="41">
        <v>399.9</v>
      </c>
      <c r="O2744" s="42">
        <v>136.69999999999999</v>
      </c>
    </row>
    <row r="2745" spans="1:15" x14ac:dyDescent="0.3">
      <c r="A2745" s="39" t="s">
        <v>3029</v>
      </c>
      <c r="B2745" s="40" t="s">
        <v>540</v>
      </c>
      <c r="C2745" s="40" t="s">
        <v>1224</v>
      </c>
      <c r="D2745" s="40" t="s">
        <v>569</v>
      </c>
      <c r="E2745" s="40" t="s">
        <v>3348</v>
      </c>
      <c r="F2745" s="40">
        <v>0</v>
      </c>
      <c r="G2745" s="40">
        <v>0</v>
      </c>
      <c r="H2745" s="40" t="s">
        <v>772</v>
      </c>
      <c r="I2745" s="40" t="s">
        <v>3349</v>
      </c>
      <c r="J2745" s="40" t="s">
        <v>3351</v>
      </c>
      <c r="K2745" s="40">
        <v>0</v>
      </c>
      <c r="L2745" s="40">
        <v>0</v>
      </c>
      <c r="M2745" s="40">
        <v>0</v>
      </c>
      <c r="N2745" s="41">
        <v>399.9</v>
      </c>
      <c r="O2745" s="42">
        <v>136.69999999999999</v>
      </c>
    </row>
    <row r="2746" spans="1:15" x14ac:dyDescent="0.3">
      <c r="A2746" s="39" t="s">
        <v>1981</v>
      </c>
      <c r="B2746" s="40" t="s">
        <v>540</v>
      </c>
      <c r="C2746" s="40" t="s">
        <v>1224</v>
      </c>
      <c r="D2746" s="40" t="s">
        <v>569</v>
      </c>
      <c r="E2746" s="40" t="s">
        <v>3348</v>
      </c>
      <c r="F2746" s="40" t="s">
        <v>647</v>
      </c>
      <c r="G2746" s="40">
        <v>0</v>
      </c>
      <c r="H2746" s="40" t="s">
        <v>614</v>
      </c>
      <c r="I2746" s="40" t="s">
        <v>3349</v>
      </c>
      <c r="J2746" s="40" t="s">
        <v>3351</v>
      </c>
      <c r="K2746" s="40">
        <v>0</v>
      </c>
      <c r="L2746" s="40">
        <v>0</v>
      </c>
      <c r="M2746" s="40" t="s">
        <v>4382</v>
      </c>
      <c r="N2746" s="41">
        <v>249.9</v>
      </c>
      <c r="O2746" s="42">
        <v>139.77000000000001</v>
      </c>
    </row>
    <row r="2747" spans="1:15" x14ac:dyDescent="0.3">
      <c r="A2747" s="39" t="s">
        <v>13519</v>
      </c>
      <c r="B2747" s="40" t="s">
        <v>540</v>
      </c>
      <c r="C2747" s="40" t="s">
        <v>1224</v>
      </c>
      <c r="D2747" s="40" t="s">
        <v>569</v>
      </c>
      <c r="E2747" s="40" t="s">
        <v>3348</v>
      </c>
      <c r="F2747" s="40">
        <v>0</v>
      </c>
      <c r="G2747" s="40" t="s">
        <v>792</v>
      </c>
      <c r="H2747" s="40" t="s">
        <v>614</v>
      </c>
      <c r="I2747" s="40" t="s">
        <v>3349</v>
      </c>
      <c r="J2747" s="40" t="s">
        <v>755</v>
      </c>
      <c r="K2747" s="40">
        <v>0</v>
      </c>
      <c r="L2747" s="40" t="s">
        <v>554</v>
      </c>
      <c r="M2747" s="40">
        <v>0</v>
      </c>
      <c r="N2747" s="41">
        <v>299.89999999999998</v>
      </c>
      <c r="O2747" s="42">
        <v>114.24</v>
      </c>
    </row>
    <row r="2748" spans="1:15" x14ac:dyDescent="0.3">
      <c r="A2748" s="39" t="s">
        <v>13520</v>
      </c>
      <c r="B2748" s="40" t="s">
        <v>540</v>
      </c>
      <c r="C2748" s="40" t="s">
        <v>1224</v>
      </c>
      <c r="D2748" s="40" t="s">
        <v>569</v>
      </c>
      <c r="E2748" s="40" t="s">
        <v>3348</v>
      </c>
      <c r="F2748" s="40">
        <v>0</v>
      </c>
      <c r="G2748" s="40" t="s">
        <v>792</v>
      </c>
      <c r="H2748" s="40" t="s">
        <v>610</v>
      </c>
      <c r="I2748" s="40" t="s">
        <v>3349</v>
      </c>
      <c r="J2748" s="40" t="s">
        <v>738</v>
      </c>
      <c r="K2748" s="40">
        <v>0</v>
      </c>
      <c r="L2748" s="40" t="s">
        <v>554</v>
      </c>
      <c r="M2748" s="40">
        <v>0</v>
      </c>
      <c r="N2748" s="41">
        <v>299.89999999999998</v>
      </c>
      <c r="O2748" s="42">
        <v>99.35</v>
      </c>
    </row>
    <row r="2749" spans="1:15" x14ac:dyDescent="0.3">
      <c r="A2749" s="39" t="s">
        <v>3030</v>
      </c>
      <c r="B2749" s="40" t="s">
        <v>540</v>
      </c>
      <c r="C2749" s="40" t="s">
        <v>1224</v>
      </c>
      <c r="D2749" s="40" t="s">
        <v>569</v>
      </c>
      <c r="E2749" s="40" t="s">
        <v>3350</v>
      </c>
      <c r="F2749" s="40">
        <v>0</v>
      </c>
      <c r="G2749" s="40">
        <v>0</v>
      </c>
      <c r="H2749" s="40" t="s">
        <v>614</v>
      </c>
      <c r="I2749" s="40" t="s">
        <v>3349</v>
      </c>
      <c r="J2749" s="40" t="s">
        <v>3361</v>
      </c>
      <c r="K2749" s="40">
        <v>0</v>
      </c>
      <c r="L2749" s="40">
        <v>0</v>
      </c>
      <c r="M2749" s="40">
        <v>0</v>
      </c>
      <c r="N2749" s="41">
        <v>349.9</v>
      </c>
      <c r="O2749" s="42">
        <v>149.38999999999999</v>
      </c>
    </row>
    <row r="2750" spans="1:15" x14ac:dyDescent="0.3">
      <c r="A2750" s="39" t="s">
        <v>1982</v>
      </c>
      <c r="B2750" s="40" t="s">
        <v>540</v>
      </c>
      <c r="C2750" s="40" t="s">
        <v>1224</v>
      </c>
      <c r="D2750" s="40" t="s">
        <v>569</v>
      </c>
      <c r="E2750" s="40" t="s">
        <v>3350</v>
      </c>
      <c r="F2750" s="40">
        <v>0</v>
      </c>
      <c r="G2750" s="40">
        <v>0</v>
      </c>
      <c r="H2750" s="40" t="s">
        <v>610</v>
      </c>
      <c r="I2750" s="40" t="s">
        <v>3349</v>
      </c>
      <c r="J2750" s="40" t="s">
        <v>3361</v>
      </c>
      <c r="K2750" s="40">
        <v>0</v>
      </c>
      <c r="L2750" s="40">
        <v>0</v>
      </c>
      <c r="M2750" s="40">
        <v>0</v>
      </c>
      <c r="N2750" s="41">
        <v>249.9</v>
      </c>
      <c r="O2750" s="42">
        <v>110</v>
      </c>
    </row>
    <row r="2751" spans="1:15" x14ac:dyDescent="0.3">
      <c r="A2751" s="39" t="s">
        <v>1984</v>
      </c>
      <c r="B2751" s="40" t="s">
        <v>540</v>
      </c>
      <c r="C2751" s="40" t="s">
        <v>1224</v>
      </c>
      <c r="D2751" s="40" t="s">
        <v>569</v>
      </c>
      <c r="E2751" s="40" t="s">
        <v>3350</v>
      </c>
      <c r="F2751" s="40">
        <v>0</v>
      </c>
      <c r="G2751" s="40">
        <v>0</v>
      </c>
      <c r="H2751" s="40" t="s">
        <v>610</v>
      </c>
      <c r="I2751" s="40" t="s">
        <v>3349</v>
      </c>
      <c r="J2751" s="40" t="s">
        <v>3361</v>
      </c>
      <c r="K2751" s="40">
        <v>0</v>
      </c>
      <c r="L2751" s="40">
        <v>0</v>
      </c>
      <c r="M2751" s="40">
        <v>0</v>
      </c>
      <c r="N2751" s="41">
        <v>249.9</v>
      </c>
      <c r="O2751" s="42">
        <v>110</v>
      </c>
    </row>
    <row r="2752" spans="1:15" x14ac:dyDescent="0.3">
      <c r="A2752" s="39" t="s">
        <v>1985</v>
      </c>
      <c r="B2752" s="40" t="s">
        <v>540</v>
      </c>
      <c r="C2752" s="40" t="s">
        <v>1224</v>
      </c>
      <c r="D2752" s="40" t="s">
        <v>569</v>
      </c>
      <c r="E2752" s="40" t="s">
        <v>3350</v>
      </c>
      <c r="F2752" s="40">
        <v>0</v>
      </c>
      <c r="G2752" s="40">
        <v>0</v>
      </c>
      <c r="H2752" s="40" t="s">
        <v>610</v>
      </c>
      <c r="I2752" s="40" t="s">
        <v>3349</v>
      </c>
      <c r="J2752" s="40" t="s">
        <v>3361</v>
      </c>
      <c r="K2752" s="40">
        <v>0</v>
      </c>
      <c r="L2752" s="40">
        <v>0</v>
      </c>
      <c r="M2752" s="40">
        <v>0</v>
      </c>
      <c r="N2752" s="41">
        <v>249.9</v>
      </c>
      <c r="O2752" s="42">
        <v>110</v>
      </c>
    </row>
    <row r="2753" spans="1:15" x14ac:dyDescent="0.3">
      <c r="A2753" s="39" t="s">
        <v>1986</v>
      </c>
      <c r="B2753" s="40" t="s">
        <v>540</v>
      </c>
      <c r="C2753" s="40" t="s">
        <v>1224</v>
      </c>
      <c r="D2753" s="40" t="s">
        <v>569</v>
      </c>
      <c r="E2753" s="40" t="s">
        <v>3348</v>
      </c>
      <c r="F2753" s="40" t="s">
        <v>647</v>
      </c>
      <c r="G2753" s="40">
        <v>0</v>
      </c>
      <c r="H2753" s="40" t="s">
        <v>772</v>
      </c>
      <c r="I2753" s="40" t="s">
        <v>3349</v>
      </c>
      <c r="J2753" s="40" t="s">
        <v>3352</v>
      </c>
      <c r="K2753" s="40">
        <v>0</v>
      </c>
      <c r="L2753" s="40">
        <v>0</v>
      </c>
      <c r="M2753" s="40">
        <v>0</v>
      </c>
      <c r="N2753" s="41">
        <v>299.89999999999998</v>
      </c>
      <c r="O2753" s="42">
        <v>132.4</v>
      </c>
    </row>
    <row r="2754" spans="1:15" x14ac:dyDescent="0.3">
      <c r="A2754" s="39" t="s">
        <v>13521</v>
      </c>
      <c r="B2754" s="40" t="s">
        <v>540</v>
      </c>
      <c r="C2754" s="40" t="s">
        <v>1224</v>
      </c>
      <c r="D2754" s="40" t="s">
        <v>569</v>
      </c>
      <c r="E2754" s="40" t="s">
        <v>3348</v>
      </c>
      <c r="F2754" s="40">
        <v>0</v>
      </c>
      <c r="G2754" s="40" t="s">
        <v>1978</v>
      </c>
      <c r="H2754" s="40" t="s">
        <v>614</v>
      </c>
      <c r="I2754" s="40" t="s">
        <v>3349</v>
      </c>
      <c r="J2754" s="40" t="s">
        <v>543</v>
      </c>
      <c r="K2754" s="40">
        <v>0</v>
      </c>
      <c r="L2754" s="40" t="s">
        <v>554</v>
      </c>
      <c r="M2754" s="40">
        <v>0</v>
      </c>
      <c r="N2754" s="41">
        <v>299.89999999999998</v>
      </c>
      <c r="O2754" s="42">
        <v>126.4</v>
      </c>
    </row>
    <row r="2755" spans="1:15" x14ac:dyDescent="0.3">
      <c r="A2755" s="39" t="s">
        <v>13522</v>
      </c>
      <c r="B2755" s="40" t="s">
        <v>540</v>
      </c>
      <c r="C2755" s="40" t="s">
        <v>1224</v>
      </c>
      <c r="D2755" s="40" t="s">
        <v>569</v>
      </c>
      <c r="E2755" s="40" t="s">
        <v>3348</v>
      </c>
      <c r="F2755" s="40">
        <v>0</v>
      </c>
      <c r="G2755" s="40" t="s">
        <v>1978</v>
      </c>
      <c r="H2755" s="40" t="s">
        <v>610</v>
      </c>
      <c r="I2755" s="40" t="s">
        <v>3349</v>
      </c>
      <c r="J2755" s="40" t="s">
        <v>755</v>
      </c>
      <c r="K2755" s="40">
        <v>0</v>
      </c>
      <c r="L2755" s="40" t="s">
        <v>554</v>
      </c>
      <c r="M2755" s="40">
        <v>0</v>
      </c>
      <c r="N2755" s="41">
        <v>279.89999999999998</v>
      </c>
      <c r="O2755" s="42">
        <v>106.4</v>
      </c>
    </row>
    <row r="2756" spans="1:15" x14ac:dyDescent="0.3">
      <c r="A2756" s="39" t="s">
        <v>13523</v>
      </c>
      <c r="B2756" s="40" t="s">
        <v>540</v>
      </c>
      <c r="C2756" s="40" t="s">
        <v>1224</v>
      </c>
      <c r="D2756" s="40" t="s">
        <v>569</v>
      </c>
      <c r="E2756" s="40" t="s">
        <v>3348</v>
      </c>
      <c r="F2756" s="40">
        <v>0</v>
      </c>
      <c r="G2756" s="40" t="s">
        <v>1978</v>
      </c>
      <c r="H2756" s="40" t="s">
        <v>614</v>
      </c>
      <c r="I2756" s="40" t="s">
        <v>3349</v>
      </c>
      <c r="J2756" s="40" t="s">
        <v>543</v>
      </c>
      <c r="K2756" s="40">
        <v>0</v>
      </c>
      <c r="L2756" s="40" t="s">
        <v>554</v>
      </c>
      <c r="M2756" s="40">
        <v>0</v>
      </c>
      <c r="N2756" s="41">
        <v>299.89999999999998</v>
      </c>
      <c r="O2756" s="42">
        <v>125.4</v>
      </c>
    </row>
    <row r="2757" spans="1:15" x14ac:dyDescent="0.3">
      <c r="A2757" s="39" t="s">
        <v>1987</v>
      </c>
      <c r="B2757" s="40" t="s">
        <v>540</v>
      </c>
      <c r="C2757" s="40" t="s">
        <v>1224</v>
      </c>
      <c r="D2757" s="40" t="s">
        <v>569</v>
      </c>
      <c r="E2757" s="40" t="s">
        <v>3348</v>
      </c>
      <c r="F2757" s="40">
        <v>0</v>
      </c>
      <c r="G2757" s="40">
        <v>0</v>
      </c>
      <c r="H2757" s="40" t="s">
        <v>614</v>
      </c>
      <c r="I2757" s="40" t="s">
        <v>3349</v>
      </c>
      <c r="J2757" s="40" t="s">
        <v>3351</v>
      </c>
      <c r="K2757" s="40">
        <v>0</v>
      </c>
      <c r="L2757" s="40">
        <v>0</v>
      </c>
      <c r="M2757" s="40">
        <v>0</v>
      </c>
      <c r="N2757" s="41">
        <v>269.89999999999998</v>
      </c>
      <c r="O2757" s="42">
        <v>113.4</v>
      </c>
    </row>
    <row r="2758" spans="1:15" x14ac:dyDescent="0.3">
      <c r="A2758" s="39" t="s">
        <v>1988</v>
      </c>
      <c r="B2758" s="40" t="s">
        <v>540</v>
      </c>
      <c r="C2758" s="40" t="s">
        <v>1224</v>
      </c>
      <c r="D2758" s="40" t="s">
        <v>569</v>
      </c>
      <c r="E2758" s="40" t="s">
        <v>3348</v>
      </c>
      <c r="F2758" s="40" t="s">
        <v>558</v>
      </c>
      <c r="G2758" s="40">
        <v>0</v>
      </c>
      <c r="H2758" s="40" t="s">
        <v>610</v>
      </c>
      <c r="I2758" s="40" t="s">
        <v>3349</v>
      </c>
      <c r="J2758" s="40" t="s">
        <v>3351</v>
      </c>
      <c r="K2758" s="40">
        <v>0</v>
      </c>
      <c r="L2758" s="40">
        <v>0</v>
      </c>
      <c r="M2758" s="40">
        <v>0</v>
      </c>
      <c r="N2758" s="41">
        <v>249.9</v>
      </c>
      <c r="O2758" s="42">
        <v>106.4</v>
      </c>
    </row>
    <row r="2759" spans="1:15" x14ac:dyDescent="0.3">
      <c r="A2759" s="39" t="s">
        <v>3031</v>
      </c>
      <c r="B2759" s="40" t="s">
        <v>540</v>
      </c>
      <c r="C2759" s="40" t="s">
        <v>1224</v>
      </c>
      <c r="D2759" s="40" t="s">
        <v>569</v>
      </c>
      <c r="E2759" s="40" t="s">
        <v>3348</v>
      </c>
      <c r="F2759" s="40">
        <v>0</v>
      </c>
      <c r="G2759" s="40">
        <v>0</v>
      </c>
      <c r="H2759" s="40" t="s">
        <v>614</v>
      </c>
      <c r="I2759" s="40" t="s">
        <v>3349</v>
      </c>
      <c r="J2759" s="40" t="s">
        <v>3352</v>
      </c>
      <c r="K2759" s="40">
        <v>0</v>
      </c>
      <c r="L2759" s="40">
        <v>0</v>
      </c>
      <c r="M2759" s="40">
        <v>0</v>
      </c>
      <c r="N2759" s="41">
        <v>269.89999999999998</v>
      </c>
      <c r="O2759" s="42">
        <v>117.4</v>
      </c>
    </row>
    <row r="2760" spans="1:15" x14ac:dyDescent="0.3">
      <c r="A2760" s="39" t="s">
        <v>13524</v>
      </c>
      <c r="B2760" s="40" t="s">
        <v>540</v>
      </c>
      <c r="C2760" s="40" t="s">
        <v>1224</v>
      </c>
      <c r="D2760" s="40" t="s">
        <v>569</v>
      </c>
      <c r="E2760" s="40" t="s">
        <v>3348</v>
      </c>
      <c r="F2760" s="40">
        <v>0</v>
      </c>
      <c r="G2760" s="40" t="s">
        <v>613</v>
      </c>
      <c r="H2760" s="40" t="s">
        <v>772</v>
      </c>
      <c r="I2760" s="40" t="s">
        <v>3349</v>
      </c>
      <c r="J2760" s="40" t="s">
        <v>761</v>
      </c>
      <c r="K2760" s="40">
        <v>0</v>
      </c>
      <c r="L2760" s="40" t="s">
        <v>554</v>
      </c>
      <c r="M2760" s="40">
        <v>0</v>
      </c>
      <c r="N2760" s="41">
        <v>299.89999999999998</v>
      </c>
      <c r="O2760" s="42">
        <v>112.4</v>
      </c>
    </row>
    <row r="2761" spans="1:15" x14ac:dyDescent="0.3">
      <c r="A2761" s="39" t="s">
        <v>1989</v>
      </c>
      <c r="B2761" s="40" t="s">
        <v>540</v>
      </c>
      <c r="C2761" s="40" t="s">
        <v>1224</v>
      </c>
      <c r="D2761" s="40" t="s">
        <v>569</v>
      </c>
      <c r="E2761" s="40" t="s">
        <v>3348</v>
      </c>
      <c r="F2761" s="40">
        <v>0</v>
      </c>
      <c r="G2761" s="40">
        <v>0</v>
      </c>
      <c r="H2761" s="40" t="s">
        <v>772</v>
      </c>
      <c r="I2761" s="40" t="s">
        <v>3349</v>
      </c>
      <c r="J2761" s="40" t="s">
        <v>3352</v>
      </c>
      <c r="K2761" s="40">
        <v>0</v>
      </c>
      <c r="L2761" s="40">
        <v>0</v>
      </c>
      <c r="M2761" s="40">
        <v>0</v>
      </c>
      <c r="N2761" s="41">
        <v>269.89999999999998</v>
      </c>
      <c r="O2761" s="42">
        <v>118.4</v>
      </c>
    </row>
    <row r="2762" spans="1:15" x14ac:dyDescent="0.3">
      <c r="A2762" s="39" t="s">
        <v>13525</v>
      </c>
      <c r="B2762" s="40" t="s">
        <v>540</v>
      </c>
      <c r="C2762" s="40" t="s">
        <v>1224</v>
      </c>
      <c r="D2762" s="40" t="s">
        <v>569</v>
      </c>
      <c r="E2762" s="40" t="s">
        <v>3348</v>
      </c>
      <c r="F2762" s="40">
        <v>0</v>
      </c>
      <c r="G2762" s="40" t="s">
        <v>1978</v>
      </c>
      <c r="H2762" s="40" t="s">
        <v>614</v>
      </c>
      <c r="I2762" s="40" t="s">
        <v>3349</v>
      </c>
      <c r="J2762" s="40" t="s">
        <v>543</v>
      </c>
      <c r="K2762" s="40">
        <v>0</v>
      </c>
      <c r="L2762" s="40" t="s">
        <v>554</v>
      </c>
      <c r="M2762" s="40">
        <v>0</v>
      </c>
      <c r="N2762" s="41">
        <v>269.89999999999998</v>
      </c>
      <c r="O2762" s="42">
        <v>118.4</v>
      </c>
    </row>
    <row r="2763" spans="1:15" x14ac:dyDescent="0.3">
      <c r="A2763" s="39" t="s">
        <v>13526</v>
      </c>
      <c r="B2763" s="40" t="s">
        <v>540</v>
      </c>
      <c r="C2763" s="40" t="s">
        <v>1224</v>
      </c>
      <c r="D2763" s="40" t="s">
        <v>569</v>
      </c>
      <c r="E2763" s="40" t="s">
        <v>3348</v>
      </c>
      <c r="F2763" s="40">
        <v>0</v>
      </c>
      <c r="G2763" s="40" t="s">
        <v>792</v>
      </c>
      <c r="H2763" s="40" t="s">
        <v>772</v>
      </c>
      <c r="I2763" s="40" t="s">
        <v>3349</v>
      </c>
      <c r="J2763" s="40" t="s">
        <v>761</v>
      </c>
      <c r="K2763" s="40">
        <v>0</v>
      </c>
      <c r="L2763" s="40" t="s">
        <v>554</v>
      </c>
      <c r="M2763" s="40">
        <v>0</v>
      </c>
      <c r="N2763" s="41">
        <v>279.89999999999998</v>
      </c>
      <c r="O2763" s="42">
        <v>117.4</v>
      </c>
    </row>
    <row r="2764" spans="1:15" x14ac:dyDescent="0.3">
      <c r="A2764" s="39" t="s">
        <v>13527</v>
      </c>
      <c r="B2764" s="40" t="s">
        <v>540</v>
      </c>
      <c r="C2764" s="40" t="s">
        <v>1224</v>
      </c>
      <c r="D2764" s="40" t="s">
        <v>569</v>
      </c>
      <c r="E2764" s="40" t="s">
        <v>3348</v>
      </c>
      <c r="F2764" s="40">
        <v>0</v>
      </c>
      <c r="G2764" s="40" t="s">
        <v>792</v>
      </c>
      <c r="H2764" s="40" t="s">
        <v>1173</v>
      </c>
      <c r="I2764" s="40" t="s">
        <v>3349</v>
      </c>
      <c r="J2764" s="40" t="s">
        <v>755</v>
      </c>
      <c r="K2764" s="40">
        <v>0</v>
      </c>
      <c r="L2764" s="40" t="s">
        <v>554</v>
      </c>
      <c r="M2764" s="40">
        <v>0</v>
      </c>
      <c r="N2764" s="41">
        <v>269.89999999999998</v>
      </c>
      <c r="O2764" s="42">
        <v>105.4</v>
      </c>
    </row>
    <row r="2765" spans="1:15" x14ac:dyDescent="0.3">
      <c r="A2765" s="39" t="s">
        <v>3032</v>
      </c>
      <c r="B2765" s="40" t="s">
        <v>540</v>
      </c>
      <c r="C2765" s="40" t="s">
        <v>1224</v>
      </c>
      <c r="D2765" s="40" t="s">
        <v>569</v>
      </c>
      <c r="E2765" s="40" t="s">
        <v>3348</v>
      </c>
      <c r="F2765" s="40">
        <v>0</v>
      </c>
      <c r="G2765" s="40">
        <v>0</v>
      </c>
      <c r="H2765" s="40" t="s">
        <v>1173</v>
      </c>
      <c r="I2765" s="40" t="s">
        <v>3349</v>
      </c>
      <c r="J2765" s="40">
        <v>0</v>
      </c>
      <c r="K2765" s="40">
        <v>0</v>
      </c>
      <c r="L2765" s="40">
        <v>0</v>
      </c>
      <c r="M2765" s="40">
        <v>0</v>
      </c>
      <c r="N2765" s="41">
        <v>299.89999999999998</v>
      </c>
      <c r="O2765" s="42">
        <v>113.4</v>
      </c>
    </row>
    <row r="2766" spans="1:15" x14ac:dyDescent="0.3">
      <c r="A2766" s="39" t="s">
        <v>1990</v>
      </c>
      <c r="B2766" s="40" t="s">
        <v>540</v>
      </c>
      <c r="C2766" s="40" t="s">
        <v>1224</v>
      </c>
      <c r="D2766" s="40" t="s">
        <v>569</v>
      </c>
      <c r="E2766" s="40" t="s">
        <v>3348</v>
      </c>
      <c r="F2766" s="40" t="s">
        <v>606</v>
      </c>
      <c r="G2766" s="40">
        <v>0</v>
      </c>
      <c r="H2766" s="40" t="s">
        <v>614</v>
      </c>
      <c r="I2766" s="40" t="s">
        <v>3349</v>
      </c>
      <c r="J2766" s="40" t="s">
        <v>3352</v>
      </c>
      <c r="K2766" s="40">
        <v>0</v>
      </c>
      <c r="L2766" s="40">
        <v>0</v>
      </c>
      <c r="M2766" s="40" t="s">
        <v>4370</v>
      </c>
      <c r="N2766" s="41">
        <v>279.89999999999998</v>
      </c>
      <c r="O2766" s="42">
        <v>90</v>
      </c>
    </row>
    <row r="2767" spans="1:15" x14ac:dyDescent="0.3">
      <c r="A2767" s="39" t="s">
        <v>1991</v>
      </c>
      <c r="B2767" s="40" t="s">
        <v>540</v>
      </c>
      <c r="C2767" s="40" t="s">
        <v>1224</v>
      </c>
      <c r="D2767" s="40" t="s">
        <v>569</v>
      </c>
      <c r="E2767" s="40" t="s">
        <v>3348</v>
      </c>
      <c r="F2767" s="40">
        <v>0</v>
      </c>
      <c r="G2767" s="40">
        <v>0</v>
      </c>
      <c r="H2767" s="40" t="s">
        <v>1233</v>
      </c>
      <c r="I2767" s="40" t="s">
        <v>3349</v>
      </c>
      <c r="J2767" s="40" t="s">
        <v>3352</v>
      </c>
      <c r="K2767" s="40">
        <v>0</v>
      </c>
      <c r="L2767" s="40">
        <v>0</v>
      </c>
      <c r="M2767" s="40">
        <v>0</v>
      </c>
      <c r="N2767" s="41">
        <v>279.89999999999998</v>
      </c>
      <c r="O2767" s="42">
        <v>90</v>
      </c>
    </row>
    <row r="2768" spans="1:15" x14ac:dyDescent="0.3">
      <c r="A2768" s="39" t="s">
        <v>1992</v>
      </c>
      <c r="B2768" s="40" t="s">
        <v>540</v>
      </c>
      <c r="C2768" s="40" t="s">
        <v>1224</v>
      </c>
      <c r="D2768" s="40" t="s">
        <v>853</v>
      </c>
      <c r="E2768" s="40" t="s">
        <v>3348</v>
      </c>
      <c r="F2768" s="40">
        <v>0</v>
      </c>
      <c r="G2768" s="40">
        <v>0</v>
      </c>
      <c r="H2768" s="40" t="s">
        <v>772</v>
      </c>
      <c r="I2768" s="40" t="s">
        <v>3349</v>
      </c>
      <c r="J2768" s="40">
        <v>0</v>
      </c>
      <c r="K2768" s="40">
        <v>0</v>
      </c>
      <c r="L2768" s="40">
        <v>0</v>
      </c>
      <c r="M2768" s="40">
        <v>0</v>
      </c>
      <c r="N2768" s="41">
        <v>179.9</v>
      </c>
      <c r="O2768" s="42">
        <v>60</v>
      </c>
    </row>
    <row r="2769" spans="1:15" x14ac:dyDescent="0.3">
      <c r="A2769" s="39" t="s">
        <v>13528</v>
      </c>
      <c r="B2769" s="40" t="s">
        <v>540</v>
      </c>
      <c r="C2769" s="40" t="s">
        <v>1224</v>
      </c>
      <c r="D2769" s="40" t="s">
        <v>578</v>
      </c>
      <c r="E2769" s="40" t="s">
        <v>3348</v>
      </c>
      <c r="F2769" s="40" t="s">
        <v>706</v>
      </c>
      <c r="G2769" s="40">
        <v>0</v>
      </c>
      <c r="H2769" s="40" t="s">
        <v>1173</v>
      </c>
      <c r="I2769" s="40" t="s">
        <v>3349</v>
      </c>
      <c r="J2769" s="40" t="s">
        <v>3352</v>
      </c>
      <c r="K2769" s="40">
        <v>0</v>
      </c>
      <c r="L2769" s="40">
        <v>0</v>
      </c>
      <c r="M2769" s="40" t="s">
        <v>4370</v>
      </c>
      <c r="N2769" s="41">
        <v>199.9</v>
      </c>
      <c r="O2769" s="42">
        <v>70</v>
      </c>
    </row>
    <row r="2770" spans="1:15" x14ac:dyDescent="0.3">
      <c r="A2770" s="39" t="s">
        <v>13529</v>
      </c>
      <c r="B2770" s="40" t="s">
        <v>540</v>
      </c>
      <c r="C2770" s="40" t="s">
        <v>1224</v>
      </c>
      <c r="D2770" s="40" t="s">
        <v>578</v>
      </c>
      <c r="E2770" s="40" t="s">
        <v>3348</v>
      </c>
      <c r="F2770" s="40">
        <v>0</v>
      </c>
      <c r="G2770" s="40" t="s">
        <v>613</v>
      </c>
      <c r="H2770" s="40" t="s">
        <v>1233</v>
      </c>
      <c r="I2770" s="40" t="s">
        <v>3349</v>
      </c>
      <c r="J2770" s="40" t="s">
        <v>543</v>
      </c>
      <c r="K2770" s="40">
        <v>0</v>
      </c>
      <c r="L2770" s="40" t="s">
        <v>554</v>
      </c>
      <c r="M2770" s="40">
        <v>0</v>
      </c>
      <c r="N2770" s="41">
        <v>249.9</v>
      </c>
      <c r="O2770" s="42">
        <v>80</v>
      </c>
    </row>
    <row r="2771" spans="1:15" x14ac:dyDescent="0.3">
      <c r="A2771" s="39" t="s">
        <v>13530</v>
      </c>
      <c r="B2771" s="40" t="s">
        <v>540</v>
      </c>
      <c r="C2771" s="40" t="s">
        <v>1224</v>
      </c>
      <c r="D2771" s="40" t="s">
        <v>578</v>
      </c>
      <c r="E2771" s="40" t="s">
        <v>3348</v>
      </c>
      <c r="F2771" s="40" t="s">
        <v>683</v>
      </c>
      <c r="G2771" s="40">
        <v>0</v>
      </c>
      <c r="H2771" s="40" t="s">
        <v>1173</v>
      </c>
      <c r="I2771" s="40" t="s">
        <v>3349</v>
      </c>
      <c r="J2771" s="40" t="s">
        <v>3352</v>
      </c>
      <c r="K2771" s="40">
        <v>0</v>
      </c>
      <c r="L2771" s="40">
        <v>0</v>
      </c>
      <c r="M2771" s="40" t="s">
        <v>4370</v>
      </c>
      <c r="N2771" s="41">
        <v>179.9</v>
      </c>
      <c r="O2771" s="42">
        <v>60</v>
      </c>
    </row>
    <row r="2772" spans="1:15" x14ac:dyDescent="0.3">
      <c r="A2772" s="39" t="s">
        <v>3033</v>
      </c>
      <c r="B2772" s="40" t="s">
        <v>540</v>
      </c>
      <c r="C2772" s="40" t="s">
        <v>1224</v>
      </c>
      <c r="D2772" s="40" t="s">
        <v>853</v>
      </c>
      <c r="E2772" s="40" t="s">
        <v>3348</v>
      </c>
      <c r="F2772" s="40">
        <v>0</v>
      </c>
      <c r="G2772" s="40">
        <v>0</v>
      </c>
      <c r="H2772" s="40" t="s">
        <v>610</v>
      </c>
      <c r="I2772" s="40" t="s">
        <v>3349</v>
      </c>
      <c r="J2772" s="40" t="s">
        <v>3352</v>
      </c>
      <c r="K2772" s="40">
        <v>0</v>
      </c>
      <c r="L2772" s="40">
        <v>0</v>
      </c>
      <c r="M2772" s="40">
        <v>0</v>
      </c>
      <c r="N2772" s="41">
        <v>179.9</v>
      </c>
      <c r="O2772" s="42">
        <v>60</v>
      </c>
    </row>
    <row r="2773" spans="1:15" x14ac:dyDescent="0.3">
      <c r="A2773" s="39" t="s">
        <v>1993</v>
      </c>
      <c r="B2773" s="40" t="s">
        <v>540</v>
      </c>
      <c r="C2773" s="40" t="s">
        <v>1224</v>
      </c>
      <c r="D2773" s="40" t="s">
        <v>574</v>
      </c>
      <c r="E2773" s="40" t="s">
        <v>3348</v>
      </c>
      <c r="F2773" s="40" t="s">
        <v>559</v>
      </c>
      <c r="G2773" s="40">
        <v>0</v>
      </c>
      <c r="H2773" s="40" t="s">
        <v>610</v>
      </c>
      <c r="I2773" s="40" t="s">
        <v>3349</v>
      </c>
      <c r="J2773" s="40">
        <v>0</v>
      </c>
      <c r="K2773" s="40">
        <v>0</v>
      </c>
      <c r="L2773" s="40">
        <v>0</v>
      </c>
      <c r="M2773" s="40" t="s">
        <v>1994</v>
      </c>
      <c r="N2773" s="41">
        <v>199.9</v>
      </c>
      <c r="O2773" s="42">
        <v>53.65</v>
      </c>
    </row>
    <row r="2774" spans="1:15" x14ac:dyDescent="0.3">
      <c r="A2774" s="39" t="s">
        <v>1995</v>
      </c>
      <c r="B2774" s="40" t="s">
        <v>540</v>
      </c>
      <c r="C2774" s="40" t="s">
        <v>1224</v>
      </c>
      <c r="D2774" s="40" t="s">
        <v>574</v>
      </c>
      <c r="E2774" s="40" t="s">
        <v>3348</v>
      </c>
      <c r="F2774" s="40" t="s">
        <v>559</v>
      </c>
      <c r="G2774" s="40">
        <v>0</v>
      </c>
      <c r="H2774" s="40" t="s">
        <v>772</v>
      </c>
      <c r="I2774" s="40" t="s">
        <v>3349</v>
      </c>
      <c r="J2774" s="40">
        <v>0</v>
      </c>
      <c r="K2774" s="40">
        <v>0</v>
      </c>
      <c r="L2774" s="40">
        <v>0</v>
      </c>
      <c r="M2774" s="40" t="s">
        <v>1994</v>
      </c>
      <c r="N2774" s="41">
        <v>199.9</v>
      </c>
      <c r="O2774" s="42">
        <v>53.65</v>
      </c>
    </row>
    <row r="2775" spans="1:15" x14ac:dyDescent="0.3">
      <c r="A2775" s="39" t="s">
        <v>1996</v>
      </c>
      <c r="B2775" s="40" t="s">
        <v>540</v>
      </c>
      <c r="C2775" s="40" t="s">
        <v>1224</v>
      </c>
      <c r="D2775" s="40" t="s">
        <v>574</v>
      </c>
      <c r="E2775" s="40" t="s">
        <v>3348</v>
      </c>
      <c r="F2775" s="40" t="s">
        <v>551</v>
      </c>
      <c r="G2775" s="40">
        <v>0</v>
      </c>
      <c r="H2775" s="40" t="s">
        <v>1173</v>
      </c>
      <c r="I2775" s="40" t="s">
        <v>3349</v>
      </c>
      <c r="J2775" s="40" t="s">
        <v>3352</v>
      </c>
      <c r="K2775" s="40">
        <v>0</v>
      </c>
      <c r="L2775" s="40">
        <v>0</v>
      </c>
      <c r="M2775" s="40" t="s">
        <v>1994</v>
      </c>
      <c r="N2775" s="41">
        <v>199.9</v>
      </c>
      <c r="O2775" s="42">
        <v>61.01</v>
      </c>
    </row>
    <row r="2776" spans="1:15" x14ac:dyDescent="0.3">
      <c r="A2776" s="39" t="s">
        <v>1997</v>
      </c>
      <c r="B2776" s="40" t="s">
        <v>540</v>
      </c>
      <c r="C2776" s="40" t="s">
        <v>1224</v>
      </c>
      <c r="D2776" s="40" t="s">
        <v>574</v>
      </c>
      <c r="E2776" s="40" t="s">
        <v>3348</v>
      </c>
      <c r="F2776" s="40" t="s">
        <v>576</v>
      </c>
      <c r="G2776" s="40">
        <v>0</v>
      </c>
      <c r="H2776" s="40" t="s">
        <v>772</v>
      </c>
      <c r="I2776" s="40" t="s">
        <v>3349</v>
      </c>
      <c r="J2776" s="40">
        <v>0</v>
      </c>
      <c r="K2776" s="40">
        <v>0</v>
      </c>
      <c r="L2776" s="40">
        <v>0</v>
      </c>
      <c r="M2776" s="40" t="s">
        <v>1994</v>
      </c>
      <c r="N2776" s="41">
        <v>199.9</v>
      </c>
      <c r="O2776" s="42">
        <v>64.69</v>
      </c>
    </row>
    <row r="2777" spans="1:15" x14ac:dyDescent="0.3">
      <c r="A2777" s="39" t="s">
        <v>1998</v>
      </c>
      <c r="B2777" s="40" t="s">
        <v>540</v>
      </c>
      <c r="C2777" s="40" t="s">
        <v>1224</v>
      </c>
      <c r="D2777" s="40" t="s">
        <v>574</v>
      </c>
      <c r="E2777" s="40" t="s">
        <v>3348</v>
      </c>
      <c r="F2777" s="40" t="s">
        <v>576</v>
      </c>
      <c r="G2777" s="40">
        <v>0</v>
      </c>
      <c r="H2777" s="40" t="s">
        <v>610</v>
      </c>
      <c r="I2777" s="40" t="s">
        <v>3349</v>
      </c>
      <c r="J2777" s="40">
        <v>0</v>
      </c>
      <c r="K2777" s="40">
        <v>0</v>
      </c>
      <c r="L2777" s="40">
        <v>0</v>
      </c>
      <c r="M2777" s="40" t="s">
        <v>1994</v>
      </c>
      <c r="N2777" s="41">
        <v>199.9</v>
      </c>
      <c r="O2777" s="42">
        <v>70.209999999999994</v>
      </c>
    </row>
    <row r="2778" spans="1:15" x14ac:dyDescent="0.3">
      <c r="A2778" s="39" t="s">
        <v>1999</v>
      </c>
      <c r="B2778" s="40" t="s">
        <v>540</v>
      </c>
      <c r="C2778" s="40" t="s">
        <v>1224</v>
      </c>
      <c r="D2778" s="40" t="s">
        <v>569</v>
      </c>
      <c r="E2778" s="40" t="s">
        <v>3348</v>
      </c>
      <c r="F2778" s="40" t="s">
        <v>559</v>
      </c>
      <c r="G2778" s="40">
        <v>0</v>
      </c>
      <c r="H2778" s="40" t="s">
        <v>610</v>
      </c>
      <c r="I2778" s="40" t="s">
        <v>3349</v>
      </c>
      <c r="J2778" s="40" t="s">
        <v>3351</v>
      </c>
      <c r="K2778" s="40">
        <v>0</v>
      </c>
      <c r="L2778" s="40">
        <v>0</v>
      </c>
      <c r="M2778" s="40" t="s">
        <v>1994</v>
      </c>
      <c r="N2778" s="41">
        <v>199.9</v>
      </c>
      <c r="O2778" s="42">
        <v>102</v>
      </c>
    </row>
    <row r="2779" spans="1:15" x14ac:dyDescent="0.3">
      <c r="A2779" s="39" t="s">
        <v>2000</v>
      </c>
      <c r="B2779" s="40" t="s">
        <v>540</v>
      </c>
      <c r="C2779" s="40" t="s">
        <v>1224</v>
      </c>
      <c r="D2779" s="40" t="s">
        <v>569</v>
      </c>
      <c r="E2779" s="40" t="s">
        <v>3348</v>
      </c>
      <c r="F2779" s="40" t="s">
        <v>559</v>
      </c>
      <c r="G2779" s="40">
        <v>0</v>
      </c>
      <c r="H2779" s="40" t="s">
        <v>1233</v>
      </c>
      <c r="I2779" s="40" t="s">
        <v>3349</v>
      </c>
      <c r="J2779" s="40" t="s">
        <v>3351</v>
      </c>
      <c r="K2779" s="40">
        <v>0</v>
      </c>
      <c r="L2779" s="40">
        <v>0</v>
      </c>
      <c r="M2779" s="40" t="s">
        <v>1994</v>
      </c>
      <c r="N2779" s="41">
        <v>249.9</v>
      </c>
      <c r="O2779" s="42">
        <v>104.23</v>
      </c>
    </row>
    <row r="2780" spans="1:15" x14ac:dyDescent="0.3">
      <c r="A2780" s="39" t="s">
        <v>2001</v>
      </c>
      <c r="B2780" s="40" t="s">
        <v>540</v>
      </c>
      <c r="C2780" s="40" t="s">
        <v>1224</v>
      </c>
      <c r="D2780" s="40" t="s">
        <v>569</v>
      </c>
      <c r="E2780" s="40" t="s">
        <v>3350</v>
      </c>
      <c r="F2780" s="40" t="s">
        <v>561</v>
      </c>
      <c r="G2780" s="40">
        <v>0</v>
      </c>
      <c r="H2780" s="40" t="s">
        <v>614</v>
      </c>
      <c r="I2780" s="40" t="s">
        <v>3349</v>
      </c>
      <c r="J2780" s="40" t="s">
        <v>3351</v>
      </c>
      <c r="K2780" s="40">
        <v>0</v>
      </c>
      <c r="L2780" s="40">
        <v>0</v>
      </c>
      <c r="M2780" s="40">
        <v>0</v>
      </c>
      <c r="N2780" s="41">
        <v>279.89999999999998</v>
      </c>
      <c r="O2780" s="42">
        <v>100</v>
      </c>
    </row>
    <row r="2781" spans="1:15" x14ac:dyDescent="0.3">
      <c r="A2781" s="39" t="s">
        <v>13531</v>
      </c>
      <c r="B2781" s="40" t="s">
        <v>540</v>
      </c>
      <c r="C2781" s="40" t="s">
        <v>1224</v>
      </c>
      <c r="D2781" s="40" t="s">
        <v>569</v>
      </c>
      <c r="E2781" s="40" t="s">
        <v>3348</v>
      </c>
      <c r="F2781" s="40">
        <v>0</v>
      </c>
      <c r="G2781" s="40" t="s">
        <v>792</v>
      </c>
      <c r="H2781" s="40" t="s">
        <v>772</v>
      </c>
      <c r="I2781" s="40" t="s">
        <v>3349</v>
      </c>
      <c r="J2781" s="40" t="s">
        <v>755</v>
      </c>
      <c r="K2781" s="40">
        <v>0</v>
      </c>
      <c r="L2781" s="40" t="s">
        <v>554</v>
      </c>
      <c r="M2781" s="40">
        <v>0</v>
      </c>
      <c r="N2781" s="41">
        <v>299.89999999999998</v>
      </c>
      <c r="O2781" s="42">
        <v>99.35</v>
      </c>
    </row>
    <row r="2782" spans="1:15" x14ac:dyDescent="0.3">
      <c r="A2782" s="39" t="s">
        <v>13532</v>
      </c>
      <c r="B2782" s="40" t="s">
        <v>540</v>
      </c>
      <c r="C2782" s="40" t="s">
        <v>1224</v>
      </c>
      <c r="D2782" s="40" t="s">
        <v>578</v>
      </c>
      <c r="E2782" s="40" t="s">
        <v>3350</v>
      </c>
      <c r="F2782" s="40">
        <v>0</v>
      </c>
      <c r="G2782" s="40" t="s">
        <v>792</v>
      </c>
      <c r="H2782" s="40" t="s">
        <v>610</v>
      </c>
      <c r="I2782" s="40" t="s">
        <v>3349</v>
      </c>
      <c r="J2782" s="40" t="s">
        <v>572</v>
      </c>
      <c r="K2782" s="40">
        <v>0</v>
      </c>
      <c r="L2782" s="40" t="s">
        <v>554</v>
      </c>
      <c r="M2782" s="40">
        <v>0</v>
      </c>
      <c r="N2782" s="41">
        <v>249.9</v>
      </c>
      <c r="O2782" s="42">
        <v>109.4</v>
      </c>
    </row>
    <row r="2783" spans="1:15" x14ac:dyDescent="0.3">
      <c r="A2783" s="39" t="s">
        <v>2002</v>
      </c>
      <c r="B2783" s="40" t="s">
        <v>540</v>
      </c>
      <c r="C2783" s="40" t="s">
        <v>1224</v>
      </c>
      <c r="D2783" s="40" t="s">
        <v>569</v>
      </c>
      <c r="E2783" s="40" t="s">
        <v>3350</v>
      </c>
      <c r="F2783" s="40">
        <v>0</v>
      </c>
      <c r="G2783" s="40">
        <v>0</v>
      </c>
      <c r="H2783" s="40" t="s">
        <v>772</v>
      </c>
      <c r="I2783" s="40" t="s">
        <v>3349</v>
      </c>
      <c r="J2783" s="40">
        <v>0</v>
      </c>
      <c r="K2783" s="40">
        <v>0</v>
      </c>
      <c r="L2783" s="40">
        <v>0</v>
      </c>
      <c r="M2783" s="40">
        <v>0</v>
      </c>
      <c r="N2783" s="41">
        <v>279.89999999999998</v>
      </c>
      <c r="O2783" s="42">
        <v>127.4</v>
      </c>
    </row>
    <row r="2784" spans="1:15" x14ac:dyDescent="0.3">
      <c r="A2784" s="39" t="s">
        <v>2003</v>
      </c>
      <c r="B2784" s="40" t="s">
        <v>540</v>
      </c>
      <c r="C2784" s="40" t="s">
        <v>1224</v>
      </c>
      <c r="D2784" s="40" t="s">
        <v>569</v>
      </c>
      <c r="E2784" s="40" t="s">
        <v>3350</v>
      </c>
      <c r="F2784" s="40">
        <v>0</v>
      </c>
      <c r="G2784" s="40">
        <v>0</v>
      </c>
      <c r="H2784" s="40" t="s">
        <v>614</v>
      </c>
      <c r="I2784" s="40" t="s">
        <v>3349</v>
      </c>
      <c r="J2784" s="40">
        <v>0</v>
      </c>
      <c r="K2784" s="40">
        <v>0</v>
      </c>
      <c r="L2784" s="40">
        <v>0</v>
      </c>
      <c r="M2784" s="40">
        <v>0</v>
      </c>
      <c r="N2784" s="41">
        <v>299.89999999999998</v>
      </c>
      <c r="O2784" s="42">
        <v>156.4</v>
      </c>
    </row>
    <row r="2785" spans="1:15" x14ac:dyDescent="0.3">
      <c r="A2785" s="39" t="s">
        <v>2004</v>
      </c>
      <c r="B2785" s="40" t="s">
        <v>540</v>
      </c>
      <c r="C2785" s="40" t="s">
        <v>1224</v>
      </c>
      <c r="D2785" s="40" t="s">
        <v>569</v>
      </c>
      <c r="E2785" s="40" t="s">
        <v>3350</v>
      </c>
      <c r="F2785" s="40">
        <v>0</v>
      </c>
      <c r="G2785" s="40">
        <v>0</v>
      </c>
      <c r="H2785" s="40" t="s">
        <v>614</v>
      </c>
      <c r="I2785" s="40" t="s">
        <v>3349</v>
      </c>
      <c r="J2785" s="40" t="s">
        <v>3351</v>
      </c>
      <c r="K2785" s="40">
        <v>0</v>
      </c>
      <c r="L2785" s="40">
        <v>0</v>
      </c>
      <c r="M2785" s="40">
        <v>0</v>
      </c>
      <c r="N2785" s="41">
        <v>449.9</v>
      </c>
      <c r="O2785" s="42">
        <v>160</v>
      </c>
    </row>
    <row r="2786" spans="1:15" x14ac:dyDescent="0.3">
      <c r="A2786" s="39" t="s">
        <v>2005</v>
      </c>
      <c r="B2786" s="40" t="s">
        <v>540</v>
      </c>
      <c r="C2786" s="40" t="s">
        <v>1224</v>
      </c>
      <c r="D2786" s="40" t="s">
        <v>569</v>
      </c>
      <c r="E2786" s="40" t="s">
        <v>3350</v>
      </c>
      <c r="F2786" s="40">
        <v>0</v>
      </c>
      <c r="G2786" s="40">
        <v>0</v>
      </c>
      <c r="H2786" s="40" t="s">
        <v>614</v>
      </c>
      <c r="I2786" s="40" t="s">
        <v>3349</v>
      </c>
      <c r="J2786" s="40" t="s">
        <v>3351</v>
      </c>
      <c r="K2786" s="40">
        <v>0</v>
      </c>
      <c r="L2786" s="40">
        <v>0</v>
      </c>
      <c r="M2786" s="40">
        <v>0</v>
      </c>
      <c r="N2786" s="41">
        <v>449.9</v>
      </c>
      <c r="O2786" s="42">
        <v>160</v>
      </c>
    </row>
    <row r="2787" spans="1:15" x14ac:dyDescent="0.3">
      <c r="A2787" s="39" t="s">
        <v>2006</v>
      </c>
      <c r="B2787" s="40" t="s">
        <v>540</v>
      </c>
      <c r="C2787" s="40" t="s">
        <v>1224</v>
      </c>
      <c r="D2787" s="40" t="s">
        <v>569</v>
      </c>
      <c r="E2787" s="40" t="s">
        <v>3350</v>
      </c>
      <c r="F2787" s="40">
        <v>0</v>
      </c>
      <c r="G2787" s="40">
        <v>0</v>
      </c>
      <c r="H2787" s="40" t="s">
        <v>614</v>
      </c>
      <c r="I2787" s="40" t="s">
        <v>3349</v>
      </c>
      <c r="J2787" s="40" t="s">
        <v>3351</v>
      </c>
      <c r="K2787" s="40">
        <v>0</v>
      </c>
      <c r="L2787" s="40">
        <v>0</v>
      </c>
      <c r="M2787" s="40">
        <v>0</v>
      </c>
      <c r="N2787" s="41">
        <v>399.9</v>
      </c>
      <c r="O2787" s="42">
        <v>150</v>
      </c>
    </row>
    <row r="2788" spans="1:15" x14ac:dyDescent="0.3">
      <c r="A2788" s="39" t="s">
        <v>13533</v>
      </c>
      <c r="B2788" s="40" t="s">
        <v>540</v>
      </c>
      <c r="C2788" s="40" t="s">
        <v>1224</v>
      </c>
      <c r="D2788" s="40" t="s">
        <v>569</v>
      </c>
      <c r="E2788" s="40" t="s">
        <v>3350</v>
      </c>
      <c r="F2788" s="40">
        <v>0</v>
      </c>
      <c r="G2788" s="40" t="s">
        <v>613</v>
      </c>
      <c r="H2788" s="40" t="s">
        <v>614</v>
      </c>
      <c r="I2788" s="40" t="s">
        <v>3349</v>
      </c>
      <c r="J2788" s="40" t="s">
        <v>755</v>
      </c>
      <c r="K2788" s="40">
        <v>0</v>
      </c>
      <c r="L2788" s="40" t="s">
        <v>554</v>
      </c>
      <c r="M2788" s="40">
        <v>0</v>
      </c>
      <c r="N2788" s="41">
        <v>299.89999999999998</v>
      </c>
      <c r="O2788" s="42">
        <v>147.69999999999999</v>
      </c>
    </row>
    <row r="2789" spans="1:15" x14ac:dyDescent="0.3">
      <c r="A2789" s="39" t="s">
        <v>2007</v>
      </c>
      <c r="B2789" s="40" t="s">
        <v>540</v>
      </c>
      <c r="C2789" s="40" t="s">
        <v>1224</v>
      </c>
      <c r="D2789" s="40" t="s">
        <v>569</v>
      </c>
      <c r="E2789" s="40" t="s">
        <v>3350</v>
      </c>
      <c r="F2789" s="40">
        <v>0</v>
      </c>
      <c r="G2789" s="40">
        <v>0</v>
      </c>
      <c r="H2789" s="40" t="s">
        <v>614</v>
      </c>
      <c r="I2789" s="40" t="s">
        <v>3349</v>
      </c>
      <c r="J2789" s="40" t="s">
        <v>3351</v>
      </c>
      <c r="K2789" s="40">
        <v>0</v>
      </c>
      <c r="L2789" s="40">
        <v>0</v>
      </c>
      <c r="M2789" s="40">
        <v>0</v>
      </c>
      <c r="N2789" s="41">
        <v>249.9</v>
      </c>
      <c r="O2789" s="42">
        <v>129.4</v>
      </c>
    </row>
    <row r="2790" spans="1:15" x14ac:dyDescent="0.3">
      <c r="A2790" s="39" t="s">
        <v>2008</v>
      </c>
      <c r="B2790" s="40" t="s">
        <v>540</v>
      </c>
      <c r="C2790" s="40" t="s">
        <v>1224</v>
      </c>
      <c r="D2790" s="40" t="s">
        <v>569</v>
      </c>
      <c r="E2790" s="40" t="s">
        <v>3350</v>
      </c>
      <c r="F2790" s="40" t="s">
        <v>636</v>
      </c>
      <c r="G2790" s="40">
        <v>0</v>
      </c>
      <c r="H2790" s="40" t="s">
        <v>614</v>
      </c>
      <c r="I2790" s="40" t="s">
        <v>3349</v>
      </c>
      <c r="J2790" s="40" t="s">
        <v>3351</v>
      </c>
      <c r="K2790" s="40" t="s">
        <v>709</v>
      </c>
      <c r="L2790" s="40">
        <v>0</v>
      </c>
      <c r="M2790" s="40" t="s">
        <v>4370</v>
      </c>
      <c r="N2790" s="41">
        <v>449.9</v>
      </c>
      <c r="O2790" s="42">
        <v>185</v>
      </c>
    </row>
    <row r="2791" spans="1:15" x14ac:dyDescent="0.3">
      <c r="A2791" s="39" t="s">
        <v>2009</v>
      </c>
      <c r="B2791" s="40" t="s">
        <v>540</v>
      </c>
      <c r="C2791" s="40" t="s">
        <v>1224</v>
      </c>
      <c r="D2791" s="40" t="s">
        <v>574</v>
      </c>
      <c r="E2791" s="40" t="s">
        <v>3350</v>
      </c>
      <c r="F2791" s="40">
        <v>0</v>
      </c>
      <c r="G2791" s="40">
        <v>0</v>
      </c>
      <c r="H2791" s="40" t="s">
        <v>614</v>
      </c>
      <c r="I2791" s="40" t="s">
        <v>3349</v>
      </c>
      <c r="J2791" s="40" t="s">
        <v>3351</v>
      </c>
      <c r="K2791" s="40">
        <v>0</v>
      </c>
      <c r="L2791" s="40">
        <v>0</v>
      </c>
      <c r="M2791" s="40">
        <v>0</v>
      </c>
      <c r="N2791" s="41">
        <v>229.9</v>
      </c>
      <c r="O2791" s="42">
        <v>90</v>
      </c>
    </row>
    <row r="2792" spans="1:15" x14ac:dyDescent="0.3">
      <c r="A2792" s="39" t="s">
        <v>2010</v>
      </c>
      <c r="B2792" s="40" t="s">
        <v>540</v>
      </c>
      <c r="C2792" s="40" t="s">
        <v>1224</v>
      </c>
      <c r="D2792" s="40" t="s">
        <v>569</v>
      </c>
      <c r="E2792" s="40" t="s">
        <v>3350</v>
      </c>
      <c r="F2792" s="40" t="s">
        <v>632</v>
      </c>
      <c r="G2792" s="40">
        <v>0</v>
      </c>
      <c r="H2792" s="40" t="s">
        <v>610</v>
      </c>
      <c r="I2792" s="40" t="s">
        <v>3349</v>
      </c>
      <c r="J2792" s="40" t="s">
        <v>3352</v>
      </c>
      <c r="K2792" s="40">
        <v>0</v>
      </c>
      <c r="L2792" s="40">
        <v>0</v>
      </c>
      <c r="M2792" s="40" t="s">
        <v>4370</v>
      </c>
      <c r="N2792" s="41">
        <v>249.9</v>
      </c>
      <c r="O2792" s="42">
        <v>90</v>
      </c>
    </row>
    <row r="2793" spans="1:15" x14ac:dyDescent="0.3">
      <c r="A2793" s="39" t="s">
        <v>2011</v>
      </c>
      <c r="B2793" s="40" t="s">
        <v>540</v>
      </c>
      <c r="C2793" s="40" t="s">
        <v>1224</v>
      </c>
      <c r="D2793" s="40" t="s">
        <v>853</v>
      </c>
      <c r="E2793" s="40" t="s">
        <v>3350</v>
      </c>
      <c r="F2793" s="40">
        <v>0</v>
      </c>
      <c r="G2793" s="40">
        <v>0</v>
      </c>
      <c r="H2793" s="40" t="s">
        <v>610</v>
      </c>
      <c r="I2793" s="40" t="s">
        <v>3349</v>
      </c>
      <c r="J2793" s="40" t="s">
        <v>3352</v>
      </c>
      <c r="K2793" s="40">
        <v>0</v>
      </c>
      <c r="L2793" s="40">
        <v>0</v>
      </c>
      <c r="M2793" s="40">
        <v>0</v>
      </c>
      <c r="N2793" s="41">
        <v>249.9</v>
      </c>
      <c r="O2793" s="42">
        <v>80</v>
      </c>
    </row>
    <row r="2794" spans="1:15" x14ac:dyDescent="0.3">
      <c r="A2794" s="39" t="s">
        <v>13534</v>
      </c>
      <c r="B2794" s="40" t="s">
        <v>540</v>
      </c>
      <c r="C2794" s="40" t="s">
        <v>1224</v>
      </c>
      <c r="D2794" s="40" t="s">
        <v>569</v>
      </c>
      <c r="E2794" s="40" t="s">
        <v>3350</v>
      </c>
      <c r="F2794" s="40">
        <v>0</v>
      </c>
      <c r="G2794" s="40" t="s">
        <v>792</v>
      </c>
      <c r="H2794" s="40" t="s">
        <v>614</v>
      </c>
      <c r="I2794" s="40" t="s">
        <v>3349</v>
      </c>
      <c r="J2794" s="40" t="s">
        <v>543</v>
      </c>
      <c r="K2794" s="40">
        <v>0</v>
      </c>
      <c r="L2794" s="40" t="s">
        <v>554</v>
      </c>
      <c r="M2794" s="40">
        <v>0</v>
      </c>
      <c r="N2794" s="41">
        <v>299.89999999999998</v>
      </c>
      <c r="O2794" s="42">
        <v>120.4</v>
      </c>
    </row>
    <row r="2795" spans="1:15" x14ac:dyDescent="0.3">
      <c r="A2795" s="39" t="s">
        <v>3034</v>
      </c>
      <c r="B2795" s="40" t="s">
        <v>540</v>
      </c>
      <c r="C2795" s="40" t="s">
        <v>1224</v>
      </c>
      <c r="D2795" s="40" t="s">
        <v>853</v>
      </c>
      <c r="E2795" s="40" t="s">
        <v>3350</v>
      </c>
      <c r="F2795" s="40">
        <v>0</v>
      </c>
      <c r="G2795" s="40">
        <v>0</v>
      </c>
      <c r="H2795" s="40" t="s">
        <v>1173</v>
      </c>
      <c r="I2795" s="40" t="s">
        <v>3349</v>
      </c>
      <c r="J2795" s="40" t="s">
        <v>3352</v>
      </c>
      <c r="K2795" s="40">
        <v>0</v>
      </c>
      <c r="L2795" s="40">
        <v>0</v>
      </c>
      <c r="M2795" s="40">
        <v>0</v>
      </c>
      <c r="N2795" s="41">
        <v>229.9</v>
      </c>
      <c r="O2795" s="42">
        <v>80</v>
      </c>
    </row>
    <row r="2796" spans="1:15" x14ac:dyDescent="0.3">
      <c r="A2796" s="39" t="s">
        <v>2012</v>
      </c>
      <c r="B2796" s="40" t="s">
        <v>540</v>
      </c>
      <c r="C2796" s="40" t="s">
        <v>1224</v>
      </c>
      <c r="D2796" s="40" t="s">
        <v>853</v>
      </c>
      <c r="E2796" s="40" t="s">
        <v>3350</v>
      </c>
      <c r="F2796" s="40" t="s">
        <v>620</v>
      </c>
      <c r="G2796" s="40">
        <v>0</v>
      </c>
      <c r="H2796" s="40" t="s">
        <v>1233</v>
      </c>
      <c r="I2796" s="40" t="s">
        <v>3349</v>
      </c>
      <c r="J2796" s="40" t="s">
        <v>3352</v>
      </c>
      <c r="K2796" s="40">
        <v>0</v>
      </c>
      <c r="L2796" s="40">
        <v>0</v>
      </c>
      <c r="M2796" s="40" t="s">
        <v>4370</v>
      </c>
      <c r="N2796" s="41">
        <v>229.9</v>
      </c>
      <c r="O2796" s="42">
        <v>80</v>
      </c>
    </row>
    <row r="2797" spans="1:15" x14ac:dyDescent="0.3">
      <c r="A2797" s="39" t="s">
        <v>2013</v>
      </c>
      <c r="B2797" s="40" t="s">
        <v>540</v>
      </c>
      <c r="C2797" s="40" t="s">
        <v>1224</v>
      </c>
      <c r="D2797" s="40" t="s">
        <v>853</v>
      </c>
      <c r="E2797" s="40" t="s">
        <v>3350</v>
      </c>
      <c r="F2797" s="40" t="s">
        <v>620</v>
      </c>
      <c r="G2797" s="40">
        <v>0</v>
      </c>
      <c r="H2797" s="40" t="s">
        <v>772</v>
      </c>
      <c r="I2797" s="40" t="s">
        <v>3349</v>
      </c>
      <c r="J2797" s="40" t="s">
        <v>3352</v>
      </c>
      <c r="K2797" s="40">
        <v>0</v>
      </c>
      <c r="L2797" s="40">
        <v>0</v>
      </c>
      <c r="M2797" s="40" t="s">
        <v>4370</v>
      </c>
      <c r="N2797" s="41">
        <v>229.9</v>
      </c>
      <c r="O2797" s="42">
        <v>75</v>
      </c>
    </row>
    <row r="2798" spans="1:15" x14ac:dyDescent="0.3">
      <c r="A2798" s="39" t="s">
        <v>2014</v>
      </c>
      <c r="B2798" s="40" t="s">
        <v>540</v>
      </c>
      <c r="C2798" s="40" t="s">
        <v>1224</v>
      </c>
      <c r="D2798" s="40" t="s">
        <v>853</v>
      </c>
      <c r="E2798" s="40" t="s">
        <v>3350</v>
      </c>
      <c r="F2798" s="40" t="s">
        <v>732</v>
      </c>
      <c r="G2798" s="40">
        <v>0</v>
      </c>
      <c r="H2798" s="40" t="s">
        <v>610</v>
      </c>
      <c r="I2798" s="40" t="s">
        <v>3349</v>
      </c>
      <c r="J2798" s="40">
        <v>0</v>
      </c>
      <c r="K2798" s="40">
        <v>0</v>
      </c>
      <c r="L2798" s="40">
        <v>0</v>
      </c>
      <c r="M2798" s="40" t="s">
        <v>4370</v>
      </c>
      <c r="N2798" s="41">
        <v>229.9</v>
      </c>
      <c r="O2798" s="42">
        <v>80</v>
      </c>
    </row>
    <row r="2799" spans="1:15" x14ac:dyDescent="0.3">
      <c r="A2799" s="39" t="s">
        <v>2015</v>
      </c>
      <c r="B2799" s="40" t="s">
        <v>540</v>
      </c>
      <c r="C2799" s="40" t="s">
        <v>1224</v>
      </c>
      <c r="D2799" s="40" t="s">
        <v>569</v>
      </c>
      <c r="E2799" s="40" t="s">
        <v>3348</v>
      </c>
      <c r="F2799" s="40">
        <v>0</v>
      </c>
      <c r="G2799" s="40">
        <v>0</v>
      </c>
      <c r="H2799" s="40" t="s">
        <v>772</v>
      </c>
      <c r="I2799" s="40" t="s">
        <v>3349</v>
      </c>
      <c r="J2799" s="40" t="s">
        <v>3352</v>
      </c>
      <c r="K2799" s="40">
        <v>0</v>
      </c>
      <c r="L2799" s="40">
        <v>0</v>
      </c>
      <c r="M2799" s="40">
        <v>0</v>
      </c>
      <c r="N2799" s="41">
        <v>169.9</v>
      </c>
      <c r="O2799" s="42">
        <v>106</v>
      </c>
    </row>
    <row r="2800" spans="1:15" x14ac:dyDescent="0.3">
      <c r="A2800" s="39" t="s">
        <v>13535</v>
      </c>
      <c r="B2800" s="40" t="s">
        <v>540</v>
      </c>
      <c r="C2800" s="40" t="s">
        <v>1224</v>
      </c>
      <c r="D2800" s="40" t="s">
        <v>569</v>
      </c>
      <c r="E2800" s="40" t="s">
        <v>3348</v>
      </c>
      <c r="F2800" s="40">
        <v>0</v>
      </c>
      <c r="G2800" s="40" t="s">
        <v>613</v>
      </c>
      <c r="H2800" s="40" t="s">
        <v>610</v>
      </c>
      <c r="I2800" s="40" t="s">
        <v>3349</v>
      </c>
      <c r="J2800" s="40" t="s">
        <v>761</v>
      </c>
      <c r="K2800" s="40">
        <v>0</v>
      </c>
      <c r="L2800" s="40" t="s">
        <v>554</v>
      </c>
      <c r="M2800" s="40">
        <v>0</v>
      </c>
      <c r="N2800" s="41">
        <v>249.9</v>
      </c>
      <c r="O2800" s="42">
        <v>118.4</v>
      </c>
    </row>
    <row r="2801" spans="1:15" x14ac:dyDescent="0.3">
      <c r="A2801" s="39" t="s">
        <v>2016</v>
      </c>
      <c r="B2801" s="40" t="s">
        <v>540</v>
      </c>
      <c r="C2801" s="40" t="s">
        <v>1224</v>
      </c>
      <c r="D2801" s="40" t="s">
        <v>569</v>
      </c>
      <c r="E2801" s="40" t="s">
        <v>3348</v>
      </c>
      <c r="F2801" s="40">
        <v>0</v>
      </c>
      <c r="G2801" s="40">
        <v>0</v>
      </c>
      <c r="H2801" s="40" t="s">
        <v>1233</v>
      </c>
      <c r="I2801" s="40" t="s">
        <v>3349</v>
      </c>
      <c r="J2801" s="40" t="s">
        <v>3352</v>
      </c>
      <c r="K2801" s="40">
        <v>0</v>
      </c>
      <c r="L2801" s="40">
        <v>0</v>
      </c>
      <c r="M2801" s="40">
        <v>0</v>
      </c>
      <c r="N2801" s="41">
        <v>249.9</v>
      </c>
      <c r="O2801" s="42">
        <v>128</v>
      </c>
    </row>
    <row r="2802" spans="1:15" x14ac:dyDescent="0.3">
      <c r="A2802" s="39" t="s">
        <v>2017</v>
      </c>
      <c r="B2802" s="40" t="s">
        <v>540</v>
      </c>
      <c r="C2802" s="40" t="s">
        <v>1224</v>
      </c>
      <c r="D2802" s="40" t="s">
        <v>853</v>
      </c>
      <c r="E2802" s="40" t="s">
        <v>3350</v>
      </c>
      <c r="F2802" s="40" t="s">
        <v>732</v>
      </c>
      <c r="G2802" s="40">
        <v>0</v>
      </c>
      <c r="H2802" s="40" t="s">
        <v>1233</v>
      </c>
      <c r="I2802" s="40" t="s">
        <v>3349</v>
      </c>
      <c r="J2802" s="40" t="s">
        <v>3352</v>
      </c>
      <c r="K2802" s="40">
        <v>0</v>
      </c>
      <c r="L2802" s="40">
        <v>0</v>
      </c>
      <c r="M2802" s="40" t="s">
        <v>4370</v>
      </c>
      <c r="N2802" s="41">
        <v>199.9</v>
      </c>
      <c r="O2802" s="42">
        <v>65</v>
      </c>
    </row>
    <row r="2803" spans="1:15" x14ac:dyDescent="0.3">
      <c r="A2803" s="39" t="s">
        <v>2018</v>
      </c>
      <c r="B2803" s="40" t="s">
        <v>540</v>
      </c>
      <c r="C2803" s="40" t="s">
        <v>1224</v>
      </c>
      <c r="D2803" s="40" t="s">
        <v>853</v>
      </c>
      <c r="E2803" s="40" t="s">
        <v>3350</v>
      </c>
      <c r="F2803" s="40">
        <v>0</v>
      </c>
      <c r="G2803" s="40">
        <v>0</v>
      </c>
      <c r="H2803" s="40" t="s">
        <v>610</v>
      </c>
      <c r="I2803" s="40" t="s">
        <v>3349</v>
      </c>
      <c r="J2803" s="40" t="s">
        <v>3352</v>
      </c>
      <c r="K2803" s="40">
        <v>0</v>
      </c>
      <c r="L2803" s="40">
        <v>0</v>
      </c>
      <c r="M2803" s="40">
        <v>0</v>
      </c>
      <c r="N2803" s="41">
        <v>199.9</v>
      </c>
      <c r="O2803" s="42">
        <v>80</v>
      </c>
    </row>
    <row r="2804" spans="1:15" x14ac:dyDescent="0.3">
      <c r="A2804" s="39" t="s">
        <v>2019</v>
      </c>
      <c r="B2804" s="40" t="s">
        <v>540</v>
      </c>
      <c r="C2804" s="40" t="s">
        <v>1224</v>
      </c>
      <c r="D2804" s="40" t="s">
        <v>853</v>
      </c>
      <c r="E2804" s="40" t="s">
        <v>3350</v>
      </c>
      <c r="F2804" s="40" t="s">
        <v>597</v>
      </c>
      <c r="G2804" s="40">
        <v>0</v>
      </c>
      <c r="H2804" s="40" t="s">
        <v>1233</v>
      </c>
      <c r="I2804" s="40" t="s">
        <v>3349</v>
      </c>
      <c r="J2804" s="40" t="s">
        <v>3352</v>
      </c>
      <c r="K2804" s="40">
        <v>0</v>
      </c>
      <c r="L2804" s="40">
        <v>0</v>
      </c>
      <c r="M2804" s="40" t="s">
        <v>4370</v>
      </c>
      <c r="N2804" s="41">
        <v>199.9</v>
      </c>
      <c r="O2804" s="42">
        <v>80</v>
      </c>
    </row>
    <row r="2805" spans="1:15" x14ac:dyDescent="0.3">
      <c r="A2805" s="39" t="s">
        <v>2020</v>
      </c>
      <c r="B2805" s="40" t="s">
        <v>540</v>
      </c>
      <c r="C2805" s="40" t="s">
        <v>1224</v>
      </c>
      <c r="D2805" s="40" t="s">
        <v>569</v>
      </c>
      <c r="E2805" s="40" t="s">
        <v>3348</v>
      </c>
      <c r="F2805" s="40" t="s">
        <v>561</v>
      </c>
      <c r="G2805" s="40">
        <v>0</v>
      </c>
      <c r="H2805" s="40" t="s">
        <v>614</v>
      </c>
      <c r="I2805" s="40" t="s">
        <v>3349</v>
      </c>
      <c r="J2805" s="40" t="s">
        <v>3352</v>
      </c>
      <c r="K2805" s="40">
        <v>0</v>
      </c>
      <c r="L2805" s="40">
        <v>0</v>
      </c>
      <c r="M2805" s="40" t="s">
        <v>1917</v>
      </c>
      <c r="N2805" s="41">
        <v>249.9</v>
      </c>
      <c r="O2805" s="42">
        <v>95</v>
      </c>
    </row>
    <row r="2806" spans="1:15" x14ac:dyDescent="0.3">
      <c r="A2806" s="39" t="s">
        <v>13536</v>
      </c>
      <c r="B2806" s="40" t="s">
        <v>540</v>
      </c>
      <c r="C2806" s="40" t="s">
        <v>1224</v>
      </c>
      <c r="D2806" s="40" t="s">
        <v>569</v>
      </c>
      <c r="E2806" s="40" t="s">
        <v>3348</v>
      </c>
      <c r="F2806" s="40" t="s">
        <v>557</v>
      </c>
      <c r="G2806" s="40">
        <v>0</v>
      </c>
      <c r="H2806" s="40" t="s">
        <v>610</v>
      </c>
      <c r="I2806" s="40" t="s">
        <v>3349</v>
      </c>
      <c r="J2806" s="40" t="s">
        <v>3352</v>
      </c>
      <c r="K2806" s="40">
        <v>0</v>
      </c>
      <c r="L2806" s="40">
        <v>0</v>
      </c>
      <c r="M2806" s="40" t="s">
        <v>1917</v>
      </c>
      <c r="N2806" s="41">
        <v>249.9</v>
      </c>
      <c r="O2806" s="42">
        <v>90</v>
      </c>
    </row>
    <row r="2807" spans="1:15" x14ac:dyDescent="0.3">
      <c r="A2807" s="39" t="s">
        <v>2021</v>
      </c>
      <c r="B2807" s="40" t="s">
        <v>540</v>
      </c>
      <c r="C2807" s="40" t="s">
        <v>1224</v>
      </c>
      <c r="D2807" s="40" t="s">
        <v>569</v>
      </c>
      <c r="E2807" s="40" t="s">
        <v>3348</v>
      </c>
      <c r="F2807" s="40" t="s">
        <v>551</v>
      </c>
      <c r="G2807" s="40">
        <v>0</v>
      </c>
      <c r="H2807" s="40" t="s">
        <v>610</v>
      </c>
      <c r="I2807" s="40" t="s">
        <v>3349</v>
      </c>
      <c r="J2807" s="40" t="s">
        <v>3352</v>
      </c>
      <c r="K2807" s="40" t="s">
        <v>740</v>
      </c>
      <c r="L2807" s="40">
        <v>0</v>
      </c>
      <c r="M2807" s="40" t="s">
        <v>1917</v>
      </c>
      <c r="N2807" s="41">
        <v>229.9</v>
      </c>
      <c r="O2807" s="42">
        <v>73</v>
      </c>
    </row>
    <row r="2808" spans="1:15" x14ac:dyDescent="0.3">
      <c r="A2808" s="39" t="s">
        <v>13537</v>
      </c>
      <c r="B2808" s="40" t="s">
        <v>540</v>
      </c>
      <c r="C2808" s="40" t="s">
        <v>1224</v>
      </c>
      <c r="D2808" s="40" t="s">
        <v>569</v>
      </c>
      <c r="E2808" s="40" t="s">
        <v>3348</v>
      </c>
      <c r="F2808" s="40" t="s">
        <v>551</v>
      </c>
      <c r="G2808" s="40">
        <v>0</v>
      </c>
      <c r="H2808" s="40" t="s">
        <v>610</v>
      </c>
      <c r="I2808" s="40" t="s">
        <v>3349</v>
      </c>
      <c r="J2808" s="40" t="s">
        <v>3352</v>
      </c>
      <c r="K2808" s="40">
        <v>0</v>
      </c>
      <c r="L2808" s="40">
        <v>0</v>
      </c>
      <c r="M2808" s="40" t="s">
        <v>1917</v>
      </c>
      <c r="N2808" s="41">
        <v>229.9</v>
      </c>
      <c r="O2808" s="42">
        <v>80</v>
      </c>
    </row>
    <row r="2809" spans="1:15" x14ac:dyDescent="0.3">
      <c r="A2809" s="39" t="s">
        <v>2022</v>
      </c>
      <c r="B2809" s="40" t="s">
        <v>540</v>
      </c>
      <c r="C2809" s="40" t="s">
        <v>1224</v>
      </c>
      <c r="D2809" s="40" t="s">
        <v>569</v>
      </c>
      <c r="E2809" s="40" t="s">
        <v>3348</v>
      </c>
      <c r="F2809" s="40" t="s">
        <v>551</v>
      </c>
      <c r="G2809" s="40">
        <v>0</v>
      </c>
      <c r="H2809" s="40" t="s">
        <v>610</v>
      </c>
      <c r="I2809" s="40" t="s">
        <v>3349</v>
      </c>
      <c r="J2809" s="40" t="s">
        <v>3352</v>
      </c>
      <c r="K2809" s="40" t="s">
        <v>740</v>
      </c>
      <c r="L2809" s="40">
        <v>0</v>
      </c>
      <c r="M2809" s="40" t="s">
        <v>1917</v>
      </c>
      <c r="N2809" s="41">
        <v>229.9</v>
      </c>
      <c r="O2809" s="42">
        <v>90</v>
      </c>
    </row>
    <row r="2810" spans="1:15" x14ac:dyDescent="0.3">
      <c r="A2810" s="39" t="s">
        <v>2023</v>
      </c>
      <c r="B2810" s="40" t="s">
        <v>540</v>
      </c>
      <c r="C2810" s="40" t="s">
        <v>1224</v>
      </c>
      <c r="D2810" s="40" t="s">
        <v>569</v>
      </c>
      <c r="E2810" s="40" t="s">
        <v>3348</v>
      </c>
      <c r="F2810" s="40" t="s">
        <v>551</v>
      </c>
      <c r="G2810" s="40">
        <v>0</v>
      </c>
      <c r="H2810" s="40" t="s">
        <v>1173</v>
      </c>
      <c r="I2810" s="40" t="s">
        <v>3349</v>
      </c>
      <c r="J2810" s="40">
        <v>0</v>
      </c>
      <c r="K2810" s="40" t="s">
        <v>740</v>
      </c>
      <c r="L2810" s="40">
        <v>0</v>
      </c>
      <c r="M2810" s="40" t="s">
        <v>1917</v>
      </c>
      <c r="N2810" s="41">
        <v>249.9</v>
      </c>
      <c r="O2810" s="42">
        <v>89</v>
      </c>
    </row>
    <row r="2811" spans="1:15" x14ac:dyDescent="0.3">
      <c r="A2811" s="39" t="s">
        <v>13538</v>
      </c>
      <c r="B2811" s="40" t="s">
        <v>540</v>
      </c>
      <c r="C2811" s="40" t="s">
        <v>1224</v>
      </c>
      <c r="D2811" s="40" t="s">
        <v>569</v>
      </c>
      <c r="E2811" s="40" t="s">
        <v>3348</v>
      </c>
      <c r="F2811" s="40">
        <v>0</v>
      </c>
      <c r="G2811" s="40" t="s">
        <v>690</v>
      </c>
      <c r="H2811" s="40" t="s">
        <v>614</v>
      </c>
      <c r="I2811" s="40" t="s">
        <v>3349</v>
      </c>
      <c r="J2811" s="40" t="s">
        <v>755</v>
      </c>
      <c r="K2811" s="40">
        <v>0</v>
      </c>
      <c r="L2811" s="40" t="s">
        <v>554</v>
      </c>
      <c r="M2811" s="40">
        <v>0</v>
      </c>
      <c r="N2811" s="41">
        <v>199.9</v>
      </c>
      <c r="O2811" s="42">
        <v>65</v>
      </c>
    </row>
    <row r="2812" spans="1:15" x14ac:dyDescent="0.3">
      <c r="A2812" s="39" t="s">
        <v>2024</v>
      </c>
      <c r="B2812" s="40" t="s">
        <v>540</v>
      </c>
      <c r="C2812" s="40" t="s">
        <v>1224</v>
      </c>
      <c r="D2812" s="40" t="s">
        <v>569</v>
      </c>
      <c r="E2812" s="40" t="s">
        <v>3348</v>
      </c>
      <c r="F2812" s="40">
        <v>0</v>
      </c>
      <c r="G2812" s="40">
        <v>0</v>
      </c>
      <c r="H2812" s="40" t="s">
        <v>614</v>
      </c>
      <c r="I2812" s="40" t="s">
        <v>3349</v>
      </c>
      <c r="J2812" s="40" t="s">
        <v>3352</v>
      </c>
      <c r="K2812" s="40">
        <v>0</v>
      </c>
      <c r="L2812" s="40">
        <v>0</v>
      </c>
      <c r="M2812" s="40">
        <v>0</v>
      </c>
      <c r="N2812" s="41">
        <v>269.89999999999998</v>
      </c>
      <c r="O2812" s="42">
        <v>117</v>
      </c>
    </row>
    <row r="2813" spans="1:15" x14ac:dyDescent="0.3">
      <c r="A2813" s="39" t="s">
        <v>2025</v>
      </c>
      <c r="B2813" s="40" t="s">
        <v>540</v>
      </c>
      <c r="C2813" s="40" t="s">
        <v>1224</v>
      </c>
      <c r="D2813" s="40" t="s">
        <v>569</v>
      </c>
      <c r="E2813" s="40" t="s">
        <v>3348</v>
      </c>
      <c r="F2813" s="40">
        <v>0</v>
      </c>
      <c r="G2813" s="40">
        <v>0</v>
      </c>
      <c r="H2813" s="40" t="s">
        <v>614</v>
      </c>
      <c r="I2813" s="40" t="s">
        <v>3349</v>
      </c>
      <c r="J2813" s="40" t="s">
        <v>3352</v>
      </c>
      <c r="K2813" s="40">
        <v>0</v>
      </c>
      <c r="L2813" s="40">
        <v>0</v>
      </c>
      <c r="M2813" s="40">
        <v>0</v>
      </c>
      <c r="N2813" s="41">
        <v>299.89999999999998</v>
      </c>
      <c r="O2813" s="42">
        <v>121</v>
      </c>
    </row>
    <row r="2814" spans="1:15" x14ac:dyDescent="0.3">
      <c r="A2814" s="39" t="s">
        <v>2026</v>
      </c>
      <c r="B2814" s="40" t="s">
        <v>540</v>
      </c>
      <c r="C2814" s="40" t="s">
        <v>1224</v>
      </c>
      <c r="D2814" s="40" t="s">
        <v>569</v>
      </c>
      <c r="E2814" s="40" t="s">
        <v>3350</v>
      </c>
      <c r="F2814" s="40" t="s">
        <v>815</v>
      </c>
      <c r="G2814" s="40">
        <v>0</v>
      </c>
      <c r="H2814" s="40" t="s">
        <v>614</v>
      </c>
      <c r="I2814" s="40" t="s">
        <v>3349</v>
      </c>
      <c r="J2814" s="40">
        <v>0</v>
      </c>
      <c r="K2814" s="40">
        <v>0</v>
      </c>
      <c r="L2814" s="40">
        <v>0</v>
      </c>
      <c r="M2814" s="40" t="s">
        <v>4370</v>
      </c>
      <c r="N2814" s="41">
        <v>299.89999999999998</v>
      </c>
      <c r="O2814" s="42">
        <v>110</v>
      </c>
    </row>
    <row r="2815" spans="1:15" x14ac:dyDescent="0.3">
      <c r="A2815" s="39" t="s">
        <v>2027</v>
      </c>
      <c r="B2815" s="40" t="s">
        <v>540</v>
      </c>
      <c r="C2815" s="40" t="s">
        <v>1224</v>
      </c>
      <c r="D2815" s="40" t="s">
        <v>569</v>
      </c>
      <c r="E2815" s="40" t="s">
        <v>3350</v>
      </c>
      <c r="F2815" s="40">
        <v>0</v>
      </c>
      <c r="G2815" s="40">
        <v>0</v>
      </c>
      <c r="H2815" s="40" t="s">
        <v>614</v>
      </c>
      <c r="I2815" s="40" t="s">
        <v>3349</v>
      </c>
      <c r="J2815" s="40">
        <v>0</v>
      </c>
      <c r="K2815" s="40">
        <v>0</v>
      </c>
      <c r="L2815" s="40">
        <v>0</v>
      </c>
      <c r="M2815" s="40">
        <v>0</v>
      </c>
      <c r="N2815" s="41">
        <v>299.89999999999998</v>
      </c>
      <c r="O2815" s="42">
        <v>110</v>
      </c>
    </row>
    <row r="2816" spans="1:15" x14ac:dyDescent="0.3">
      <c r="A2816" s="39" t="s">
        <v>2028</v>
      </c>
      <c r="B2816" s="40" t="s">
        <v>540</v>
      </c>
      <c r="C2816" s="40" t="s">
        <v>1224</v>
      </c>
      <c r="D2816" s="40" t="s">
        <v>569</v>
      </c>
      <c r="E2816" s="40" t="s">
        <v>3348</v>
      </c>
      <c r="F2816" s="40" t="s">
        <v>576</v>
      </c>
      <c r="G2816" s="40">
        <v>0</v>
      </c>
      <c r="H2816" s="40" t="s">
        <v>614</v>
      </c>
      <c r="I2816" s="40" t="s">
        <v>3349</v>
      </c>
      <c r="J2816" s="40">
        <v>0</v>
      </c>
      <c r="K2816" s="40">
        <v>0</v>
      </c>
      <c r="L2816" s="40">
        <v>0</v>
      </c>
      <c r="M2816" s="40" t="s">
        <v>4370</v>
      </c>
      <c r="N2816" s="41">
        <v>299.89999999999998</v>
      </c>
      <c r="O2816" s="42">
        <v>110</v>
      </c>
    </row>
    <row r="2817" spans="1:15" x14ac:dyDescent="0.3">
      <c r="A2817" s="39" t="s">
        <v>2029</v>
      </c>
      <c r="B2817" s="40" t="s">
        <v>540</v>
      </c>
      <c r="C2817" s="40" t="s">
        <v>1224</v>
      </c>
      <c r="D2817" s="40" t="s">
        <v>574</v>
      </c>
      <c r="E2817" s="40" t="s">
        <v>3348</v>
      </c>
      <c r="F2817" s="40" t="s">
        <v>647</v>
      </c>
      <c r="G2817" s="40">
        <v>0</v>
      </c>
      <c r="H2817" s="40" t="s">
        <v>772</v>
      </c>
      <c r="I2817" s="40" t="s">
        <v>3349</v>
      </c>
      <c r="J2817" s="40" t="s">
        <v>3352</v>
      </c>
      <c r="K2817" s="40" t="s">
        <v>740</v>
      </c>
      <c r="L2817" s="40">
        <v>0</v>
      </c>
      <c r="M2817" s="40" t="s">
        <v>1917</v>
      </c>
      <c r="N2817" s="41">
        <v>199.9</v>
      </c>
      <c r="O2817" s="42">
        <v>75</v>
      </c>
    </row>
    <row r="2818" spans="1:15" x14ac:dyDescent="0.3">
      <c r="A2818" s="39" t="s">
        <v>2030</v>
      </c>
      <c r="B2818" s="40" t="s">
        <v>540</v>
      </c>
      <c r="C2818" s="40" t="s">
        <v>1224</v>
      </c>
      <c r="D2818" s="40" t="s">
        <v>574</v>
      </c>
      <c r="E2818" s="40" t="s">
        <v>3348</v>
      </c>
      <c r="F2818" s="40" t="s">
        <v>553</v>
      </c>
      <c r="G2818" s="40">
        <v>0</v>
      </c>
      <c r="H2818" s="40" t="s">
        <v>772</v>
      </c>
      <c r="I2818" s="40" t="s">
        <v>3349</v>
      </c>
      <c r="J2818" s="40" t="s">
        <v>3352</v>
      </c>
      <c r="K2818" s="40" t="s">
        <v>740</v>
      </c>
      <c r="L2818" s="40">
        <v>0</v>
      </c>
      <c r="M2818" s="40" t="s">
        <v>1917</v>
      </c>
      <c r="N2818" s="41">
        <v>199.9</v>
      </c>
      <c r="O2818" s="42">
        <v>75</v>
      </c>
    </row>
    <row r="2819" spans="1:15" x14ac:dyDescent="0.3">
      <c r="A2819" s="39" t="s">
        <v>13539</v>
      </c>
      <c r="B2819" s="40" t="s">
        <v>540</v>
      </c>
      <c r="C2819" s="40" t="s">
        <v>1224</v>
      </c>
      <c r="D2819" s="40" t="s">
        <v>574</v>
      </c>
      <c r="E2819" s="40" t="s">
        <v>3348</v>
      </c>
      <c r="F2819" s="40" t="s">
        <v>647</v>
      </c>
      <c r="G2819" s="40">
        <v>0</v>
      </c>
      <c r="H2819" s="40" t="s">
        <v>610</v>
      </c>
      <c r="I2819" s="40" t="s">
        <v>3349</v>
      </c>
      <c r="J2819" s="40" t="s">
        <v>3352</v>
      </c>
      <c r="K2819" s="40">
        <v>0</v>
      </c>
      <c r="L2819" s="40">
        <v>0</v>
      </c>
      <c r="M2819" s="40" t="s">
        <v>1917</v>
      </c>
      <c r="N2819" s="41">
        <v>199.9</v>
      </c>
      <c r="O2819" s="42">
        <v>85</v>
      </c>
    </row>
    <row r="2820" spans="1:15" x14ac:dyDescent="0.3">
      <c r="A2820" s="39" t="s">
        <v>2031</v>
      </c>
      <c r="B2820" s="40" t="s">
        <v>540</v>
      </c>
      <c r="C2820" s="40" t="s">
        <v>1224</v>
      </c>
      <c r="D2820" s="40" t="s">
        <v>853</v>
      </c>
      <c r="E2820" s="40" t="s">
        <v>3348</v>
      </c>
      <c r="F2820" s="40" t="s">
        <v>647</v>
      </c>
      <c r="G2820" s="40">
        <v>0</v>
      </c>
      <c r="H2820" s="40" t="s">
        <v>610</v>
      </c>
      <c r="I2820" s="40" t="s">
        <v>3349</v>
      </c>
      <c r="J2820" s="40" t="s">
        <v>3352</v>
      </c>
      <c r="K2820" s="40" t="s">
        <v>740</v>
      </c>
      <c r="L2820" s="40">
        <v>0</v>
      </c>
      <c r="M2820" s="40" t="s">
        <v>1917</v>
      </c>
      <c r="N2820" s="41">
        <v>229.9</v>
      </c>
      <c r="O2820" s="42">
        <v>85</v>
      </c>
    </row>
    <row r="2821" spans="1:15" x14ac:dyDescent="0.3">
      <c r="A2821" s="39" t="s">
        <v>2032</v>
      </c>
      <c r="B2821" s="40" t="s">
        <v>540</v>
      </c>
      <c r="C2821" s="40" t="s">
        <v>1224</v>
      </c>
      <c r="D2821" s="40" t="s">
        <v>574</v>
      </c>
      <c r="E2821" s="40" t="s">
        <v>3348</v>
      </c>
      <c r="F2821" s="40" t="s">
        <v>647</v>
      </c>
      <c r="G2821" s="40">
        <v>0</v>
      </c>
      <c r="H2821" s="40" t="s">
        <v>1173</v>
      </c>
      <c r="I2821" s="40" t="s">
        <v>3349</v>
      </c>
      <c r="J2821" s="40" t="s">
        <v>3352</v>
      </c>
      <c r="K2821" s="40" t="s">
        <v>740</v>
      </c>
      <c r="L2821" s="40">
        <v>0</v>
      </c>
      <c r="M2821" s="40" t="s">
        <v>1917</v>
      </c>
      <c r="N2821" s="41">
        <v>199.9</v>
      </c>
      <c r="O2821" s="42">
        <v>75</v>
      </c>
    </row>
    <row r="2822" spans="1:15" x14ac:dyDescent="0.3">
      <c r="A2822" s="39" t="s">
        <v>2033</v>
      </c>
      <c r="B2822" s="40" t="s">
        <v>540</v>
      </c>
      <c r="C2822" s="40" t="s">
        <v>1224</v>
      </c>
      <c r="D2822" s="40" t="s">
        <v>853</v>
      </c>
      <c r="E2822" s="40" t="s">
        <v>3348</v>
      </c>
      <c r="F2822" s="40" t="s">
        <v>667</v>
      </c>
      <c r="G2822" s="40">
        <v>0</v>
      </c>
      <c r="H2822" s="40" t="s">
        <v>1173</v>
      </c>
      <c r="I2822" s="40" t="s">
        <v>3349</v>
      </c>
      <c r="J2822" s="40" t="s">
        <v>3352</v>
      </c>
      <c r="K2822" s="40" t="s">
        <v>740</v>
      </c>
      <c r="L2822" s="40">
        <v>0</v>
      </c>
      <c r="M2822" s="40" t="s">
        <v>1917</v>
      </c>
      <c r="N2822" s="41">
        <v>229.9</v>
      </c>
      <c r="O2822" s="42">
        <v>89</v>
      </c>
    </row>
    <row r="2823" spans="1:15" x14ac:dyDescent="0.3">
      <c r="A2823" s="39" t="s">
        <v>2034</v>
      </c>
      <c r="B2823" s="40" t="s">
        <v>540</v>
      </c>
      <c r="C2823" s="40" t="s">
        <v>1224</v>
      </c>
      <c r="D2823" s="40" t="s">
        <v>853</v>
      </c>
      <c r="E2823" s="40" t="s">
        <v>3348</v>
      </c>
      <c r="F2823" s="40" t="s">
        <v>586</v>
      </c>
      <c r="G2823" s="40">
        <v>0</v>
      </c>
      <c r="H2823" s="40" t="s">
        <v>772</v>
      </c>
      <c r="I2823" s="40" t="s">
        <v>3349</v>
      </c>
      <c r="J2823" s="40" t="s">
        <v>3352</v>
      </c>
      <c r="K2823" s="40" t="s">
        <v>740</v>
      </c>
      <c r="L2823" s="40">
        <v>0</v>
      </c>
      <c r="M2823" s="40" t="s">
        <v>4370</v>
      </c>
      <c r="N2823" s="41">
        <v>199.9</v>
      </c>
      <c r="O2823" s="42">
        <v>80</v>
      </c>
    </row>
    <row r="2824" spans="1:15" x14ac:dyDescent="0.3">
      <c r="A2824" s="39" t="s">
        <v>2035</v>
      </c>
      <c r="B2824" s="40" t="s">
        <v>540</v>
      </c>
      <c r="C2824" s="40" t="s">
        <v>1224</v>
      </c>
      <c r="D2824" s="40" t="s">
        <v>569</v>
      </c>
      <c r="E2824" s="40" t="s">
        <v>3348</v>
      </c>
      <c r="F2824" s="40" t="s">
        <v>571</v>
      </c>
      <c r="G2824" s="40">
        <v>0</v>
      </c>
      <c r="H2824" s="40" t="s">
        <v>772</v>
      </c>
      <c r="I2824" s="40" t="s">
        <v>3349</v>
      </c>
      <c r="J2824" s="40">
        <v>0</v>
      </c>
      <c r="K2824" s="40" t="s">
        <v>740</v>
      </c>
      <c r="L2824" s="40">
        <v>0</v>
      </c>
      <c r="M2824" s="40" t="s">
        <v>1917</v>
      </c>
      <c r="N2824" s="41">
        <v>249.9</v>
      </c>
      <c r="O2824" s="42">
        <v>100</v>
      </c>
    </row>
    <row r="2825" spans="1:15" x14ac:dyDescent="0.3">
      <c r="A2825" s="39" t="s">
        <v>2036</v>
      </c>
      <c r="B2825" s="40" t="s">
        <v>540</v>
      </c>
      <c r="C2825" s="40" t="s">
        <v>1224</v>
      </c>
      <c r="D2825" s="40" t="s">
        <v>569</v>
      </c>
      <c r="E2825" s="40" t="s">
        <v>3348</v>
      </c>
      <c r="F2825" s="40" t="s">
        <v>651</v>
      </c>
      <c r="G2825" s="40">
        <v>0</v>
      </c>
      <c r="H2825" s="40" t="s">
        <v>772</v>
      </c>
      <c r="I2825" s="40" t="s">
        <v>3349</v>
      </c>
      <c r="J2825" s="40">
        <v>0</v>
      </c>
      <c r="K2825" s="40" t="s">
        <v>740</v>
      </c>
      <c r="L2825" s="40">
        <v>0</v>
      </c>
      <c r="M2825" s="40" t="s">
        <v>1917</v>
      </c>
      <c r="N2825" s="41">
        <v>249.9</v>
      </c>
      <c r="O2825" s="42">
        <v>89</v>
      </c>
    </row>
    <row r="2826" spans="1:15" x14ac:dyDescent="0.3">
      <c r="A2826" s="39" t="s">
        <v>13540</v>
      </c>
      <c r="B2826" s="40" t="s">
        <v>540</v>
      </c>
      <c r="C2826" s="40" t="s">
        <v>1224</v>
      </c>
      <c r="D2826" s="40" t="s">
        <v>569</v>
      </c>
      <c r="E2826" s="40" t="s">
        <v>3348</v>
      </c>
      <c r="F2826" s="40" t="s">
        <v>586</v>
      </c>
      <c r="G2826" s="40">
        <v>0</v>
      </c>
      <c r="H2826" s="40" t="s">
        <v>772</v>
      </c>
      <c r="I2826" s="40" t="s">
        <v>3349</v>
      </c>
      <c r="J2826" s="40">
        <v>0</v>
      </c>
      <c r="K2826" s="40">
        <v>0</v>
      </c>
      <c r="L2826" s="40">
        <v>0</v>
      </c>
      <c r="M2826" s="40" t="s">
        <v>1917</v>
      </c>
      <c r="N2826" s="41">
        <v>249.9</v>
      </c>
      <c r="O2826" s="42">
        <v>95</v>
      </c>
    </row>
    <row r="2827" spans="1:15" x14ac:dyDescent="0.3">
      <c r="A2827" s="39" t="s">
        <v>13541</v>
      </c>
      <c r="B2827" s="40" t="s">
        <v>540</v>
      </c>
      <c r="C2827" s="40" t="s">
        <v>1224</v>
      </c>
      <c r="D2827" s="40" t="s">
        <v>578</v>
      </c>
      <c r="E2827" s="40" t="s">
        <v>3348</v>
      </c>
      <c r="F2827" s="40" t="s">
        <v>592</v>
      </c>
      <c r="G2827" s="40">
        <v>0</v>
      </c>
      <c r="H2827" s="40" t="s">
        <v>772</v>
      </c>
      <c r="I2827" s="40" t="s">
        <v>3349</v>
      </c>
      <c r="J2827" s="40" t="s">
        <v>3351</v>
      </c>
      <c r="K2827" s="40">
        <v>0</v>
      </c>
      <c r="L2827" s="40">
        <v>0</v>
      </c>
      <c r="M2827" s="40" t="s">
        <v>4370</v>
      </c>
      <c r="N2827" s="41">
        <v>169.9</v>
      </c>
      <c r="O2827" s="42">
        <v>60</v>
      </c>
    </row>
    <row r="2828" spans="1:15" x14ac:dyDescent="0.3">
      <c r="A2828" s="39" t="s">
        <v>2037</v>
      </c>
      <c r="B2828" s="40" t="s">
        <v>540</v>
      </c>
      <c r="C2828" s="40" t="s">
        <v>1224</v>
      </c>
      <c r="D2828" s="40" t="s">
        <v>853</v>
      </c>
      <c r="E2828" s="40" t="s">
        <v>3348</v>
      </c>
      <c r="F2828" s="40" t="s">
        <v>592</v>
      </c>
      <c r="G2828" s="40">
        <v>0</v>
      </c>
      <c r="H2828" s="40" t="s">
        <v>610</v>
      </c>
      <c r="I2828" s="40" t="s">
        <v>3349</v>
      </c>
      <c r="J2828" s="40">
        <v>0</v>
      </c>
      <c r="K2828" s="40">
        <v>0</v>
      </c>
      <c r="L2828" s="40">
        <v>0</v>
      </c>
      <c r="M2828" s="40">
        <v>0</v>
      </c>
      <c r="N2828" s="41">
        <v>249.9</v>
      </c>
      <c r="O2828" s="42">
        <v>111.51</v>
      </c>
    </row>
    <row r="2829" spans="1:15" x14ac:dyDescent="0.3">
      <c r="A2829" s="39" t="s">
        <v>2038</v>
      </c>
      <c r="B2829" s="40" t="s">
        <v>540</v>
      </c>
      <c r="C2829" s="40" t="s">
        <v>1224</v>
      </c>
      <c r="D2829" s="40" t="s">
        <v>569</v>
      </c>
      <c r="E2829" s="40" t="s">
        <v>3350</v>
      </c>
      <c r="F2829" s="40" t="s">
        <v>583</v>
      </c>
      <c r="G2829" s="40">
        <v>0</v>
      </c>
      <c r="H2829" s="40" t="s">
        <v>1173</v>
      </c>
      <c r="I2829" s="40" t="s">
        <v>3349</v>
      </c>
      <c r="J2829" s="40">
        <v>0</v>
      </c>
      <c r="K2829" s="40">
        <v>0</v>
      </c>
      <c r="L2829" s="40">
        <v>0</v>
      </c>
      <c r="M2829" s="40">
        <v>0</v>
      </c>
      <c r="N2829" s="41">
        <v>349.9</v>
      </c>
      <c r="O2829" s="42">
        <v>131.37</v>
      </c>
    </row>
    <row r="2830" spans="1:15" x14ac:dyDescent="0.3">
      <c r="A2830" s="39" t="s">
        <v>2039</v>
      </c>
      <c r="B2830" s="40" t="s">
        <v>540</v>
      </c>
      <c r="C2830" s="40" t="s">
        <v>1224</v>
      </c>
      <c r="D2830" s="40" t="s">
        <v>569</v>
      </c>
      <c r="E2830" s="40" t="s">
        <v>3350</v>
      </c>
      <c r="F2830" s="40" t="s">
        <v>754</v>
      </c>
      <c r="G2830" s="40">
        <v>0</v>
      </c>
      <c r="H2830" s="40" t="s">
        <v>1173</v>
      </c>
      <c r="I2830" s="40" t="s">
        <v>3349</v>
      </c>
      <c r="J2830" s="40">
        <v>0</v>
      </c>
      <c r="K2830" s="40">
        <v>0</v>
      </c>
      <c r="L2830" s="40">
        <v>0</v>
      </c>
      <c r="M2830" s="40">
        <v>0</v>
      </c>
      <c r="N2830" s="41">
        <v>249.9</v>
      </c>
      <c r="O2830" s="42">
        <v>89.34</v>
      </c>
    </row>
    <row r="2831" spans="1:15" x14ac:dyDescent="0.3">
      <c r="A2831" s="39" t="s">
        <v>2040</v>
      </c>
      <c r="B2831" s="40" t="s">
        <v>540</v>
      </c>
      <c r="C2831" s="40" t="s">
        <v>1224</v>
      </c>
      <c r="D2831" s="40" t="s">
        <v>574</v>
      </c>
      <c r="E2831" s="40" t="s">
        <v>3350</v>
      </c>
      <c r="F2831" s="40" t="s">
        <v>628</v>
      </c>
      <c r="G2831" s="40">
        <v>0</v>
      </c>
      <c r="H2831" s="40" t="s">
        <v>614</v>
      </c>
      <c r="I2831" s="40" t="s">
        <v>3349</v>
      </c>
      <c r="J2831" s="40">
        <v>0</v>
      </c>
      <c r="K2831" s="40">
        <v>0</v>
      </c>
      <c r="L2831" s="40">
        <v>0</v>
      </c>
      <c r="M2831" s="40" t="s">
        <v>1994</v>
      </c>
      <c r="N2831" s="41">
        <v>249.9</v>
      </c>
      <c r="O2831" s="42">
        <v>80</v>
      </c>
    </row>
    <row r="2832" spans="1:15" x14ac:dyDescent="0.3">
      <c r="A2832" s="39" t="s">
        <v>2041</v>
      </c>
      <c r="B2832" s="40" t="s">
        <v>540</v>
      </c>
      <c r="C2832" s="40" t="s">
        <v>1224</v>
      </c>
      <c r="D2832" s="40" t="s">
        <v>574</v>
      </c>
      <c r="E2832" s="40" t="s">
        <v>3350</v>
      </c>
      <c r="F2832" s="40" t="s">
        <v>662</v>
      </c>
      <c r="G2832" s="40">
        <v>0</v>
      </c>
      <c r="H2832" s="40" t="s">
        <v>614</v>
      </c>
      <c r="I2832" s="40" t="s">
        <v>3349</v>
      </c>
      <c r="J2832" s="40">
        <v>0</v>
      </c>
      <c r="K2832" s="40">
        <v>0</v>
      </c>
      <c r="L2832" s="40">
        <v>0</v>
      </c>
      <c r="M2832" s="40" t="s">
        <v>1994</v>
      </c>
      <c r="N2832" s="41">
        <v>249.9</v>
      </c>
      <c r="O2832" s="42">
        <v>80</v>
      </c>
    </row>
    <row r="2833" spans="1:15" x14ac:dyDescent="0.3">
      <c r="A2833" s="39" t="s">
        <v>2042</v>
      </c>
      <c r="B2833" s="40" t="s">
        <v>540</v>
      </c>
      <c r="C2833" s="40" t="s">
        <v>1224</v>
      </c>
      <c r="D2833" s="40" t="s">
        <v>574</v>
      </c>
      <c r="E2833" s="40" t="s">
        <v>3350</v>
      </c>
      <c r="F2833" s="40" t="s">
        <v>628</v>
      </c>
      <c r="G2833" s="40">
        <v>0</v>
      </c>
      <c r="H2833" s="40" t="s">
        <v>614</v>
      </c>
      <c r="I2833" s="40" t="s">
        <v>3349</v>
      </c>
      <c r="J2833" s="40">
        <v>0</v>
      </c>
      <c r="K2833" s="40">
        <v>0</v>
      </c>
      <c r="L2833" s="40">
        <v>0</v>
      </c>
      <c r="M2833" s="40" t="s">
        <v>1994</v>
      </c>
      <c r="N2833" s="41">
        <v>249.9</v>
      </c>
      <c r="O2833" s="42">
        <v>80</v>
      </c>
    </row>
    <row r="2834" spans="1:15" x14ac:dyDescent="0.3">
      <c r="A2834" s="39" t="s">
        <v>2043</v>
      </c>
      <c r="B2834" s="40" t="s">
        <v>540</v>
      </c>
      <c r="C2834" s="40" t="s">
        <v>1224</v>
      </c>
      <c r="D2834" s="40" t="s">
        <v>574</v>
      </c>
      <c r="E2834" s="40" t="s">
        <v>3350</v>
      </c>
      <c r="F2834" s="40" t="s">
        <v>634</v>
      </c>
      <c r="G2834" s="40">
        <v>0</v>
      </c>
      <c r="H2834" s="40" t="s">
        <v>614</v>
      </c>
      <c r="I2834" s="40" t="s">
        <v>3349</v>
      </c>
      <c r="J2834" s="40">
        <v>0</v>
      </c>
      <c r="K2834" s="40">
        <v>0</v>
      </c>
      <c r="L2834" s="40">
        <v>0</v>
      </c>
      <c r="M2834" s="40" t="s">
        <v>1994</v>
      </c>
      <c r="N2834" s="41">
        <v>249.9</v>
      </c>
      <c r="O2834" s="42">
        <v>80</v>
      </c>
    </row>
    <row r="2835" spans="1:15" x14ac:dyDescent="0.3">
      <c r="A2835" s="39" t="s">
        <v>326</v>
      </c>
      <c r="B2835" s="40" t="s">
        <v>540</v>
      </c>
      <c r="C2835" s="40" t="s">
        <v>1224</v>
      </c>
      <c r="D2835" s="40" t="s">
        <v>574</v>
      </c>
      <c r="E2835" s="40" t="s">
        <v>3350</v>
      </c>
      <c r="F2835" s="40" t="s">
        <v>662</v>
      </c>
      <c r="G2835" s="40">
        <v>0</v>
      </c>
      <c r="H2835" s="40" t="s">
        <v>614</v>
      </c>
      <c r="I2835" s="40" t="s">
        <v>3349</v>
      </c>
      <c r="J2835" s="40">
        <v>0</v>
      </c>
      <c r="K2835" s="40">
        <v>0</v>
      </c>
      <c r="L2835" s="40">
        <v>0</v>
      </c>
      <c r="M2835" s="40" t="s">
        <v>1994</v>
      </c>
      <c r="N2835" s="41">
        <v>249.9</v>
      </c>
      <c r="O2835" s="42">
        <v>80</v>
      </c>
    </row>
    <row r="2836" spans="1:15" x14ac:dyDescent="0.3">
      <c r="A2836" s="39" t="s">
        <v>2044</v>
      </c>
      <c r="B2836" s="40" t="s">
        <v>540</v>
      </c>
      <c r="C2836" s="40" t="s">
        <v>1224</v>
      </c>
      <c r="D2836" s="40" t="s">
        <v>853</v>
      </c>
      <c r="E2836" s="40" t="s">
        <v>3350</v>
      </c>
      <c r="F2836" s="40" t="s">
        <v>754</v>
      </c>
      <c r="G2836" s="40">
        <v>0</v>
      </c>
      <c r="H2836" s="40" t="s">
        <v>772</v>
      </c>
      <c r="I2836" s="40" t="s">
        <v>3349</v>
      </c>
      <c r="J2836" s="40" t="s">
        <v>3352</v>
      </c>
      <c r="K2836" s="40">
        <v>0</v>
      </c>
      <c r="L2836" s="40">
        <v>0</v>
      </c>
      <c r="M2836" s="40" t="s">
        <v>4370</v>
      </c>
      <c r="N2836" s="41">
        <v>199.9</v>
      </c>
      <c r="O2836" s="42">
        <v>75</v>
      </c>
    </row>
    <row r="2837" spans="1:15" x14ac:dyDescent="0.3">
      <c r="A2837" s="39" t="s">
        <v>2045</v>
      </c>
      <c r="B2837" s="40" t="s">
        <v>540</v>
      </c>
      <c r="C2837" s="40" t="s">
        <v>1224</v>
      </c>
      <c r="D2837" s="40" t="s">
        <v>853</v>
      </c>
      <c r="E2837" s="40" t="s">
        <v>3350</v>
      </c>
      <c r="F2837" s="40" t="s">
        <v>754</v>
      </c>
      <c r="G2837" s="40">
        <v>0</v>
      </c>
      <c r="H2837" s="40" t="s">
        <v>614</v>
      </c>
      <c r="I2837" s="40" t="s">
        <v>3349</v>
      </c>
      <c r="J2837" s="40" t="s">
        <v>3352</v>
      </c>
      <c r="K2837" s="40">
        <v>0</v>
      </c>
      <c r="L2837" s="40">
        <v>0</v>
      </c>
      <c r="M2837" s="40" t="s">
        <v>4370</v>
      </c>
      <c r="N2837" s="41">
        <v>249.9</v>
      </c>
      <c r="O2837" s="42">
        <v>85</v>
      </c>
    </row>
    <row r="2838" spans="1:15" x14ac:dyDescent="0.3">
      <c r="A2838" s="39" t="s">
        <v>2046</v>
      </c>
      <c r="B2838" s="40" t="s">
        <v>540</v>
      </c>
      <c r="C2838" s="40" t="s">
        <v>1224</v>
      </c>
      <c r="D2838" s="40" t="s">
        <v>853</v>
      </c>
      <c r="E2838" s="40" t="s">
        <v>3350</v>
      </c>
      <c r="F2838" s="40" t="s">
        <v>754</v>
      </c>
      <c r="G2838" s="40">
        <v>0</v>
      </c>
      <c r="H2838" s="40" t="s">
        <v>1173</v>
      </c>
      <c r="I2838" s="40" t="s">
        <v>3349</v>
      </c>
      <c r="J2838" s="40" t="s">
        <v>3352</v>
      </c>
      <c r="K2838" s="40">
        <v>0</v>
      </c>
      <c r="L2838" s="40">
        <v>0</v>
      </c>
      <c r="M2838" s="40" t="s">
        <v>4370</v>
      </c>
      <c r="N2838" s="41">
        <v>169.9</v>
      </c>
      <c r="O2838" s="42">
        <v>75</v>
      </c>
    </row>
    <row r="2839" spans="1:15" x14ac:dyDescent="0.3">
      <c r="A2839" s="39" t="s">
        <v>2047</v>
      </c>
      <c r="B2839" s="40" t="s">
        <v>540</v>
      </c>
      <c r="C2839" s="40" t="s">
        <v>1224</v>
      </c>
      <c r="D2839" s="40" t="s">
        <v>574</v>
      </c>
      <c r="E2839" s="40" t="s">
        <v>3350</v>
      </c>
      <c r="F2839" s="40" t="s">
        <v>618</v>
      </c>
      <c r="G2839" s="40">
        <v>0</v>
      </c>
      <c r="H2839" s="40" t="s">
        <v>614</v>
      </c>
      <c r="I2839" s="40" t="s">
        <v>3349</v>
      </c>
      <c r="J2839" s="40" t="s">
        <v>3352</v>
      </c>
      <c r="K2839" s="40">
        <v>0</v>
      </c>
      <c r="L2839" s="40">
        <v>0</v>
      </c>
      <c r="M2839" s="40" t="s">
        <v>4370</v>
      </c>
      <c r="N2839" s="41">
        <v>169.9</v>
      </c>
      <c r="O2839" s="42">
        <v>85</v>
      </c>
    </row>
    <row r="2840" spans="1:15" x14ac:dyDescent="0.3">
      <c r="A2840" s="39" t="s">
        <v>2048</v>
      </c>
      <c r="B2840" s="40" t="s">
        <v>540</v>
      </c>
      <c r="C2840" s="40" t="s">
        <v>1224</v>
      </c>
      <c r="D2840" s="40" t="s">
        <v>569</v>
      </c>
      <c r="E2840" s="40" t="s">
        <v>3350</v>
      </c>
      <c r="F2840" s="40" t="s">
        <v>634</v>
      </c>
      <c r="G2840" s="40">
        <v>0</v>
      </c>
      <c r="H2840" s="40" t="s">
        <v>610</v>
      </c>
      <c r="I2840" s="40" t="s">
        <v>3349</v>
      </c>
      <c r="J2840" s="40">
        <v>0</v>
      </c>
      <c r="K2840" s="40">
        <v>0</v>
      </c>
      <c r="L2840" s="40">
        <v>0</v>
      </c>
      <c r="M2840" s="40">
        <v>0</v>
      </c>
      <c r="N2840" s="41">
        <v>299.89999999999998</v>
      </c>
      <c r="O2840" s="42">
        <v>103.14</v>
      </c>
    </row>
    <row r="2841" spans="1:15" x14ac:dyDescent="0.3">
      <c r="A2841" s="39" t="s">
        <v>13542</v>
      </c>
      <c r="B2841" s="40" t="s">
        <v>540</v>
      </c>
      <c r="C2841" s="40" t="s">
        <v>1224</v>
      </c>
      <c r="D2841" s="40" t="s">
        <v>569</v>
      </c>
      <c r="E2841" s="40" t="s">
        <v>3350</v>
      </c>
      <c r="F2841" s="40" t="s">
        <v>632</v>
      </c>
      <c r="G2841" s="40">
        <v>0</v>
      </c>
      <c r="H2841" s="40" t="s">
        <v>614</v>
      </c>
      <c r="I2841" s="40" t="s">
        <v>3349</v>
      </c>
      <c r="J2841" s="40">
        <v>0</v>
      </c>
      <c r="K2841" s="40">
        <v>0</v>
      </c>
      <c r="L2841" s="40">
        <v>0</v>
      </c>
      <c r="M2841" s="40" t="s">
        <v>1917</v>
      </c>
      <c r="N2841" s="41">
        <v>299.89999999999998</v>
      </c>
      <c r="O2841" s="42">
        <v>99</v>
      </c>
    </row>
    <row r="2842" spans="1:15" x14ac:dyDescent="0.3">
      <c r="A2842" s="39" t="s">
        <v>2049</v>
      </c>
      <c r="B2842" s="40" t="s">
        <v>540</v>
      </c>
      <c r="C2842" s="40" t="s">
        <v>1224</v>
      </c>
      <c r="D2842" s="40" t="s">
        <v>569</v>
      </c>
      <c r="E2842" s="40" t="s">
        <v>3350</v>
      </c>
      <c r="F2842" s="40" t="s">
        <v>659</v>
      </c>
      <c r="G2842" s="40">
        <v>0</v>
      </c>
      <c r="H2842" s="40" t="s">
        <v>772</v>
      </c>
      <c r="I2842" s="40" t="s">
        <v>3349</v>
      </c>
      <c r="J2842" s="40">
        <v>0</v>
      </c>
      <c r="K2842" s="40">
        <v>0</v>
      </c>
      <c r="L2842" s="40">
        <v>0</v>
      </c>
      <c r="M2842" s="40" t="s">
        <v>1917</v>
      </c>
      <c r="N2842" s="41">
        <v>299.89999999999998</v>
      </c>
      <c r="O2842" s="42">
        <v>105</v>
      </c>
    </row>
    <row r="2843" spans="1:15" x14ac:dyDescent="0.3">
      <c r="A2843" s="39" t="s">
        <v>2050</v>
      </c>
      <c r="B2843" s="40" t="s">
        <v>540</v>
      </c>
      <c r="C2843" s="40" t="s">
        <v>1224</v>
      </c>
      <c r="D2843" s="40" t="s">
        <v>569</v>
      </c>
      <c r="E2843" s="40" t="s">
        <v>3350</v>
      </c>
      <c r="F2843" s="40" t="s">
        <v>632</v>
      </c>
      <c r="G2843" s="40">
        <v>0</v>
      </c>
      <c r="H2843" s="40" t="s">
        <v>772</v>
      </c>
      <c r="I2843" s="40" t="s">
        <v>3349</v>
      </c>
      <c r="J2843" s="40">
        <v>0</v>
      </c>
      <c r="K2843" s="40">
        <v>0</v>
      </c>
      <c r="L2843" s="40">
        <v>0</v>
      </c>
      <c r="M2843" s="40" t="s">
        <v>1917</v>
      </c>
      <c r="N2843" s="41">
        <v>299.89999999999998</v>
      </c>
      <c r="O2843" s="42">
        <v>99</v>
      </c>
    </row>
    <row r="2844" spans="1:15" x14ac:dyDescent="0.3">
      <c r="A2844" s="39" t="s">
        <v>2051</v>
      </c>
      <c r="B2844" s="40" t="s">
        <v>540</v>
      </c>
      <c r="C2844" s="40" t="s">
        <v>1224</v>
      </c>
      <c r="D2844" s="40" t="s">
        <v>569</v>
      </c>
      <c r="E2844" s="40" t="s">
        <v>3350</v>
      </c>
      <c r="F2844" s="40" t="s">
        <v>632</v>
      </c>
      <c r="G2844" s="40">
        <v>0</v>
      </c>
      <c r="H2844" s="40" t="s">
        <v>610</v>
      </c>
      <c r="I2844" s="40" t="s">
        <v>3349</v>
      </c>
      <c r="J2844" s="40">
        <v>0</v>
      </c>
      <c r="K2844" s="40">
        <v>0</v>
      </c>
      <c r="L2844" s="40">
        <v>0</v>
      </c>
      <c r="M2844" s="40" t="s">
        <v>1917</v>
      </c>
      <c r="N2844" s="41">
        <v>299.89999999999998</v>
      </c>
      <c r="O2844" s="42">
        <v>99</v>
      </c>
    </row>
    <row r="2845" spans="1:15" x14ac:dyDescent="0.3">
      <c r="A2845" s="39" t="s">
        <v>2052</v>
      </c>
      <c r="B2845" s="40" t="s">
        <v>540</v>
      </c>
      <c r="C2845" s="40" t="s">
        <v>1224</v>
      </c>
      <c r="D2845" s="40" t="s">
        <v>853</v>
      </c>
      <c r="E2845" s="40" t="s">
        <v>3350</v>
      </c>
      <c r="F2845" s="40" t="s">
        <v>599</v>
      </c>
      <c r="G2845" s="40">
        <v>0</v>
      </c>
      <c r="H2845" s="40" t="s">
        <v>614</v>
      </c>
      <c r="I2845" s="40" t="s">
        <v>3349</v>
      </c>
      <c r="J2845" s="40" t="s">
        <v>3352</v>
      </c>
      <c r="K2845" s="40">
        <v>0</v>
      </c>
      <c r="L2845" s="40">
        <v>0</v>
      </c>
      <c r="M2845" s="40" t="s">
        <v>4370</v>
      </c>
      <c r="N2845" s="41">
        <v>199.9</v>
      </c>
      <c r="O2845" s="42">
        <v>85</v>
      </c>
    </row>
    <row r="2846" spans="1:15" x14ac:dyDescent="0.3">
      <c r="A2846" s="39" t="s">
        <v>2053</v>
      </c>
      <c r="B2846" s="40" t="s">
        <v>540</v>
      </c>
      <c r="C2846" s="40" t="s">
        <v>1224</v>
      </c>
      <c r="D2846" s="40" t="s">
        <v>853</v>
      </c>
      <c r="E2846" s="40" t="s">
        <v>3350</v>
      </c>
      <c r="F2846" s="40" t="s">
        <v>732</v>
      </c>
      <c r="G2846" s="40">
        <v>0</v>
      </c>
      <c r="H2846" s="40" t="s">
        <v>610</v>
      </c>
      <c r="I2846" s="40" t="s">
        <v>3349</v>
      </c>
      <c r="J2846" s="40" t="s">
        <v>3352</v>
      </c>
      <c r="K2846" s="40">
        <v>0</v>
      </c>
      <c r="L2846" s="40">
        <v>0</v>
      </c>
      <c r="M2846" s="40" t="s">
        <v>4370</v>
      </c>
      <c r="N2846" s="41">
        <v>179.9</v>
      </c>
      <c r="O2846" s="42">
        <v>90</v>
      </c>
    </row>
    <row r="2847" spans="1:15" x14ac:dyDescent="0.3">
      <c r="A2847" s="39" t="s">
        <v>2054</v>
      </c>
      <c r="B2847" s="40" t="s">
        <v>540</v>
      </c>
      <c r="C2847" s="40" t="s">
        <v>1224</v>
      </c>
      <c r="D2847" s="40" t="s">
        <v>853</v>
      </c>
      <c r="E2847" s="40" t="s">
        <v>3350</v>
      </c>
      <c r="F2847" s="40" t="s">
        <v>635</v>
      </c>
      <c r="G2847" s="40">
        <v>0</v>
      </c>
      <c r="H2847" s="40" t="s">
        <v>610</v>
      </c>
      <c r="I2847" s="40" t="s">
        <v>3349</v>
      </c>
      <c r="J2847" s="40" t="s">
        <v>3352</v>
      </c>
      <c r="K2847" s="40">
        <v>0</v>
      </c>
      <c r="L2847" s="40">
        <v>0</v>
      </c>
      <c r="M2847" s="40" t="s">
        <v>4370</v>
      </c>
      <c r="N2847" s="41">
        <v>279.89999999999998</v>
      </c>
      <c r="O2847" s="42">
        <v>90</v>
      </c>
    </row>
    <row r="2848" spans="1:15" x14ac:dyDescent="0.3">
      <c r="A2848" s="39" t="s">
        <v>2055</v>
      </c>
      <c r="B2848" s="40" t="s">
        <v>540</v>
      </c>
      <c r="C2848" s="40" t="s">
        <v>1224</v>
      </c>
      <c r="D2848" s="40" t="s">
        <v>569</v>
      </c>
      <c r="E2848" s="40" t="s">
        <v>3350</v>
      </c>
      <c r="F2848" s="40" t="s">
        <v>718</v>
      </c>
      <c r="G2848" s="40">
        <v>0</v>
      </c>
      <c r="H2848" s="40" t="s">
        <v>614</v>
      </c>
      <c r="I2848" s="40" t="s">
        <v>3349</v>
      </c>
      <c r="J2848" s="40">
        <v>0</v>
      </c>
      <c r="K2848" s="40">
        <v>0</v>
      </c>
      <c r="L2848" s="40">
        <v>0</v>
      </c>
      <c r="M2848" s="40" t="s">
        <v>1947</v>
      </c>
      <c r="N2848" s="41">
        <v>279.89999999999998</v>
      </c>
      <c r="O2848" s="42">
        <v>102.72</v>
      </c>
    </row>
    <row r="2849" spans="1:15" x14ac:dyDescent="0.3">
      <c r="A2849" s="39" t="s">
        <v>2056</v>
      </c>
      <c r="B2849" s="40" t="s">
        <v>540</v>
      </c>
      <c r="C2849" s="40" t="s">
        <v>1224</v>
      </c>
      <c r="D2849" s="40" t="s">
        <v>574</v>
      </c>
      <c r="E2849" s="40" t="s">
        <v>3350</v>
      </c>
      <c r="F2849" s="40" t="s">
        <v>659</v>
      </c>
      <c r="G2849" s="40">
        <v>0</v>
      </c>
      <c r="H2849" s="40" t="s">
        <v>772</v>
      </c>
      <c r="I2849" s="40" t="s">
        <v>3349</v>
      </c>
      <c r="J2849" s="40">
        <v>0</v>
      </c>
      <c r="K2849" s="40">
        <v>0</v>
      </c>
      <c r="L2849" s="40">
        <v>0</v>
      </c>
      <c r="M2849" s="40" t="s">
        <v>1917</v>
      </c>
      <c r="N2849" s="41">
        <v>199.9</v>
      </c>
      <c r="O2849" s="42">
        <v>75</v>
      </c>
    </row>
    <row r="2850" spans="1:15" x14ac:dyDescent="0.3">
      <c r="A2850" s="39" t="s">
        <v>2057</v>
      </c>
      <c r="B2850" s="40" t="s">
        <v>540</v>
      </c>
      <c r="C2850" s="40" t="s">
        <v>1224</v>
      </c>
      <c r="D2850" s="40" t="s">
        <v>569</v>
      </c>
      <c r="E2850" s="40" t="s">
        <v>3350</v>
      </c>
      <c r="F2850" s="40" t="s">
        <v>659</v>
      </c>
      <c r="G2850" s="40">
        <v>0</v>
      </c>
      <c r="H2850" s="40" t="s">
        <v>610</v>
      </c>
      <c r="I2850" s="40" t="s">
        <v>3349</v>
      </c>
      <c r="J2850" s="40">
        <v>0</v>
      </c>
      <c r="K2850" s="40">
        <v>0</v>
      </c>
      <c r="L2850" s="40">
        <v>0</v>
      </c>
      <c r="M2850" s="40" t="s">
        <v>1917</v>
      </c>
      <c r="N2850" s="41">
        <v>299.89999999999998</v>
      </c>
      <c r="O2850" s="42">
        <v>119</v>
      </c>
    </row>
    <row r="2851" spans="1:15" x14ac:dyDescent="0.3">
      <c r="A2851" s="39" t="s">
        <v>2058</v>
      </c>
      <c r="B2851" s="40" t="s">
        <v>540</v>
      </c>
      <c r="C2851" s="40" t="s">
        <v>1224</v>
      </c>
      <c r="D2851" s="40" t="s">
        <v>569</v>
      </c>
      <c r="E2851" s="40" t="s">
        <v>3350</v>
      </c>
      <c r="F2851" s="40" t="s">
        <v>659</v>
      </c>
      <c r="G2851" s="40">
        <v>0</v>
      </c>
      <c r="H2851" s="40" t="s">
        <v>610</v>
      </c>
      <c r="I2851" s="40" t="s">
        <v>3349</v>
      </c>
      <c r="J2851" s="40">
        <v>0</v>
      </c>
      <c r="K2851" s="40">
        <v>0</v>
      </c>
      <c r="L2851" s="40">
        <v>0</v>
      </c>
      <c r="M2851" s="40" t="s">
        <v>1917</v>
      </c>
      <c r="N2851" s="41">
        <v>259.89999999999998</v>
      </c>
      <c r="O2851" s="42">
        <v>92</v>
      </c>
    </row>
    <row r="2852" spans="1:15" x14ac:dyDescent="0.3">
      <c r="A2852" s="39" t="s">
        <v>2059</v>
      </c>
      <c r="B2852" s="40" t="s">
        <v>540</v>
      </c>
      <c r="C2852" s="40" t="s">
        <v>1224</v>
      </c>
      <c r="D2852" s="40" t="s">
        <v>569</v>
      </c>
      <c r="E2852" s="40" t="s">
        <v>3350</v>
      </c>
      <c r="F2852" s="40" t="s">
        <v>718</v>
      </c>
      <c r="G2852" s="40">
        <v>0</v>
      </c>
      <c r="H2852" s="40" t="s">
        <v>614</v>
      </c>
      <c r="I2852" s="40" t="s">
        <v>3349</v>
      </c>
      <c r="J2852" s="40">
        <v>0</v>
      </c>
      <c r="K2852" s="40">
        <v>0</v>
      </c>
      <c r="L2852" s="40">
        <v>0</v>
      </c>
      <c r="M2852" s="40" t="s">
        <v>1947</v>
      </c>
      <c r="N2852" s="41">
        <v>299.89999999999998</v>
      </c>
      <c r="O2852" s="42">
        <v>120.64</v>
      </c>
    </row>
    <row r="2853" spans="1:15" x14ac:dyDescent="0.3">
      <c r="A2853" s="39" t="s">
        <v>2060</v>
      </c>
      <c r="B2853" s="40" t="s">
        <v>540</v>
      </c>
      <c r="C2853" s="40" t="s">
        <v>1224</v>
      </c>
      <c r="D2853" s="40" t="s">
        <v>569</v>
      </c>
      <c r="E2853" s="40" t="s">
        <v>3350</v>
      </c>
      <c r="F2853" s="40" t="s">
        <v>659</v>
      </c>
      <c r="G2853" s="40">
        <v>0</v>
      </c>
      <c r="H2853" s="40" t="s">
        <v>772</v>
      </c>
      <c r="I2853" s="40" t="s">
        <v>3349</v>
      </c>
      <c r="J2853" s="40">
        <v>0</v>
      </c>
      <c r="K2853" s="40">
        <v>0</v>
      </c>
      <c r="L2853" s="40">
        <v>0</v>
      </c>
      <c r="M2853" s="40" t="s">
        <v>1917</v>
      </c>
      <c r="N2853" s="41">
        <v>229.9</v>
      </c>
      <c r="O2853" s="42">
        <v>85</v>
      </c>
    </row>
    <row r="2854" spans="1:15" x14ac:dyDescent="0.3">
      <c r="A2854" s="39" t="s">
        <v>2061</v>
      </c>
      <c r="B2854" s="40" t="s">
        <v>540</v>
      </c>
      <c r="C2854" s="40" t="s">
        <v>1224</v>
      </c>
      <c r="D2854" s="40" t="s">
        <v>574</v>
      </c>
      <c r="E2854" s="40" t="s">
        <v>3348</v>
      </c>
      <c r="F2854" s="40" t="s">
        <v>576</v>
      </c>
      <c r="G2854" s="40">
        <v>0</v>
      </c>
      <c r="H2854" s="40" t="s">
        <v>1173</v>
      </c>
      <c r="I2854" s="40" t="s">
        <v>3349</v>
      </c>
      <c r="J2854" s="40">
        <v>0</v>
      </c>
      <c r="K2854" s="40">
        <v>0</v>
      </c>
      <c r="L2854" s="40">
        <v>0</v>
      </c>
      <c r="M2854" s="40">
        <v>0</v>
      </c>
      <c r="N2854" s="41">
        <v>199.9</v>
      </c>
      <c r="O2854" s="42">
        <v>67</v>
      </c>
    </row>
    <row r="2855" spans="1:15" x14ac:dyDescent="0.3">
      <c r="A2855" s="39" t="s">
        <v>454</v>
      </c>
      <c r="B2855" s="40" t="s">
        <v>540</v>
      </c>
      <c r="C2855" s="40" t="s">
        <v>1224</v>
      </c>
      <c r="D2855" s="40" t="s">
        <v>574</v>
      </c>
      <c r="E2855" s="40" t="s">
        <v>3348</v>
      </c>
      <c r="F2855" s="40" t="s">
        <v>551</v>
      </c>
      <c r="G2855" s="40">
        <v>0</v>
      </c>
      <c r="H2855" s="40" t="s">
        <v>772</v>
      </c>
      <c r="I2855" s="40" t="s">
        <v>3349</v>
      </c>
      <c r="J2855" s="40">
        <v>0</v>
      </c>
      <c r="K2855" s="40">
        <v>0</v>
      </c>
      <c r="L2855" s="40">
        <v>0</v>
      </c>
      <c r="M2855" s="40">
        <v>0</v>
      </c>
      <c r="N2855" s="41">
        <v>199.9</v>
      </c>
      <c r="O2855" s="42">
        <v>67</v>
      </c>
    </row>
    <row r="2856" spans="1:15" x14ac:dyDescent="0.3">
      <c r="A2856" s="39" t="s">
        <v>2062</v>
      </c>
      <c r="B2856" s="40" t="s">
        <v>540</v>
      </c>
      <c r="C2856" s="40" t="s">
        <v>1224</v>
      </c>
      <c r="D2856" s="40" t="s">
        <v>574</v>
      </c>
      <c r="E2856" s="40" t="s">
        <v>3348</v>
      </c>
      <c r="F2856" s="40" t="s">
        <v>576</v>
      </c>
      <c r="G2856" s="40">
        <v>0</v>
      </c>
      <c r="H2856" s="40" t="s">
        <v>772</v>
      </c>
      <c r="I2856" s="40" t="s">
        <v>3349</v>
      </c>
      <c r="J2856" s="40">
        <v>0</v>
      </c>
      <c r="K2856" s="40">
        <v>0</v>
      </c>
      <c r="L2856" s="40">
        <v>0</v>
      </c>
      <c r="M2856" s="40">
        <v>0</v>
      </c>
      <c r="N2856" s="41">
        <v>199.9</v>
      </c>
      <c r="O2856" s="42">
        <v>67</v>
      </c>
    </row>
    <row r="2857" spans="1:15" x14ac:dyDescent="0.3">
      <c r="A2857" s="39" t="s">
        <v>455</v>
      </c>
      <c r="B2857" s="40" t="s">
        <v>540</v>
      </c>
      <c r="C2857" s="40" t="s">
        <v>1224</v>
      </c>
      <c r="D2857" s="40" t="s">
        <v>574</v>
      </c>
      <c r="E2857" s="40" t="s">
        <v>3348</v>
      </c>
      <c r="F2857" s="40" t="s">
        <v>576</v>
      </c>
      <c r="G2857" s="40">
        <v>0</v>
      </c>
      <c r="H2857" s="40" t="s">
        <v>610</v>
      </c>
      <c r="I2857" s="40" t="s">
        <v>3349</v>
      </c>
      <c r="J2857" s="40">
        <v>0</v>
      </c>
      <c r="K2857" s="40">
        <v>0</v>
      </c>
      <c r="L2857" s="40">
        <v>0</v>
      </c>
      <c r="M2857" s="40">
        <v>0</v>
      </c>
      <c r="N2857" s="41">
        <v>199.9</v>
      </c>
      <c r="O2857" s="42">
        <v>61</v>
      </c>
    </row>
    <row r="2858" spans="1:15" x14ac:dyDescent="0.3">
      <c r="A2858" s="39" t="s">
        <v>2063</v>
      </c>
      <c r="B2858" s="40" t="s">
        <v>540</v>
      </c>
      <c r="C2858" s="40" t="s">
        <v>1224</v>
      </c>
      <c r="D2858" s="40" t="s">
        <v>853</v>
      </c>
      <c r="E2858" s="40" t="s">
        <v>3348</v>
      </c>
      <c r="F2858" s="40" t="s">
        <v>555</v>
      </c>
      <c r="G2858" s="40">
        <v>0</v>
      </c>
      <c r="H2858" s="40" t="s">
        <v>610</v>
      </c>
      <c r="I2858" s="40" t="s">
        <v>3349</v>
      </c>
      <c r="J2858" s="40">
        <v>0</v>
      </c>
      <c r="K2858" s="40">
        <v>0</v>
      </c>
      <c r="L2858" s="40">
        <v>0</v>
      </c>
      <c r="M2858" s="40">
        <v>0</v>
      </c>
      <c r="N2858" s="41">
        <v>249.9</v>
      </c>
      <c r="O2858" s="42">
        <v>94</v>
      </c>
    </row>
    <row r="2859" spans="1:15" x14ac:dyDescent="0.3">
      <c r="A2859" s="39" t="s">
        <v>2064</v>
      </c>
      <c r="B2859" s="40" t="s">
        <v>540</v>
      </c>
      <c r="C2859" s="40" t="s">
        <v>1224</v>
      </c>
      <c r="D2859" s="40" t="s">
        <v>853</v>
      </c>
      <c r="E2859" s="40" t="s">
        <v>3348</v>
      </c>
      <c r="F2859" s="40" t="s">
        <v>555</v>
      </c>
      <c r="G2859" s="40">
        <v>0</v>
      </c>
      <c r="H2859" s="40" t="s">
        <v>610</v>
      </c>
      <c r="I2859" s="40" t="s">
        <v>3349</v>
      </c>
      <c r="J2859" s="40">
        <v>0</v>
      </c>
      <c r="K2859" s="40">
        <v>0</v>
      </c>
      <c r="L2859" s="40">
        <v>0</v>
      </c>
      <c r="M2859" s="40">
        <v>0</v>
      </c>
      <c r="N2859" s="41">
        <v>249.9</v>
      </c>
      <c r="O2859" s="42">
        <v>94</v>
      </c>
    </row>
    <row r="2860" spans="1:15" x14ac:dyDescent="0.3">
      <c r="A2860" s="39" t="s">
        <v>2065</v>
      </c>
      <c r="B2860" s="40" t="s">
        <v>540</v>
      </c>
      <c r="C2860" s="40" t="s">
        <v>1224</v>
      </c>
      <c r="D2860" s="40" t="s">
        <v>853</v>
      </c>
      <c r="E2860" s="40" t="s">
        <v>3348</v>
      </c>
      <c r="F2860" s="40" t="s">
        <v>590</v>
      </c>
      <c r="G2860" s="40">
        <v>0</v>
      </c>
      <c r="H2860" s="40" t="s">
        <v>614</v>
      </c>
      <c r="I2860" s="40" t="s">
        <v>3349</v>
      </c>
      <c r="J2860" s="40">
        <v>0</v>
      </c>
      <c r="K2860" s="40">
        <v>0</v>
      </c>
      <c r="L2860" s="40">
        <v>0</v>
      </c>
      <c r="M2860" s="40">
        <v>0</v>
      </c>
      <c r="N2860" s="41">
        <v>299.89999999999998</v>
      </c>
      <c r="O2860" s="42">
        <v>110</v>
      </c>
    </row>
    <row r="2861" spans="1:15" x14ac:dyDescent="0.3">
      <c r="A2861" s="39" t="s">
        <v>456</v>
      </c>
      <c r="B2861" s="40" t="s">
        <v>540</v>
      </c>
      <c r="C2861" s="40" t="s">
        <v>1224</v>
      </c>
      <c r="D2861" s="40" t="s">
        <v>853</v>
      </c>
      <c r="E2861" s="40" t="s">
        <v>3348</v>
      </c>
      <c r="F2861" s="40" t="s">
        <v>590</v>
      </c>
      <c r="G2861" s="40">
        <v>0</v>
      </c>
      <c r="H2861" s="40" t="s">
        <v>610</v>
      </c>
      <c r="I2861" s="40" t="s">
        <v>3349</v>
      </c>
      <c r="J2861" s="40">
        <v>0</v>
      </c>
      <c r="K2861" s="40">
        <v>0</v>
      </c>
      <c r="L2861" s="40">
        <v>0</v>
      </c>
      <c r="M2861" s="40">
        <v>0</v>
      </c>
      <c r="N2861" s="41">
        <v>249.9</v>
      </c>
      <c r="O2861" s="42">
        <v>90</v>
      </c>
    </row>
    <row r="2862" spans="1:15" x14ac:dyDescent="0.3">
      <c r="A2862" s="39" t="s">
        <v>457</v>
      </c>
      <c r="B2862" s="40" t="s">
        <v>540</v>
      </c>
      <c r="C2862" s="40" t="s">
        <v>1224</v>
      </c>
      <c r="D2862" s="40" t="s">
        <v>853</v>
      </c>
      <c r="E2862" s="40" t="s">
        <v>3348</v>
      </c>
      <c r="F2862" s="40" t="s">
        <v>590</v>
      </c>
      <c r="G2862" s="40">
        <v>0</v>
      </c>
      <c r="H2862" s="40" t="s">
        <v>610</v>
      </c>
      <c r="I2862" s="40" t="s">
        <v>3349</v>
      </c>
      <c r="J2862" s="40">
        <v>0</v>
      </c>
      <c r="K2862" s="40">
        <v>0</v>
      </c>
      <c r="L2862" s="40">
        <v>0</v>
      </c>
      <c r="M2862" s="40">
        <v>0</v>
      </c>
      <c r="N2862" s="41">
        <v>249.9</v>
      </c>
      <c r="O2862" s="42">
        <v>90</v>
      </c>
    </row>
    <row r="2863" spans="1:15" x14ac:dyDescent="0.3">
      <c r="A2863" s="39" t="s">
        <v>359</v>
      </c>
      <c r="B2863" s="40" t="s">
        <v>540</v>
      </c>
      <c r="C2863" s="40" t="s">
        <v>1224</v>
      </c>
      <c r="D2863" s="40" t="s">
        <v>853</v>
      </c>
      <c r="E2863" s="40" t="s">
        <v>3348</v>
      </c>
      <c r="F2863" s="40" t="s">
        <v>557</v>
      </c>
      <c r="G2863" s="40">
        <v>0</v>
      </c>
      <c r="H2863" s="40" t="s">
        <v>1173</v>
      </c>
      <c r="I2863" s="40" t="s">
        <v>3349</v>
      </c>
      <c r="J2863" s="40">
        <v>0</v>
      </c>
      <c r="K2863" s="40">
        <v>0</v>
      </c>
      <c r="L2863" s="40">
        <v>0</v>
      </c>
      <c r="M2863" s="40" t="s">
        <v>1917</v>
      </c>
      <c r="N2863" s="41">
        <v>279.89999999999998</v>
      </c>
      <c r="O2863" s="42">
        <v>95</v>
      </c>
    </row>
    <row r="2864" spans="1:15" x14ac:dyDescent="0.3">
      <c r="A2864" s="39" t="s">
        <v>2066</v>
      </c>
      <c r="B2864" s="40" t="s">
        <v>540</v>
      </c>
      <c r="C2864" s="40" t="s">
        <v>1224</v>
      </c>
      <c r="D2864" s="40" t="s">
        <v>853</v>
      </c>
      <c r="E2864" s="40" t="s">
        <v>3348</v>
      </c>
      <c r="F2864" s="40" t="s">
        <v>561</v>
      </c>
      <c r="G2864" s="40">
        <v>0</v>
      </c>
      <c r="H2864" s="40" t="s">
        <v>1173</v>
      </c>
      <c r="I2864" s="40" t="s">
        <v>3349</v>
      </c>
      <c r="J2864" s="40" t="s">
        <v>3352</v>
      </c>
      <c r="K2864" s="40">
        <v>0</v>
      </c>
      <c r="L2864" s="40">
        <v>0</v>
      </c>
      <c r="M2864" s="40" t="s">
        <v>1917</v>
      </c>
      <c r="N2864" s="41">
        <v>249.9</v>
      </c>
      <c r="O2864" s="42">
        <v>95</v>
      </c>
    </row>
    <row r="2865" spans="1:15" x14ac:dyDescent="0.3">
      <c r="A2865" s="39" t="s">
        <v>2067</v>
      </c>
      <c r="B2865" s="40" t="s">
        <v>540</v>
      </c>
      <c r="C2865" s="40" t="s">
        <v>1224</v>
      </c>
      <c r="D2865" s="40" t="s">
        <v>853</v>
      </c>
      <c r="E2865" s="40" t="s">
        <v>3348</v>
      </c>
      <c r="F2865" s="40" t="s">
        <v>551</v>
      </c>
      <c r="G2865" s="40">
        <v>0</v>
      </c>
      <c r="H2865" s="40" t="s">
        <v>610</v>
      </c>
      <c r="I2865" s="40" t="s">
        <v>3349</v>
      </c>
      <c r="J2865" s="40">
        <v>0</v>
      </c>
      <c r="K2865" s="40">
        <v>0</v>
      </c>
      <c r="L2865" s="40">
        <v>0</v>
      </c>
      <c r="M2865" s="40">
        <v>0</v>
      </c>
      <c r="N2865" s="41">
        <v>249.9</v>
      </c>
      <c r="O2865" s="42">
        <v>81</v>
      </c>
    </row>
    <row r="2866" spans="1:15" x14ac:dyDescent="0.3">
      <c r="A2866" s="39" t="s">
        <v>360</v>
      </c>
      <c r="B2866" s="40" t="s">
        <v>540</v>
      </c>
      <c r="C2866" s="40" t="s">
        <v>1224</v>
      </c>
      <c r="D2866" s="40" t="s">
        <v>853</v>
      </c>
      <c r="E2866" s="40" t="s">
        <v>3348</v>
      </c>
      <c r="F2866" s="40" t="s">
        <v>754</v>
      </c>
      <c r="G2866" s="40">
        <v>0</v>
      </c>
      <c r="H2866" s="40" t="s">
        <v>610</v>
      </c>
      <c r="I2866" s="40" t="s">
        <v>3349</v>
      </c>
      <c r="J2866" s="40">
        <v>0</v>
      </c>
      <c r="K2866" s="40">
        <v>0</v>
      </c>
      <c r="L2866" s="40">
        <v>0</v>
      </c>
      <c r="M2866" s="40">
        <v>0</v>
      </c>
      <c r="N2866" s="41">
        <v>229.9</v>
      </c>
      <c r="O2866" s="42">
        <v>75</v>
      </c>
    </row>
    <row r="2867" spans="1:15" x14ac:dyDescent="0.3">
      <c r="A2867" s="39" t="s">
        <v>361</v>
      </c>
      <c r="B2867" s="40" t="s">
        <v>540</v>
      </c>
      <c r="C2867" s="40" t="s">
        <v>1224</v>
      </c>
      <c r="D2867" s="40" t="s">
        <v>853</v>
      </c>
      <c r="E2867" s="40" t="s">
        <v>3348</v>
      </c>
      <c r="F2867" s="40" t="s">
        <v>754</v>
      </c>
      <c r="G2867" s="40">
        <v>0</v>
      </c>
      <c r="H2867" s="40" t="s">
        <v>772</v>
      </c>
      <c r="I2867" s="40" t="s">
        <v>3349</v>
      </c>
      <c r="J2867" s="40">
        <v>0</v>
      </c>
      <c r="K2867" s="40">
        <v>0</v>
      </c>
      <c r="L2867" s="40">
        <v>0</v>
      </c>
      <c r="M2867" s="40">
        <v>0</v>
      </c>
      <c r="N2867" s="41">
        <v>229.9</v>
      </c>
      <c r="O2867" s="42">
        <v>75</v>
      </c>
    </row>
    <row r="2868" spans="1:15" x14ac:dyDescent="0.3">
      <c r="A2868" s="39" t="s">
        <v>362</v>
      </c>
      <c r="B2868" s="40" t="s">
        <v>540</v>
      </c>
      <c r="C2868" s="40" t="s">
        <v>1224</v>
      </c>
      <c r="D2868" s="40" t="s">
        <v>853</v>
      </c>
      <c r="E2868" s="40" t="s">
        <v>3350</v>
      </c>
      <c r="F2868" s="40" t="s">
        <v>628</v>
      </c>
      <c r="G2868" s="40">
        <v>0</v>
      </c>
      <c r="H2868" s="40" t="s">
        <v>610</v>
      </c>
      <c r="I2868" s="40" t="s">
        <v>3349</v>
      </c>
      <c r="J2868" s="40">
        <v>0</v>
      </c>
      <c r="K2868" s="40">
        <v>0</v>
      </c>
      <c r="L2868" s="40">
        <v>0</v>
      </c>
      <c r="M2868" s="40">
        <v>0</v>
      </c>
      <c r="N2868" s="41">
        <v>279.89999999999998</v>
      </c>
      <c r="O2868" s="42">
        <v>105</v>
      </c>
    </row>
    <row r="2869" spans="1:15" x14ac:dyDescent="0.3">
      <c r="A2869" s="39" t="s">
        <v>363</v>
      </c>
      <c r="B2869" s="40" t="s">
        <v>540</v>
      </c>
      <c r="C2869" s="40" t="s">
        <v>1224</v>
      </c>
      <c r="D2869" s="40" t="s">
        <v>853</v>
      </c>
      <c r="E2869" s="40" t="s">
        <v>3350</v>
      </c>
      <c r="F2869" s="40" t="s">
        <v>628</v>
      </c>
      <c r="G2869" s="40">
        <v>0</v>
      </c>
      <c r="H2869" s="40" t="s">
        <v>772</v>
      </c>
      <c r="I2869" s="40" t="s">
        <v>3349</v>
      </c>
      <c r="J2869" s="40">
        <v>0</v>
      </c>
      <c r="K2869" s="40">
        <v>0</v>
      </c>
      <c r="L2869" s="40">
        <v>0</v>
      </c>
      <c r="M2869" s="40">
        <v>0</v>
      </c>
      <c r="N2869" s="41">
        <v>279.89999999999998</v>
      </c>
      <c r="O2869" s="42">
        <v>100</v>
      </c>
    </row>
    <row r="2870" spans="1:15" x14ac:dyDescent="0.3">
      <c r="A2870" s="39" t="s">
        <v>2068</v>
      </c>
      <c r="B2870" s="40" t="s">
        <v>540</v>
      </c>
      <c r="C2870" s="40" t="s">
        <v>1224</v>
      </c>
      <c r="D2870" s="40" t="s">
        <v>853</v>
      </c>
      <c r="E2870" s="40" t="s">
        <v>3348</v>
      </c>
      <c r="F2870" s="40" t="s">
        <v>590</v>
      </c>
      <c r="G2870" s="40">
        <v>0</v>
      </c>
      <c r="H2870" s="40" t="s">
        <v>1233</v>
      </c>
      <c r="I2870" s="40" t="s">
        <v>3349</v>
      </c>
      <c r="J2870" s="40">
        <v>0</v>
      </c>
      <c r="K2870" s="40">
        <v>0</v>
      </c>
      <c r="L2870" s="40">
        <v>0</v>
      </c>
      <c r="M2870" s="40" t="s">
        <v>1917</v>
      </c>
      <c r="N2870" s="41">
        <v>249.9</v>
      </c>
      <c r="O2870" s="42">
        <v>90</v>
      </c>
    </row>
    <row r="2871" spans="1:15" x14ac:dyDescent="0.3">
      <c r="A2871" s="39" t="s">
        <v>2069</v>
      </c>
      <c r="B2871" s="40" t="s">
        <v>540</v>
      </c>
      <c r="C2871" s="40" t="s">
        <v>1224</v>
      </c>
      <c r="D2871" s="40" t="s">
        <v>853</v>
      </c>
      <c r="E2871" s="40" t="s">
        <v>3348</v>
      </c>
      <c r="F2871" s="40" t="s">
        <v>590</v>
      </c>
      <c r="G2871" s="40">
        <v>0</v>
      </c>
      <c r="H2871" s="40" t="s">
        <v>1233</v>
      </c>
      <c r="I2871" s="40" t="s">
        <v>3349</v>
      </c>
      <c r="J2871" s="40">
        <v>0</v>
      </c>
      <c r="K2871" s="40">
        <v>0</v>
      </c>
      <c r="L2871" s="40">
        <v>0</v>
      </c>
      <c r="M2871" s="40">
        <v>0</v>
      </c>
      <c r="N2871" s="41">
        <v>249.9</v>
      </c>
      <c r="O2871" s="42">
        <v>95</v>
      </c>
    </row>
    <row r="2872" spans="1:15" x14ac:dyDescent="0.3">
      <c r="A2872" s="39" t="s">
        <v>364</v>
      </c>
      <c r="B2872" s="40" t="s">
        <v>540</v>
      </c>
      <c r="C2872" s="40" t="s">
        <v>1224</v>
      </c>
      <c r="D2872" s="40" t="s">
        <v>853</v>
      </c>
      <c r="E2872" s="40" t="s">
        <v>3348</v>
      </c>
      <c r="F2872" s="40" t="s">
        <v>557</v>
      </c>
      <c r="G2872" s="40">
        <v>0</v>
      </c>
      <c r="H2872" s="40" t="s">
        <v>1233</v>
      </c>
      <c r="I2872" s="40" t="s">
        <v>3349</v>
      </c>
      <c r="J2872" s="40">
        <v>0</v>
      </c>
      <c r="K2872" s="40">
        <v>0</v>
      </c>
      <c r="L2872" s="40">
        <v>0</v>
      </c>
      <c r="M2872" s="40">
        <v>0</v>
      </c>
      <c r="N2872" s="41">
        <v>249.9</v>
      </c>
      <c r="O2872" s="42">
        <v>90</v>
      </c>
    </row>
    <row r="2873" spans="1:15" x14ac:dyDescent="0.3">
      <c r="A2873" s="39" t="s">
        <v>458</v>
      </c>
      <c r="B2873" s="40" t="s">
        <v>540</v>
      </c>
      <c r="C2873" s="40" t="s">
        <v>1224</v>
      </c>
      <c r="D2873" s="40" t="s">
        <v>853</v>
      </c>
      <c r="E2873" s="40" t="s">
        <v>3348</v>
      </c>
      <c r="F2873" s="40" t="s">
        <v>647</v>
      </c>
      <c r="G2873" s="40">
        <v>0</v>
      </c>
      <c r="H2873" s="40" t="s">
        <v>614</v>
      </c>
      <c r="I2873" s="40" t="s">
        <v>3349</v>
      </c>
      <c r="J2873" s="40">
        <v>0</v>
      </c>
      <c r="K2873" s="40">
        <v>0</v>
      </c>
      <c r="L2873" s="40">
        <v>0</v>
      </c>
      <c r="M2873" s="40" t="s">
        <v>4371</v>
      </c>
      <c r="N2873" s="41">
        <v>399.9</v>
      </c>
      <c r="O2873" s="42">
        <v>152.69</v>
      </c>
    </row>
    <row r="2874" spans="1:15" x14ac:dyDescent="0.3">
      <c r="A2874" s="39" t="s">
        <v>459</v>
      </c>
      <c r="B2874" s="40" t="s">
        <v>540</v>
      </c>
      <c r="C2874" s="40" t="s">
        <v>1224</v>
      </c>
      <c r="D2874" s="40" t="s">
        <v>569</v>
      </c>
      <c r="E2874" s="40" t="s">
        <v>3348</v>
      </c>
      <c r="F2874" s="40" t="s">
        <v>553</v>
      </c>
      <c r="G2874" s="40">
        <v>0</v>
      </c>
      <c r="H2874" s="40" t="s">
        <v>614</v>
      </c>
      <c r="I2874" s="40" t="s">
        <v>3349</v>
      </c>
      <c r="J2874" s="40" t="s">
        <v>3351</v>
      </c>
      <c r="K2874" s="40">
        <v>0</v>
      </c>
      <c r="L2874" s="40">
        <v>0</v>
      </c>
      <c r="M2874" s="40" t="s">
        <v>4371</v>
      </c>
      <c r="N2874" s="41">
        <v>399.9</v>
      </c>
      <c r="O2874" s="42">
        <v>147.88999999999999</v>
      </c>
    </row>
    <row r="2875" spans="1:15" x14ac:dyDescent="0.3">
      <c r="A2875" s="39" t="s">
        <v>460</v>
      </c>
      <c r="B2875" s="40" t="s">
        <v>540</v>
      </c>
      <c r="C2875" s="40" t="s">
        <v>1224</v>
      </c>
      <c r="D2875" s="40" t="s">
        <v>853</v>
      </c>
      <c r="E2875" s="40" t="s">
        <v>3348</v>
      </c>
      <c r="F2875" s="40" t="s">
        <v>553</v>
      </c>
      <c r="G2875" s="40">
        <v>0</v>
      </c>
      <c r="H2875" s="40" t="s">
        <v>614</v>
      </c>
      <c r="I2875" s="40" t="s">
        <v>3349</v>
      </c>
      <c r="J2875" s="40" t="s">
        <v>3351</v>
      </c>
      <c r="K2875" s="40">
        <v>0</v>
      </c>
      <c r="L2875" s="40">
        <v>0</v>
      </c>
      <c r="M2875" s="40" t="s">
        <v>1917</v>
      </c>
      <c r="N2875" s="41">
        <v>369.9</v>
      </c>
      <c r="O2875" s="42">
        <v>120</v>
      </c>
    </row>
    <row r="2876" spans="1:15" x14ac:dyDescent="0.3">
      <c r="A2876" s="39" t="s">
        <v>461</v>
      </c>
      <c r="B2876" s="40" t="s">
        <v>540</v>
      </c>
      <c r="C2876" s="40" t="s">
        <v>1224</v>
      </c>
      <c r="D2876" s="40" t="s">
        <v>853</v>
      </c>
      <c r="E2876" s="40" t="s">
        <v>3348</v>
      </c>
      <c r="F2876" s="40" t="s">
        <v>553</v>
      </c>
      <c r="G2876" s="40">
        <v>0</v>
      </c>
      <c r="H2876" s="40" t="s">
        <v>614</v>
      </c>
      <c r="I2876" s="40" t="s">
        <v>3349</v>
      </c>
      <c r="J2876" s="40" t="s">
        <v>3351</v>
      </c>
      <c r="K2876" s="40">
        <v>0</v>
      </c>
      <c r="L2876" s="40">
        <v>0</v>
      </c>
      <c r="M2876" s="40" t="s">
        <v>1917</v>
      </c>
      <c r="N2876" s="41">
        <v>299.89999999999998</v>
      </c>
      <c r="O2876" s="42">
        <v>97</v>
      </c>
    </row>
    <row r="2877" spans="1:15" x14ac:dyDescent="0.3">
      <c r="A2877" s="39" t="s">
        <v>2070</v>
      </c>
      <c r="B2877" s="40" t="s">
        <v>540</v>
      </c>
      <c r="C2877" s="40" t="s">
        <v>1224</v>
      </c>
      <c r="D2877" s="40" t="s">
        <v>574</v>
      </c>
      <c r="E2877" s="40" t="s">
        <v>3348</v>
      </c>
      <c r="F2877" s="40" t="s">
        <v>696</v>
      </c>
      <c r="G2877" s="40">
        <v>0</v>
      </c>
      <c r="H2877" s="40" t="s">
        <v>772</v>
      </c>
      <c r="I2877" s="40" t="s">
        <v>3349</v>
      </c>
      <c r="J2877" s="40" t="s">
        <v>3351</v>
      </c>
      <c r="K2877" s="40">
        <v>0</v>
      </c>
      <c r="L2877" s="40">
        <v>0</v>
      </c>
      <c r="M2877" s="40" t="s">
        <v>1917</v>
      </c>
      <c r="N2877" s="41">
        <v>199.9</v>
      </c>
      <c r="O2877" s="42">
        <v>80</v>
      </c>
    </row>
    <row r="2878" spans="1:15" x14ac:dyDescent="0.3">
      <c r="A2878" s="39" t="s">
        <v>3926</v>
      </c>
      <c r="B2878" s="40" t="s">
        <v>540</v>
      </c>
      <c r="C2878" s="40" t="s">
        <v>1224</v>
      </c>
      <c r="D2878" s="40" t="s">
        <v>853</v>
      </c>
      <c r="E2878" s="40" t="s">
        <v>3350</v>
      </c>
      <c r="F2878" s="40" t="s">
        <v>597</v>
      </c>
      <c r="G2878" s="40">
        <v>0</v>
      </c>
      <c r="H2878" s="40" t="s">
        <v>613</v>
      </c>
      <c r="I2878" s="40" t="s">
        <v>605</v>
      </c>
      <c r="J2878" s="40">
        <v>0</v>
      </c>
      <c r="K2878" s="40">
        <v>0</v>
      </c>
      <c r="L2878" s="40">
        <v>0</v>
      </c>
      <c r="M2878" s="40" t="s">
        <v>1947</v>
      </c>
      <c r="N2878" s="41">
        <v>229.9</v>
      </c>
      <c r="O2878" s="42">
        <v>76.36</v>
      </c>
    </row>
    <row r="2879" spans="1:15" x14ac:dyDescent="0.3">
      <c r="A2879" s="39" t="s">
        <v>327</v>
      </c>
      <c r="B2879" s="40" t="s">
        <v>540</v>
      </c>
      <c r="C2879" s="40" t="s">
        <v>1224</v>
      </c>
      <c r="D2879" s="40" t="s">
        <v>574</v>
      </c>
      <c r="E2879" s="40" t="s">
        <v>3348</v>
      </c>
      <c r="F2879" s="40" t="s">
        <v>563</v>
      </c>
      <c r="G2879" s="40">
        <v>0</v>
      </c>
      <c r="H2879" s="40" t="s">
        <v>772</v>
      </c>
      <c r="I2879" s="40" t="s">
        <v>3349</v>
      </c>
      <c r="J2879" s="40">
        <v>0</v>
      </c>
      <c r="K2879" s="40">
        <v>0</v>
      </c>
      <c r="L2879" s="40">
        <v>0</v>
      </c>
      <c r="M2879" s="40" t="s">
        <v>1917</v>
      </c>
      <c r="N2879" s="41">
        <v>199.9</v>
      </c>
      <c r="O2879" s="42">
        <v>69</v>
      </c>
    </row>
    <row r="2880" spans="1:15" x14ac:dyDescent="0.3">
      <c r="A2880" s="39" t="s">
        <v>462</v>
      </c>
      <c r="B2880" s="40" t="s">
        <v>540</v>
      </c>
      <c r="C2880" s="40" t="s">
        <v>1224</v>
      </c>
      <c r="D2880" s="40" t="s">
        <v>853</v>
      </c>
      <c r="E2880" s="40" t="s">
        <v>3348</v>
      </c>
      <c r="F2880" s="40" t="s">
        <v>553</v>
      </c>
      <c r="G2880" s="40">
        <v>0</v>
      </c>
      <c r="H2880" s="40" t="s">
        <v>772</v>
      </c>
      <c r="I2880" s="40" t="s">
        <v>3349</v>
      </c>
      <c r="J2880" s="40">
        <v>0</v>
      </c>
      <c r="K2880" s="40">
        <v>0</v>
      </c>
      <c r="L2880" s="40">
        <v>0</v>
      </c>
      <c r="M2880" s="40" t="s">
        <v>1917</v>
      </c>
      <c r="N2880" s="41">
        <v>249.9</v>
      </c>
      <c r="O2880" s="42">
        <v>95</v>
      </c>
    </row>
    <row r="2881" spans="1:15" x14ac:dyDescent="0.3">
      <c r="A2881" s="39" t="s">
        <v>13543</v>
      </c>
      <c r="B2881" s="40" t="s">
        <v>540</v>
      </c>
      <c r="C2881" s="40" t="s">
        <v>3928</v>
      </c>
      <c r="D2881" s="40" t="s">
        <v>575</v>
      </c>
      <c r="E2881" s="40" t="s">
        <v>3350</v>
      </c>
      <c r="F2881" s="40" t="s">
        <v>1664</v>
      </c>
      <c r="G2881" s="40">
        <v>0</v>
      </c>
      <c r="H2881" s="40" t="s">
        <v>3940</v>
      </c>
      <c r="I2881" s="40" t="s">
        <v>605</v>
      </c>
      <c r="J2881" s="40">
        <v>0</v>
      </c>
      <c r="K2881" s="40">
        <v>0</v>
      </c>
      <c r="L2881" s="40">
        <v>0</v>
      </c>
      <c r="M2881" s="40" t="s">
        <v>4370</v>
      </c>
      <c r="N2881" s="41">
        <v>79.900000000000006</v>
      </c>
      <c r="O2881" s="42">
        <v>37</v>
      </c>
    </row>
    <row r="2882" spans="1:15" x14ac:dyDescent="0.3">
      <c r="A2882" s="39" t="s">
        <v>3927</v>
      </c>
      <c r="B2882" s="40" t="s">
        <v>540</v>
      </c>
      <c r="C2882" s="40" t="s">
        <v>3928</v>
      </c>
      <c r="D2882" s="40" t="s">
        <v>575</v>
      </c>
      <c r="E2882" s="40" t="s">
        <v>3348</v>
      </c>
      <c r="F2882" s="40" t="s">
        <v>561</v>
      </c>
      <c r="G2882" s="40">
        <v>0</v>
      </c>
      <c r="H2882" s="40" t="s">
        <v>3929</v>
      </c>
      <c r="I2882" s="40" t="s">
        <v>605</v>
      </c>
      <c r="J2882" s="40" t="s">
        <v>813</v>
      </c>
      <c r="K2882" s="40">
        <v>0</v>
      </c>
      <c r="L2882" s="40">
        <v>0</v>
      </c>
      <c r="M2882" s="40" t="s">
        <v>4370</v>
      </c>
      <c r="N2882" s="41">
        <v>149.9</v>
      </c>
      <c r="O2882" s="42">
        <v>50</v>
      </c>
    </row>
    <row r="2883" spans="1:15" x14ac:dyDescent="0.3">
      <c r="A2883" s="39" t="s">
        <v>3930</v>
      </c>
      <c r="B2883" s="40" t="s">
        <v>540</v>
      </c>
      <c r="C2883" s="40" t="s">
        <v>3928</v>
      </c>
      <c r="D2883" s="40" t="s">
        <v>575</v>
      </c>
      <c r="E2883" s="40" t="s">
        <v>3348</v>
      </c>
      <c r="F2883" s="40" t="s">
        <v>561</v>
      </c>
      <c r="G2883" s="40">
        <v>0</v>
      </c>
      <c r="H2883" s="40" t="s">
        <v>3929</v>
      </c>
      <c r="I2883" s="40" t="s">
        <v>605</v>
      </c>
      <c r="J2883" s="40">
        <v>0</v>
      </c>
      <c r="K2883" s="40">
        <v>0</v>
      </c>
      <c r="L2883" s="40">
        <v>0</v>
      </c>
      <c r="M2883" s="40" t="s">
        <v>4370</v>
      </c>
      <c r="N2883" s="41">
        <v>149.9</v>
      </c>
      <c r="O2883" s="42">
        <v>50</v>
      </c>
    </row>
    <row r="2884" spans="1:15" x14ac:dyDescent="0.3">
      <c r="A2884" s="39" t="s">
        <v>3931</v>
      </c>
      <c r="B2884" s="40" t="s">
        <v>540</v>
      </c>
      <c r="C2884" s="40" t="s">
        <v>3928</v>
      </c>
      <c r="D2884" s="40" t="s">
        <v>575</v>
      </c>
      <c r="E2884" s="40" t="s">
        <v>3348</v>
      </c>
      <c r="F2884" s="40" t="s">
        <v>561</v>
      </c>
      <c r="G2884" s="40">
        <v>0</v>
      </c>
      <c r="H2884" s="40" t="s">
        <v>3929</v>
      </c>
      <c r="I2884" s="40" t="s">
        <v>605</v>
      </c>
      <c r="J2884" s="40">
        <v>0</v>
      </c>
      <c r="K2884" s="40">
        <v>0</v>
      </c>
      <c r="L2884" s="40">
        <v>0</v>
      </c>
      <c r="M2884" s="40" t="s">
        <v>4370</v>
      </c>
      <c r="N2884" s="41">
        <v>149.9</v>
      </c>
      <c r="O2884" s="42">
        <v>50</v>
      </c>
    </row>
    <row r="2885" spans="1:15" x14ac:dyDescent="0.3">
      <c r="A2885" s="39" t="s">
        <v>3932</v>
      </c>
      <c r="B2885" s="40" t="s">
        <v>540</v>
      </c>
      <c r="C2885" s="40" t="s">
        <v>3928</v>
      </c>
      <c r="D2885" s="40" t="s">
        <v>575</v>
      </c>
      <c r="E2885" s="40" t="s">
        <v>3348</v>
      </c>
      <c r="F2885" s="40" t="s">
        <v>561</v>
      </c>
      <c r="G2885" s="40">
        <v>0</v>
      </c>
      <c r="H2885" s="40" t="s">
        <v>3929</v>
      </c>
      <c r="I2885" s="40" t="s">
        <v>605</v>
      </c>
      <c r="J2885" s="40">
        <v>0</v>
      </c>
      <c r="K2885" s="40">
        <v>0</v>
      </c>
      <c r="L2885" s="40">
        <v>0</v>
      </c>
      <c r="M2885" s="40" t="s">
        <v>4370</v>
      </c>
      <c r="N2885" s="41">
        <v>149.9</v>
      </c>
      <c r="O2885" s="42">
        <v>50</v>
      </c>
    </row>
    <row r="2886" spans="1:15" x14ac:dyDescent="0.3">
      <c r="A2886" s="39" t="s">
        <v>3933</v>
      </c>
      <c r="B2886" s="40" t="s">
        <v>540</v>
      </c>
      <c r="C2886" s="40" t="s">
        <v>3928</v>
      </c>
      <c r="D2886" s="40" t="s">
        <v>575</v>
      </c>
      <c r="E2886" s="40" t="s">
        <v>3348</v>
      </c>
      <c r="F2886" s="40" t="s">
        <v>561</v>
      </c>
      <c r="G2886" s="40">
        <v>0</v>
      </c>
      <c r="H2886" s="40" t="s">
        <v>3929</v>
      </c>
      <c r="I2886" s="40" t="s">
        <v>605</v>
      </c>
      <c r="J2886" s="40">
        <v>0</v>
      </c>
      <c r="K2886" s="40">
        <v>0</v>
      </c>
      <c r="L2886" s="40">
        <v>0</v>
      </c>
      <c r="M2886" s="40" t="s">
        <v>4370</v>
      </c>
      <c r="N2886" s="41">
        <v>149.9</v>
      </c>
      <c r="O2886" s="42">
        <v>50</v>
      </c>
    </row>
    <row r="2887" spans="1:15" x14ac:dyDescent="0.3">
      <c r="A2887" s="39" t="s">
        <v>3934</v>
      </c>
      <c r="B2887" s="40" t="s">
        <v>540</v>
      </c>
      <c r="C2887" s="40" t="s">
        <v>3928</v>
      </c>
      <c r="D2887" s="40" t="s">
        <v>575</v>
      </c>
      <c r="E2887" s="40" t="s">
        <v>3348</v>
      </c>
      <c r="F2887" s="40" t="s">
        <v>561</v>
      </c>
      <c r="G2887" s="40">
        <v>0</v>
      </c>
      <c r="H2887" s="40" t="s">
        <v>3929</v>
      </c>
      <c r="I2887" s="40" t="s">
        <v>605</v>
      </c>
      <c r="J2887" s="40" t="s">
        <v>813</v>
      </c>
      <c r="K2887" s="40">
        <v>0</v>
      </c>
      <c r="L2887" s="40">
        <v>0</v>
      </c>
      <c r="M2887" s="40" t="s">
        <v>4370</v>
      </c>
      <c r="N2887" s="41">
        <v>149.9</v>
      </c>
      <c r="O2887" s="42">
        <v>50</v>
      </c>
    </row>
    <row r="2888" spans="1:15" x14ac:dyDescent="0.3">
      <c r="A2888" s="39" t="s">
        <v>3935</v>
      </c>
      <c r="B2888" s="40" t="s">
        <v>540</v>
      </c>
      <c r="C2888" s="40" t="s">
        <v>3928</v>
      </c>
      <c r="D2888" s="40" t="s">
        <v>575</v>
      </c>
      <c r="E2888" s="40" t="s">
        <v>3348</v>
      </c>
      <c r="F2888" s="40" t="s">
        <v>561</v>
      </c>
      <c r="G2888" s="40">
        <v>0</v>
      </c>
      <c r="H2888" s="40" t="s">
        <v>3929</v>
      </c>
      <c r="I2888" s="40" t="s">
        <v>605</v>
      </c>
      <c r="J2888" s="40">
        <v>0</v>
      </c>
      <c r="K2888" s="40">
        <v>0</v>
      </c>
      <c r="L2888" s="40">
        <v>0</v>
      </c>
      <c r="M2888" s="40" t="s">
        <v>4370</v>
      </c>
      <c r="N2888" s="41">
        <v>149.9</v>
      </c>
      <c r="O2888" s="42">
        <v>50</v>
      </c>
    </row>
    <row r="2889" spans="1:15" x14ac:dyDescent="0.3">
      <c r="A2889" s="39" t="s">
        <v>3936</v>
      </c>
      <c r="B2889" s="40" t="s">
        <v>540</v>
      </c>
      <c r="C2889" s="40" t="s">
        <v>3928</v>
      </c>
      <c r="D2889" s="40" t="s">
        <v>575</v>
      </c>
      <c r="E2889" s="40" t="s">
        <v>3348</v>
      </c>
      <c r="F2889" s="40" t="s">
        <v>561</v>
      </c>
      <c r="G2889" s="40">
        <v>0</v>
      </c>
      <c r="H2889" s="40" t="s">
        <v>3929</v>
      </c>
      <c r="I2889" s="40" t="s">
        <v>605</v>
      </c>
      <c r="J2889" s="40">
        <v>0</v>
      </c>
      <c r="K2889" s="40">
        <v>0</v>
      </c>
      <c r="L2889" s="40">
        <v>0</v>
      </c>
      <c r="M2889" s="40" t="s">
        <v>4370</v>
      </c>
      <c r="N2889" s="41">
        <v>149.9</v>
      </c>
      <c r="O2889" s="42">
        <v>50</v>
      </c>
    </row>
    <row r="2890" spans="1:15" x14ac:dyDescent="0.3">
      <c r="A2890" s="39" t="s">
        <v>3937</v>
      </c>
      <c r="B2890" s="40" t="s">
        <v>540</v>
      </c>
      <c r="C2890" s="40" t="s">
        <v>3928</v>
      </c>
      <c r="D2890" s="40" t="s">
        <v>575</v>
      </c>
      <c r="E2890" s="40" t="s">
        <v>3348</v>
      </c>
      <c r="F2890" s="40" t="s">
        <v>561</v>
      </c>
      <c r="G2890" s="40">
        <v>0</v>
      </c>
      <c r="H2890" s="40" t="s">
        <v>3929</v>
      </c>
      <c r="I2890" s="40" t="s">
        <v>605</v>
      </c>
      <c r="J2890" s="40">
        <v>0</v>
      </c>
      <c r="K2890" s="40">
        <v>0</v>
      </c>
      <c r="L2890" s="40">
        <v>0</v>
      </c>
      <c r="M2890" s="40" t="s">
        <v>4370</v>
      </c>
      <c r="N2890" s="41">
        <v>149.9</v>
      </c>
      <c r="O2890" s="42">
        <v>50</v>
      </c>
    </row>
    <row r="2891" spans="1:15" x14ac:dyDescent="0.3">
      <c r="A2891" s="39" t="s">
        <v>3938</v>
      </c>
      <c r="B2891" s="40" t="s">
        <v>540</v>
      </c>
      <c r="C2891" s="40" t="s">
        <v>3928</v>
      </c>
      <c r="D2891" s="40" t="s">
        <v>575</v>
      </c>
      <c r="E2891" s="40" t="s">
        <v>3348</v>
      </c>
      <c r="F2891" s="40" t="s">
        <v>561</v>
      </c>
      <c r="G2891" s="40">
        <v>0</v>
      </c>
      <c r="H2891" s="40" t="s">
        <v>3929</v>
      </c>
      <c r="I2891" s="40" t="s">
        <v>605</v>
      </c>
      <c r="J2891" s="40">
        <v>0</v>
      </c>
      <c r="K2891" s="40">
        <v>0</v>
      </c>
      <c r="L2891" s="40">
        <v>0</v>
      </c>
      <c r="M2891" s="40" t="s">
        <v>4370</v>
      </c>
      <c r="N2891" s="41">
        <v>149.9</v>
      </c>
      <c r="O2891" s="42">
        <v>50</v>
      </c>
    </row>
    <row r="2892" spans="1:15" x14ac:dyDescent="0.3">
      <c r="A2892" s="39" t="s">
        <v>3939</v>
      </c>
      <c r="B2892" s="40" t="s">
        <v>540</v>
      </c>
      <c r="C2892" s="40" t="s">
        <v>3928</v>
      </c>
      <c r="D2892" s="40" t="s">
        <v>574</v>
      </c>
      <c r="E2892" s="40" t="s">
        <v>3348</v>
      </c>
      <c r="F2892" s="40" t="s">
        <v>561</v>
      </c>
      <c r="G2892" s="40">
        <v>0</v>
      </c>
      <c r="H2892" s="40" t="s">
        <v>3940</v>
      </c>
      <c r="I2892" s="40" t="s">
        <v>605</v>
      </c>
      <c r="J2892" s="40">
        <v>0</v>
      </c>
      <c r="K2892" s="40">
        <v>0</v>
      </c>
      <c r="L2892" s="40">
        <v>0</v>
      </c>
      <c r="M2892" s="40" t="s">
        <v>4370</v>
      </c>
      <c r="N2892" s="41">
        <v>119.9</v>
      </c>
      <c r="O2892" s="42">
        <v>42</v>
      </c>
    </row>
    <row r="2893" spans="1:15" x14ac:dyDescent="0.3">
      <c r="A2893" s="39" t="s">
        <v>3941</v>
      </c>
      <c r="B2893" s="40" t="s">
        <v>540</v>
      </c>
      <c r="C2893" s="40" t="s">
        <v>3928</v>
      </c>
      <c r="D2893" s="40" t="s">
        <v>574</v>
      </c>
      <c r="E2893" s="40" t="s">
        <v>3348</v>
      </c>
      <c r="F2893" s="40" t="s">
        <v>561</v>
      </c>
      <c r="G2893" s="40">
        <v>0</v>
      </c>
      <c r="H2893" s="40" t="s">
        <v>3940</v>
      </c>
      <c r="I2893" s="40" t="s">
        <v>605</v>
      </c>
      <c r="J2893" s="40">
        <v>0</v>
      </c>
      <c r="K2893" s="40">
        <v>0</v>
      </c>
      <c r="L2893" s="40">
        <v>0</v>
      </c>
      <c r="M2893" s="40" t="s">
        <v>4370</v>
      </c>
      <c r="N2893" s="41">
        <v>119.9</v>
      </c>
      <c r="O2893" s="42">
        <v>48</v>
      </c>
    </row>
    <row r="2894" spans="1:15" x14ac:dyDescent="0.3">
      <c r="A2894" s="39" t="s">
        <v>3942</v>
      </c>
      <c r="B2894" s="40" t="s">
        <v>540</v>
      </c>
      <c r="C2894" s="40" t="s">
        <v>3928</v>
      </c>
      <c r="D2894" s="40" t="s">
        <v>574</v>
      </c>
      <c r="E2894" s="40" t="s">
        <v>3348</v>
      </c>
      <c r="F2894" s="40" t="s">
        <v>561</v>
      </c>
      <c r="G2894" s="40">
        <v>0</v>
      </c>
      <c r="H2894" s="40" t="s">
        <v>3940</v>
      </c>
      <c r="I2894" s="40" t="s">
        <v>605</v>
      </c>
      <c r="J2894" s="40">
        <v>0</v>
      </c>
      <c r="K2894" s="40">
        <v>0</v>
      </c>
      <c r="L2894" s="40">
        <v>0</v>
      </c>
      <c r="M2894" s="40" t="s">
        <v>4370</v>
      </c>
      <c r="N2894" s="41">
        <v>119.9</v>
      </c>
      <c r="O2894" s="42">
        <v>48</v>
      </c>
    </row>
    <row r="2895" spans="1:15" x14ac:dyDescent="0.3">
      <c r="A2895" s="39" t="s">
        <v>3943</v>
      </c>
      <c r="B2895" s="40" t="s">
        <v>540</v>
      </c>
      <c r="C2895" s="40" t="s">
        <v>3928</v>
      </c>
      <c r="D2895" s="40" t="s">
        <v>574</v>
      </c>
      <c r="E2895" s="40" t="s">
        <v>3348</v>
      </c>
      <c r="F2895" s="40" t="s">
        <v>561</v>
      </c>
      <c r="G2895" s="40">
        <v>0</v>
      </c>
      <c r="H2895" s="40" t="s">
        <v>3940</v>
      </c>
      <c r="I2895" s="40" t="s">
        <v>605</v>
      </c>
      <c r="J2895" s="40">
        <v>0</v>
      </c>
      <c r="K2895" s="40">
        <v>0</v>
      </c>
      <c r="L2895" s="40">
        <v>0</v>
      </c>
      <c r="M2895" s="40" t="s">
        <v>4370</v>
      </c>
      <c r="N2895" s="41">
        <v>119.9</v>
      </c>
      <c r="O2895" s="42">
        <v>48</v>
      </c>
    </row>
    <row r="2896" spans="1:15" x14ac:dyDescent="0.3">
      <c r="A2896" s="39" t="s">
        <v>3944</v>
      </c>
      <c r="B2896" s="40" t="s">
        <v>540</v>
      </c>
      <c r="C2896" s="40" t="s">
        <v>3928</v>
      </c>
      <c r="D2896" s="40" t="s">
        <v>574</v>
      </c>
      <c r="E2896" s="40" t="s">
        <v>3348</v>
      </c>
      <c r="F2896" s="40" t="s">
        <v>561</v>
      </c>
      <c r="G2896" s="40">
        <v>0</v>
      </c>
      <c r="H2896" s="40" t="s">
        <v>3940</v>
      </c>
      <c r="I2896" s="40" t="s">
        <v>605</v>
      </c>
      <c r="J2896" s="40">
        <v>0</v>
      </c>
      <c r="K2896" s="40">
        <v>0</v>
      </c>
      <c r="L2896" s="40">
        <v>0</v>
      </c>
      <c r="M2896" s="40" t="s">
        <v>4370</v>
      </c>
      <c r="N2896" s="41">
        <v>119.9</v>
      </c>
      <c r="O2896" s="42">
        <v>42</v>
      </c>
    </row>
    <row r="2897" spans="1:15" x14ac:dyDescent="0.3">
      <c r="A2897" s="39" t="s">
        <v>3945</v>
      </c>
      <c r="B2897" s="40" t="s">
        <v>540</v>
      </c>
      <c r="C2897" s="40" t="s">
        <v>3928</v>
      </c>
      <c r="D2897" s="40" t="s">
        <v>575</v>
      </c>
      <c r="E2897" s="40" t="s">
        <v>3348</v>
      </c>
      <c r="F2897" s="40" t="s">
        <v>561</v>
      </c>
      <c r="G2897" s="40">
        <v>0</v>
      </c>
      <c r="H2897" s="40" t="s">
        <v>3940</v>
      </c>
      <c r="I2897" s="40" t="s">
        <v>605</v>
      </c>
      <c r="J2897" s="40" t="s">
        <v>813</v>
      </c>
      <c r="K2897" s="40">
        <v>0</v>
      </c>
      <c r="L2897" s="40">
        <v>0</v>
      </c>
      <c r="M2897" s="40" t="s">
        <v>4370</v>
      </c>
      <c r="N2897" s="41">
        <v>99.9</v>
      </c>
      <c r="O2897" s="42">
        <v>42</v>
      </c>
    </row>
    <row r="2898" spans="1:15" x14ac:dyDescent="0.3">
      <c r="A2898" s="39" t="s">
        <v>3946</v>
      </c>
      <c r="B2898" s="40" t="s">
        <v>540</v>
      </c>
      <c r="C2898" s="40" t="s">
        <v>3928</v>
      </c>
      <c r="D2898" s="40" t="s">
        <v>574</v>
      </c>
      <c r="E2898" s="40" t="s">
        <v>3348</v>
      </c>
      <c r="F2898" s="40" t="s">
        <v>561</v>
      </c>
      <c r="G2898" s="40">
        <v>0</v>
      </c>
      <c r="H2898" s="40" t="s">
        <v>3940</v>
      </c>
      <c r="I2898" s="40" t="s">
        <v>605</v>
      </c>
      <c r="J2898" s="40" t="s">
        <v>813</v>
      </c>
      <c r="K2898" s="40">
        <v>0</v>
      </c>
      <c r="L2898" s="40">
        <v>0</v>
      </c>
      <c r="M2898" s="40" t="s">
        <v>4370</v>
      </c>
      <c r="N2898" s="41">
        <v>119.9</v>
      </c>
      <c r="O2898" s="42">
        <v>48</v>
      </c>
    </row>
    <row r="2899" spans="1:15" x14ac:dyDescent="0.3">
      <c r="A2899" s="39" t="s">
        <v>3947</v>
      </c>
      <c r="B2899" s="40" t="s">
        <v>540</v>
      </c>
      <c r="C2899" s="40" t="s">
        <v>3928</v>
      </c>
      <c r="D2899" s="40" t="s">
        <v>574</v>
      </c>
      <c r="E2899" s="40" t="s">
        <v>3348</v>
      </c>
      <c r="F2899" s="40" t="s">
        <v>561</v>
      </c>
      <c r="G2899" s="40">
        <v>0</v>
      </c>
      <c r="H2899" s="40" t="s">
        <v>3940</v>
      </c>
      <c r="I2899" s="40" t="s">
        <v>605</v>
      </c>
      <c r="J2899" s="40">
        <v>0</v>
      </c>
      <c r="K2899" s="40">
        <v>0</v>
      </c>
      <c r="L2899" s="40">
        <v>0</v>
      </c>
      <c r="M2899" s="40" t="s">
        <v>4370</v>
      </c>
      <c r="N2899" s="41">
        <v>119.9</v>
      </c>
      <c r="O2899" s="42">
        <v>48</v>
      </c>
    </row>
    <row r="2900" spans="1:15" x14ac:dyDescent="0.3">
      <c r="A2900" s="39" t="s">
        <v>3948</v>
      </c>
      <c r="B2900" s="40" t="s">
        <v>540</v>
      </c>
      <c r="C2900" s="40" t="s">
        <v>3928</v>
      </c>
      <c r="D2900" s="40" t="s">
        <v>574</v>
      </c>
      <c r="E2900" s="40" t="s">
        <v>3348</v>
      </c>
      <c r="F2900" s="40" t="s">
        <v>561</v>
      </c>
      <c r="G2900" s="40">
        <v>0</v>
      </c>
      <c r="H2900" s="40" t="s">
        <v>3940</v>
      </c>
      <c r="I2900" s="40" t="s">
        <v>605</v>
      </c>
      <c r="J2900" s="40">
        <v>0</v>
      </c>
      <c r="K2900" s="40">
        <v>0</v>
      </c>
      <c r="L2900" s="40">
        <v>0</v>
      </c>
      <c r="M2900" s="40" t="s">
        <v>4370</v>
      </c>
      <c r="N2900" s="41">
        <v>119.9</v>
      </c>
      <c r="O2900" s="42">
        <v>48</v>
      </c>
    </row>
    <row r="2901" spans="1:15" x14ac:dyDescent="0.3">
      <c r="A2901" s="39" t="s">
        <v>3949</v>
      </c>
      <c r="B2901" s="40" t="s">
        <v>540</v>
      </c>
      <c r="C2901" s="40" t="s">
        <v>3928</v>
      </c>
      <c r="D2901" s="40" t="s">
        <v>574</v>
      </c>
      <c r="E2901" s="40" t="s">
        <v>3348</v>
      </c>
      <c r="F2901" s="40" t="s">
        <v>561</v>
      </c>
      <c r="G2901" s="40">
        <v>0</v>
      </c>
      <c r="H2901" s="40" t="s">
        <v>3940</v>
      </c>
      <c r="I2901" s="40" t="s">
        <v>605</v>
      </c>
      <c r="J2901" s="40" t="s">
        <v>813</v>
      </c>
      <c r="K2901" s="40">
        <v>0</v>
      </c>
      <c r="L2901" s="40">
        <v>0</v>
      </c>
      <c r="M2901" s="40" t="s">
        <v>4370</v>
      </c>
      <c r="N2901" s="41">
        <v>119.9</v>
      </c>
      <c r="O2901" s="42">
        <v>48</v>
      </c>
    </row>
    <row r="2902" spans="1:15" x14ac:dyDescent="0.3">
      <c r="A2902" s="39" t="s">
        <v>3950</v>
      </c>
      <c r="B2902" s="40" t="s">
        <v>540</v>
      </c>
      <c r="C2902" s="40" t="s">
        <v>3928</v>
      </c>
      <c r="D2902" s="40" t="s">
        <v>574</v>
      </c>
      <c r="E2902" s="40" t="s">
        <v>3348</v>
      </c>
      <c r="F2902" s="40" t="s">
        <v>561</v>
      </c>
      <c r="G2902" s="40">
        <v>0</v>
      </c>
      <c r="H2902" s="40" t="s">
        <v>3940</v>
      </c>
      <c r="I2902" s="40" t="s">
        <v>605</v>
      </c>
      <c r="J2902" s="40" t="s">
        <v>813</v>
      </c>
      <c r="K2902" s="40">
        <v>0</v>
      </c>
      <c r="L2902" s="40">
        <v>0</v>
      </c>
      <c r="M2902" s="40" t="s">
        <v>4370</v>
      </c>
      <c r="N2902" s="41">
        <v>119.9</v>
      </c>
      <c r="O2902" s="42">
        <v>42</v>
      </c>
    </row>
    <row r="2903" spans="1:15" x14ac:dyDescent="0.3">
      <c r="A2903" s="39" t="s">
        <v>3951</v>
      </c>
      <c r="B2903" s="40" t="s">
        <v>540</v>
      </c>
      <c r="C2903" s="40" t="s">
        <v>3928</v>
      </c>
      <c r="D2903" s="40" t="s">
        <v>575</v>
      </c>
      <c r="E2903" s="40" t="s">
        <v>3348</v>
      </c>
      <c r="F2903" s="40" t="s">
        <v>561</v>
      </c>
      <c r="G2903" s="40">
        <v>0</v>
      </c>
      <c r="H2903" s="40" t="s">
        <v>3940</v>
      </c>
      <c r="I2903" s="40" t="s">
        <v>605</v>
      </c>
      <c r="J2903" s="40">
        <v>0</v>
      </c>
      <c r="K2903" s="40">
        <v>0</v>
      </c>
      <c r="L2903" s="40">
        <v>0</v>
      </c>
      <c r="M2903" s="40" t="s">
        <v>4370</v>
      </c>
      <c r="N2903" s="41">
        <v>99.9</v>
      </c>
      <c r="O2903" s="42">
        <v>42</v>
      </c>
    </row>
    <row r="2904" spans="1:15" x14ac:dyDescent="0.3">
      <c r="A2904" s="39" t="s">
        <v>3952</v>
      </c>
      <c r="B2904" s="40" t="s">
        <v>540</v>
      </c>
      <c r="C2904" s="40" t="s">
        <v>3928</v>
      </c>
      <c r="D2904" s="40" t="s">
        <v>575</v>
      </c>
      <c r="E2904" s="40" t="s">
        <v>3348</v>
      </c>
      <c r="F2904" s="40" t="s">
        <v>561</v>
      </c>
      <c r="G2904" s="40">
        <v>0</v>
      </c>
      <c r="H2904" s="40" t="s">
        <v>3940</v>
      </c>
      <c r="I2904" s="40" t="s">
        <v>605</v>
      </c>
      <c r="J2904" s="40">
        <v>0</v>
      </c>
      <c r="K2904" s="40">
        <v>0</v>
      </c>
      <c r="L2904" s="40">
        <v>0</v>
      </c>
      <c r="M2904" s="40" t="s">
        <v>4370</v>
      </c>
      <c r="N2904" s="41">
        <v>99.9</v>
      </c>
      <c r="O2904" s="42">
        <v>42</v>
      </c>
    </row>
    <row r="2905" spans="1:15" x14ac:dyDescent="0.3">
      <c r="A2905" s="39" t="s">
        <v>3953</v>
      </c>
      <c r="B2905" s="40" t="s">
        <v>540</v>
      </c>
      <c r="C2905" s="40" t="s">
        <v>3928</v>
      </c>
      <c r="D2905" s="40" t="s">
        <v>574</v>
      </c>
      <c r="E2905" s="40" t="s">
        <v>3348</v>
      </c>
      <c r="F2905" s="40" t="s">
        <v>561</v>
      </c>
      <c r="G2905" s="40">
        <v>0</v>
      </c>
      <c r="H2905" s="40" t="s">
        <v>3940</v>
      </c>
      <c r="I2905" s="40" t="s">
        <v>605</v>
      </c>
      <c r="J2905" s="40">
        <v>0</v>
      </c>
      <c r="K2905" s="40">
        <v>0</v>
      </c>
      <c r="L2905" s="40">
        <v>0</v>
      </c>
      <c r="M2905" s="40" t="s">
        <v>4370</v>
      </c>
      <c r="N2905" s="41">
        <v>119.9</v>
      </c>
      <c r="O2905" s="42">
        <v>48</v>
      </c>
    </row>
    <row r="2906" spans="1:15" x14ac:dyDescent="0.3">
      <c r="A2906" s="39" t="s">
        <v>13544</v>
      </c>
      <c r="B2906" s="40" t="s">
        <v>540</v>
      </c>
      <c r="C2906" s="40" t="s">
        <v>3928</v>
      </c>
      <c r="D2906" s="40" t="s">
        <v>574</v>
      </c>
      <c r="E2906" s="40" t="s">
        <v>3348</v>
      </c>
      <c r="F2906" s="40" t="s">
        <v>647</v>
      </c>
      <c r="G2906" s="40">
        <v>0</v>
      </c>
      <c r="H2906" s="40" t="s">
        <v>3940</v>
      </c>
      <c r="I2906" s="40" t="s">
        <v>605</v>
      </c>
      <c r="J2906" s="40">
        <v>0</v>
      </c>
      <c r="K2906" s="40">
        <v>0</v>
      </c>
      <c r="L2906" s="40">
        <v>0</v>
      </c>
      <c r="M2906" s="40" t="s">
        <v>4370</v>
      </c>
      <c r="N2906" s="41">
        <v>119.9</v>
      </c>
      <c r="O2906" s="42">
        <v>48</v>
      </c>
    </row>
    <row r="2907" spans="1:15" x14ac:dyDescent="0.3">
      <c r="A2907" s="39" t="s">
        <v>13545</v>
      </c>
      <c r="B2907" s="40" t="s">
        <v>540</v>
      </c>
      <c r="C2907" s="40" t="s">
        <v>3928</v>
      </c>
      <c r="D2907" s="40" t="s">
        <v>574</v>
      </c>
      <c r="E2907" s="40" t="s">
        <v>3348</v>
      </c>
      <c r="F2907" s="40" t="s">
        <v>647</v>
      </c>
      <c r="G2907" s="40">
        <v>0</v>
      </c>
      <c r="H2907" s="40" t="s">
        <v>3940</v>
      </c>
      <c r="I2907" s="40" t="s">
        <v>605</v>
      </c>
      <c r="J2907" s="40">
        <v>0</v>
      </c>
      <c r="K2907" s="40">
        <v>0</v>
      </c>
      <c r="L2907" s="40">
        <v>0</v>
      </c>
      <c r="M2907" s="40" t="s">
        <v>4370</v>
      </c>
      <c r="N2907" s="41">
        <v>119.9</v>
      </c>
      <c r="O2907" s="42">
        <v>48</v>
      </c>
    </row>
    <row r="2908" spans="1:15" x14ac:dyDescent="0.3">
      <c r="A2908" s="39" t="s">
        <v>13546</v>
      </c>
      <c r="B2908" s="40" t="s">
        <v>540</v>
      </c>
      <c r="C2908" s="40" t="s">
        <v>3928</v>
      </c>
      <c r="D2908" s="40" t="s">
        <v>574</v>
      </c>
      <c r="E2908" s="40" t="s">
        <v>3348</v>
      </c>
      <c r="F2908" s="40" t="s">
        <v>647</v>
      </c>
      <c r="G2908" s="40">
        <v>0</v>
      </c>
      <c r="H2908" s="40" t="s">
        <v>3940</v>
      </c>
      <c r="I2908" s="40" t="s">
        <v>605</v>
      </c>
      <c r="J2908" s="40">
        <v>0</v>
      </c>
      <c r="K2908" s="40">
        <v>0</v>
      </c>
      <c r="L2908" s="40">
        <v>0</v>
      </c>
      <c r="M2908" s="40" t="s">
        <v>4370</v>
      </c>
      <c r="N2908" s="41">
        <v>119.9</v>
      </c>
      <c r="O2908" s="42">
        <v>48</v>
      </c>
    </row>
    <row r="2909" spans="1:15" x14ac:dyDescent="0.3">
      <c r="A2909" s="39" t="s">
        <v>13547</v>
      </c>
      <c r="B2909" s="40" t="s">
        <v>540</v>
      </c>
      <c r="C2909" s="40" t="s">
        <v>3928</v>
      </c>
      <c r="D2909" s="40" t="s">
        <v>574</v>
      </c>
      <c r="E2909" s="40" t="s">
        <v>3348</v>
      </c>
      <c r="F2909" s="40" t="s">
        <v>647</v>
      </c>
      <c r="G2909" s="40">
        <v>0</v>
      </c>
      <c r="H2909" s="40" t="s">
        <v>3940</v>
      </c>
      <c r="I2909" s="40" t="s">
        <v>605</v>
      </c>
      <c r="J2909" s="40">
        <v>0</v>
      </c>
      <c r="K2909" s="40">
        <v>0</v>
      </c>
      <c r="L2909" s="40">
        <v>0</v>
      </c>
      <c r="M2909" s="40" t="s">
        <v>4370</v>
      </c>
      <c r="N2909" s="41">
        <v>119.9</v>
      </c>
      <c r="O2909" s="42">
        <v>48</v>
      </c>
    </row>
    <row r="2910" spans="1:15" x14ac:dyDescent="0.3">
      <c r="A2910" s="39" t="s">
        <v>13548</v>
      </c>
      <c r="B2910" s="40" t="s">
        <v>540</v>
      </c>
      <c r="C2910" s="40" t="s">
        <v>3928</v>
      </c>
      <c r="D2910" s="40" t="s">
        <v>575</v>
      </c>
      <c r="E2910" s="40" t="s">
        <v>3348</v>
      </c>
      <c r="F2910" s="40" t="s">
        <v>647</v>
      </c>
      <c r="G2910" s="40">
        <v>0</v>
      </c>
      <c r="H2910" s="40" t="s">
        <v>3940</v>
      </c>
      <c r="I2910" s="40" t="s">
        <v>605</v>
      </c>
      <c r="J2910" s="40" t="s">
        <v>813</v>
      </c>
      <c r="K2910" s="40">
        <v>0</v>
      </c>
      <c r="L2910" s="40">
        <v>0</v>
      </c>
      <c r="M2910" s="40" t="s">
        <v>4370</v>
      </c>
      <c r="N2910" s="41">
        <v>99.9</v>
      </c>
      <c r="O2910" s="42">
        <v>42</v>
      </c>
    </row>
    <row r="2911" spans="1:15" x14ac:dyDescent="0.3">
      <c r="A2911" s="39" t="s">
        <v>13549</v>
      </c>
      <c r="B2911" s="40" t="s">
        <v>540</v>
      </c>
      <c r="C2911" s="40" t="s">
        <v>3928</v>
      </c>
      <c r="D2911" s="40" t="s">
        <v>575</v>
      </c>
      <c r="E2911" s="40" t="s">
        <v>3348</v>
      </c>
      <c r="F2911" s="40" t="s">
        <v>647</v>
      </c>
      <c r="G2911" s="40">
        <v>0</v>
      </c>
      <c r="H2911" s="40" t="s">
        <v>3940</v>
      </c>
      <c r="I2911" s="40" t="s">
        <v>605</v>
      </c>
      <c r="J2911" s="40">
        <v>0</v>
      </c>
      <c r="K2911" s="40">
        <v>0</v>
      </c>
      <c r="L2911" s="40">
        <v>0</v>
      </c>
      <c r="M2911" s="40" t="s">
        <v>4370</v>
      </c>
      <c r="N2911" s="41">
        <v>99.9</v>
      </c>
      <c r="O2911" s="42">
        <v>42</v>
      </c>
    </row>
    <row r="2912" spans="1:15" x14ac:dyDescent="0.3">
      <c r="A2912" s="39" t="s">
        <v>13550</v>
      </c>
      <c r="B2912" s="40" t="s">
        <v>540</v>
      </c>
      <c r="C2912" s="40" t="s">
        <v>3928</v>
      </c>
      <c r="D2912" s="40" t="s">
        <v>575</v>
      </c>
      <c r="E2912" s="40" t="s">
        <v>3348</v>
      </c>
      <c r="F2912" s="40" t="s">
        <v>647</v>
      </c>
      <c r="G2912" s="40">
        <v>0</v>
      </c>
      <c r="H2912" s="40" t="s">
        <v>3940</v>
      </c>
      <c r="I2912" s="40" t="s">
        <v>605</v>
      </c>
      <c r="J2912" s="40">
        <v>0</v>
      </c>
      <c r="K2912" s="40">
        <v>0</v>
      </c>
      <c r="L2912" s="40">
        <v>0</v>
      </c>
      <c r="M2912" s="40" t="s">
        <v>4370</v>
      </c>
      <c r="N2912" s="41">
        <v>99.9</v>
      </c>
      <c r="O2912" s="42">
        <v>42</v>
      </c>
    </row>
    <row r="2913" spans="1:15" x14ac:dyDescent="0.3">
      <c r="A2913" s="39" t="s">
        <v>3954</v>
      </c>
      <c r="B2913" s="40" t="s">
        <v>540</v>
      </c>
      <c r="C2913" s="40" t="s">
        <v>2072</v>
      </c>
      <c r="D2913" s="40" t="s">
        <v>569</v>
      </c>
      <c r="E2913" s="40" t="s">
        <v>3350</v>
      </c>
      <c r="F2913" s="40">
        <v>0</v>
      </c>
      <c r="G2913" s="40">
        <v>0</v>
      </c>
      <c r="H2913" s="40" t="s">
        <v>614</v>
      </c>
      <c r="I2913" s="40" t="s">
        <v>3349</v>
      </c>
      <c r="J2913" s="40" t="s">
        <v>3352</v>
      </c>
      <c r="K2913" s="40">
        <v>0</v>
      </c>
      <c r="L2913" s="40">
        <v>0</v>
      </c>
      <c r="M2913" s="40">
        <v>0</v>
      </c>
      <c r="N2913" s="41">
        <v>299.89999999999998</v>
      </c>
      <c r="O2913" s="42">
        <v>165</v>
      </c>
    </row>
    <row r="2914" spans="1:15" x14ac:dyDescent="0.3">
      <c r="A2914" s="39" t="s">
        <v>3955</v>
      </c>
      <c r="B2914" s="40" t="s">
        <v>540</v>
      </c>
      <c r="C2914" s="40" t="s">
        <v>2072</v>
      </c>
      <c r="D2914" s="40" t="s">
        <v>569</v>
      </c>
      <c r="E2914" s="40" t="s">
        <v>3350</v>
      </c>
      <c r="F2914" s="40">
        <v>0</v>
      </c>
      <c r="G2914" s="40">
        <v>0</v>
      </c>
      <c r="H2914" s="40" t="s">
        <v>614</v>
      </c>
      <c r="I2914" s="40" t="s">
        <v>3349</v>
      </c>
      <c r="J2914" s="40" t="s">
        <v>3351</v>
      </c>
      <c r="K2914" s="40">
        <v>0</v>
      </c>
      <c r="L2914" s="40">
        <v>0</v>
      </c>
      <c r="M2914" s="40">
        <v>0</v>
      </c>
      <c r="N2914" s="41">
        <v>499.9</v>
      </c>
      <c r="O2914" s="42">
        <v>195</v>
      </c>
    </row>
    <row r="2915" spans="1:15" x14ac:dyDescent="0.3">
      <c r="A2915" s="39" t="s">
        <v>2071</v>
      </c>
      <c r="B2915" s="40" t="s">
        <v>540</v>
      </c>
      <c r="C2915" s="40" t="s">
        <v>2072</v>
      </c>
      <c r="D2915" s="40" t="s">
        <v>569</v>
      </c>
      <c r="E2915" s="40" t="s">
        <v>3350</v>
      </c>
      <c r="F2915" s="40" t="s">
        <v>718</v>
      </c>
      <c r="G2915" s="40">
        <v>0</v>
      </c>
      <c r="H2915" s="40" t="s">
        <v>614</v>
      </c>
      <c r="I2915" s="40" t="s">
        <v>3349</v>
      </c>
      <c r="J2915" s="40">
        <v>0</v>
      </c>
      <c r="K2915" s="40">
        <v>0</v>
      </c>
      <c r="L2915" s="40">
        <v>0</v>
      </c>
      <c r="M2915" s="40">
        <v>0</v>
      </c>
      <c r="N2915" s="41">
        <v>699.9</v>
      </c>
      <c r="O2915" s="42">
        <v>378.96</v>
      </c>
    </row>
    <row r="2916" spans="1:15" x14ac:dyDescent="0.3">
      <c r="A2916" s="39" t="s">
        <v>2073</v>
      </c>
      <c r="B2916" s="40" t="s">
        <v>540</v>
      </c>
      <c r="C2916" s="40" t="s">
        <v>2072</v>
      </c>
      <c r="D2916" s="40" t="s">
        <v>569</v>
      </c>
      <c r="E2916" s="40" t="s">
        <v>3350</v>
      </c>
      <c r="F2916" s="40">
        <v>0</v>
      </c>
      <c r="G2916" s="40">
        <v>0</v>
      </c>
      <c r="H2916" s="40" t="s">
        <v>614</v>
      </c>
      <c r="I2916" s="40" t="s">
        <v>605</v>
      </c>
      <c r="J2916" s="40">
        <v>0</v>
      </c>
      <c r="K2916" s="40">
        <v>0</v>
      </c>
      <c r="L2916" s="40">
        <v>0</v>
      </c>
      <c r="M2916" s="40">
        <v>0</v>
      </c>
      <c r="N2916" s="41">
        <v>699.9</v>
      </c>
      <c r="O2916" s="42">
        <v>0</v>
      </c>
    </row>
    <row r="2917" spans="1:15" x14ac:dyDescent="0.3">
      <c r="A2917" s="39" t="s">
        <v>2074</v>
      </c>
      <c r="B2917" s="40" t="s">
        <v>540</v>
      </c>
      <c r="C2917" s="40" t="s">
        <v>2072</v>
      </c>
      <c r="D2917" s="40" t="s">
        <v>569</v>
      </c>
      <c r="E2917" s="40" t="s">
        <v>3350</v>
      </c>
      <c r="F2917" s="40" t="s">
        <v>597</v>
      </c>
      <c r="G2917" s="40">
        <v>0</v>
      </c>
      <c r="H2917" s="40" t="s">
        <v>614</v>
      </c>
      <c r="I2917" s="40" t="s">
        <v>3349</v>
      </c>
      <c r="J2917" s="40" t="s">
        <v>3352</v>
      </c>
      <c r="K2917" s="40">
        <v>0</v>
      </c>
      <c r="L2917" s="40">
        <v>0</v>
      </c>
      <c r="M2917" s="40">
        <v>0</v>
      </c>
      <c r="N2917" s="41">
        <v>599.9</v>
      </c>
      <c r="O2917" s="42">
        <v>367.4</v>
      </c>
    </row>
    <row r="2918" spans="1:15" x14ac:dyDescent="0.3">
      <c r="A2918" s="39" t="s">
        <v>2075</v>
      </c>
      <c r="B2918" s="40" t="s">
        <v>540</v>
      </c>
      <c r="C2918" s="40" t="s">
        <v>2072</v>
      </c>
      <c r="D2918" s="40" t="s">
        <v>569</v>
      </c>
      <c r="E2918" s="40" t="s">
        <v>3350</v>
      </c>
      <c r="F2918" s="40" t="s">
        <v>597</v>
      </c>
      <c r="G2918" s="40">
        <v>0</v>
      </c>
      <c r="H2918" s="40" t="s">
        <v>614</v>
      </c>
      <c r="I2918" s="40" t="s">
        <v>3349</v>
      </c>
      <c r="J2918" s="40" t="s">
        <v>3352</v>
      </c>
      <c r="K2918" s="40">
        <v>0</v>
      </c>
      <c r="L2918" s="40">
        <v>0</v>
      </c>
      <c r="M2918" s="40">
        <v>0</v>
      </c>
      <c r="N2918" s="41">
        <v>749.9</v>
      </c>
      <c r="O2918" s="42">
        <v>367.4</v>
      </c>
    </row>
    <row r="2919" spans="1:15" x14ac:dyDescent="0.3">
      <c r="A2919" s="39" t="s">
        <v>2076</v>
      </c>
      <c r="B2919" s="40" t="s">
        <v>540</v>
      </c>
      <c r="C2919" s="40" t="s">
        <v>2072</v>
      </c>
      <c r="D2919" s="40" t="s">
        <v>569</v>
      </c>
      <c r="E2919" s="40" t="s">
        <v>3350</v>
      </c>
      <c r="F2919" s="40" t="s">
        <v>636</v>
      </c>
      <c r="G2919" s="40">
        <v>0</v>
      </c>
      <c r="H2919" s="40" t="s">
        <v>614</v>
      </c>
      <c r="I2919" s="40" t="s">
        <v>3349</v>
      </c>
      <c r="J2919" s="40" t="s">
        <v>3352</v>
      </c>
      <c r="K2919" s="40">
        <v>0</v>
      </c>
      <c r="L2919" s="40">
        <v>0</v>
      </c>
      <c r="M2919" s="40">
        <v>0</v>
      </c>
      <c r="N2919" s="41">
        <v>799.9</v>
      </c>
      <c r="O2919" s="42">
        <v>281.60000000000002</v>
      </c>
    </row>
    <row r="2920" spans="1:15" x14ac:dyDescent="0.3">
      <c r="A2920" s="39" t="s">
        <v>2077</v>
      </c>
      <c r="B2920" s="40" t="s">
        <v>540</v>
      </c>
      <c r="C2920" s="40" t="s">
        <v>2072</v>
      </c>
      <c r="D2920" s="40" t="s">
        <v>569</v>
      </c>
      <c r="E2920" s="40" t="s">
        <v>3350</v>
      </c>
      <c r="F2920" s="40" t="s">
        <v>620</v>
      </c>
      <c r="G2920" s="40">
        <v>0</v>
      </c>
      <c r="H2920" s="40" t="s">
        <v>614</v>
      </c>
      <c r="I2920" s="40" t="s">
        <v>3349</v>
      </c>
      <c r="J2920" s="40" t="s">
        <v>3352</v>
      </c>
      <c r="K2920" s="40">
        <v>0</v>
      </c>
      <c r="L2920" s="40">
        <v>0</v>
      </c>
      <c r="M2920" s="40">
        <v>0</v>
      </c>
      <c r="N2920" s="41">
        <v>749.9</v>
      </c>
      <c r="O2920" s="42">
        <v>266.2</v>
      </c>
    </row>
    <row r="2921" spans="1:15" x14ac:dyDescent="0.3">
      <c r="A2921" s="39" t="s">
        <v>3956</v>
      </c>
      <c r="B2921" s="40" t="s">
        <v>540</v>
      </c>
      <c r="C2921" s="40" t="s">
        <v>791</v>
      </c>
      <c r="D2921" s="40" t="s">
        <v>574</v>
      </c>
      <c r="E2921" s="40" t="s">
        <v>3350</v>
      </c>
      <c r="F2921" s="40" t="s">
        <v>576</v>
      </c>
      <c r="G2921" s="40">
        <v>0</v>
      </c>
      <c r="H2921" s="40" t="s">
        <v>772</v>
      </c>
      <c r="I2921" s="40" t="s">
        <v>605</v>
      </c>
      <c r="J2921" s="40">
        <v>0</v>
      </c>
      <c r="K2921" s="40">
        <v>0</v>
      </c>
      <c r="L2921" s="40">
        <v>0</v>
      </c>
      <c r="M2921" s="40" t="s">
        <v>4370</v>
      </c>
      <c r="N2921" s="41">
        <v>399.9</v>
      </c>
      <c r="O2921" s="42">
        <v>170</v>
      </c>
    </row>
    <row r="2922" spans="1:15" x14ac:dyDescent="0.3">
      <c r="A2922" s="39" t="s">
        <v>3957</v>
      </c>
      <c r="B2922" s="40" t="s">
        <v>540</v>
      </c>
      <c r="C2922" s="40" t="s">
        <v>791</v>
      </c>
      <c r="D2922" s="40" t="s">
        <v>575</v>
      </c>
      <c r="E2922" s="40" t="s">
        <v>3350</v>
      </c>
      <c r="F2922" s="40" t="s">
        <v>732</v>
      </c>
      <c r="G2922" s="40">
        <v>0</v>
      </c>
      <c r="H2922" s="40" t="s">
        <v>772</v>
      </c>
      <c r="I2922" s="40" t="s">
        <v>3349</v>
      </c>
      <c r="J2922" s="40">
        <v>0</v>
      </c>
      <c r="K2922" s="40">
        <v>0</v>
      </c>
      <c r="L2922" s="40">
        <v>0</v>
      </c>
      <c r="M2922" s="40" t="s">
        <v>4370</v>
      </c>
      <c r="N2922" s="41">
        <v>199.9</v>
      </c>
      <c r="O2922" s="42">
        <v>80</v>
      </c>
    </row>
    <row r="2923" spans="1:15" x14ac:dyDescent="0.3">
      <c r="A2923" s="39" t="s">
        <v>3958</v>
      </c>
      <c r="B2923" s="40" t="s">
        <v>540</v>
      </c>
      <c r="C2923" s="40" t="s">
        <v>791</v>
      </c>
      <c r="D2923" s="40" t="s">
        <v>575</v>
      </c>
      <c r="E2923" s="40" t="s">
        <v>3350</v>
      </c>
      <c r="F2923" s="40">
        <v>0</v>
      </c>
      <c r="G2923" s="40">
        <v>0</v>
      </c>
      <c r="H2923" s="40" t="s">
        <v>772</v>
      </c>
      <c r="I2923" s="40" t="s">
        <v>3349</v>
      </c>
      <c r="J2923" s="40">
        <v>0</v>
      </c>
      <c r="K2923" s="40">
        <v>0</v>
      </c>
      <c r="L2923" s="40">
        <v>0</v>
      </c>
      <c r="M2923" s="40" t="s">
        <v>4370</v>
      </c>
      <c r="N2923" s="41">
        <v>449.9</v>
      </c>
      <c r="O2923" s="42">
        <v>185</v>
      </c>
    </row>
    <row r="2924" spans="1:15" x14ac:dyDescent="0.3">
      <c r="A2924" s="39" t="s">
        <v>3959</v>
      </c>
      <c r="B2924" s="40" t="s">
        <v>540</v>
      </c>
      <c r="C2924" s="40" t="s">
        <v>791</v>
      </c>
      <c r="D2924" s="40" t="s">
        <v>574</v>
      </c>
      <c r="E2924" s="40" t="s">
        <v>3350</v>
      </c>
      <c r="F2924" s="40">
        <v>0</v>
      </c>
      <c r="G2924" s="40">
        <v>0</v>
      </c>
      <c r="H2924" s="40" t="s">
        <v>772</v>
      </c>
      <c r="I2924" s="40" t="s">
        <v>3349</v>
      </c>
      <c r="J2924" s="40">
        <v>0</v>
      </c>
      <c r="K2924" s="40">
        <v>0</v>
      </c>
      <c r="L2924" s="40">
        <v>0</v>
      </c>
      <c r="M2924" s="40" t="s">
        <v>4370</v>
      </c>
      <c r="N2924" s="41">
        <v>399.9</v>
      </c>
      <c r="O2924" s="42">
        <v>160</v>
      </c>
    </row>
    <row r="2925" spans="1:15" x14ac:dyDescent="0.3">
      <c r="A2925" s="39" t="s">
        <v>3960</v>
      </c>
      <c r="B2925" s="40" t="s">
        <v>540</v>
      </c>
      <c r="C2925" s="40" t="s">
        <v>791</v>
      </c>
      <c r="D2925" s="40" t="s">
        <v>574</v>
      </c>
      <c r="E2925" s="40" t="s">
        <v>3350</v>
      </c>
      <c r="F2925" s="40" t="s">
        <v>662</v>
      </c>
      <c r="G2925" s="40">
        <v>0</v>
      </c>
      <c r="H2925" s="40" t="s">
        <v>772</v>
      </c>
      <c r="I2925" s="40" t="s">
        <v>3349</v>
      </c>
      <c r="J2925" s="40">
        <v>0</v>
      </c>
      <c r="K2925" s="40">
        <v>0</v>
      </c>
      <c r="L2925" s="40">
        <v>0</v>
      </c>
      <c r="M2925" s="40" t="s">
        <v>4384</v>
      </c>
      <c r="N2925" s="41">
        <v>399.9</v>
      </c>
      <c r="O2925" s="42">
        <v>135</v>
      </c>
    </row>
    <row r="2926" spans="1:15" x14ac:dyDescent="0.3">
      <c r="A2926" s="39" t="s">
        <v>3961</v>
      </c>
      <c r="B2926" s="40" t="s">
        <v>540</v>
      </c>
      <c r="C2926" s="40" t="s">
        <v>791</v>
      </c>
      <c r="D2926" s="40" t="s">
        <v>569</v>
      </c>
      <c r="E2926" s="40" t="s">
        <v>3350</v>
      </c>
      <c r="F2926" s="40">
        <v>0</v>
      </c>
      <c r="G2926" s="40">
        <v>0</v>
      </c>
      <c r="H2926" s="40" t="s">
        <v>772</v>
      </c>
      <c r="I2926" s="40" t="s">
        <v>3349</v>
      </c>
      <c r="J2926" s="40">
        <v>0</v>
      </c>
      <c r="K2926" s="40">
        <v>0</v>
      </c>
      <c r="L2926" s="40">
        <v>0</v>
      </c>
      <c r="M2926" s="40">
        <v>0</v>
      </c>
      <c r="N2926" s="41">
        <v>449.9</v>
      </c>
      <c r="O2926" s="42">
        <v>239</v>
      </c>
    </row>
    <row r="2927" spans="1:15" x14ac:dyDescent="0.3">
      <c r="A2927" s="39" t="s">
        <v>2078</v>
      </c>
      <c r="B2927" s="40" t="s">
        <v>540</v>
      </c>
      <c r="C2927" s="40" t="s">
        <v>791</v>
      </c>
      <c r="D2927" s="40" t="s">
        <v>569</v>
      </c>
      <c r="E2927" s="40" t="s">
        <v>3350</v>
      </c>
      <c r="F2927" s="40">
        <v>0</v>
      </c>
      <c r="G2927" s="40">
        <v>0</v>
      </c>
      <c r="H2927" s="40" t="s">
        <v>772</v>
      </c>
      <c r="I2927" s="40" t="s">
        <v>3349</v>
      </c>
      <c r="J2927" s="40">
        <v>0</v>
      </c>
      <c r="K2927" s="40">
        <v>0</v>
      </c>
      <c r="L2927" s="40">
        <v>0</v>
      </c>
      <c r="M2927" s="40">
        <v>0</v>
      </c>
      <c r="N2927" s="41">
        <v>349.9</v>
      </c>
      <c r="O2927" s="42">
        <v>200</v>
      </c>
    </row>
    <row r="2928" spans="1:15" x14ac:dyDescent="0.3">
      <c r="A2928" s="39" t="s">
        <v>3962</v>
      </c>
      <c r="B2928" s="40" t="s">
        <v>540</v>
      </c>
      <c r="C2928" s="40" t="s">
        <v>791</v>
      </c>
      <c r="D2928" s="40" t="s">
        <v>569</v>
      </c>
      <c r="E2928" s="40" t="s">
        <v>3350</v>
      </c>
      <c r="F2928" s="40">
        <v>0</v>
      </c>
      <c r="G2928" s="40">
        <v>0</v>
      </c>
      <c r="H2928" s="40" t="s">
        <v>772</v>
      </c>
      <c r="I2928" s="40" t="s">
        <v>3349</v>
      </c>
      <c r="J2928" s="40">
        <v>0</v>
      </c>
      <c r="K2928" s="40">
        <v>0</v>
      </c>
      <c r="L2928" s="40">
        <v>0</v>
      </c>
      <c r="M2928" s="40">
        <v>0</v>
      </c>
      <c r="N2928" s="41">
        <v>599.9</v>
      </c>
      <c r="O2928" s="42">
        <v>333.96</v>
      </c>
    </row>
    <row r="2929" spans="1:15" x14ac:dyDescent="0.3">
      <c r="A2929" s="39" t="s">
        <v>13551</v>
      </c>
      <c r="B2929" s="40" t="s">
        <v>540</v>
      </c>
      <c r="C2929" s="40" t="s">
        <v>791</v>
      </c>
      <c r="D2929" s="40" t="s">
        <v>556</v>
      </c>
      <c r="E2929" s="40" t="s">
        <v>3348</v>
      </c>
      <c r="F2929" s="40">
        <v>0</v>
      </c>
      <c r="G2929" s="40" t="s">
        <v>613</v>
      </c>
      <c r="H2929" s="40" t="s">
        <v>772</v>
      </c>
      <c r="I2929" s="40" t="s">
        <v>3349</v>
      </c>
      <c r="J2929" s="40" t="s">
        <v>755</v>
      </c>
      <c r="K2929" s="40">
        <v>0</v>
      </c>
      <c r="L2929" s="40" t="s">
        <v>554</v>
      </c>
      <c r="M2929" s="40">
        <v>0</v>
      </c>
      <c r="N2929" s="41">
        <v>399.9</v>
      </c>
      <c r="O2929" s="42">
        <v>228.29</v>
      </c>
    </row>
    <row r="2930" spans="1:15" x14ac:dyDescent="0.3">
      <c r="A2930" s="39" t="s">
        <v>2079</v>
      </c>
      <c r="B2930" s="40" t="s">
        <v>540</v>
      </c>
      <c r="C2930" s="40" t="s">
        <v>791</v>
      </c>
      <c r="D2930" s="40" t="s">
        <v>569</v>
      </c>
      <c r="E2930" s="40" t="s">
        <v>3348</v>
      </c>
      <c r="F2930" s="40" t="s">
        <v>565</v>
      </c>
      <c r="G2930" s="40">
        <v>0</v>
      </c>
      <c r="H2930" s="40" t="s">
        <v>772</v>
      </c>
      <c r="I2930" s="40" t="s">
        <v>3349</v>
      </c>
      <c r="J2930" s="40" t="s">
        <v>3351</v>
      </c>
      <c r="K2930" s="40">
        <v>0</v>
      </c>
      <c r="L2930" s="40">
        <v>0</v>
      </c>
      <c r="M2930" s="40" t="s">
        <v>4370</v>
      </c>
      <c r="N2930" s="41">
        <v>199.9</v>
      </c>
      <c r="O2930" s="42">
        <v>100</v>
      </c>
    </row>
    <row r="2931" spans="1:15" x14ac:dyDescent="0.3">
      <c r="A2931" s="39" t="s">
        <v>13552</v>
      </c>
      <c r="B2931" s="40" t="s">
        <v>540</v>
      </c>
      <c r="C2931" s="40" t="s">
        <v>791</v>
      </c>
      <c r="D2931" s="40" t="s">
        <v>556</v>
      </c>
      <c r="E2931" s="40" t="s">
        <v>3350</v>
      </c>
      <c r="F2931" s="40">
        <v>0</v>
      </c>
      <c r="G2931" s="40" t="s">
        <v>613</v>
      </c>
      <c r="H2931" s="40" t="s">
        <v>772</v>
      </c>
      <c r="I2931" s="40" t="s">
        <v>3349</v>
      </c>
      <c r="J2931" s="40" t="s">
        <v>543</v>
      </c>
      <c r="K2931" s="40">
        <v>0</v>
      </c>
      <c r="L2931" s="40" t="s">
        <v>554</v>
      </c>
      <c r="M2931" s="40">
        <v>0</v>
      </c>
      <c r="N2931" s="41">
        <v>349.9</v>
      </c>
      <c r="O2931" s="42">
        <v>163.4</v>
      </c>
    </row>
    <row r="2932" spans="1:15" x14ac:dyDescent="0.3">
      <c r="A2932" s="39" t="s">
        <v>13553</v>
      </c>
      <c r="B2932" s="40" t="s">
        <v>540</v>
      </c>
      <c r="C2932" s="40" t="s">
        <v>791</v>
      </c>
      <c r="D2932" s="40" t="s">
        <v>556</v>
      </c>
      <c r="E2932" s="40" t="s">
        <v>3350</v>
      </c>
      <c r="F2932" s="40">
        <v>0</v>
      </c>
      <c r="G2932" s="40">
        <v>0</v>
      </c>
      <c r="H2932" s="40" t="s">
        <v>772</v>
      </c>
      <c r="I2932" s="40" t="s">
        <v>3349</v>
      </c>
      <c r="J2932" s="40" t="s">
        <v>543</v>
      </c>
      <c r="K2932" s="40">
        <v>0</v>
      </c>
      <c r="L2932" s="40" t="s">
        <v>554</v>
      </c>
      <c r="M2932" s="40">
        <v>0</v>
      </c>
      <c r="N2932" s="41">
        <v>399.9</v>
      </c>
      <c r="O2932" s="42">
        <v>225</v>
      </c>
    </row>
    <row r="2933" spans="1:15" x14ac:dyDescent="0.3">
      <c r="A2933" s="39" t="s">
        <v>507</v>
      </c>
      <c r="B2933" s="40" t="s">
        <v>540</v>
      </c>
      <c r="C2933" s="40" t="s">
        <v>791</v>
      </c>
      <c r="D2933" s="40" t="s">
        <v>569</v>
      </c>
      <c r="E2933" s="40" t="s">
        <v>3350</v>
      </c>
      <c r="F2933" s="40" t="s">
        <v>837</v>
      </c>
      <c r="G2933" s="40">
        <v>0</v>
      </c>
      <c r="H2933" s="40" t="s">
        <v>772</v>
      </c>
      <c r="I2933" s="40" t="s">
        <v>3349</v>
      </c>
      <c r="J2933" s="40">
        <v>0</v>
      </c>
      <c r="K2933" s="40">
        <v>0</v>
      </c>
      <c r="L2933" s="40">
        <v>0</v>
      </c>
      <c r="M2933" s="40" t="s">
        <v>4370</v>
      </c>
      <c r="N2933" s="41">
        <v>499.9</v>
      </c>
      <c r="O2933" s="42">
        <v>270</v>
      </c>
    </row>
    <row r="2934" spans="1:15" x14ac:dyDescent="0.3">
      <c r="A2934" s="39" t="s">
        <v>2080</v>
      </c>
      <c r="B2934" s="40" t="s">
        <v>540</v>
      </c>
      <c r="C2934" s="40" t="s">
        <v>791</v>
      </c>
      <c r="D2934" s="40" t="s">
        <v>569</v>
      </c>
      <c r="E2934" s="40" t="s">
        <v>3350</v>
      </c>
      <c r="F2934" s="40">
        <v>0</v>
      </c>
      <c r="G2934" s="40">
        <v>0</v>
      </c>
      <c r="H2934" s="40" t="s">
        <v>772</v>
      </c>
      <c r="I2934" s="40" t="s">
        <v>3349</v>
      </c>
      <c r="J2934" s="40" t="s">
        <v>3351</v>
      </c>
      <c r="K2934" s="40">
        <v>0</v>
      </c>
      <c r="L2934" s="40">
        <v>0</v>
      </c>
      <c r="M2934" s="40">
        <v>0</v>
      </c>
      <c r="N2934" s="41">
        <v>349.9</v>
      </c>
      <c r="O2934" s="42">
        <v>115</v>
      </c>
    </row>
    <row r="2935" spans="1:15" x14ac:dyDescent="0.3">
      <c r="A2935" s="39" t="s">
        <v>2081</v>
      </c>
      <c r="B2935" s="40" t="s">
        <v>540</v>
      </c>
      <c r="C2935" s="40" t="s">
        <v>791</v>
      </c>
      <c r="D2935" s="40" t="s">
        <v>574</v>
      </c>
      <c r="E2935" s="40" t="s">
        <v>3350</v>
      </c>
      <c r="F2935" s="40" t="s">
        <v>632</v>
      </c>
      <c r="G2935" s="40">
        <v>0</v>
      </c>
      <c r="H2935" s="40" t="s">
        <v>772</v>
      </c>
      <c r="I2935" s="40" t="s">
        <v>3349</v>
      </c>
      <c r="J2935" s="40" t="s">
        <v>813</v>
      </c>
      <c r="K2935" s="40">
        <v>0</v>
      </c>
      <c r="L2935" s="40">
        <v>0</v>
      </c>
      <c r="M2935" s="40" t="s">
        <v>2082</v>
      </c>
      <c r="N2935" s="41">
        <v>399.9</v>
      </c>
      <c r="O2935" s="42">
        <v>198.9</v>
      </c>
    </row>
    <row r="2936" spans="1:15" x14ac:dyDescent="0.3">
      <c r="A2936" s="39" t="s">
        <v>2083</v>
      </c>
      <c r="B2936" s="40" t="s">
        <v>540</v>
      </c>
      <c r="C2936" s="40" t="s">
        <v>791</v>
      </c>
      <c r="D2936" s="40" t="s">
        <v>569</v>
      </c>
      <c r="E2936" s="40" t="s">
        <v>3350</v>
      </c>
      <c r="F2936" s="40" t="s">
        <v>597</v>
      </c>
      <c r="G2936" s="40">
        <v>0</v>
      </c>
      <c r="H2936" s="40" t="s">
        <v>772</v>
      </c>
      <c r="I2936" s="40" t="s">
        <v>3349</v>
      </c>
      <c r="J2936" s="40" t="s">
        <v>813</v>
      </c>
      <c r="K2936" s="40">
        <v>0</v>
      </c>
      <c r="L2936" s="40">
        <v>0</v>
      </c>
      <c r="M2936" s="40">
        <v>0</v>
      </c>
      <c r="N2936" s="41">
        <v>749.9</v>
      </c>
      <c r="O2936" s="42">
        <v>252.72</v>
      </c>
    </row>
    <row r="2937" spans="1:15" x14ac:dyDescent="0.3">
      <c r="A2937" s="39" t="s">
        <v>3220</v>
      </c>
      <c r="B2937" s="40" t="s">
        <v>540</v>
      </c>
      <c r="C2937" s="40" t="s">
        <v>791</v>
      </c>
      <c r="D2937" s="40" t="s">
        <v>569</v>
      </c>
      <c r="E2937" s="40" t="s">
        <v>3350</v>
      </c>
      <c r="F2937" s="40">
        <v>0</v>
      </c>
      <c r="G2937" s="40">
        <v>0</v>
      </c>
      <c r="H2937" s="40" t="s">
        <v>772</v>
      </c>
      <c r="I2937" s="40" t="s">
        <v>3349</v>
      </c>
      <c r="J2937" s="40">
        <v>0</v>
      </c>
      <c r="K2937" s="40">
        <v>0</v>
      </c>
      <c r="L2937" s="40">
        <v>0</v>
      </c>
      <c r="M2937" s="40">
        <v>0</v>
      </c>
      <c r="N2937" s="41">
        <v>399.9</v>
      </c>
      <c r="O2937" s="42">
        <v>262.39999999999998</v>
      </c>
    </row>
    <row r="2938" spans="1:15" x14ac:dyDescent="0.3">
      <c r="A2938" s="39" t="s">
        <v>2085</v>
      </c>
      <c r="B2938" s="40" t="s">
        <v>540</v>
      </c>
      <c r="C2938" s="40" t="s">
        <v>791</v>
      </c>
      <c r="D2938" s="40" t="s">
        <v>574</v>
      </c>
      <c r="E2938" s="40" t="s">
        <v>3350</v>
      </c>
      <c r="F2938" s="40" t="s">
        <v>597</v>
      </c>
      <c r="G2938" s="40">
        <v>0</v>
      </c>
      <c r="H2938" s="40" t="s">
        <v>772</v>
      </c>
      <c r="I2938" s="40" t="s">
        <v>3349</v>
      </c>
      <c r="J2938" s="40" t="s">
        <v>3352</v>
      </c>
      <c r="K2938" s="40">
        <v>0</v>
      </c>
      <c r="L2938" s="40">
        <v>0</v>
      </c>
      <c r="M2938" s="40">
        <v>0</v>
      </c>
      <c r="N2938" s="41">
        <v>399.9</v>
      </c>
      <c r="O2938" s="42">
        <v>202.4</v>
      </c>
    </row>
    <row r="2939" spans="1:15" x14ac:dyDescent="0.3">
      <c r="A2939" s="39" t="s">
        <v>2086</v>
      </c>
      <c r="B2939" s="40" t="s">
        <v>540</v>
      </c>
      <c r="C2939" s="40" t="s">
        <v>791</v>
      </c>
      <c r="D2939" s="40" t="s">
        <v>853</v>
      </c>
      <c r="E2939" s="40" t="s">
        <v>3348</v>
      </c>
      <c r="F2939" s="40" t="s">
        <v>553</v>
      </c>
      <c r="G2939" s="40">
        <v>0</v>
      </c>
      <c r="H2939" s="40" t="s">
        <v>772</v>
      </c>
      <c r="I2939" s="40" t="s">
        <v>3349</v>
      </c>
      <c r="J2939" s="40" t="s">
        <v>3361</v>
      </c>
      <c r="K2939" s="40" t="s">
        <v>579</v>
      </c>
      <c r="L2939" s="40">
        <v>0</v>
      </c>
      <c r="M2939" s="40" t="s">
        <v>4370</v>
      </c>
      <c r="N2939" s="41">
        <v>299.89999999999998</v>
      </c>
      <c r="O2939" s="42">
        <v>210</v>
      </c>
    </row>
    <row r="2940" spans="1:15" x14ac:dyDescent="0.3">
      <c r="A2940" s="39" t="s">
        <v>2087</v>
      </c>
      <c r="B2940" s="40" t="s">
        <v>540</v>
      </c>
      <c r="C2940" s="40" t="s">
        <v>791</v>
      </c>
      <c r="D2940" s="40" t="s">
        <v>575</v>
      </c>
      <c r="E2940" s="40" t="s">
        <v>3350</v>
      </c>
      <c r="F2940" s="40" t="s">
        <v>685</v>
      </c>
      <c r="G2940" s="40">
        <v>0</v>
      </c>
      <c r="H2940" s="40" t="s">
        <v>772</v>
      </c>
      <c r="I2940" s="40" t="s">
        <v>3349</v>
      </c>
      <c r="J2940" s="40" t="s">
        <v>3352</v>
      </c>
      <c r="K2940" s="40">
        <v>0</v>
      </c>
      <c r="L2940" s="40">
        <v>0</v>
      </c>
      <c r="M2940" s="40" t="s">
        <v>1880</v>
      </c>
      <c r="N2940" s="41">
        <v>299.89999999999998</v>
      </c>
      <c r="O2940" s="42">
        <v>114.8</v>
      </c>
    </row>
    <row r="2941" spans="1:15" x14ac:dyDescent="0.3">
      <c r="A2941" s="39" t="s">
        <v>2088</v>
      </c>
      <c r="B2941" s="40" t="s">
        <v>540</v>
      </c>
      <c r="C2941" s="40" t="s">
        <v>791</v>
      </c>
      <c r="D2941" s="40" t="s">
        <v>569</v>
      </c>
      <c r="E2941" s="40" t="s">
        <v>3350</v>
      </c>
      <c r="F2941" s="40" t="s">
        <v>643</v>
      </c>
      <c r="G2941" s="40">
        <v>0</v>
      </c>
      <c r="H2941" s="40" t="s">
        <v>772</v>
      </c>
      <c r="I2941" s="40" t="s">
        <v>3349</v>
      </c>
      <c r="J2941" s="40" t="s">
        <v>3352</v>
      </c>
      <c r="K2941" s="40">
        <v>0</v>
      </c>
      <c r="L2941" s="40">
        <v>0</v>
      </c>
      <c r="M2941" s="40">
        <v>0</v>
      </c>
      <c r="N2941" s="41">
        <v>399.9</v>
      </c>
      <c r="O2941" s="42">
        <v>152.4</v>
      </c>
    </row>
    <row r="2942" spans="1:15" x14ac:dyDescent="0.3">
      <c r="A2942" s="39" t="s">
        <v>2089</v>
      </c>
      <c r="B2942" s="40" t="s">
        <v>540</v>
      </c>
      <c r="C2942" s="40" t="s">
        <v>791</v>
      </c>
      <c r="D2942" s="40" t="s">
        <v>574</v>
      </c>
      <c r="E2942" s="40" t="s">
        <v>3350</v>
      </c>
      <c r="F2942" s="40" t="s">
        <v>652</v>
      </c>
      <c r="G2942" s="40">
        <v>0</v>
      </c>
      <c r="H2942" s="40" t="s">
        <v>772</v>
      </c>
      <c r="I2942" s="40" t="s">
        <v>3349</v>
      </c>
      <c r="J2942" s="40" t="s">
        <v>813</v>
      </c>
      <c r="K2942" s="40">
        <v>0</v>
      </c>
      <c r="L2942" s="40">
        <v>0</v>
      </c>
      <c r="M2942" s="40" t="s">
        <v>4370</v>
      </c>
      <c r="N2942" s="41">
        <v>399.9</v>
      </c>
      <c r="O2942" s="42">
        <v>200</v>
      </c>
    </row>
    <row r="2943" spans="1:15" x14ac:dyDescent="0.3">
      <c r="A2943" s="39" t="s">
        <v>2090</v>
      </c>
      <c r="B2943" s="40" t="s">
        <v>540</v>
      </c>
      <c r="C2943" s="40" t="s">
        <v>791</v>
      </c>
      <c r="D2943" s="40" t="s">
        <v>574</v>
      </c>
      <c r="E2943" s="40" t="s">
        <v>3350</v>
      </c>
      <c r="F2943" s="40" t="s">
        <v>685</v>
      </c>
      <c r="G2943" s="40">
        <v>0</v>
      </c>
      <c r="H2943" s="40" t="s">
        <v>772</v>
      </c>
      <c r="I2943" s="40" t="s">
        <v>3349</v>
      </c>
      <c r="J2943" s="40" t="s">
        <v>813</v>
      </c>
      <c r="K2943" s="40">
        <v>0</v>
      </c>
      <c r="L2943" s="40">
        <v>0</v>
      </c>
      <c r="M2943" s="40">
        <v>0</v>
      </c>
      <c r="N2943" s="41">
        <v>499.9</v>
      </c>
      <c r="O2943" s="42">
        <v>235</v>
      </c>
    </row>
    <row r="2944" spans="1:15" x14ac:dyDescent="0.3">
      <c r="A2944" s="39" t="s">
        <v>2091</v>
      </c>
      <c r="B2944" s="40" t="s">
        <v>540</v>
      </c>
      <c r="C2944" s="40" t="s">
        <v>791</v>
      </c>
      <c r="D2944" s="40" t="s">
        <v>569</v>
      </c>
      <c r="E2944" s="40" t="s">
        <v>3350</v>
      </c>
      <c r="F2944" s="40" t="s">
        <v>837</v>
      </c>
      <c r="G2944" s="40">
        <v>0</v>
      </c>
      <c r="H2944" s="40" t="s">
        <v>772</v>
      </c>
      <c r="I2944" s="40" t="s">
        <v>3349</v>
      </c>
      <c r="J2944" s="40" t="s">
        <v>813</v>
      </c>
      <c r="K2944" s="40">
        <v>0</v>
      </c>
      <c r="L2944" s="40">
        <v>0</v>
      </c>
      <c r="M2944" s="40">
        <v>0</v>
      </c>
      <c r="N2944" s="41">
        <v>449.9</v>
      </c>
      <c r="O2944" s="42">
        <v>190</v>
      </c>
    </row>
    <row r="2945" spans="1:15" x14ac:dyDescent="0.3">
      <c r="A2945" s="39" t="s">
        <v>2092</v>
      </c>
      <c r="B2945" s="40" t="s">
        <v>540</v>
      </c>
      <c r="C2945" s="40" t="s">
        <v>791</v>
      </c>
      <c r="D2945" s="40" t="s">
        <v>574</v>
      </c>
      <c r="E2945" s="40" t="s">
        <v>3350</v>
      </c>
      <c r="F2945" s="40" t="s">
        <v>632</v>
      </c>
      <c r="G2945" s="40">
        <v>0</v>
      </c>
      <c r="H2945" s="40" t="s">
        <v>772</v>
      </c>
      <c r="I2945" s="40" t="s">
        <v>3349</v>
      </c>
      <c r="J2945" s="40" t="s">
        <v>813</v>
      </c>
      <c r="K2945" s="40">
        <v>0</v>
      </c>
      <c r="L2945" s="40">
        <v>0</v>
      </c>
      <c r="M2945" s="40">
        <v>0</v>
      </c>
      <c r="N2945" s="41">
        <v>399.9</v>
      </c>
      <c r="O2945" s="42">
        <v>175</v>
      </c>
    </row>
    <row r="2946" spans="1:15" x14ac:dyDescent="0.3">
      <c r="A2946" s="39" t="s">
        <v>2093</v>
      </c>
      <c r="B2946" s="40" t="s">
        <v>540</v>
      </c>
      <c r="C2946" s="40" t="s">
        <v>791</v>
      </c>
      <c r="D2946" s="40" t="s">
        <v>574</v>
      </c>
      <c r="E2946" s="40" t="s">
        <v>3350</v>
      </c>
      <c r="F2946" s="40" t="s">
        <v>685</v>
      </c>
      <c r="G2946" s="40">
        <v>0</v>
      </c>
      <c r="H2946" s="40" t="s">
        <v>772</v>
      </c>
      <c r="I2946" s="40" t="s">
        <v>3349</v>
      </c>
      <c r="J2946" s="40" t="s">
        <v>813</v>
      </c>
      <c r="K2946" s="40">
        <v>0</v>
      </c>
      <c r="L2946" s="40">
        <v>0</v>
      </c>
      <c r="M2946" s="40">
        <v>0</v>
      </c>
      <c r="N2946" s="41">
        <v>299.89999999999998</v>
      </c>
      <c r="O2946" s="42">
        <v>99.82</v>
      </c>
    </row>
    <row r="2947" spans="1:15" x14ac:dyDescent="0.3">
      <c r="A2947" s="39" t="s">
        <v>3963</v>
      </c>
      <c r="B2947" s="40" t="s">
        <v>540</v>
      </c>
      <c r="C2947" s="40" t="s">
        <v>544</v>
      </c>
      <c r="D2947" s="40">
        <v>0</v>
      </c>
      <c r="E2947" s="40" t="s">
        <v>3350</v>
      </c>
      <c r="F2947" s="40" t="s">
        <v>662</v>
      </c>
      <c r="G2947" s="40">
        <v>0</v>
      </c>
      <c r="H2947" s="40" t="s">
        <v>614</v>
      </c>
      <c r="I2947" s="40" t="s">
        <v>3349</v>
      </c>
      <c r="J2947" s="40">
        <v>0</v>
      </c>
      <c r="K2947" s="40">
        <v>0</v>
      </c>
      <c r="L2947" s="40">
        <v>0</v>
      </c>
      <c r="M2947" s="40" t="s">
        <v>4385</v>
      </c>
      <c r="N2947" s="41">
        <v>599.9</v>
      </c>
      <c r="O2947" s="42">
        <v>300</v>
      </c>
    </row>
    <row r="2948" spans="1:15" x14ac:dyDescent="0.3">
      <c r="A2948" s="39" t="s">
        <v>3964</v>
      </c>
      <c r="B2948" s="40" t="s">
        <v>540</v>
      </c>
      <c r="C2948" s="40" t="s">
        <v>544</v>
      </c>
      <c r="D2948" s="40" t="s">
        <v>569</v>
      </c>
      <c r="E2948" s="40" t="s">
        <v>3350</v>
      </c>
      <c r="F2948" s="40" t="s">
        <v>662</v>
      </c>
      <c r="G2948" s="40">
        <v>0</v>
      </c>
      <c r="H2948" s="40" t="s">
        <v>614</v>
      </c>
      <c r="I2948" s="40" t="s">
        <v>3349</v>
      </c>
      <c r="J2948" s="40">
        <v>0</v>
      </c>
      <c r="K2948" s="40">
        <v>0</v>
      </c>
      <c r="L2948" s="40">
        <v>0</v>
      </c>
      <c r="M2948" s="40">
        <v>0</v>
      </c>
      <c r="N2948" s="41">
        <v>899.9</v>
      </c>
      <c r="O2948" s="42">
        <v>350</v>
      </c>
    </row>
    <row r="2949" spans="1:15" x14ac:dyDescent="0.3">
      <c r="A2949" s="39" t="s">
        <v>3965</v>
      </c>
      <c r="B2949" s="40" t="s">
        <v>540</v>
      </c>
      <c r="C2949" s="40" t="s">
        <v>544</v>
      </c>
      <c r="D2949" s="40">
        <v>0</v>
      </c>
      <c r="E2949" s="40">
        <v>0</v>
      </c>
      <c r="F2949" s="40">
        <v>0</v>
      </c>
      <c r="G2949" s="40">
        <v>0</v>
      </c>
      <c r="H2949" s="40" t="s">
        <v>614</v>
      </c>
      <c r="I2949" s="40" t="s">
        <v>3349</v>
      </c>
      <c r="J2949" s="40">
        <v>0</v>
      </c>
      <c r="K2949" s="40">
        <v>0</v>
      </c>
      <c r="L2949" s="40">
        <v>0</v>
      </c>
      <c r="M2949" s="40" t="s">
        <v>4370</v>
      </c>
      <c r="N2949" s="41">
        <v>999.9</v>
      </c>
      <c r="O2949" s="42">
        <v>390</v>
      </c>
    </row>
    <row r="2950" spans="1:15" x14ac:dyDescent="0.3">
      <c r="A2950" s="39" t="s">
        <v>3966</v>
      </c>
      <c r="B2950" s="40" t="s">
        <v>540</v>
      </c>
      <c r="C2950" s="40" t="s">
        <v>544</v>
      </c>
      <c r="D2950" s="40" t="s">
        <v>569</v>
      </c>
      <c r="E2950" s="40" t="s">
        <v>3350</v>
      </c>
      <c r="F2950" s="40" t="s">
        <v>597</v>
      </c>
      <c r="G2950" s="40">
        <v>0</v>
      </c>
      <c r="H2950" s="40" t="s">
        <v>614</v>
      </c>
      <c r="I2950" s="40" t="s">
        <v>3349</v>
      </c>
      <c r="J2950" s="40">
        <v>0</v>
      </c>
      <c r="K2950" s="40">
        <v>0</v>
      </c>
      <c r="L2950" s="40">
        <v>0</v>
      </c>
      <c r="M2950" s="40">
        <v>0</v>
      </c>
      <c r="N2950" s="41">
        <v>899.9</v>
      </c>
      <c r="O2950" s="42">
        <v>345</v>
      </c>
    </row>
    <row r="2951" spans="1:15" x14ac:dyDescent="0.3">
      <c r="A2951" s="39" t="s">
        <v>3967</v>
      </c>
      <c r="B2951" s="40" t="s">
        <v>540</v>
      </c>
      <c r="C2951" s="40" t="s">
        <v>544</v>
      </c>
      <c r="D2951" s="40" t="s">
        <v>569</v>
      </c>
      <c r="E2951" s="40" t="s">
        <v>3350</v>
      </c>
      <c r="F2951" s="40" t="s">
        <v>597</v>
      </c>
      <c r="G2951" s="40">
        <v>0</v>
      </c>
      <c r="H2951" s="40" t="s">
        <v>614</v>
      </c>
      <c r="I2951" s="40" t="s">
        <v>3349</v>
      </c>
      <c r="J2951" s="40">
        <v>0</v>
      </c>
      <c r="K2951" s="40">
        <v>0</v>
      </c>
      <c r="L2951" s="40">
        <v>0</v>
      </c>
      <c r="M2951" s="40">
        <v>0</v>
      </c>
      <c r="N2951" s="41">
        <v>799.9</v>
      </c>
      <c r="O2951" s="42">
        <v>340</v>
      </c>
    </row>
    <row r="2952" spans="1:15" x14ac:dyDescent="0.3">
      <c r="A2952" s="39" t="s">
        <v>3968</v>
      </c>
      <c r="B2952" s="40" t="s">
        <v>540</v>
      </c>
      <c r="C2952" s="40" t="s">
        <v>544</v>
      </c>
      <c r="D2952" s="40" t="s">
        <v>853</v>
      </c>
      <c r="E2952" s="40" t="s">
        <v>3350</v>
      </c>
      <c r="F2952" s="40" t="s">
        <v>597</v>
      </c>
      <c r="G2952" s="40">
        <v>0</v>
      </c>
      <c r="H2952" s="40" t="s">
        <v>614</v>
      </c>
      <c r="I2952" s="40" t="s">
        <v>3349</v>
      </c>
      <c r="J2952" s="40">
        <v>0</v>
      </c>
      <c r="K2952" s="40">
        <v>0</v>
      </c>
      <c r="L2952" s="40">
        <v>0</v>
      </c>
      <c r="M2952" s="40" t="s">
        <v>4370</v>
      </c>
      <c r="N2952" s="41">
        <v>899.9</v>
      </c>
      <c r="O2952" s="42">
        <v>340</v>
      </c>
    </row>
    <row r="2953" spans="1:15" x14ac:dyDescent="0.3">
      <c r="A2953" s="39" t="s">
        <v>3969</v>
      </c>
      <c r="B2953" s="40" t="s">
        <v>540</v>
      </c>
      <c r="C2953" s="40" t="s">
        <v>544</v>
      </c>
      <c r="D2953" s="40" t="s">
        <v>853</v>
      </c>
      <c r="E2953" s="40" t="s">
        <v>3350</v>
      </c>
      <c r="F2953" s="40" t="s">
        <v>732</v>
      </c>
      <c r="G2953" s="40">
        <v>0</v>
      </c>
      <c r="H2953" s="40" t="s">
        <v>614</v>
      </c>
      <c r="I2953" s="40" t="s">
        <v>3349</v>
      </c>
      <c r="J2953" s="40">
        <v>0</v>
      </c>
      <c r="K2953" s="40">
        <v>0</v>
      </c>
      <c r="L2953" s="40">
        <v>0</v>
      </c>
      <c r="M2953" s="40" t="s">
        <v>4370</v>
      </c>
      <c r="N2953" s="41">
        <v>549.9</v>
      </c>
      <c r="O2953" s="42">
        <v>210</v>
      </c>
    </row>
    <row r="2954" spans="1:15" x14ac:dyDescent="0.3">
      <c r="A2954" s="39" t="s">
        <v>3970</v>
      </c>
      <c r="B2954" s="40" t="s">
        <v>540</v>
      </c>
      <c r="C2954" s="40" t="s">
        <v>544</v>
      </c>
      <c r="D2954" s="40">
        <v>0</v>
      </c>
      <c r="E2954" s="40">
        <v>0</v>
      </c>
      <c r="F2954" s="40">
        <v>0</v>
      </c>
      <c r="G2954" s="40">
        <v>0</v>
      </c>
      <c r="H2954" s="40" t="s">
        <v>614</v>
      </c>
      <c r="I2954" s="40" t="s">
        <v>3349</v>
      </c>
      <c r="J2954" s="40">
        <v>0</v>
      </c>
      <c r="K2954" s="40">
        <v>0</v>
      </c>
      <c r="L2954" s="40">
        <v>0</v>
      </c>
      <c r="M2954" s="40" t="s">
        <v>4370</v>
      </c>
      <c r="N2954" s="41">
        <v>499.9</v>
      </c>
      <c r="O2954" s="42">
        <v>210</v>
      </c>
    </row>
    <row r="2955" spans="1:15" x14ac:dyDescent="0.3">
      <c r="A2955" s="39" t="s">
        <v>3971</v>
      </c>
      <c r="B2955" s="40" t="s">
        <v>540</v>
      </c>
      <c r="C2955" s="40" t="s">
        <v>544</v>
      </c>
      <c r="D2955" s="40" t="s">
        <v>853</v>
      </c>
      <c r="E2955" s="40" t="s">
        <v>3350</v>
      </c>
      <c r="F2955" s="40">
        <v>0</v>
      </c>
      <c r="G2955" s="40">
        <v>0</v>
      </c>
      <c r="H2955" s="40" t="s">
        <v>614</v>
      </c>
      <c r="I2955" s="40" t="s">
        <v>3349</v>
      </c>
      <c r="J2955" s="40">
        <v>0</v>
      </c>
      <c r="K2955" s="40">
        <v>0</v>
      </c>
      <c r="L2955" s="40">
        <v>0</v>
      </c>
      <c r="M2955" s="40" t="s">
        <v>4370</v>
      </c>
      <c r="N2955" s="41">
        <v>799.9</v>
      </c>
      <c r="O2955" s="42">
        <v>285</v>
      </c>
    </row>
    <row r="2956" spans="1:15" x14ac:dyDescent="0.3">
      <c r="A2956" s="39" t="s">
        <v>3972</v>
      </c>
      <c r="B2956" s="40" t="s">
        <v>540</v>
      </c>
      <c r="C2956" s="40" t="s">
        <v>544</v>
      </c>
      <c r="D2956" s="40" t="s">
        <v>569</v>
      </c>
      <c r="E2956" s="40" t="s">
        <v>3350</v>
      </c>
      <c r="F2956" s="40" t="s">
        <v>662</v>
      </c>
      <c r="G2956" s="40">
        <v>0</v>
      </c>
      <c r="H2956" s="40" t="s">
        <v>614</v>
      </c>
      <c r="I2956" s="40" t="s">
        <v>3349</v>
      </c>
      <c r="J2956" s="40">
        <v>0</v>
      </c>
      <c r="K2956" s="40">
        <v>0</v>
      </c>
      <c r="L2956" s="40">
        <v>0</v>
      </c>
      <c r="M2956" s="40">
        <v>0</v>
      </c>
      <c r="N2956" s="41">
        <v>999.9</v>
      </c>
      <c r="O2956" s="42">
        <v>375</v>
      </c>
    </row>
    <row r="2957" spans="1:15" x14ac:dyDescent="0.3">
      <c r="A2957" s="39" t="s">
        <v>3973</v>
      </c>
      <c r="B2957" s="40" t="s">
        <v>540</v>
      </c>
      <c r="C2957" s="40" t="s">
        <v>544</v>
      </c>
      <c r="D2957" s="40" t="s">
        <v>853</v>
      </c>
      <c r="E2957" s="40" t="s">
        <v>3350</v>
      </c>
      <c r="F2957" s="40">
        <v>0</v>
      </c>
      <c r="G2957" s="40">
        <v>0</v>
      </c>
      <c r="H2957" s="40" t="s">
        <v>613</v>
      </c>
      <c r="I2957" s="40" t="s">
        <v>3349</v>
      </c>
      <c r="J2957" s="40">
        <v>0</v>
      </c>
      <c r="K2957" s="40">
        <v>0</v>
      </c>
      <c r="L2957" s="40">
        <v>0</v>
      </c>
      <c r="M2957" s="40" t="s">
        <v>4370</v>
      </c>
      <c r="N2957" s="41">
        <v>799.9</v>
      </c>
      <c r="O2957" s="42">
        <v>310</v>
      </c>
    </row>
    <row r="2958" spans="1:15" x14ac:dyDescent="0.3">
      <c r="A2958" s="39" t="s">
        <v>3974</v>
      </c>
      <c r="B2958" s="40" t="s">
        <v>540</v>
      </c>
      <c r="C2958" s="40" t="s">
        <v>544</v>
      </c>
      <c r="D2958" s="40">
        <v>0</v>
      </c>
      <c r="E2958" s="40">
        <v>0</v>
      </c>
      <c r="F2958" s="40">
        <v>0</v>
      </c>
      <c r="G2958" s="40">
        <v>0</v>
      </c>
      <c r="H2958" s="40" t="s">
        <v>614</v>
      </c>
      <c r="I2958" s="40" t="s">
        <v>3349</v>
      </c>
      <c r="J2958" s="40">
        <v>0</v>
      </c>
      <c r="K2958" s="40">
        <v>0</v>
      </c>
      <c r="L2958" s="40">
        <v>0</v>
      </c>
      <c r="M2958" s="40" t="s">
        <v>4370</v>
      </c>
      <c r="N2958" s="41">
        <v>899.9</v>
      </c>
      <c r="O2958" s="42">
        <v>370</v>
      </c>
    </row>
    <row r="2959" spans="1:15" x14ac:dyDescent="0.3">
      <c r="A2959" s="39" t="s">
        <v>3975</v>
      </c>
      <c r="B2959" s="40" t="s">
        <v>540</v>
      </c>
      <c r="C2959" s="40" t="s">
        <v>544</v>
      </c>
      <c r="D2959" s="40" t="s">
        <v>569</v>
      </c>
      <c r="E2959" s="40" t="s">
        <v>3350</v>
      </c>
      <c r="F2959" s="40" t="s">
        <v>662</v>
      </c>
      <c r="G2959" s="40">
        <v>0</v>
      </c>
      <c r="H2959" s="40" t="s">
        <v>614</v>
      </c>
      <c r="I2959" s="40" t="s">
        <v>3349</v>
      </c>
      <c r="J2959" s="40">
        <v>0</v>
      </c>
      <c r="K2959" s="40">
        <v>0</v>
      </c>
      <c r="L2959" s="40">
        <v>0</v>
      </c>
      <c r="M2959" s="40">
        <v>0</v>
      </c>
      <c r="N2959" s="41">
        <v>899.9</v>
      </c>
      <c r="O2959" s="42">
        <v>350</v>
      </c>
    </row>
    <row r="2960" spans="1:15" x14ac:dyDescent="0.3">
      <c r="A2960" s="39" t="s">
        <v>3976</v>
      </c>
      <c r="B2960" s="40" t="s">
        <v>540</v>
      </c>
      <c r="C2960" s="40" t="s">
        <v>544</v>
      </c>
      <c r="D2960" s="40">
        <v>0</v>
      </c>
      <c r="E2960" s="40">
        <v>0</v>
      </c>
      <c r="F2960" s="40">
        <v>0</v>
      </c>
      <c r="G2960" s="40">
        <v>0</v>
      </c>
      <c r="H2960" s="40" t="s">
        <v>614</v>
      </c>
      <c r="I2960" s="40" t="s">
        <v>3349</v>
      </c>
      <c r="J2960" s="40">
        <v>0</v>
      </c>
      <c r="K2960" s="40">
        <v>0</v>
      </c>
      <c r="L2960" s="40">
        <v>0</v>
      </c>
      <c r="M2960" s="40" t="s">
        <v>4370</v>
      </c>
      <c r="N2960" s="41">
        <v>799.9</v>
      </c>
      <c r="O2960" s="42">
        <v>320</v>
      </c>
    </row>
    <row r="2961" spans="1:15" x14ac:dyDescent="0.3">
      <c r="A2961" s="39" t="s">
        <v>3977</v>
      </c>
      <c r="B2961" s="40" t="s">
        <v>540</v>
      </c>
      <c r="C2961" s="40" t="s">
        <v>544</v>
      </c>
      <c r="D2961" s="40">
        <v>0</v>
      </c>
      <c r="E2961" s="40" t="s">
        <v>3350</v>
      </c>
      <c r="F2961" s="40" t="s">
        <v>662</v>
      </c>
      <c r="G2961" s="40">
        <v>0</v>
      </c>
      <c r="H2961" s="40" t="s">
        <v>614</v>
      </c>
      <c r="I2961" s="40" t="s">
        <v>3349</v>
      </c>
      <c r="J2961" s="40">
        <v>0</v>
      </c>
      <c r="K2961" s="40">
        <v>0</v>
      </c>
      <c r="L2961" s="40">
        <v>0</v>
      </c>
      <c r="M2961" s="40">
        <v>0</v>
      </c>
      <c r="N2961" s="41">
        <v>999.9</v>
      </c>
      <c r="O2961" s="42">
        <v>370</v>
      </c>
    </row>
    <row r="2962" spans="1:15" x14ac:dyDescent="0.3">
      <c r="A2962" s="39" t="s">
        <v>3978</v>
      </c>
      <c r="B2962" s="40" t="s">
        <v>540</v>
      </c>
      <c r="C2962" s="40" t="s">
        <v>544</v>
      </c>
      <c r="D2962" s="40" t="s">
        <v>853</v>
      </c>
      <c r="E2962" s="40" t="s">
        <v>3350</v>
      </c>
      <c r="F2962" s="40">
        <v>0</v>
      </c>
      <c r="G2962" s="40">
        <v>0</v>
      </c>
      <c r="H2962" s="40" t="s">
        <v>690</v>
      </c>
      <c r="I2962" s="40" t="s">
        <v>3349</v>
      </c>
      <c r="J2962" s="40">
        <v>0</v>
      </c>
      <c r="K2962" s="40">
        <v>0</v>
      </c>
      <c r="L2962" s="40">
        <v>0</v>
      </c>
      <c r="M2962" s="40" t="s">
        <v>4370</v>
      </c>
      <c r="N2962" s="41">
        <v>799.9</v>
      </c>
      <c r="O2962" s="42">
        <v>330</v>
      </c>
    </row>
    <row r="2963" spans="1:15" x14ac:dyDescent="0.3">
      <c r="A2963" s="39" t="s">
        <v>3979</v>
      </c>
      <c r="B2963" s="40" t="s">
        <v>540</v>
      </c>
      <c r="C2963" s="40" t="s">
        <v>544</v>
      </c>
      <c r="D2963" s="40">
        <v>0</v>
      </c>
      <c r="E2963" s="40" t="s">
        <v>3350</v>
      </c>
      <c r="F2963" s="40" t="s">
        <v>815</v>
      </c>
      <c r="G2963" s="40">
        <v>0</v>
      </c>
      <c r="H2963" s="40" t="s">
        <v>614</v>
      </c>
      <c r="I2963" s="40" t="s">
        <v>3349</v>
      </c>
      <c r="J2963" s="40">
        <v>0</v>
      </c>
      <c r="K2963" s="40">
        <v>0</v>
      </c>
      <c r="L2963" s="40">
        <v>0</v>
      </c>
      <c r="M2963" s="40" t="s">
        <v>4370</v>
      </c>
      <c r="N2963" s="41">
        <v>649.9</v>
      </c>
      <c r="O2963" s="42">
        <v>250</v>
      </c>
    </row>
    <row r="2964" spans="1:15" x14ac:dyDescent="0.3">
      <c r="A2964" s="39" t="s">
        <v>3980</v>
      </c>
      <c r="B2964" s="40" t="s">
        <v>540</v>
      </c>
      <c r="C2964" s="40" t="s">
        <v>544</v>
      </c>
      <c r="D2964" s="40">
        <v>0</v>
      </c>
      <c r="E2964" s="40">
        <v>0</v>
      </c>
      <c r="F2964" s="40">
        <v>0</v>
      </c>
      <c r="G2964" s="40">
        <v>0</v>
      </c>
      <c r="H2964" s="40" t="s">
        <v>614</v>
      </c>
      <c r="I2964" s="40" t="s">
        <v>3349</v>
      </c>
      <c r="J2964" s="40">
        <v>0</v>
      </c>
      <c r="K2964" s="40">
        <v>0</v>
      </c>
      <c r="L2964" s="40">
        <v>0</v>
      </c>
      <c r="M2964" s="40" t="s">
        <v>4370</v>
      </c>
      <c r="N2964" s="41">
        <v>799.9</v>
      </c>
      <c r="O2964" s="42">
        <v>320</v>
      </c>
    </row>
    <row r="2965" spans="1:15" x14ac:dyDescent="0.3">
      <c r="A2965" s="39" t="s">
        <v>3981</v>
      </c>
      <c r="B2965" s="40" t="s">
        <v>540</v>
      </c>
      <c r="C2965" s="40" t="s">
        <v>544</v>
      </c>
      <c r="D2965" s="40" t="s">
        <v>853</v>
      </c>
      <c r="E2965" s="40" t="s">
        <v>3350</v>
      </c>
      <c r="F2965" s="40" t="s">
        <v>622</v>
      </c>
      <c r="G2965" s="40">
        <v>0</v>
      </c>
      <c r="H2965" s="40" t="s">
        <v>614</v>
      </c>
      <c r="I2965" s="40" t="s">
        <v>3349</v>
      </c>
      <c r="J2965" s="40">
        <v>0</v>
      </c>
      <c r="K2965" s="40">
        <v>0</v>
      </c>
      <c r="L2965" s="40">
        <v>0</v>
      </c>
      <c r="M2965" s="40" t="s">
        <v>4370</v>
      </c>
      <c r="N2965" s="41">
        <v>799.9</v>
      </c>
      <c r="O2965" s="42">
        <v>280</v>
      </c>
    </row>
    <row r="2966" spans="1:15" x14ac:dyDescent="0.3">
      <c r="A2966" s="39" t="s">
        <v>13554</v>
      </c>
      <c r="B2966" s="40" t="s">
        <v>540</v>
      </c>
      <c r="C2966" s="40" t="s">
        <v>544</v>
      </c>
      <c r="D2966" s="40" t="s">
        <v>575</v>
      </c>
      <c r="E2966" s="40" t="s">
        <v>3350</v>
      </c>
      <c r="F2966" s="40" t="s">
        <v>553</v>
      </c>
      <c r="G2966" s="40">
        <v>0</v>
      </c>
      <c r="H2966" s="40" t="s">
        <v>614</v>
      </c>
      <c r="I2966" s="40" t="s">
        <v>605</v>
      </c>
      <c r="J2966" s="40">
        <v>0</v>
      </c>
      <c r="K2966" s="40">
        <v>0</v>
      </c>
      <c r="L2966" s="40">
        <v>0</v>
      </c>
      <c r="M2966" s="40" t="s">
        <v>4386</v>
      </c>
      <c r="N2966" s="41">
        <v>399.9</v>
      </c>
      <c r="O2966" s="42">
        <v>160.6</v>
      </c>
    </row>
    <row r="2967" spans="1:15" x14ac:dyDescent="0.3">
      <c r="A2967" s="39" t="s">
        <v>13555</v>
      </c>
      <c r="B2967" s="40" t="s">
        <v>540</v>
      </c>
      <c r="C2967" s="40" t="s">
        <v>544</v>
      </c>
      <c r="D2967" s="40" t="s">
        <v>575</v>
      </c>
      <c r="E2967" s="40" t="s">
        <v>3350</v>
      </c>
      <c r="F2967" s="40" t="s">
        <v>553</v>
      </c>
      <c r="G2967" s="40">
        <v>0</v>
      </c>
      <c r="H2967" s="40" t="s">
        <v>614</v>
      </c>
      <c r="I2967" s="40" t="s">
        <v>605</v>
      </c>
      <c r="J2967" s="40">
        <v>0</v>
      </c>
      <c r="K2967" s="40">
        <v>0</v>
      </c>
      <c r="L2967" s="40">
        <v>0</v>
      </c>
      <c r="M2967" s="40" t="s">
        <v>4386</v>
      </c>
      <c r="N2967" s="41">
        <v>399.9</v>
      </c>
      <c r="O2967" s="42">
        <v>160.6</v>
      </c>
    </row>
    <row r="2968" spans="1:15" x14ac:dyDescent="0.3">
      <c r="A2968" s="39" t="s">
        <v>13556</v>
      </c>
      <c r="B2968" s="40" t="s">
        <v>540</v>
      </c>
      <c r="C2968" s="40" t="s">
        <v>544</v>
      </c>
      <c r="D2968" s="40" t="s">
        <v>575</v>
      </c>
      <c r="E2968" s="40" t="s">
        <v>3350</v>
      </c>
      <c r="F2968" s="40" t="s">
        <v>553</v>
      </c>
      <c r="G2968" s="40">
        <v>0</v>
      </c>
      <c r="H2968" s="40" t="s">
        <v>614</v>
      </c>
      <c r="I2968" s="40" t="s">
        <v>605</v>
      </c>
      <c r="J2968" s="40">
        <v>0</v>
      </c>
      <c r="K2968" s="40">
        <v>0</v>
      </c>
      <c r="L2968" s="40">
        <v>0</v>
      </c>
      <c r="M2968" s="40" t="s">
        <v>4386</v>
      </c>
      <c r="N2968" s="41">
        <v>399.9</v>
      </c>
      <c r="O2968" s="42">
        <v>160.6</v>
      </c>
    </row>
    <row r="2969" spans="1:15" x14ac:dyDescent="0.3">
      <c r="A2969" s="39" t="s">
        <v>3982</v>
      </c>
      <c r="B2969" s="40" t="s">
        <v>540</v>
      </c>
      <c r="C2969" s="40" t="s">
        <v>544</v>
      </c>
      <c r="D2969" s="40" t="s">
        <v>574</v>
      </c>
      <c r="E2969" s="40" t="s">
        <v>3350</v>
      </c>
      <c r="F2969" s="40" t="s">
        <v>815</v>
      </c>
      <c r="G2969" s="40">
        <v>0</v>
      </c>
      <c r="H2969" s="40" t="s">
        <v>614</v>
      </c>
      <c r="I2969" s="40" t="s">
        <v>3349</v>
      </c>
      <c r="J2969" s="40">
        <v>0</v>
      </c>
      <c r="K2969" s="40">
        <v>0</v>
      </c>
      <c r="L2969" s="40">
        <v>0</v>
      </c>
      <c r="M2969" s="40" t="s">
        <v>4370</v>
      </c>
      <c r="N2969" s="41">
        <v>499.9</v>
      </c>
      <c r="O2969" s="42">
        <v>260</v>
      </c>
    </row>
    <row r="2970" spans="1:15" x14ac:dyDescent="0.3">
      <c r="A2970" s="39" t="s">
        <v>3983</v>
      </c>
      <c r="B2970" s="40" t="s">
        <v>540</v>
      </c>
      <c r="C2970" s="40" t="s">
        <v>544</v>
      </c>
      <c r="D2970" s="40" t="s">
        <v>574</v>
      </c>
      <c r="E2970" s="40" t="s">
        <v>3350</v>
      </c>
      <c r="F2970" s="40" t="s">
        <v>815</v>
      </c>
      <c r="G2970" s="40">
        <v>0</v>
      </c>
      <c r="H2970" s="40" t="s">
        <v>614</v>
      </c>
      <c r="I2970" s="40" t="s">
        <v>3349</v>
      </c>
      <c r="J2970" s="40">
        <v>0</v>
      </c>
      <c r="K2970" s="40">
        <v>0</v>
      </c>
      <c r="L2970" s="40">
        <v>0</v>
      </c>
      <c r="M2970" s="40" t="s">
        <v>4370</v>
      </c>
      <c r="N2970" s="41">
        <v>349.9</v>
      </c>
      <c r="O2970" s="42">
        <v>180</v>
      </c>
    </row>
    <row r="2971" spans="1:15" x14ac:dyDescent="0.3">
      <c r="A2971" s="39" t="s">
        <v>3984</v>
      </c>
      <c r="B2971" s="40" t="s">
        <v>540</v>
      </c>
      <c r="C2971" s="40" t="s">
        <v>544</v>
      </c>
      <c r="D2971" s="40" t="s">
        <v>574</v>
      </c>
      <c r="E2971" s="40" t="s">
        <v>3350</v>
      </c>
      <c r="F2971" s="40" t="s">
        <v>555</v>
      </c>
      <c r="G2971" s="40">
        <v>0</v>
      </c>
      <c r="H2971" s="40" t="s">
        <v>614</v>
      </c>
      <c r="I2971" s="40" t="s">
        <v>3349</v>
      </c>
      <c r="J2971" s="40">
        <v>0</v>
      </c>
      <c r="K2971" s="40">
        <v>0</v>
      </c>
      <c r="L2971" s="40">
        <v>0</v>
      </c>
      <c r="M2971" s="40" t="s">
        <v>4370</v>
      </c>
      <c r="N2971" s="41">
        <v>349.9</v>
      </c>
      <c r="O2971" s="42">
        <v>180</v>
      </c>
    </row>
    <row r="2972" spans="1:15" x14ac:dyDescent="0.3">
      <c r="A2972" s="39" t="s">
        <v>3985</v>
      </c>
      <c r="B2972" s="40" t="s">
        <v>540</v>
      </c>
      <c r="C2972" s="40" t="s">
        <v>544</v>
      </c>
      <c r="D2972" s="40" t="s">
        <v>574</v>
      </c>
      <c r="E2972" s="40" t="s">
        <v>3350</v>
      </c>
      <c r="F2972" s="40" t="s">
        <v>815</v>
      </c>
      <c r="G2972" s="40">
        <v>0</v>
      </c>
      <c r="H2972" s="40" t="s">
        <v>614</v>
      </c>
      <c r="I2972" s="40" t="s">
        <v>3349</v>
      </c>
      <c r="J2972" s="40">
        <v>0</v>
      </c>
      <c r="K2972" s="40">
        <v>0</v>
      </c>
      <c r="L2972" s="40">
        <v>0</v>
      </c>
      <c r="M2972" s="40" t="s">
        <v>4370</v>
      </c>
      <c r="N2972" s="41">
        <v>549.9</v>
      </c>
      <c r="O2972" s="42">
        <v>260</v>
      </c>
    </row>
    <row r="2973" spans="1:15" x14ac:dyDescent="0.3">
      <c r="A2973" s="39" t="s">
        <v>3986</v>
      </c>
      <c r="B2973" s="40" t="s">
        <v>540</v>
      </c>
      <c r="C2973" s="40" t="s">
        <v>544</v>
      </c>
      <c r="D2973" s="40" t="s">
        <v>853</v>
      </c>
      <c r="E2973" s="40" t="s">
        <v>3350</v>
      </c>
      <c r="F2973" s="40" t="s">
        <v>815</v>
      </c>
      <c r="G2973" s="40">
        <v>0</v>
      </c>
      <c r="H2973" s="40" t="s">
        <v>614</v>
      </c>
      <c r="I2973" s="40" t="s">
        <v>3349</v>
      </c>
      <c r="J2973" s="40">
        <v>0</v>
      </c>
      <c r="K2973" s="40">
        <v>0</v>
      </c>
      <c r="L2973" s="40">
        <v>0</v>
      </c>
      <c r="M2973" s="40" t="s">
        <v>4370</v>
      </c>
      <c r="N2973" s="41">
        <v>799.9</v>
      </c>
      <c r="O2973" s="42">
        <v>365</v>
      </c>
    </row>
    <row r="2974" spans="1:15" x14ac:dyDescent="0.3">
      <c r="A2974" s="39" t="s">
        <v>3987</v>
      </c>
      <c r="B2974" s="40" t="s">
        <v>540</v>
      </c>
      <c r="C2974" s="40" t="s">
        <v>544</v>
      </c>
      <c r="D2974" s="40" t="s">
        <v>574</v>
      </c>
      <c r="E2974" s="40" t="s">
        <v>3350</v>
      </c>
      <c r="F2974" s="40" t="s">
        <v>638</v>
      </c>
      <c r="G2974" s="40">
        <v>0</v>
      </c>
      <c r="H2974" s="40" t="s">
        <v>614</v>
      </c>
      <c r="I2974" s="40" t="s">
        <v>605</v>
      </c>
      <c r="J2974" s="40">
        <v>0</v>
      </c>
      <c r="K2974" s="40">
        <v>0</v>
      </c>
      <c r="L2974" s="40">
        <v>0</v>
      </c>
      <c r="M2974" s="40" t="s">
        <v>4370</v>
      </c>
      <c r="N2974" s="41">
        <v>449.9</v>
      </c>
      <c r="O2974" s="42">
        <v>200</v>
      </c>
    </row>
    <row r="2975" spans="1:15" x14ac:dyDescent="0.3">
      <c r="A2975" s="39" t="s">
        <v>3988</v>
      </c>
      <c r="B2975" s="40" t="s">
        <v>540</v>
      </c>
      <c r="C2975" s="40" t="s">
        <v>544</v>
      </c>
      <c r="D2975" s="40" t="s">
        <v>574</v>
      </c>
      <c r="E2975" s="40" t="s">
        <v>3350</v>
      </c>
      <c r="F2975" s="40" t="s">
        <v>612</v>
      </c>
      <c r="G2975" s="40">
        <v>0</v>
      </c>
      <c r="H2975" s="40" t="s">
        <v>614</v>
      </c>
      <c r="I2975" s="40" t="s">
        <v>605</v>
      </c>
      <c r="J2975" s="40">
        <v>0</v>
      </c>
      <c r="K2975" s="40">
        <v>0</v>
      </c>
      <c r="L2975" s="40">
        <v>0</v>
      </c>
      <c r="M2975" s="40" t="s">
        <v>4370</v>
      </c>
      <c r="N2975" s="41">
        <v>399.9</v>
      </c>
      <c r="O2975" s="42">
        <v>160</v>
      </c>
    </row>
    <row r="2976" spans="1:15" x14ac:dyDescent="0.3">
      <c r="A2976" s="39" t="s">
        <v>3989</v>
      </c>
      <c r="B2976" s="40" t="s">
        <v>540</v>
      </c>
      <c r="C2976" s="40" t="s">
        <v>544</v>
      </c>
      <c r="D2976" s="40" t="s">
        <v>574</v>
      </c>
      <c r="E2976" s="40" t="s">
        <v>3350</v>
      </c>
      <c r="F2976" s="40" t="s">
        <v>612</v>
      </c>
      <c r="G2976" s="40">
        <v>0</v>
      </c>
      <c r="H2976" s="40" t="s">
        <v>614</v>
      </c>
      <c r="I2976" s="40" t="s">
        <v>3349</v>
      </c>
      <c r="J2976" s="40">
        <v>0</v>
      </c>
      <c r="K2976" s="40">
        <v>0</v>
      </c>
      <c r="L2976" s="40">
        <v>0</v>
      </c>
      <c r="M2976" s="40" t="s">
        <v>4370</v>
      </c>
      <c r="N2976" s="41">
        <v>599.9</v>
      </c>
      <c r="O2976" s="42">
        <v>260</v>
      </c>
    </row>
    <row r="2977" spans="1:15" x14ac:dyDescent="0.3">
      <c r="A2977" s="39" t="s">
        <v>3990</v>
      </c>
      <c r="B2977" s="40" t="s">
        <v>540</v>
      </c>
      <c r="C2977" s="40" t="s">
        <v>544</v>
      </c>
      <c r="D2977" s="40" t="s">
        <v>575</v>
      </c>
      <c r="E2977" s="40" t="s">
        <v>3348</v>
      </c>
      <c r="F2977" s="40" t="s">
        <v>667</v>
      </c>
      <c r="G2977" s="40" t="s">
        <v>1193</v>
      </c>
      <c r="H2977" s="40" t="s">
        <v>614</v>
      </c>
      <c r="I2977" s="40" t="s">
        <v>605</v>
      </c>
      <c r="J2977" s="40" t="s">
        <v>3352</v>
      </c>
      <c r="K2977" s="40" t="s">
        <v>1193</v>
      </c>
      <c r="L2977" s="40">
        <v>0</v>
      </c>
      <c r="M2977" s="40" t="s">
        <v>4377</v>
      </c>
      <c r="N2977" s="41">
        <v>249.9</v>
      </c>
      <c r="O2977" s="42">
        <v>102.07</v>
      </c>
    </row>
    <row r="2978" spans="1:15" x14ac:dyDescent="0.3">
      <c r="A2978" s="39" t="s">
        <v>3991</v>
      </c>
      <c r="B2978" s="40" t="s">
        <v>540</v>
      </c>
      <c r="C2978" s="40" t="s">
        <v>544</v>
      </c>
      <c r="D2978" s="40" t="s">
        <v>575</v>
      </c>
      <c r="E2978" s="40" t="s">
        <v>3348</v>
      </c>
      <c r="F2978" s="40" t="s">
        <v>667</v>
      </c>
      <c r="G2978" s="40" t="s">
        <v>1193</v>
      </c>
      <c r="H2978" s="40" t="s">
        <v>614</v>
      </c>
      <c r="I2978" s="40" t="s">
        <v>605</v>
      </c>
      <c r="J2978" s="40" t="s">
        <v>3352</v>
      </c>
      <c r="K2978" s="40" t="s">
        <v>1193</v>
      </c>
      <c r="L2978" s="40">
        <v>0</v>
      </c>
      <c r="M2978" s="40" t="s">
        <v>4377</v>
      </c>
      <c r="N2978" s="41">
        <v>249.9</v>
      </c>
      <c r="O2978" s="42">
        <v>102.07</v>
      </c>
    </row>
    <row r="2979" spans="1:15" x14ac:dyDescent="0.3">
      <c r="A2979" s="39" t="s">
        <v>13557</v>
      </c>
      <c r="B2979" s="40" t="s">
        <v>540</v>
      </c>
      <c r="C2979" s="40" t="s">
        <v>544</v>
      </c>
      <c r="D2979" s="40" t="s">
        <v>575</v>
      </c>
      <c r="E2979" s="40" t="s">
        <v>3348</v>
      </c>
      <c r="F2979" s="40" t="s">
        <v>667</v>
      </c>
      <c r="G2979" s="40" t="s">
        <v>1193</v>
      </c>
      <c r="H2979" s="40" t="s">
        <v>614</v>
      </c>
      <c r="I2979" s="40" t="s">
        <v>605</v>
      </c>
      <c r="J2979" s="40" t="s">
        <v>3352</v>
      </c>
      <c r="K2979" s="40" t="s">
        <v>1193</v>
      </c>
      <c r="L2979" s="40">
        <v>0</v>
      </c>
      <c r="M2979" s="40" t="s">
        <v>4377</v>
      </c>
      <c r="N2979" s="41">
        <v>249.9</v>
      </c>
      <c r="O2979" s="42">
        <v>102.07</v>
      </c>
    </row>
    <row r="2980" spans="1:15" x14ac:dyDescent="0.3">
      <c r="A2980" s="39" t="s">
        <v>13558</v>
      </c>
      <c r="B2980" s="40" t="s">
        <v>540</v>
      </c>
      <c r="C2980" s="40" t="s">
        <v>544</v>
      </c>
      <c r="D2980" s="40" t="s">
        <v>575</v>
      </c>
      <c r="E2980" s="40" t="s">
        <v>3348</v>
      </c>
      <c r="F2980" s="40" t="s">
        <v>563</v>
      </c>
      <c r="G2980" s="40" t="s">
        <v>1193</v>
      </c>
      <c r="H2980" s="40" t="s">
        <v>614</v>
      </c>
      <c r="I2980" s="40" t="s">
        <v>605</v>
      </c>
      <c r="J2980" s="40" t="s">
        <v>3352</v>
      </c>
      <c r="K2980" s="40" t="s">
        <v>1193</v>
      </c>
      <c r="L2980" s="40">
        <v>0</v>
      </c>
      <c r="M2980" s="40" t="s">
        <v>4377</v>
      </c>
      <c r="N2980" s="41">
        <v>249.9</v>
      </c>
      <c r="O2980" s="42">
        <v>102.07</v>
      </c>
    </row>
    <row r="2981" spans="1:15" x14ac:dyDescent="0.3">
      <c r="A2981" s="39" t="s">
        <v>13559</v>
      </c>
      <c r="B2981" s="40" t="s">
        <v>540</v>
      </c>
      <c r="C2981" s="40" t="s">
        <v>544</v>
      </c>
      <c r="D2981" s="40" t="s">
        <v>575</v>
      </c>
      <c r="E2981" s="40" t="s">
        <v>3348</v>
      </c>
      <c r="F2981" s="40" t="s">
        <v>667</v>
      </c>
      <c r="G2981" s="40" t="s">
        <v>1193</v>
      </c>
      <c r="H2981" s="40" t="s">
        <v>614</v>
      </c>
      <c r="I2981" s="40" t="s">
        <v>605</v>
      </c>
      <c r="J2981" s="40" t="s">
        <v>3352</v>
      </c>
      <c r="K2981" s="40" t="s">
        <v>1193</v>
      </c>
      <c r="L2981" s="40">
        <v>0</v>
      </c>
      <c r="M2981" s="40" t="s">
        <v>4377</v>
      </c>
      <c r="N2981" s="41">
        <v>249.9</v>
      </c>
      <c r="O2981" s="42">
        <v>102.07</v>
      </c>
    </row>
    <row r="2982" spans="1:15" x14ac:dyDescent="0.3">
      <c r="A2982" s="39" t="s">
        <v>13560</v>
      </c>
      <c r="B2982" s="40" t="s">
        <v>540</v>
      </c>
      <c r="C2982" s="40" t="s">
        <v>544</v>
      </c>
      <c r="D2982" s="40" t="s">
        <v>575</v>
      </c>
      <c r="E2982" s="40" t="s">
        <v>3348</v>
      </c>
      <c r="F2982" s="40" t="s">
        <v>667</v>
      </c>
      <c r="G2982" s="40" t="s">
        <v>1193</v>
      </c>
      <c r="H2982" s="40" t="s">
        <v>614</v>
      </c>
      <c r="I2982" s="40" t="s">
        <v>605</v>
      </c>
      <c r="J2982" s="40" t="s">
        <v>3352</v>
      </c>
      <c r="K2982" s="40" t="s">
        <v>1193</v>
      </c>
      <c r="L2982" s="40">
        <v>0</v>
      </c>
      <c r="M2982" s="40" t="s">
        <v>4377</v>
      </c>
      <c r="N2982" s="41">
        <v>249.9</v>
      </c>
      <c r="O2982" s="42">
        <v>102.07</v>
      </c>
    </row>
    <row r="2983" spans="1:15" x14ac:dyDescent="0.3">
      <c r="A2983" s="39" t="s">
        <v>13561</v>
      </c>
      <c r="B2983" s="40" t="s">
        <v>540</v>
      </c>
      <c r="C2983" s="40" t="s">
        <v>544</v>
      </c>
      <c r="D2983" s="40" t="s">
        <v>575</v>
      </c>
      <c r="E2983" s="40" t="s">
        <v>3348</v>
      </c>
      <c r="F2983" s="40" t="s">
        <v>647</v>
      </c>
      <c r="G2983" s="40" t="s">
        <v>3715</v>
      </c>
      <c r="H2983" s="40" t="s">
        <v>614</v>
      </c>
      <c r="I2983" s="40" t="s">
        <v>605</v>
      </c>
      <c r="J2983" s="40" t="s">
        <v>3351</v>
      </c>
      <c r="K2983" s="40" t="s">
        <v>3715</v>
      </c>
      <c r="L2983" s="40">
        <v>0</v>
      </c>
      <c r="M2983" s="40" t="s">
        <v>4370</v>
      </c>
      <c r="N2983" s="41">
        <v>299.89999999999998</v>
      </c>
      <c r="O2983" s="42">
        <v>100</v>
      </c>
    </row>
    <row r="2984" spans="1:15" x14ac:dyDescent="0.3">
      <c r="A2984" s="39" t="s">
        <v>3992</v>
      </c>
      <c r="B2984" s="40" t="s">
        <v>540</v>
      </c>
      <c r="C2984" s="40" t="s">
        <v>544</v>
      </c>
      <c r="D2984" s="40">
        <v>0</v>
      </c>
      <c r="E2984" s="40">
        <v>0</v>
      </c>
      <c r="F2984" s="40">
        <v>0</v>
      </c>
      <c r="G2984" s="40">
        <v>0</v>
      </c>
      <c r="H2984" s="40">
        <v>0</v>
      </c>
      <c r="I2984" s="40" t="s">
        <v>3349</v>
      </c>
      <c r="J2984" s="40">
        <v>0</v>
      </c>
      <c r="K2984" s="40">
        <v>0</v>
      </c>
      <c r="L2984" s="40">
        <v>0</v>
      </c>
      <c r="M2984" s="40">
        <v>0</v>
      </c>
      <c r="N2984" s="41">
        <v>699.9</v>
      </c>
      <c r="O2984" s="42">
        <v>682.62</v>
      </c>
    </row>
    <row r="2985" spans="1:15" x14ac:dyDescent="0.3">
      <c r="A2985" s="39" t="s">
        <v>13562</v>
      </c>
      <c r="B2985" s="40" t="s">
        <v>540</v>
      </c>
      <c r="C2985" s="40" t="s">
        <v>544</v>
      </c>
      <c r="D2985" s="40" t="s">
        <v>569</v>
      </c>
      <c r="E2985" s="40" t="s">
        <v>3350</v>
      </c>
      <c r="F2985" s="40" t="s">
        <v>638</v>
      </c>
      <c r="G2985" s="40">
        <v>0</v>
      </c>
      <c r="H2985" s="40" t="s">
        <v>614</v>
      </c>
      <c r="I2985" s="40" t="s">
        <v>3349</v>
      </c>
      <c r="J2985" s="40" t="s">
        <v>1299</v>
      </c>
      <c r="K2985" s="40">
        <v>0</v>
      </c>
      <c r="L2985" s="40">
        <v>0</v>
      </c>
      <c r="M2985" s="40">
        <v>0</v>
      </c>
      <c r="N2985" s="41">
        <v>499.9</v>
      </c>
      <c r="O2985" s="42">
        <v>219.95</v>
      </c>
    </row>
    <row r="2986" spans="1:15" x14ac:dyDescent="0.3">
      <c r="A2986" s="39" t="s">
        <v>13563</v>
      </c>
      <c r="B2986" s="40" t="s">
        <v>540</v>
      </c>
      <c r="C2986" s="40" t="s">
        <v>544</v>
      </c>
      <c r="D2986" s="40" t="s">
        <v>13151</v>
      </c>
      <c r="E2986" s="40" t="s">
        <v>3350</v>
      </c>
      <c r="F2986" s="40">
        <v>0</v>
      </c>
      <c r="G2986" s="40">
        <v>0</v>
      </c>
      <c r="H2986" s="40" t="s">
        <v>614</v>
      </c>
      <c r="I2986" s="40" t="s">
        <v>3349</v>
      </c>
      <c r="J2986" s="40" t="s">
        <v>13564</v>
      </c>
      <c r="K2986" s="40">
        <v>0</v>
      </c>
      <c r="L2986" s="40" t="s">
        <v>539</v>
      </c>
      <c r="M2986" s="40">
        <v>0</v>
      </c>
      <c r="N2986" s="41">
        <v>699.9</v>
      </c>
      <c r="O2986" s="42">
        <v>238</v>
      </c>
    </row>
    <row r="2987" spans="1:15" x14ac:dyDescent="0.3">
      <c r="A2987" s="39" t="s">
        <v>13565</v>
      </c>
      <c r="B2987" s="40" t="s">
        <v>540</v>
      </c>
      <c r="C2987" s="40" t="s">
        <v>544</v>
      </c>
      <c r="D2987" s="40" t="s">
        <v>569</v>
      </c>
      <c r="E2987" s="40" t="s">
        <v>3350</v>
      </c>
      <c r="F2987" s="40" t="s">
        <v>696</v>
      </c>
      <c r="G2987" s="40">
        <v>0</v>
      </c>
      <c r="H2987" s="40" t="s">
        <v>614</v>
      </c>
      <c r="I2987" s="40" t="s">
        <v>3349</v>
      </c>
      <c r="J2987" s="40">
        <v>0</v>
      </c>
      <c r="K2987" s="40">
        <v>0</v>
      </c>
      <c r="L2987" s="40">
        <v>0</v>
      </c>
      <c r="M2987" s="40">
        <v>0</v>
      </c>
      <c r="N2987" s="41">
        <v>599.9</v>
      </c>
      <c r="O2987" s="42">
        <v>265</v>
      </c>
    </row>
    <row r="2988" spans="1:15" x14ac:dyDescent="0.3">
      <c r="A2988" s="39" t="s">
        <v>2094</v>
      </c>
      <c r="B2988" s="40" t="s">
        <v>540</v>
      </c>
      <c r="C2988" s="40" t="s">
        <v>544</v>
      </c>
      <c r="D2988" s="40" t="s">
        <v>569</v>
      </c>
      <c r="E2988" s="40" t="s">
        <v>3348</v>
      </c>
      <c r="F2988" s="40">
        <v>0</v>
      </c>
      <c r="G2988" s="40">
        <v>0</v>
      </c>
      <c r="H2988" s="40" t="s">
        <v>614</v>
      </c>
      <c r="I2988" s="40" t="s">
        <v>3349</v>
      </c>
      <c r="J2988" s="40" t="s">
        <v>813</v>
      </c>
      <c r="K2988" s="40">
        <v>0</v>
      </c>
      <c r="L2988" s="40">
        <v>0</v>
      </c>
      <c r="M2988" s="40">
        <v>0</v>
      </c>
      <c r="N2988" s="41">
        <v>399.9</v>
      </c>
      <c r="O2988" s="42">
        <v>193</v>
      </c>
    </row>
    <row r="2989" spans="1:15" x14ac:dyDescent="0.3">
      <c r="A2989" s="39" t="s">
        <v>2095</v>
      </c>
      <c r="B2989" s="40" t="s">
        <v>540</v>
      </c>
      <c r="C2989" s="40" t="s">
        <v>544</v>
      </c>
      <c r="D2989" s="40" t="s">
        <v>569</v>
      </c>
      <c r="E2989" s="40" t="s">
        <v>3348</v>
      </c>
      <c r="F2989" s="40" t="s">
        <v>606</v>
      </c>
      <c r="G2989" s="40">
        <v>0</v>
      </c>
      <c r="H2989" s="40" t="s">
        <v>614</v>
      </c>
      <c r="I2989" s="40" t="s">
        <v>3349</v>
      </c>
      <c r="J2989" s="40" t="s">
        <v>813</v>
      </c>
      <c r="K2989" s="40">
        <v>0</v>
      </c>
      <c r="L2989" s="40">
        <v>0</v>
      </c>
      <c r="M2989" s="40">
        <v>0</v>
      </c>
      <c r="N2989" s="41">
        <v>399.9</v>
      </c>
      <c r="O2989" s="42">
        <v>193</v>
      </c>
    </row>
    <row r="2990" spans="1:15" x14ac:dyDescent="0.3">
      <c r="A2990" s="39" t="s">
        <v>3993</v>
      </c>
      <c r="B2990" s="40" t="s">
        <v>540</v>
      </c>
      <c r="C2990" s="40" t="s">
        <v>544</v>
      </c>
      <c r="D2990" s="40" t="s">
        <v>569</v>
      </c>
      <c r="E2990" s="40" t="s">
        <v>3348</v>
      </c>
      <c r="F2990" s="40" t="s">
        <v>606</v>
      </c>
      <c r="G2990" s="40">
        <v>0</v>
      </c>
      <c r="H2990" s="40" t="s">
        <v>614</v>
      </c>
      <c r="I2990" s="40" t="s">
        <v>3349</v>
      </c>
      <c r="J2990" s="40" t="s">
        <v>813</v>
      </c>
      <c r="K2990" s="40">
        <v>0</v>
      </c>
      <c r="L2990" s="40">
        <v>0</v>
      </c>
      <c r="M2990" s="40">
        <v>0</v>
      </c>
      <c r="N2990" s="41">
        <v>399.9</v>
      </c>
      <c r="O2990" s="42">
        <v>193</v>
      </c>
    </row>
    <row r="2991" spans="1:15" x14ac:dyDescent="0.3">
      <c r="A2991" s="39" t="s">
        <v>2096</v>
      </c>
      <c r="B2991" s="40" t="s">
        <v>540</v>
      </c>
      <c r="C2991" s="40" t="s">
        <v>544</v>
      </c>
      <c r="D2991" s="40" t="s">
        <v>569</v>
      </c>
      <c r="E2991" s="40" t="s">
        <v>3350</v>
      </c>
      <c r="F2991" s="40" t="s">
        <v>732</v>
      </c>
      <c r="G2991" s="40">
        <v>0</v>
      </c>
      <c r="H2991" s="40" t="s">
        <v>614</v>
      </c>
      <c r="I2991" s="40" t="s">
        <v>3349</v>
      </c>
      <c r="J2991" s="40">
        <v>0</v>
      </c>
      <c r="K2991" s="40">
        <v>0</v>
      </c>
      <c r="L2991" s="40">
        <v>0</v>
      </c>
      <c r="M2991" s="40">
        <v>0</v>
      </c>
      <c r="N2991" s="41">
        <v>699.9</v>
      </c>
      <c r="O2991" s="42">
        <v>355.37</v>
      </c>
    </row>
    <row r="2992" spans="1:15" x14ac:dyDescent="0.3">
      <c r="A2992" s="39" t="s">
        <v>13566</v>
      </c>
      <c r="B2992" s="40" t="s">
        <v>540</v>
      </c>
      <c r="C2992" s="40" t="s">
        <v>544</v>
      </c>
      <c r="D2992" s="40" t="s">
        <v>556</v>
      </c>
      <c r="E2992" s="40" t="s">
        <v>3348</v>
      </c>
      <c r="F2992" s="40">
        <v>0</v>
      </c>
      <c r="G2992" s="40" t="s">
        <v>13026</v>
      </c>
      <c r="H2992" s="40" t="s">
        <v>614</v>
      </c>
      <c r="I2992" s="40" t="s">
        <v>3349</v>
      </c>
      <c r="J2992" s="40" t="s">
        <v>543</v>
      </c>
      <c r="K2992" s="40">
        <v>0</v>
      </c>
      <c r="L2992" s="40" t="s">
        <v>554</v>
      </c>
      <c r="M2992" s="40">
        <v>0</v>
      </c>
      <c r="N2992" s="41">
        <v>399.9</v>
      </c>
      <c r="O2992" s="42">
        <v>143.19999999999999</v>
      </c>
    </row>
    <row r="2993" spans="1:15" x14ac:dyDescent="0.3">
      <c r="A2993" s="39" t="s">
        <v>13567</v>
      </c>
      <c r="B2993" s="40" t="s">
        <v>540</v>
      </c>
      <c r="C2993" s="40" t="s">
        <v>544</v>
      </c>
      <c r="D2993" s="40" t="s">
        <v>556</v>
      </c>
      <c r="E2993" s="40" t="s">
        <v>3348</v>
      </c>
      <c r="F2993" s="40">
        <v>0</v>
      </c>
      <c r="G2993" s="40" t="s">
        <v>792</v>
      </c>
      <c r="H2993" s="40" t="s">
        <v>614</v>
      </c>
      <c r="I2993" s="40" t="s">
        <v>3349</v>
      </c>
      <c r="J2993" s="40" t="s">
        <v>543</v>
      </c>
      <c r="K2993" s="40">
        <v>0</v>
      </c>
      <c r="L2993" s="40" t="s">
        <v>554</v>
      </c>
      <c r="M2993" s="40">
        <v>0</v>
      </c>
      <c r="N2993" s="41">
        <v>349.9</v>
      </c>
      <c r="O2993" s="42">
        <v>103.2</v>
      </c>
    </row>
    <row r="2994" spans="1:15" x14ac:dyDescent="0.3">
      <c r="A2994" s="39" t="s">
        <v>2097</v>
      </c>
      <c r="B2994" s="40" t="s">
        <v>540</v>
      </c>
      <c r="C2994" s="40" t="s">
        <v>544</v>
      </c>
      <c r="D2994" s="40" t="s">
        <v>569</v>
      </c>
      <c r="E2994" s="40" t="s">
        <v>3348</v>
      </c>
      <c r="F2994" s="40" t="s">
        <v>565</v>
      </c>
      <c r="G2994" s="40">
        <v>0</v>
      </c>
      <c r="H2994" s="40" t="s">
        <v>614</v>
      </c>
      <c r="I2994" s="40" t="s">
        <v>3349</v>
      </c>
      <c r="J2994" s="40" t="s">
        <v>813</v>
      </c>
      <c r="K2994" s="40">
        <v>0</v>
      </c>
      <c r="L2994" s="40">
        <v>0</v>
      </c>
      <c r="M2994" s="40">
        <v>0</v>
      </c>
      <c r="N2994" s="41">
        <v>499.9</v>
      </c>
      <c r="O2994" s="42">
        <v>260</v>
      </c>
    </row>
    <row r="2995" spans="1:15" x14ac:dyDescent="0.3">
      <c r="A2995" s="39" t="s">
        <v>2098</v>
      </c>
      <c r="B2995" s="40" t="s">
        <v>540</v>
      </c>
      <c r="C2995" s="40" t="s">
        <v>544</v>
      </c>
      <c r="D2995" s="40" t="s">
        <v>569</v>
      </c>
      <c r="E2995" s="40" t="s">
        <v>3348</v>
      </c>
      <c r="F2995" s="40">
        <v>0</v>
      </c>
      <c r="G2995" s="40">
        <v>0</v>
      </c>
      <c r="H2995" s="40" t="s">
        <v>614</v>
      </c>
      <c r="I2995" s="40" t="s">
        <v>3349</v>
      </c>
      <c r="J2995" s="40">
        <v>0</v>
      </c>
      <c r="K2995" s="40">
        <v>0</v>
      </c>
      <c r="L2995" s="40">
        <v>0</v>
      </c>
      <c r="M2995" s="40">
        <v>0</v>
      </c>
      <c r="N2995" s="41">
        <v>299.89999999999998</v>
      </c>
      <c r="O2995" s="42">
        <v>224</v>
      </c>
    </row>
    <row r="2996" spans="1:15" x14ac:dyDescent="0.3">
      <c r="A2996" s="39" t="s">
        <v>2099</v>
      </c>
      <c r="B2996" s="40" t="s">
        <v>540</v>
      </c>
      <c r="C2996" s="40" t="s">
        <v>544</v>
      </c>
      <c r="D2996" s="40" t="s">
        <v>569</v>
      </c>
      <c r="E2996" s="40" t="s">
        <v>3350</v>
      </c>
      <c r="F2996" s="40" t="s">
        <v>754</v>
      </c>
      <c r="G2996" s="40">
        <v>0</v>
      </c>
      <c r="H2996" s="40" t="s">
        <v>614</v>
      </c>
      <c r="I2996" s="40" t="s">
        <v>3349</v>
      </c>
      <c r="J2996" s="40" t="s">
        <v>813</v>
      </c>
      <c r="K2996" s="40">
        <v>0</v>
      </c>
      <c r="L2996" s="40">
        <v>0</v>
      </c>
      <c r="M2996" s="40">
        <v>0</v>
      </c>
      <c r="N2996" s="41">
        <v>399.9</v>
      </c>
      <c r="O2996" s="42">
        <v>171.7</v>
      </c>
    </row>
    <row r="2997" spans="1:15" x14ac:dyDescent="0.3">
      <c r="A2997" s="39" t="s">
        <v>2101</v>
      </c>
      <c r="B2997" s="40" t="s">
        <v>540</v>
      </c>
      <c r="C2997" s="40" t="s">
        <v>544</v>
      </c>
      <c r="D2997" s="40" t="s">
        <v>569</v>
      </c>
      <c r="E2997" s="40" t="s">
        <v>3348</v>
      </c>
      <c r="F2997" s="40">
        <v>0</v>
      </c>
      <c r="G2997" s="40">
        <v>0</v>
      </c>
      <c r="H2997" s="40" t="s">
        <v>614</v>
      </c>
      <c r="I2997" s="40" t="s">
        <v>3349</v>
      </c>
      <c r="J2997" s="40" t="s">
        <v>3352</v>
      </c>
      <c r="K2997" s="40">
        <v>0</v>
      </c>
      <c r="L2997" s="40">
        <v>0</v>
      </c>
      <c r="M2997" s="40">
        <v>0</v>
      </c>
      <c r="N2997" s="41">
        <v>399.9</v>
      </c>
      <c r="O2997" s="42">
        <v>260</v>
      </c>
    </row>
    <row r="2998" spans="1:15" x14ac:dyDescent="0.3">
      <c r="A2998" s="39" t="s">
        <v>2102</v>
      </c>
      <c r="B2998" s="40" t="s">
        <v>540</v>
      </c>
      <c r="C2998" s="40" t="s">
        <v>544</v>
      </c>
      <c r="D2998" s="40" t="s">
        <v>569</v>
      </c>
      <c r="E2998" s="40" t="s">
        <v>3348</v>
      </c>
      <c r="F2998" s="40" t="s">
        <v>643</v>
      </c>
      <c r="G2998" s="40">
        <v>0</v>
      </c>
      <c r="H2998" s="40" t="s">
        <v>614</v>
      </c>
      <c r="I2998" s="40" t="s">
        <v>3349</v>
      </c>
      <c r="J2998" s="40" t="s">
        <v>3352</v>
      </c>
      <c r="K2998" s="40">
        <v>0</v>
      </c>
      <c r="L2998" s="40">
        <v>0</v>
      </c>
      <c r="M2998" s="40">
        <v>0</v>
      </c>
      <c r="N2998" s="41">
        <v>499.9</v>
      </c>
      <c r="O2998" s="42">
        <v>234.34</v>
      </c>
    </row>
    <row r="2999" spans="1:15" x14ac:dyDescent="0.3">
      <c r="A2999" s="39" t="s">
        <v>2103</v>
      </c>
      <c r="B2999" s="40" t="s">
        <v>540</v>
      </c>
      <c r="C2999" s="40" t="s">
        <v>544</v>
      </c>
      <c r="D2999" s="40" t="s">
        <v>569</v>
      </c>
      <c r="E2999" s="40" t="s">
        <v>3350</v>
      </c>
      <c r="F2999" s="40" t="s">
        <v>718</v>
      </c>
      <c r="G2999" s="40">
        <v>0</v>
      </c>
      <c r="H2999" s="40" t="s">
        <v>614</v>
      </c>
      <c r="I2999" s="40" t="s">
        <v>3349</v>
      </c>
      <c r="J2999" s="40">
        <v>0</v>
      </c>
      <c r="K2999" s="40" t="s">
        <v>1962</v>
      </c>
      <c r="L2999" s="40">
        <v>0</v>
      </c>
      <c r="M2999" s="40">
        <v>0</v>
      </c>
      <c r="N2999" s="41">
        <v>599.9</v>
      </c>
      <c r="O2999" s="42">
        <v>362.69</v>
      </c>
    </row>
    <row r="3000" spans="1:15" x14ac:dyDescent="0.3">
      <c r="A3000" s="39" t="s">
        <v>2104</v>
      </c>
      <c r="B3000" s="40" t="s">
        <v>540</v>
      </c>
      <c r="C3000" s="40" t="s">
        <v>544</v>
      </c>
      <c r="D3000" s="40" t="s">
        <v>569</v>
      </c>
      <c r="E3000" s="40" t="s">
        <v>3350</v>
      </c>
      <c r="F3000" s="40" t="s">
        <v>635</v>
      </c>
      <c r="G3000" s="40">
        <v>0</v>
      </c>
      <c r="H3000" s="40" t="s">
        <v>614</v>
      </c>
      <c r="I3000" s="40" t="s">
        <v>3349</v>
      </c>
      <c r="J3000" s="40">
        <v>0</v>
      </c>
      <c r="K3000" s="40" t="s">
        <v>1962</v>
      </c>
      <c r="L3000" s="40">
        <v>0</v>
      </c>
      <c r="M3000" s="40" t="s">
        <v>4370</v>
      </c>
      <c r="N3000" s="41">
        <v>499.9</v>
      </c>
      <c r="O3000" s="42">
        <v>261.57</v>
      </c>
    </row>
    <row r="3001" spans="1:15" x14ac:dyDescent="0.3">
      <c r="A3001" s="39" t="s">
        <v>13568</v>
      </c>
      <c r="B3001" s="40" t="s">
        <v>540</v>
      </c>
      <c r="C3001" s="40" t="s">
        <v>544</v>
      </c>
      <c r="D3001" s="40" t="s">
        <v>569</v>
      </c>
      <c r="E3001" s="40" t="s">
        <v>3350</v>
      </c>
      <c r="F3001" s="40" t="s">
        <v>635</v>
      </c>
      <c r="G3001" s="40">
        <v>0</v>
      </c>
      <c r="H3001" s="40" t="s">
        <v>614</v>
      </c>
      <c r="I3001" s="40" t="s">
        <v>3349</v>
      </c>
      <c r="J3001" s="40">
        <v>0</v>
      </c>
      <c r="K3001" s="40">
        <v>0</v>
      </c>
      <c r="L3001" s="40">
        <v>0</v>
      </c>
      <c r="M3001" s="40" t="s">
        <v>4370</v>
      </c>
      <c r="N3001" s="41">
        <v>499.9</v>
      </c>
      <c r="O3001" s="42">
        <v>261.57</v>
      </c>
    </row>
    <row r="3002" spans="1:15" x14ac:dyDescent="0.3">
      <c r="A3002" s="39" t="s">
        <v>13569</v>
      </c>
      <c r="B3002" s="40" t="s">
        <v>540</v>
      </c>
      <c r="C3002" s="40" t="s">
        <v>544</v>
      </c>
      <c r="D3002" s="40" t="s">
        <v>569</v>
      </c>
      <c r="E3002" s="40" t="s">
        <v>3350</v>
      </c>
      <c r="F3002" s="40" t="s">
        <v>599</v>
      </c>
      <c r="G3002" s="40">
        <v>0</v>
      </c>
      <c r="H3002" s="40" t="s">
        <v>614</v>
      </c>
      <c r="I3002" s="40" t="s">
        <v>3349</v>
      </c>
      <c r="J3002" s="40">
        <v>0</v>
      </c>
      <c r="K3002" s="40">
        <v>0</v>
      </c>
      <c r="L3002" s="40">
        <v>0</v>
      </c>
      <c r="M3002" s="40" t="s">
        <v>4370</v>
      </c>
      <c r="N3002" s="41">
        <v>499.9</v>
      </c>
      <c r="O3002" s="42">
        <v>294.85000000000002</v>
      </c>
    </row>
    <row r="3003" spans="1:15" x14ac:dyDescent="0.3">
      <c r="A3003" s="39" t="s">
        <v>2105</v>
      </c>
      <c r="B3003" s="40" t="s">
        <v>540</v>
      </c>
      <c r="C3003" s="40" t="s">
        <v>544</v>
      </c>
      <c r="D3003" s="40" t="s">
        <v>569</v>
      </c>
      <c r="E3003" s="40" t="s">
        <v>3350</v>
      </c>
      <c r="F3003" s="40" t="s">
        <v>635</v>
      </c>
      <c r="G3003" s="40">
        <v>0</v>
      </c>
      <c r="H3003" s="40" t="s">
        <v>614</v>
      </c>
      <c r="I3003" s="40" t="s">
        <v>3349</v>
      </c>
      <c r="J3003" s="40">
        <v>0</v>
      </c>
      <c r="K3003" s="40" t="s">
        <v>1962</v>
      </c>
      <c r="L3003" s="40">
        <v>0</v>
      </c>
      <c r="M3003" s="40" t="s">
        <v>4370</v>
      </c>
      <c r="N3003" s="41">
        <v>499.9</v>
      </c>
      <c r="O3003" s="42">
        <v>268.23</v>
      </c>
    </row>
    <row r="3004" spans="1:15" x14ac:dyDescent="0.3">
      <c r="A3004" s="39" t="s">
        <v>2106</v>
      </c>
      <c r="B3004" s="40" t="s">
        <v>540</v>
      </c>
      <c r="C3004" s="40" t="s">
        <v>544</v>
      </c>
      <c r="D3004" s="40" t="s">
        <v>569</v>
      </c>
      <c r="E3004" s="40" t="s">
        <v>3350</v>
      </c>
      <c r="F3004" s="40">
        <v>0</v>
      </c>
      <c r="G3004" s="40">
        <v>0</v>
      </c>
      <c r="H3004" s="40" t="s">
        <v>614</v>
      </c>
      <c r="I3004" s="40" t="s">
        <v>3349</v>
      </c>
      <c r="J3004" s="40" t="s">
        <v>3361</v>
      </c>
      <c r="K3004" s="40">
        <v>0</v>
      </c>
      <c r="L3004" s="40">
        <v>0</v>
      </c>
      <c r="M3004" s="40">
        <v>0</v>
      </c>
      <c r="N3004" s="41">
        <v>399.9</v>
      </c>
      <c r="O3004" s="42">
        <v>186.71</v>
      </c>
    </row>
    <row r="3005" spans="1:15" x14ac:dyDescent="0.3">
      <c r="A3005" s="39" t="s">
        <v>13570</v>
      </c>
      <c r="B3005" s="40" t="s">
        <v>540</v>
      </c>
      <c r="C3005" s="40" t="s">
        <v>544</v>
      </c>
      <c r="D3005" s="40" t="s">
        <v>569</v>
      </c>
      <c r="E3005" s="40" t="s">
        <v>3350</v>
      </c>
      <c r="F3005" s="40" t="s">
        <v>634</v>
      </c>
      <c r="G3005" s="40">
        <v>0</v>
      </c>
      <c r="H3005" s="40" t="s">
        <v>614</v>
      </c>
      <c r="I3005" s="40" t="s">
        <v>3349</v>
      </c>
      <c r="J3005" s="40">
        <v>0</v>
      </c>
      <c r="K3005" s="40">
        <v>0</v>
      </c>
      <c r="L3005" s="40">
        <v>0</v>
      </c>
      <c r="M3005" s="40">
        <v>0</v>
      </c>
      <c r="N3005" s="41">
        <v>499.9</v>
      </c>
      <c r="O3005" s="42">
        <v>325</v>
      </c>
    </row>
    <row r="3006" spans="1:15" x14ac:dyDescent="0.3">
      <c r="A3006" s="39" t="s">
        <v>13571</v>
      </c>
      <c r="B3006" s="40" t="s">
        <v>540</v>
      </c>
      <c r="C3006" s="40" t="s">
        <v>544</v>
      </c>
      <c r="D3006" s="40" t="s">
        <v>569</v>
      </c>
      <c r="E3006" s="40" t="s">
        <v>3350</v>
      </c>
      <c r="F3006" s="40" t="s">
        <v>718</v>
      </c>
      <c r="G3006" s="40">
        <v>0</v>
      </c>
      <c r="H3006" s="40" t="s">
        <v>614</v>
      </c>
      <c r="I3006" s="40" t="s">
        <v>3349</v>
      </c>
      <c r="J3006" s="40">
        <v>0</v>
      </c>
      <c r="K3006" s="40">
        <v>0</v>
      </c>
      <c r="L3006" s="40">
        <v>0</v>
      </c>
      <c r="M3006" s="40">
        <v>0</v>
      </c>
      <c r="N3006" s="41">
        <v>499.9</v>
      </c>
      <c r="O3006" s="42">
        <v>399</v>
      </c>
    </row>
    <row r="3007" spans="1:15" x14ac:dyDescent="0.3">
      <c r="A3007" s="39" t="s">
        <v>13572</v>
      </c>
      <c r="B3007" s="40" t="s">
        <v>540</v>
      </c>
      <c r="C3007" s="40" t="s">
        <v>544</v>
      </c>
      <c r="D3007" s="40" t="s">
        <v>569</v>
      </c>
      <c r="E3007" s="40" t="s">
        <v>3350</v>
      </c>
      <c r="F3007" s="40" t="s">
        <v>718</v>
      </c>
      <c r="G3007" s="40">
        <v>0</v>
      </c>
      <c r="H3007" s="40" t="s">
        <v>614</v>
      </c>
      <c r="I3007" s="40" t="s">
        <v>3349</v>
      </c>
      <c r="J3007" s="40">
        <v>0</v>
      </c>
      <c r="K3007" s="40">
        <v>0</v>
      </c>
      <c r="L3007" s="40">
        <v>0</v>
      </c>
      <c r="M3007" s="40">
        <v>0</v>
      </c>
      <c r="N3007" s="41">
        <v>699.9</v>
      </c>
      <c r="O3007" s="42">
        <v>380</v>
      </c>
    </row>
    <row r="3008" spans="1:15" x14ac:dyDescent="0.3">
      <c r="A3008" s="39" t="s">
        <v>2107</v>
      </c>
      <c r="B3008" s="40" t="s">
        <v>540</v>
      </c>
      <c r="C3008" s="40" t="s">
        <v>544</v>
      </c>
      <c r="D3008" s="40" t="s">
        <v>569</v>
      </c>
      <c r="E3008" s="40" t="s">
        <v>3350</v>
      </c>
      <c r="F3008" s="40" t="s">
        <v>685</v>
      </c>
      <c r="G3008" s="40">
        <v>0</v>
      </c>
      <c r="H3008" s="40" t="s">
        <v>614</v>
      </c>
      <c r="I3008" s="40" t="s">
        <v>3349</v>
      </c>
      <c r="J3008" s="40">
        <v>0</v>
      </c>
      <c r="K3008" s="40" t="s">
        <v>1962</v>
      </c>
      <c r="L3008" s="40">
        <v>0</v>
      </c>
      <c r="M3008" s="40">
        <v>0</v>
      </c>
      <c r="N3008" s="41">
        <v>499.9</v>
      </c>
      <c r="O3008" s="42">
        <v>275.5</v>
      </c>
    </row>
    <row r="3009" spans="1:15" x14ac:dyDescent="0.3">
      <c r="A3009" s="39" t="s">
        <v>13573</v>
      </c>
      <c r="B3009" s="40" t="s">
        <v>540</v>
      </c>
      <c r="C3009" s="40" t="s">
        <v>544</v>
      </c>
      <c r="D3009" s="40" t="s">
        <v>569</v>
      </c>
      <c r="E3009" s="40" t="s">
        <v>3350</v>
      </c>
      <c r="F3009" s="40" t="s">
        <v>599</v>
      </c>
      <c r="G3009" s="40">
        <v>0</v>
      </c>
      <c r="H3009" s="40" t="s">
        <v>614</v>
      </c>
      <c r="I3009" s="40" t="s">
        <v>3349</v>
      </c>
      <c r="J3009" s="40">
        <v>0</v>
      </c>
      <c r="K3009" s="40">
        <v>0</v>
      </c>
      <c r="L3009" s="40">
        <v>0</v>
      </c>
      <c r="M3009" s="40">
        <v>0</v>
      </c>
      <c r="N3009" s="41">
        <v>499.9</v>
      </c>
      <c r="O3009" s="42">
        <v>370.5</v>
      </c>
    </row>
    <row r="3010" spans="1:15" x14ac:dyDescent="0.3">
      <c r="A3010" s="39" t="s">
        <v>3994</v>
      </c>
      <c r="B3010" s="40" t="s">
        <v>540</v>
      </c>
      <c r="C3010" s="40" t="s">
        <v>544</v>
      </c>
      <c r="D3010" s="40" t="s">
        <v>569</v>
      </c>
      <c r="E3010" s="40" t="s">
        <v>3350</v>
      </c>
      <c r="F3010" s="40" t="s">
        <v>622</v>
      </c>
      <c r="G3010" s="40">
        <v>0</v>
      </c>
      <c r="H3010" s="40" t="s">
        <v>614</v>
      </c>
      <c r="I3010" s="40" t="s">
        <v>3349</v>
      </c>
      <c r="J3010" s="40">
        <v>0</v>
      </c>
      <c r="K3010" s="40">
        <v>0</v>
      </c>
      <c r="L3010" s="40">
        <v>0</v>
      </c>
      <c r="M3010" s="40" t="s">
        <v>4370</v>
      </c>
      <c r="N3010" s="41">
        <v>499.9</v>
      </c>
      <c r="O3010" s="42">
        <v>290</v>
      </c>
    </row>
    <row r="3011" spans="1:15" x14ac:dyDescent="0.3">
      <c r="A3011" s="39" t="s">
        <v>13574</v>
      </c>
      <c r="B3011" s="40" t="s">
        <v>540</v>
      </c>
      <c r="C3011" s="40" t="s">
        <v>544</v>
      </c>
      <c r="D3011" s="40" t="s">
        <v>569</v>
      </c>
      <c r="E3011" s="40" t="s">
        <v>3350</v>
      </c>
      <c r="F3011" s="40" t="s">
        <v>837</v>
      </c>
      <c r="G3011" s="40">
        <v>0</v>
      </c>
      <c r="H3011" s="40" t="s">
        <v>614</v>
      </c>
      <c r="I3011" s="40" t="s">
        <v>3349</v>
      </c>
      <c r="J3011" s="40">
        <v>0</v>
      </c>
      <c r="K3011" s="40">
        <v>0</v>
      </c>
      <c r="L3011" s="40">
        <v>0</v>
      </c>
      <c r="M3011" s="40" t="s">
        <v>4370</v>
      </c>
      <c r="N3011" s="41">
        <v>399.9</v>
      </c>
      <c r="O3011" s="42">
        <v>305</v>
      </c>
    </row>
    <row r="3012" spans="1:15" x14ac:dyDescent="0.3">
      <c r="A3012" s="39" t="s">
        <v>2108</v>
      </c>
      <c r="B3012" s="40" t="s">
        <v>540</v>
      </c>
      <c r="C3012" s="40" t="s">
        <v>544</v>
      </c>
      <c r="D3012" s="40" t="s">
        <v>569</v>
      </c>
      <c r="E3012" s="40" t="s">
        <v>3350</v>
      </c>
      <c r="F3012" s="40">
        <v>0</v>
      </c>
      <c r="G3012" s="40">
        <v>0</v>
      </c>
      <c r="H3012" s="40" t="s">
        <v>614</v>
      </c>
      <c r="I3012" s="40" t="s">
        <v>3349</v>
      </c>
      <c r="J3012" s="40" t="s">
        <v>813</v>
      </c>
      <c r="K3012" s="40">
        <v>0</v>
      </c>
      <c r="L3012" s="40">
        <v>0</v>
      </c>
      <c r="M3012" s="40">
        <v>0</v>
      </c>
      <c r="N3012" s="41">
        <v>399.9</v>
      </c>
      <c r="O3012" s="42">
        <v>167.4</v>
      </c>
    </row>
    <row r="3013" spans="1:15" x14ac:dyDescent="0.3">
      <c r="A3013" s="39" t="s">
        <v>13575</v>
      </c>
      <c r="B3013" s="40" t="s">
        <v>540</v>
      </c>
      <c r="C3013" s="40" t="s">
        <v>544</v>
      </c>
      <c r="D3013" s="40" t="s">
        <v>569</v>
      </c>
      <c r="E3013" s="40" t="s">
        <v>3350</v>
      </c>
      <c r="F3013" s="40" t="s">
        <v>634</v>
      </c>
      <c r="G3013" s="40">
        <v>0</v>
      </c>
      <c r="H3013" s="40" t="s">
        <v>614</v>
      </c>
      <c r="I3013" s="40" t="s">
        <v>3349</v>
      </c>
      <c r="J3013" s="40">
        <v>0</v>
      </c>
      <c r="K3013" s="40">
        <v>0</v>
      </c>
      <c r="L3013" s="40">
        <v>0</v>
      </c>
      <c r="M3013" s="40" t="s">
        <v>4370</v>
      </c>
      <c r="N3013" s="41">
        <v>499.9</v>
      </c>
      <c r="O3013" s="42">
        <v>165</v>
      </c>
    </row>
    <row r="3014" spans="1:15" x14ac:dyDescent="0.3">
      <c r="A3014" s="39" t="s">
        <v>2109</v>
      </c>
      <c r="B3014" s="40" t="s">
        <v>540</v>
      </c>
      <c r="C3014" s="40" t="s">
        <v>544</v>
      </c>
      <c r="D3014" s="40" t="s">
        <v>569</v>
      </c>
      <c r="E3014" s="40" t="s">
        <v>3350</v>
      </c>
      <c r="F3014" s="40" t="s">
        <v>628</v>
      </c>
      <c r="G3014" s="40">
        <v>0</v>
      </c>
      <c r="H3014" s="40" t="s">
        <v>614</v>
      </c>
      <c r="I3014" s="40" t="s">
        <v>3349</v>
      </c>
      <c r="J3014" s="40" t="s">
        <v>813</v>
      </c>
      <c r="K3014" s="40" t="s">
        <v>579</v>
      </c>
      <c r="L3014" s="40">
        <v>0</v>
      </c>
      <c r="M3014" s="40" t="s">
        <v>4370</v>
      </c>
      <c r="N3014" s="41">
        <v>249.9</v>
      </c>
      <c r="O3014" s="42">
        <v>150</v>
      </c>
    </row>
    <row r="3015" spans="1:15" x14ac:dyDescent="0.3">
      <c r="A3015" s="39" t="s">
        <v>13576</v>
      </c>
      <c r="B3015" s="40" t="s">
        <v>540</v>
      </c>
      <c r="C3015" s="40" t="s">
        <v>544</v>
      </c>
      <c r="D3015" s="40" t="s">
        <v>556</v>
      </c>
      <c r="E3015" s="40" t="s">
        <v>3350</v>
      </c>
      <c r="F3015" s="40">
        <v>0</v>
      </c>
      <c r="G3015" s="40" t="s">
        <v>792</v>
      </c>
      <c r="H3015" s="40" t="s">
        <v>614</v>
      </c>
      <c r="I3015" s="40" t="s">
        <v>3349</v>
      </c>
      <c r="J3015" s="40" t="s">
        <v>13330</v>
      </c>
      <c r="K3015" s="40">
        <v>0</v>
      </c>
      <c r="L3015" s="40" t="s">
        <v>554</v>
      </c>
      <c r="M3015" s="40">
        <v>0</v>
      </c>
      <c r="N3015" s="41">
        <v>399.9</v>
      </c>
      <c r="O3015" s="42">
        <v>160</v>
      </c>
    </row>
    <row r="3016" spans="1:15" x14ac:dyDescent="0.3">
      <c r="A3016" s="39" t="s">
        <v>2110</v>
      </c>
      <c r="B3016" s="40" t="s">
        <v>540</v>
      </c>
      <c r="C3016" s="40" t="s">
        <v>544</v>
      </c>
      <c r="D3016" s="40" t="s">
        <v>569</v>
      </c>
      <c r="E3016" s="40" t="s">
        <v>3350</v>
      </c>
      <c r="F3016" s="40">
        <v>0</v>
      </c>
      <c r="G3016" s="40">
        <v>0</v>
      </c>
      <c r="H3016" s="40" t="s">
        <v>614</v>
      </c>
      <c r="I3016" s="40" t="s">
        <v>3349</v>
      </c>
      <c r="J3016" s="40" t="s">
        <v>813</v>
      </c>
      <c r="K3016" s="40">
        <v>0</v>
      </c>
      <c r="L3016" s="40">
        <v>0</v>
      </c>
      <c r="M3016" s="40">
        <v>0</v>
      </c>
      <c r="N3016" s="41">
        <v>399.9</v>
      </c>
      <c r="O3016" s="42">
        <v>165</v>
      </c>
    </row>
    <row r="3017" spans="1:15" x14ac:dyDescent="0.3">
      <c r="A3017" s="39" t="s">
        <v>3995</v>
      </c>
      <c r="B3017" s="40" t="s">
        <v>540</v>
      </c>
      <c r="C3017" s="40" t="s">
        <v>544</v>
      </c>
      <c r="D3017" s="40" t="s">
        <v>569</v>
      </c>
      <c r="E3017" s="40" t="s">
        <v>3350</v>
      </c>
      <c r="F3017" s="40">
        <v>0</v>
      </c>
      <c r="G3017" s="40">
        <v>0</v>
      </c>
      <c r="H3017" s="40" t="s">
        <v>614</v>
      </c>
      <c r="I3017" s="40" t="s">
        <v>3349</v>
      </c>
      <c r="J3017" s="40" t="s">
        <v>813</v>
      </c>
      <c r="K3017" s="40">
        <v>0</v>
      </c>
      <c r="L3017" s="40">
        <v>0</v>
      </c>
      <c r="M3017" s="40">
        <v>0</v>
      </c>
      <c r="N3017" s="41">
        <v>299.89999999999998</v>
      </c>
      <c r="O3017" s="42">
        <v>160.4</v>
      </c>
    </row>
    <row r="3018" spans="1:15" x14ac:dyDescent="0.3">
      <c r="A3018" s="39" t="s">
        <v>13577</v>
      </c>
      <c r="B3018" s="40" t="s">
        <v>540</v>
      </c>
      <c r="C3018" s="40" t="s">
        <v>544</v>
      </c>
      <c r="D3018" s="40" t="s">
        <v>556</v>
      </c>
      <c r="E3018" s="40" t="s">
        <v>3350</v>
      </c>
      <c r="F3018" s="40">
        <v>0</v>
      </c>
      <c r="G3018" s="40" t="s">
        <v>792</v>
      </c>
      <c r="H3018" s="40" t="s">
        <v>614</v>
      </c>
      <c r="I3018" s="40" t="s">
        <v>3349</v>
      </c>
      <c r="J3018" s="40" t="s">
        <v>552</v>
      </c>
      <c r="K3018" s="40">
        <v>0</v>
      </c>
      <c r="L3018" s="40" t="s">
        <v>554</v>
      </c>
      <c r="M3018" s="40">
        <v>0</v>
      </c>
      <c r="N3018" s="41">
        <v>399.9</v>
      </c>
      <c r="O3018" s="42">
        <v>167</v>
      </c>
    </row>
    <row r="3019" spans="1:15" x14ac:dyDescent="0.3">
      <c r="A3019" s="39" t="s">
        <v>2111</v>
      </c>
      <c r="B3019" s="40" t="s">
        <v>540</v>
      </c>
      <c r="C3019" s="40" t="s">
        <v>544</v>
      </c>
      <c r="D3019" s="40" t="s">
        <v>569</v>
      </c>
      <c r="E3019" s="40" t="s">
        <v>3350</v>
      </c>
      <c r="F3019" s="40">
        <v>0</v>
      </c>
      <c r="G3019" s="40">
        <v>0</v>
      </c>
      <c r="H3019" s="40" t="s">
        <v>614</v>
      </c>
      <c r="I3019" s="40" t="s">
        <v>3349</v>
      </c>
      <c r="J3019" s="40" t="s">
        <v>3352</v>
      </c>
      <c r="K3019" s="40">
        <v>0</v>
      </c>
      <c r="L3019" s="40">
        <v>0</v>
      </c>
      <c r="M3019" s="40">
        <v>0</v>
      </c>
      <c r="N3019" s="41">
        <v>349.9</v>
      </c>
      <c r="O3019" s="42">
        <v>169.4</v>
      </c>
    </row>
    <row r="3020" spans="1:15" x14ac:dyDescent="0.3">
      <c r="A3020" s="39" t="s">
        <v>2112</v>
      </c>
      <c r="B3020" s="40" t="s">
        <v>540</v>
      </c>
      <c r="C3020" s="40" t="s">
        <v>544</v>
      </c>
      <c r="D3020" s="40" t="s">
        <v>569</v>
      </c>
      <c r="E3020" s="40" t="s">
        <v>3350</v>
      </c>
      <c r="F3020" s="40">
        <v>0</v>
      </c>
      <c r="G3020" s="40">
        <v>0</v>
      </c>
      <c r="H3020" s="40" t="s">
        <v>614</v>
      </c>
      <c r="I3020" s="40" t="s">
        <v>3349</v>
      </c>
      <c r="J3020" s="40" t="s">
        <v>3352</v>
      </c>
      <c r="K3020" s="40">
        <v>0</v>
      </c>
      <c r="L3020" s="40">
        <v>0</v>
      </c>
      <c r="M3020" s="40">
        <v>0</v>
      </c>
      <c r="N3020" s="41">
        <v>449.9</v>
      </c>
      <c r="O3020" s="42">
        <v>160.4</v>
      </c>
    </row>
    <row r="3021" spans="1:15" x14ac:dyDescent="0.3">
      <c r="A3021" s="39" t="s">
        <v>13578</v>
      </c>
      <c r="B3021" s="40" t="s">
        <v>540</v>
      </c>
      <c r="C3021" s="40" t="s">
        <v>544</v>
      </c>
      <c r="D3021" s="40" t="s">
        <v>556</v>
      </c>
      <c r="E3021" s="40" t="s">
        <v>3350</v>
      </c>
      <c r="F3021" s="40">
        <v>0</v>
      </c>
      <c r="G3021" s="40" t="s">
        <v>792</v>
      </c>
      <c r="H3021" s="40" t="s">
        <v>614</v>
      </c>
      <c r="I3021" s="40" t="s">
        <v>3349</v>
      </c>
      <c r="J3021" s="40" t="s">
        <v>552</v>
      </c>
      <c r="K3021" s="40">
        <v>0</v>
      </c>
      <c r="L3021" s="40" t="s">
        <v>554</v>
      </c>
      <c r="M3021" s="40">
        <v>0</v>
      </c>
      <c r="N3021" s="41">
        <v>299.89999999999998</v>
      </c>
      <c r="O3021" s="42">
        <v>170</v>
      </c>
    </row>
    <row r="3022" spans="1:15" x14ac:dyDescent="0.3">
      <c r="A3022" s="39" t="s">
        <v>13579</v>
      </c>
      <c r="B3022" s="40" t="s">
        <v>540</v>
      </c>
      <c r="C3022" s="40" t="s">
        <v>544</v>
      </c>
      <c r="D3022" s="40" t="s">
        <v>556</v>
      </c>
      <c r="E3022" s="40" t="s">
        <v>3350</v>
      </c>
      <c r="F3022" s="40">
        <v>0</v>
      </c>
      <c r="G3022" s="40" t="s">
        <v>613</v>
      </c>
      <c r="H3022" s="40" t="s">
        <v>614</v>
      </c>
      <c r="I3022" s="40" t="s">
        <v>3349</v>
      </c>
      <c r="J3022" s="40" t="s">
        <v>13326</v>
      </c>
      <c r="K3022" s="40">
        <v>0</v>
      </c>
      <c r="L3022" s="40" t="s">
        <v>554</v>
      </c>
      <c r="M3022" s="40">
        <v>0</v>
      </c>
      <c r="N3022" s="41">
        <v>399.9</v>
      </c>
      <c r="O3022" s="42">
        <v>300</v>
      </c>
    </row>
    <row r="3023" spans="1:15" x14ac:dyDescent="0.3">
      <c r="A3023" s="39" t="s">
        <v>2113</v>
      </c>
      <c r="B3023" s="40" t="s">
        <v>540</v>
      </c>
      <c r="C3023" s="40" t="s">
        <v>544</v>
      </c>
      <c r="D3023" s="40" t="s">
        <v>569</v>
      </c>
      <c r="E3023" s="40" t="s">
        <v>3350</v>
      </c>
      <c r="F3023" s="40" t="s">
        <v>636</v>
      </c>
      <c r="G3023" s="40">
        <v>0</v>
      </c>
      <c r="H3023" s="40" t="s">
        <v>614</v>
      </c>
      <c r="I3023" s="40" t="s">
        <v>3349</v>
      </c>
      <c r="J3023" s="40">
        <v>0</v>
      </c>
      <c r="K3023" s="40" t="s">
        <v>1962</v>
      </c>
      <c r="L3023" s="40">
        <v>0</v>
      </c>
      <c r="M3023" s="40">
        <v>0</v>
      </c>
      <c r="N3023" s="41">
        <v>499.9</v>
      </c>
      <c r="O3023" s="42">
        <v>232.4</v>
      </c>
    </row>
    <row r="3024" spans="1:15" x14ac:dyDescent="0.3">
      <c r="A3024" s="39" t="s">
        <v>2114</v>
      </c>
      <c r="B3024" s="40" t="s">
        <v>540</v>
      </c>
      <c r="C3024" s="40" t="s">
        <v>544</v>
      </c>
      <c r="D3024" s="40" t="s">
        <v>569</v>
      </c>
      <c r="E3024" s="40" t="s">
        <v>3350</v>
      </c>
      <c r="F3024" s="40" t="s">
        <v>622</v>
      </c>
      <c r="G3024" s="40">
        <v>0</v>
      </c>
      <c r="H3024" s="40" t="s">
        <v>614</v>
      </c>
      <c r="I3024" s="40" t="s">
        <v>3349</v>
      </c>
      <c r="J3024" s="40">
        <v>0</v>
      </c>
      <c r="K3024" s="40" t="s">
        <v>793</v>
      </c>
      <c r="L3024" s="40">
        <v>0</v>
      </c>
      <c r="M3024" s="40" t="s">
        <v>4370</v>
      </c>
      <c r="N3024" s="41">
        <v>599.9</v>
      </c>
      <c r="O3024" s="42">
        <v>305</v>
      </c>
    </row>
    <row r="3025" spans="1:15" x14ac:dyDescent="0.3">
      <c r="A3025" s="39" t="s">
        <v>3996</v>
      </c>
      <c r="B3025" s="40" t="s">
        <v>540</v>
      </c>
      <c r="C3025" s="40" t="s">
        <v>544</v>
      </c>
      <c r="D3025" s="40" t="s">
        <v>569</v>
      </c>
      <c r="E3025" s="40" t="s">
        <v>3348</v>
      </c>
      <c r="F3025" s="40">
        <v>0</v>
      </c>
      <c r="G3025" s="40">
        <v>0</v>
      </c>
      <c r="H3025" s="40" t="s">
        <v>610</v>
      </c>
      <c r="I3025" s="40" t="s">
        <v>3349</v>
      </c>
      <c r="J3025" s="40" t="s">
        <v>3352</v>
      </c>
      <c r="K3025" s="40">
        <v>0</v>
      </c>
      <c r="L3025" s="40">
        <v>0</v>
      </c>
      <c r="M3025" s="40">
        <v>0</v>
      </c>
      <c r="N3025" s="41">
        <v>299.89999999999998</v>
      </c>
      <c r="O3025" s="42">
        <v>110</v>
      </c>
    </row>
    <row r="3026" spans="1:15" x14ac:dyDescent="0.3">
      <c r="A3026" s="39" t="s">
        <v>13580</v>
      </c>
      <c r="B3026" s="40" t="s">
        <v>540</v>
      </c>
      <c r="C3026" s="40" t="s">
        <v>544</v>
      </c>
      <c r="D3026" s="40" t="s">
        <v>569</v>
      </c>
      <c r="E3026" s="40" t="s">
        <v>3348</v>
      </c>
      <c r="F3026" s="40">
        <v>0</v>
      </c>
      <c r="G3026" s="40" t="s">
        <v>792</v>
      </c>
      <c r="H3026" s="40" t="s">
        <v>614</v>
      </c>
      <c r="I3026" s="40" t="s">
        <v>3349</v>
      </c>
      <c r="J3026" s="40" t="s">
        <v>543</v>
      </c>
      <c r="K3026" s="40">
        <v>0</v>
      </c>
      <c r="L3026" s="40" t="s">
        <v>554</v>
      </c>
      <c r="M3026" s="40">
        <v>0</v>
      </c>
      <c r="N3026" s="41">
        <v>399.9</v>
      </c>
      <c r="O3026" s="42">
        <v>135</v>
      </c>
    </row>
    <row r="3027" spans="1:15" x14ac:dyDescent="0.3">
      <c r="A3027" s="39" t="s">
        <v>13581</v>
      </c>
      <c r="B3027" s="40" t="s">
        <v>540</v>
      </c>
      <c r="C3027" s="40" t="s">
        <v>544</v>
      </c>
      <c r="D3027" s="40" t="s">
        <v>569</v>
      </c>
      <c r="E3027" s="40" t="s">
        <v>3348</v>
      </c>
      <c r="F3027" s="40">
        <v>0</v>
      </c>
      <c r="G3027" s="40" t="s">
        <v>613</v>
      </c>
      <c r="H3027" s="40" t="s">
        <v>614</v>
      </c>
      <c r="I3027" s="40" t="s">
        <v>3349</v>
      </c>
      <c r="J3027" s="40" t="s">
        <v>552</v>
      </c>
      <c r="K3027" s="40">
        <v>0</v>
      </c>
      <c r="L3027" s="40" t="s">
        <v>554</v>
      </c>
      <c r="M3027" s="40">
        <v>0</v>
      </c>
      <c r="N3027" s="41">
        <v>499.9</v>
      </c>
      <c r="O3027" s="42">
        <v>247.4</v>
      </c>
    </row>
    <row r="3028" spans="1:15" x14ac:dyDescent="0.3">
      <c r="A3028" s="39" t="s">
        <v>13582</v>
      </c>
      <c r="B3028" s="40" t="s">
        <v>540</v>
      </c>
      <c r="C3028" s="40" t="s">
        <v>544</v>
      </c>
      <c r="D3028" s="40" t="s">
        <v>569</v>
      </c>
      <c r="E3028" s="40" t="s">
        <v>3348</v>
      </c>
      <c r="F3028" s="40" t="s">
        <v>557</v>
      </c>
      <c r="G3028" s="40">
        <v>0</v>
      </c>
      <c r="H3028" s="40" t="s">
        <v>614</v>
      </c>
      <c r="I3028" s="40" t="s">
        <v>3349</v>
      </c>
      <c r="J3028" s="40">
        <v>0</v>
      </c>
      <c r="K3028" s="40">
        <v>0</v>
      </c>
      <c r="L3028" s="40">
        <v>0</v>
      </c>
      <c r="M3028" s="40">
        <v>0</v>
      </c>
      <c r="N3028" s="41">
        <v>699.9</v>
      </c>
      <c r="O3028" s="42">
        <v>329.4</v>
      </c>
    </row>
    <row r="3029" spans="1:15" x14ac:dyDescent="0.3">
      <c r="A3029" s="39" t="s">
        <v>13583</v>
      </c>
      <c r="B3029" s="40" t="s">
        <v>540</v>
      </c>
      <c r="C3029" s="40" t="s">
        <v>544</v>
      </c>
      <c r="D3029" s="40" t="s">
        <v>569</v>
      </c>
      <c r="E3029" s="40" t="s">
        <v>3350</v>
      </c>
      <c r="F3029" s="40" t="s">
        <v>683</v>
      </c>
      <c r="G3029" s="40">
        <v>0</v>
      </c>
      <c r="H3029" s="40" t="s">
        <v>614</v>
      </c>
      <c r="I3029" s="40" t="s">
        <v>3349</v>
      </c>
      <c r="J3029" s="40" t="s">
        <v>3352</v>
      </c>
      <c r="K3029" s="40">
        <v>0</v>
      </c>
      <c r="L3029" s="40">
        <v>0</v>
      </c>
      <c r="M3029" s="40" t="s">
        <v>2115</v>
      </c>
      <c r="N3029" s="41">
        <v>899.9</v>
      </c>
      <c r="O3029" s="42">
        <v>367</v>
      </c>
    </row>
    <row r="3030" spans="1:15" x14ac:dyDescent="0.3">
      <c r="A3030" s="39" t="s">
        <v>3997</v>
      </c>
      <c r="B3030" s="40" t="s">
        <v>540</v>
      </c>
      <c r="C3030" s="40" t="s">
        <v>544</v>
      </c>
      <c r="D3030" s="40" t="s">
        <v>569</v>
      </c>
      <c r="E3030" s="40" t="s">
        <v>3350</v>
      </c>
      <c r="F3030" s="40">
        <v>0</v>
      </c>
      <c r="G3030" s="40">
        <v>0</v>
      </c>
      <c r="H3030" s="40" t="s">
        <v>614</v>
      </c>
      <c r="I3030" s="40" t="s">
        <v>3349</v>
      </c>
      <c r="J3030" s="40">
        <v>0</v>
      </c>
      <c r="K3030" s="40">
        <v>0</v>
      </c>
      <c r="L3030" s="40">
        <v>0</v>
      </c>
      <c r="M3030" s="40">
        <v>0</v>
      </c>
      <c r="N3030" s="41">
        <v>449.9</v>
      </c>
      <c r="O3030" s="42">
        <v>203.9</v>
      </c>
    </row>
    <row r="3031" spans="1:15" x14ac:dyDescent="0.3">
      <c r="A3031" s="39" t="s">
        <v>2116</v>
      </c>
      <c r="B3031" s="40" t="s">
        <v>540</v>
      </c>
      <c r="C3031" s="40" t="s">
        <v>544</v>
      </c>
      <c r="D3031" s="40" t="s">
        <v>569</v>
      </c>
      <c r="E3031" s="40" t="s">
        <v>3350</v>
      </c>
      <c r="F3031" s="40" t="s">
        <v>732</v>
      </c>
      <c r="G3031" s="40">
        <v>0</v>
      </c>
      <c r="H3031" s="40" t="s">
        <v>614</v>
      </c>
      <c r="I3031" s="40" t="s">
        <v>3349</v>
      </c>
      <c r="J3031" s="40">
        <v>0</v>
      </c>
      <c r="K3031" s="40">
        <v>0</v>
      </c>
      <c r="L3031" s="40">
        <v>0</v>
      </c>
      <c r="M3031" s="40" t="s">
        <v>1716</v>
      </c>
      <c r="N3031" s="41">
        <v>1299.9000000000001</v>
      </c>
      <c r="O3031" s="42">
        <v>477.8</v>
      </c>
    </row>
    <row r="3032" spans="1:15" x14ac:dyDescent="0.3">
      <c r="A3032" s="39" t="s">
        <v>2117</v>
      </c>
      <c r="B3032" s="40" t="s">
        <v>540</v>
      </c>
      <c r="C3032" s="40" t="s">
        <v>544</v>
      </c>
      <c r="D3032" s="40" t="s">
        <v>574</v>
      </c>
      <c r="E3032" s="40" t="s">
        <v>3350</v>
      </c>
      <c r="F3032" s="40" t="s">
        <v>638</v>
      </c>
      <c r="G3032" s="40">
        <v>0</v>
      </c>
      <c r="H3032" s="40" t="s">
        <v>614</v>
      </c>
      <c r="I3032" s="40" t="s">
        <v>3349</v>
      </c>
      <c r="J3032" s="40" t="s">
        <v>813</v>
      </c>
      <c r="K3032" s="40">
        <v>0</v>
      </c>
      <c r="L3032" s="40">
        <v>0</v>
      </c>
      <c r="M3032" s="40" t="s">
        <v>2082</v>
      </c>
      <c r="N3032" s="41">
        <v>399.9</v>
      </c>
      <c r="O3032" s="42">
        <v>234</v>
      </c>
    </row>
    <row r="3033" spans="1:15" x14ac:dyDescent="0.3">
      <c r="A3033" s="39" t="s">
        <v>3998</v>
      </c>
      <c r="B3033" s="40" t="s">
        <v>540</v>
      </c>
      <c r="C3033" s="40" t="s">
        <v>544</v>
      </c>
      <c r="D3033" s="40" t="s">
        <v>569</v>
      </c>
      <c r="E3033" s="40" t="s">
        <v>3350</v>
      </c>
      <c r="F3033" s="40">
        <v>0</v>
      </c>
      <c r="G3033" s="40">
        <v>0</v>
      </c>
      <c r="H3033" s="40" t="s">
        <v>614</v>
      </c>
      <c r="I3033" s="40" t="s">
        <v>3349</v>
      </c>
      <c r="J3033" s="40">
        <v>0</v>
      </c>
      <c r="K3033" s="40">
        <v>0</v>
      </c>
      <c r="L3033" s="40">
        <v>0</v>
      </c>
      <c r="M3033" s="40">
        <v>0</v>
      </c>
      <c r="N3033" s="41">
        <v>799.9</v>
      </c>
      <c r="O3033" s="42">
        <v>453.96</v>
      </c>
    </row>
    <row r="3034" spans="1:15" x14ac:dyDescent="0.3">
      <c r="A3034" s="39" t="s">
        <v>2118</v>
      </c>
      <c r="B3034" s="40" t="s">
        <v>540</v>
      </c>
      <c r="C3034" s="40" t="s">
        <v>544</v>
      </c>
      <c r="D3034" s="40" t="s">
        <v>574</v>
      </c>
      <c r="E3034" s="40" t="s">
        <v>3350</v>
      </c>
      <c r="F3034" s="40" t="s">
        <v>718</v>
      </c>
      <c r="G3034" s="40">
        <v>0</v>
      </c>
      <c r="H3034" s="40" t="s">
        <v>614</v>
      </c>
      <c r="I3034" s="40" t="s">
        <v>3349</v>
      </c>
      <c r="J3034" s="40">
        <v>0</v>
      </c>
      <c r="K3034" s="40">
        <v>0</v>
      </c>
      <c r="L3034" s="40">
        <v>0</v>
      </c>
      <c r="M3034" s="40" t="s">
        <v>1756</v>
      </c>
      <c r="N3034" s="41">
        <v>499.9</v>
      </c>
      <c r="O3034" s="42">
        <v>280</v>
      </c>
    </row>
    <row r="3035" spans="1:15" x14ac:dyDescent="0.3">
      <c r="A3035" s="39" t="s">
        <v>13584</v>
      </c>
      <c r="B3035" s="40" t="s">
        <v>540</v>
      </c>
      <c r="C3035" s="40" t="s">
        <v>544</v>
      </c>
      <c r="D3035" s="40" t="s">
        <v>569</v>
      </c>
      <c r="E3035" s="40" t="s">
        <v>3350</v>
      </c>
      <c r="F3035" s="40" t="s">
        <v>685</v>
      </c>
      <c r="G3035" s="40">
        <v>0</v>
      </c>
      <c r="H3035" s="40" t="s">
        <v>614</v>
      </c>
      <c r="I3035" s="40" t="s">
        <v>3349</v>
      </c>
      <c r="J3035" s="40">
        <v>0</v>
      </c>
      <c r="K3035" s="40">
        <v>0</v>
      </c>
      <c r="L3035" s="40">
        <v>0</v>
      </c>
      <c r="M3035" s="40" t="s">
        <v>1756</v>
      </c>
      <c r="N3035" s="41">
        <v>599.9</v>
      </c>
      <c r="O3035" s="42">
        <v>288.8</v>
      </c>
    </row>
    <row r="3036" spans="1:15" x14ac:dyDescent="0.3">
      <c r="A3036" s="39" t="s">
        <v>3999</v>
      </c>
      <c r="B3036" s="40" t="s">
        <v>540</v>
      </c>
      <c r="C3036" s="40" t="s">
        <v>544</v>
      </c>
      <c r="D3036" s="40" t="s">
        <v>569</v>
      </c>
      <c r="E3036" s="40" t="s">
        <v>3350</v>
      </c>
      <c r="F3036" s="40" t="s">
        <v>732</v>
      </c>
      <c r="G3036" s="40">
        <v>0</v>
      </c>
      <c r="H3036" s="40" t="s">
        <v>614</v>
      </c>
      <c r="I3036" s="40" t="s">
        <v>3349</v>
      </c>
      <c r="J3036" s="40" t="s">
        <v>813</v>
      </c>
      <c r="K3036" s="40">
        <v>0</v>
      </c>
      <c r="L3036" s="40">
        <v>0</v>
      </c>
      <c r="M3036" s="40">
        <v>0</v>
      </c>
      <c r="N3036" s="41">
        <v>749.9</v>
      </c>
      <c r="O3036" s="42">
        <v>339.3</v>
      </c>
    </row>
    <row r="3037" spans="1:15" x14ac:dyDescent="0.3">
      <c r="A3037" s="39" t="s">
        <v>2119</v>
      </c>
      <c r="B3037" s="40" t="s">
        <v>540</v>
      </c>
      <c r="C3037" s="40" t="s">
        <v>544</v>
      </c>
      <c r="D3037" s="40" t="s">
        <v>569</v>
      </c>
      <c r="E3037" s="40" t="s">
        <v>3350</v>
      </c>
      <c r="F3037" s="40" t="s">
        <v>632</v>
      </c>
      <c r="G3037" s="40">
        <v>0</v>
      </c>
      <c r="H3037" s="40" t="s">
        <v>614</v>
      </c>
      <c r="I3037" s="40" t="s">
        <v>3349</v>
      </c>
      <c r="J3037" s="40">
        <v>0</v>
      </c>
      <c r="K3037" s="40">
        <v>0</v>
      </c>
      <c r="L3037" s="40">
        <v>0</v>
      </c>
      <c r="M3037" s="40" t="s">
        <v>1758</v>
      </c>
      <c r="N3037" s="41">
        <v>499.9</v>
      </c>
      <c r="O3037" s="42">
        <v>230</v>
      </c>
    </row>
    <row r="3038" spans="1:15" x14ac:dyDescent="0.3">
      <c r="A3038" s="39" t="s">
        <v>2120</v>
      </c>
      <c r="B3038" s="40" t="s">
        <v>540</v>
      </c>
      <c r="C3038" s="40" t="s">
        <v>544</v>
      </c>
      <c r="D3038" s="40" t="s">
        <v>569</v>
      </c>
      <c r="E3038" s="40" t="s">
        <v>3350</v>
      </c>
      <c r="F3038" s="40" t="s">
        <v>555</v>
      </c>
      <c r="G3038" s="40">
        <v>0</v>
      </c>
      <c r="H3038" s="40" t="s">
        <v>614</v>
      </c>
      <c r="I3038" s="40" t="s">
        <v>3349</v>
      </c>
      <c r="J3038" s="40" t="s">
        <v>813</v>
      </c>
      <c r="K3038" s="40">
        <v>0</v>
      </c>
      <c r="L3038" s="40">
        <v>0</v>
      </c>
      <c r="M3038" s="40" t="s">
        <v>2084</v>
      </c>
      <c r="N3038" s="41">
        <v>599.9</v>
      </c>
      <c r="O3038" s="42">
        <v>346.32</v>
      </c>
    </row>
    <row r="3039" spans="1:15" x14ac:dyDescent="0.3">
      <c r="A3039" s="39" t="s">
        <v>2121</v>
      </c>
      <c r="B3039" s="40" t="s">
        <v>540</v>
      </c>
      <c r="C3039" s="40" t="s">
        <v>544</v>
      </c>
      <c r="D3039" s="40" t="s">
        <v>569</v>
      </c>
      <c r="E3039" s="40" t="s">
        <v>3350</v>
      </c>
      <c r="F3039" s="40" t="s">
        <v>622</v>
      </c>
      <c r="G3039" s="40">
        <v>0</v>
      </c>
      <c r="H3039" s="40" t="s">
        <v>614</v>
      </c>
      <c r="I3039" s="40" t="s">
        <v>3349</v>
      </c>
      <c r="J3039" s="40" t="s">
        <v>813</v>
      </c>
      <c r="K3039" s="40">
        <v>0</v>
      </c>
      <c r="L3039" s="40">
        <v>0</v>
      </c>
      <c r="M3039" s="40" t="s">
        <v>2084</v>
      </c>
      <c r="N3039" s="41">
        <v>899.9</v>
      </c>
      <c r="O3039" s="42">
        <v>404.82</v>
      </c>
    </row>
    <row r="3040" spans="1:15" x14ac:dyDescent="0.3">
      <c r="A3040" s="39" t="s">
        <v>2122</v>
      </c>
      <c r="B3040" s="40" t="s">
        <v>540</v>
      </c>
      <c r="C3040" s="40" t="s">
        <v>544</v>
      </c>
      <c r="D3040" s="40" t="s">
        <v>569</v>
      </c>
      <c r="E3040" s="40" t="s">
        <v>3350</v>
      </c>
      <c r="F3040" s="40" t="s">
        <v>559</v>
      </c>
      <c r="G3040" s="40">
        <v>0</v>
      </c>
      <c r="H3040" s="40" t="s">
        <v>614</v>
      </c>
      <c r="I3040" s="40" t="s">
        <v>3349</v>
      </c>
      <c r="J3040" s="40" t="s">
        <v>813</v>
      </c>
      <c r="K3040" s="40">
        <v>0</v>
      </c>
      <c r="L3040" s="40">
        <v>0</v>
      </c>
      <c r="M3040" s="40" t="s">
        <v>2084</v>
      </c>
      <c r="N3040" s="41">
        <v>799.9</v>
      </c>
      <c r="O3040" s="42">
        <v>353.34</v>
      </c>
    </row>
    <row r="3041" spans="1:15" x14ac:dyDescent="0.3">
      <c r="A3041" s="39" t="s">
        <v>2123</v>
      </c>
      <c r="B3041" s="40" t="s">
        <v>540</v>
      </c>
      <c r="C3041" s="40" t="s">
        <v>544</v>
      </c>
      <c r="D3041" s="40" t="s">
        <v>569</v>
      </c>
      <c r="E3041" s="40" t="s">
        <v>3350</v>
      </c>
      <c r="F3041" s="40" t="s">
        <v>659</v>
      </c>
      <c r="G3041" s="40">
        <v>0</v>
      </c>
      <c r="H3041" s="40" t="s">
        <v>614</v>
      </c>
      <c r="I3041" s="40" t="s">
        <v>3349</v>
      </c>
      <c r="J3041" s="40">
        <v>0</v>
      </c>
      <c r="K3041" s="40">
        <v>0</v>
      </c>
      <c r="L3041" s="40">
        <v>0</v>
      </c>
      <c r="M3041" s="40" t="s">
        <v>1716</v>
      </c>
      <c r="N3041" s="41">
        <v>749.9</v>
      </c>
      <c r="O3041" s="42">
        <v>405.5</v>
      </c>
    </row>
    <row r="3042" spans="1:15" x14ac:dyDescent="0.3">
      <c r="A3042" s="39" t="s">
        <v>3221</v>
      </c>
      <c r="B3042" s="40" t="s">
        <v>540</v>
      </c>
      <c r="C3042" s="40" t="s">
        <v>544</v>
      </c>
      <c r="D3042" s="40" t="s">
        <v>569</v>
      </c>
      <c r="E3042" s="40" t="s">
        <v>3350</v>
      </c>
      <c r="F3042" s="40" t="s">
        <v>632</v>
      </c>
      <c r="G3042" s="40">
        <v>0</v>
      </c>
      <c r="H3042" s="40" t="s">
        <v>614</v>
      </c>
      <c r="I3042" s="40" t="s">
        <v>3349</v>
      </c>
      <c r="J3042" s="40">
        <v>0</v>
      </c>
      <c r="K3042" s="40">
        <v>0</v>
      </c>
      <c r="L3042" s="40">
        <v>0</v>
      </c>
      <c r="M3042" s="40" t="s">
        <v>1716</v>
      </c>
      <c r="N3042" s="41">
        <v>749.9</v>
      </c>
      <c r="O3042" s="42">
        <v>429</v>
      </c>
    </row>
    <row r="3043" spans="1:15" x14ac:dyDescent="0.3">
      <c r="A3043" s="39" t="s">
        <v>2124</v>
      </c>
      <c r="B3043" s="40" t="s">
        <v>540</v>
      </c>
      <c r="C3043" s="40" t="s">
        <v>544</v>
      </c>
      <c r="D3043" s="40" t="s">
        <v>569</v>
      </c>
      <c r="E3043" s="40" t="s">
        <v>3350</v>
      </c>
      <c r="F3043" s="40" t="s">
        <v>634</v>
      </c>
      <c r="G3043" s="40">
        <v>0</v>
      </c>
      <c r="H3043" s="40" t="s">
        <v>614</v>
      </c>
      <c r="I3043" s="40" t="s">
        <v>3349</v>
      </c>
      <c r="J3043" s="40">
        <v>0</v>
      </c>
      <c r="K3043" s="40">
        <v>0</v>
      </c>
      <c r="L3043" s="40">
        <v>0</v>
      </c>
      <c r="M3043" s="40" t="s">
        <v>1716</v>
      </c>
      <c r="N3043" s="41">
        <v>749.9</v>
      </c>
      <c r="O3043" s="42">
        <v>371</v>
      </c>
    </row>
    <row r="3044" spans="1:15" x14ac:dyDescent="0.3">
      <c r="A3044" s="39" t="s">
        <v>2125</v>
      </c>
      <c r="B3044" s="40" t="s">
        <v>540</v>
      </c>
      <c r="C3044" s="40" t="s">
        <v>544</v>
      </c>
      <c r="D3044" s="40" t="s">
        <v>569</v>
      </c>
      <c r="E3044" s="40" t="s">
        <v>3350</v>
      </c>
      <c r="F3044" s="40" t="s">
        <v>662</v>
      </c>
      <c r="G3044" s="40">
        <v>0</v>
      </c>
      <c r="H3044" s="40" t="s">
        <v>614</v>
      </c>
      <c r="I3044" s="40" t="s">
        <v>3349</v>
      </c>
      <c r="J3044" s="40">
        <v>0</v>
      </c>
      <c r="K3044" s="40">
        <v>0</v>
      </c>
      <c r="L3044" s="40">
        <v>0</v>
      </c>
      <c r="M3044" s="40" t="s">
        <v>1716</v>
      </c>
      <c r="N3044" s="41">
        <v>799.9</v>
      </c>
      <c r="O3044" s="42">
        <v>428.5</v>
      </c>
    </row>
    <row r="3045" spans="1:15" x14ac:dyDescent="0.3">
      <c r="A3045" s="39" t="s">
        <v>2126</v>
      </c>
      <c r="B3045" s="40" t="s">
        <v>540</v>
      </c>
      <c r="C3045" s="40" t="s">
        <v>544</v>
      </c>
      <c r="D3045" s="40" t="s">
        <v>569</v>
      </c>
      <c r="E3045" s="40" t="s">
        <v>3350</v>
      </c>
      <c r="F3045" s="40">
        <v>0</v>
      </c>
      <c r="G3045" s="40">
        <v>0</v>
      </c>
      <c r="H3045" s="40" t="s">
        <v>614</v>
      </c>
      <c r="I3045" s="40" t="s">
        <v>3349</v>
      </c>
      <c r="J3045" s="40" t="s">
        <v>3352</v>
      </c>
      <c r="K3045" s="40">
        <v>0</v>
      </c>
      <c r="L3045" s="40">
        <v>0</v>
      </c>
      <c r="M3045" s="40">
        <v>0</v>
      </c>
      <c r="N3045" s="41">
        <v>249.9</v>
      </c>
      <c r="O3045" s="42">
        <v>80</v>
      </c>
    </row>
    <row r="3046" spans="1:15" x14ac:dyDescent="0.3">
      <c r="A3046" s="39" t="s">
        <v>2127</v>
      </c>
      <c r="B3046" s="40" t="s">
        <v>540</v>
      </c>
      <c r="C3046" s="40" t="s">
        <v>544</v>
      </c>
      <c r="D3046" s="40" t="s">
        <v>569</v>
      </c>
      <c r="E3046" s="40" t="s">
        <v>3350</v>
      </c>
      <c r="F3046" s="40" t="s">
        <v>635</v>
      </c>
      <c r="G3046" s="40">
        <v>0</v>
      </c>
      <c r="H3046" s="40" t="s">
        <v>614</v>
      </c>
      <c r="I3046" s="40" t="s">
        <v>3349</v>
      </c>
      <c r="J3046" s="40" t="s">
        <v>3352</v>
      </c>
      <c r="K3046" s="40">
        <v>0</v>
      </c>
      <c r="L3046" s="40">
        <v>0</v>
      </c>
      <c r="M3046" s="40">
        <v>0</v>
      </c>
      <c r="N3046" s="41">
        <v>749.9</v>
      </c>
      <c r="O3046" s="42">
        <v>375.4</v>
      </c>
    </row>
    <row r="3047" spans="1:15" x14ac:dyDescent="0.3">
      <c r="A3047" s="39" t="s">
        <v>13585</v>
      </c>
      <c r="B3047" s="40" t="s">
        <v>540</v>
      </c>
      <c r="C3047" s="40" t="s">
        <v>544</v>
      </c>
      <c r="D3047" s="40" t="s">
        <v>569</v>
      </c>
      <c r="E3047" s="40" t="s">
        <v>3350</v>
      </c>
      <c r="F3047" s="40" t="s">
        <v>636</v>
      </c>
      <c r="G3047" s="40">
        <v>0</v>
      </c>
      <c r="H3047" s="40" t="s">
        <v>614</v>
      </c>
      <c r="I3047" s="40" t="s">
        <v>3349</v>
      </c>
      <c r="J3047" s="40" t="s">
        <v>3352</v>
      </c>
      <c r="K3047" s="40">
        <v>0</v>
      </c>
      <c r="L3047" s="40">
        <v>0</v>
      </c>
      <c r="M3047" s="40">
        <v>0</v>
      </c>
      <c r="N3047" s="41">
        <v>599.9</v>
      </c>
      <c r="O3047" s="42">
        <v>287.39999999999998</v>
      </c>
    </row>
    <row r="3048" spans="1:15" x14ac:dyDescent="0.3">
      <c r="A3048" s="39" t="s">
        <v>13586</v>
      </c>
      <c r="B3048" s="40" t="s">
        <v>540</v>
      </c>
      <c r="C3048" s="40" t="s">
        <v>544</v>
      </c>
      <c r="D3048" s="40" t="s">
        <v>569</v>
      </c>
      <c r="E3048" s="40" t="s">
        <v>3350</v>
      </c>
      <c r="F3048" s="40">
        <v>0</v>
      </c>
      <c r="G3048" s="40" t="s">
        <v>13026</v>
      </c>
      <c r="H3048" s="40" t="s">
        <v>614</v>
      </c>
      <c r="I3048" s="40" t="s">
        <v>3349</v>
      </c>
      <c r="J3048" s="40" t="s">
        <v>755</v>
      </c>
      <c r="K3048" s="40">
        <v>0</v>
      </c>
      <c r="L3048" s="40" t="s">
        <v>554</v>
      </c>
      <c r="M3048" s="40">
        <v>0</v>
      </c>
      <c r="N3048" s="41">
        <v>449.9</v>
      </c>
      <c r="O3048" s="42">
        <v>200</v>
      </c>
    </row>
    <row r="3049" spans="1:15" x14ac:dyDescent="0.3">
      <c r="A3049" s="39" t="s">
        <v>13587</v>
      </c>
      <c r="B3049" s="40" t="s">
        <v>540</v>
      </c>
      <c r="C3049" s="40" t="s">
        <v>544</v>
      </c>
      <c r="D3049" s="40" t="s">
        <v>569</v>
      </c>
      <c r="E3049" s="40" t="s">
        <v>3350</v>
      </c>
      <c r="F3049" s="40">
        <v>0</v>
      </c>
      <c r="G3049" s="40" t="s">
        <v>690</v>
      </c>
      <c r="H3049" s="40" t="s">
        <v>614</v>
      </c>
      <c r="I3049" s="40" t="s">
        <v>3349</v>
      </c>
      <c r="J3049" s="40" t="s">
        <v>13326</v>
      </c>
      <c r="K3049" s="40">
        <v>0</v>
      </c>
      <c r="L3049" s="40" t="s">
        <v>554</v>
      </c>
      <c r="M3049" s="40">
        <v>0</v>
      </c>
      <c r="N3049" s="41">
        <v>649.9</v>
      </c>
      <c r="O3049" s="42">
        <v>275</v>
      </c>
    </row>
    <row r="3050" spans="1:15" x14ac:dyDescent="0.3">
      <c r="A3050" s="39" t="s">
        <v>2128</v>
      </c>
      <c r="B3050" s="40" t="s">
        <v>540</v>
      </c>
      <c r="C3050" s="40" t="s">
        <v>544</v>
      </c>
      <c r="D3050" s="40" t="s">
        <v>569</v>
      </c>
      <c r="E3050" s="40" t="s">
        <v>3350</v>
      </c>
      <c r="F3050" s="40" t="s">
        <v>718</v>
      </c>
      <c r="G3050" s="40">
        <v>0</v>
      </c>
      <c r="H3050" s="40" t="s">
        <v>614</v>
      </c>
      <c r="I3050" s="40" t="s">
        <v>3349</v>
      </c>
      <c r="J3050" s="40" t="s">
        <v>3352</v>
      </c>
      <c r="K3050" s="40">
        <v>0</v>
      </c>
      <c r="L3050" s="40">
        <v>0</v>
      </c>
      <c r="M3050" s="40">
        <v>0</v>
      </c>
      <c r="N3050" s="41">
        <v>499.9</v>
      </c>
      <c r="O3050" s="42">
        <v>295.39999999999998</v>
      </c>
    </row>
    <row r="3051" spans="1:15" x14ac:dyDescent="0.3">
      <c r="A3051" s="39" t="s">
        <v>13588</v>
      </c>
      <c r="B3051" s="40" t="s">
        <v>540</v>
      </c>
      <c r="C3051" s="40" t="s">
        <v>544</v>
      </c>
      <c r="D3051" s="40" t="s">
        <v>569</v>
      </c>
      <c r="E3051" s="40" t="s">
        <v>3350</v>
      </c>
      <c r="F3051" s="40" t="s">
        <v>662</v>
      </c>
      <c r="G3051" s="40">
        <v>0</v>
      </c>
      <c r="H3051" s="40" t="s">
        <v>614</v>
      </c>
      <c r="I3051" s="40" t="s">
        <v>3349</v>
      </c>
      <c r="J3051" s="40" t="s">
        <v>3352</v>
      </c>
      <c r="K3051" s="40">
        <v>0</v>
      </c>
      <c r="L3051" s="40">
        <v>0</v>
      </c>
      <c r="M3051" s="40">
        <v>0</v>
      </c>
      <c r="N3051" s="41">
        <v>449.9</v>
      </c>
      <c r="O3051" s="42">
        <v>194.4</v>
      </c>
    </row>
    <row r="3052" spans="1:15" x14ac:dyDescent="0.3">
      <c r="A3052" s="39" t="s">
        <v>13589</v>
      </c>
      <c r="B3052" s="40" t="s">
        <v>540</v>
      </c>
      <c r="C3052" s="40" t="s">
        <v>544</v>
      </c>
      <c r="D3052" s="40" t="s">
        <v>569</v>
      </c>
      <c r="E3052" s="40" t="s">
        <v>3350</v>
      </c>
      <c r="F3052" s="40" t="s">
        <v>597</v>
      </c>
      <c r="G3052" s="40">
        <v>0</v>
      </c>
      <c r="H3052" s="40" t="s">
        <v>614</v>
      </c>
      <c r="I3052" s="40" t="s">
        <v>3349</v>
      </c>
      <c r="J3052" s="40" t="s">
        <v>3352</v>
      </c>
      <c r="K3052" s="40">
        <v>0</v>
      </c>
      <c r="L3052" s="40">
        <v>0</v>
      </c>
      <c r="M3052" s="40" t="s">
        <v>4370</v>
      </c>
      <c r="N3052" s="41">
        <v>499.9</v>
      </c>
      <c r="O3052" s="42">
        <v>250</v>
      </c>
    </row>
    <row r="3053" spans="1:15" x14ac:dyDescent="0.3">
      <c r="A3053" s="39" t="s">
        <v>13590</v>
      </c>
      <c r="B3053" s="40" t="s">
        <v>540</v>
      </c>
      <c r="C3053" s="40" t="s">
        <v>544</v>
      </c>
      <c r="D3053" s="40" t="s">
        <v>569</v>
      </c>
      <c r="E3053" s="40" t="s">
        <v>3350</v>
      </c>
      <c r="F3053" s="40" t="s">
        <v>732</v>
      </c>
      <c r="G3053" s="40">
        <v>0</v>
      </c>
      <c r="H3053" s="40" t="s">
        <v>614</v>
      </c>
      <c r="I3053" s="40" t="s">
        <v>3349</v>
      </c>
      <c r="J3053" s="40" t="s">
        <v>3352</v>
      </c>
      <c r="K3053" s="40">
        <v>0</v>
      </c>
      <c r="L3053" s="40">
        <v>0</v>
      </c>
      <c r="M3053" s="40" t="s">
        <v>4370</v>
      </c>
      <c r="N3053" s="41">
        <v>499.9</v>
      </c>
      <c r="O3053" s="42">
        <v>250</v>
      </c>
    </row>
    <row r="3054" spans="1:15" x14ac:dyDescent="0.3">
      <c r="A3054" s="39" t="s">
        <v>2129</v>
      </c>
      <c r="B3054" s="40" t="s">
        <v>540</v>
      </c>
      <c r="C3054" s="40" t="s">
        <v>544</v>
      </c>
      <c r="D3054" s="40" t="s">
        <v>574</v>
      </c>
      <c r="E3054" s="40" t="s">
        <v>3348</v>
      </c>
      <c r="F3054" s="40" t="s">
        <v>667</v>
      </c>
      <c r="G3054" s="40">
        <v>0</v>
      </c>
      <c r="H3054" s="40" t="s">
        <v>614</v>
      </c>
      <c r="I3054" s="40" t="s">
        <v>3349</v>
      </c>
      <c r="J3054" s="40" t="s">
        <v>3352</v>
      </c>
      <c r="K3054" s="40">
        <v>0</v>
      </c>
      <c r="L3054" s="40">
        <v>0</v>
      </c>
      <c r="M3054" s="40" t="s">
        <v>1716</v>
      </c>
      <c r="N3054" s="41">
        <v>399.9</v>
      </c>
      <c r="O3054" s="42">
        <v>195.32</v>
      </c>
    </row>
    <row r="3055" spans="1:15" x14ac:dyDescent="0.3">
      <c r="A3055" s="39" t="s">
        <v>2130</v>
      </c>
      <c r="B3055" s="40" t="s">
        <v>540</v>
      </c>
      <c r="C3055" s="40" t="s">
        <v>544</v>
      </c>
      <c r="D3055" s="40" t="s">
        <v>574</v>
      </c>
      <c r="E3055" s="40" t="s">
        <v>3348</v>
      </c>
      <c r="F3055" s="40" t="s">
        <v>592</v>
      </c>
      <c r="G3055" s="40">
        <v>0</v>
      </c>
      <c r="H3055" s="40" t="s">
        <v>614</v>
      </c>
      <c r="I3055" s="40" t="s">
        <v>3349</v>
      </c>
      <c r="J3055" s="40" t="s">
        <v>3352</v>
      </c>
      <c r="K3055" s="40">
        <v>0</v>
      </c>
      <c r="L3055" s="40">
        <v>0</v>
      </c>
      <c r="M3055" s="40" t="s">
        <v>1716</v>
      </c>
      <c r="N3055" s="41">
        <v>499.9</v>
      </c>
      <c r="O3055" s="42">
        <v>273.8</v>
      </c>
    </row>
    <row r="3056" spans="1:15" x14ac:dyDescent="0.3">
      <c r="A3056" s="39" t="s">
        <v>2131</v>
      </c>
      <c r="B3056" s="40" t="s">
        <v>540</v>
      </c>
      <c r="C3056" s="40" t="s">
        <v>544</v>
      </c>
      <c r="D3056" s="40" t="s">
        <v>574</v>
      </c>
      <c r="E3056" s="40" t="s">
        <v>3348</v>
      </c>
      <c r="F3056" s="40" t="s">
        <v>590</v>
      </c>
      <c r="G3056" s="40">
        <v>0</v>
      </c>
      <c r="H3056" s="40" t="s">
        <v>614</v>
      </c>
      <c r="I3056" s="40" t="s">
        <v>3349</v>
      </c>
      <c r="J3056" s="40" t="s">
        <v>3351</v>
      </c>
      <c r="K3056" s="40">
        <v>0</v>
      </c>
      <c r="L3056" s="40">
        <v>0</v>
      </c>
      <c r="M3056" s="40" t="s">
        <v>1716</v>
      </c>
      <c r="N3056" s="41">
        <v>399.9</v>
      </c>
      <c r="O3056" s="42">
        <v>195</v>
      </c>
    </row>
    <row r="3057" spans="1:15" x14ac:dyDescent="0.3">
      <c r="A3057" s="39" t="s">
        <v>2132</v>
      </c>
      <c r="B3057" s="40" t="s">
        <v>540</v>
      </c>
      <c r="C3057" s="40" t="s">
        <v>544</v>
      </c>
      <c r="D3057" s="40" t="s">
        <v>574</v>
      </c>
      <c r="E3057" s="40" t="s">
        <v>3350</v>
      </c>
      <c r="F3057" s="40" t="s">
        <v>732</v>
      </c>
      <c r="G3057" s="40">
        <v>0</v>
      </c>
      <c r="H3057" s="40" t="s">
        <v>614</v>
      </c>
      <c r="I3057" s="40" t="s">
        <v>3349</v>
      </c>
      <c r="J3057" s="40" t="s">
        <v>813</v>
      </c>
      <c r="K3057" s="40">
        <v>0</v>
      </c>
      <c r="L3057" s="40">
        <v>0</v>
      </c>
      <c r="M3057" s="40" t="s">
        <v>1756</v>
      </c>
      <c r="N3057" s="41">
        <v>399.9</v>
      </c>
      <c r="O3057" s="42">
        <v>219.78</v>
      </c>
    </row>
    <row r="3058" spans="1:15" x14ac:dyDescent="0.3">
      <c r="A3058" s="39" t="s">
        <v>508</v>
      </c>
      <c r="B3058" s="40" t="s">
        <v>540</v>
      </c>
      <c r="C3058" s="40" t="s">
        <v>544</v>
      </c>
      <c r="D3058" s="40" t="s">
        <v>569</v>
      </c>
      <c r="E3058" s="40" t="s">
        <v>3348</v>
      </c>
      <c r="F3058" s="40" t="s">
        <v>655</v>
      </c>
      <c r="G3058" s="40">
        <v>0</v>
      </c>
      <c r="H3058" s="40" t="s">
        <v>614</v>
      </c>
      <c r="I3058" s="40" t="s">
        <v>3349</v>
      </c>
      <c r="J3058" s="40" t="s">
        <v>3361</v>
      </c>
      <c r="K3058" s="40" t="s">
        <v>740</v>
      </c>
      <c r="L3058" s="40">
        <v>0</v>
      </c>
      <c r="M3058" s="40" t="s">
        <v>4370</v>
      </c>
      <c r="N3058" s="41">
        <v>349.9</v>
      </c>
      <c r="O3058" s="42">
        <v>195</v>
      </c>
    </row>
    <row r="3059" spans="1:15" x14ac:dyDescent="0.3">
      <c r="A3059" s="39" t="s">
        <v>2133</v>
      </c>
      <c r="B3059" s="40" t="s">
        <v>540</v>
      </c>
      <c r="C3059" s="40" t="s">
        <v>544</v>
      </c>
      <c r="D3059" s="40" t="s">
        <v>569</v>
      </c>
      <c r="E3059" s="40" t="s">
        <v>3348</v>
      </c>
      <c r="F3059" s="40" t="s">
        <v>559</v>
      </c>
      <c r="G3059" s="40">
        <v>0</v>
      </c>
      <c r="H3059" s="40" t="s">
        <v>614</v>
      </c>
      <c r="I3059" s="40" t="s">
        <v>3349</v>
      </c>
      <c r="J3059" s="40" t="s">
        <v>813</v>
      </c>
      <c r="K3059" s="40">
        <v>0</v>
      </c>
      <c r="L3059" s="40">
        <v>0</v>
      </c>
      <c r="M3059" s="40">
        <v>0</v>
      </c>
      <c r="N3059" s="41">
        <v>449.9</v>
      </c>
      <c r="O3059" s="42">
        <v>262.39999999999998</v>
      </c>
    </row>
    <row r="3060" spans="1:15" x14ac:dyDescent="0.3">
      <c r="A3060" s="39" t="s">
        <v>2134</v>
      </c>
      <c r="B3060" s="40" t="s">
        <v>540</v>
      </c>
      <c r="C3060" s="40" t="s">
        <v>544</v>
      </c>
      <c r="D3060" s="40" t="s">
        <v>569</v>
      </c>
      <c r="E3060" s="40" t="s">
        <v>3348</v>
      </c>
      <c r="F3060" s="40" t="s">
        <v>559</v>
      </c>
      <c r="G3060" s="40">
        <v>0</v>
      </c>
      <c r="H3060" s="40" t="s">
        <v>614</v>
      </c>
      <c r="I3060" s="40" t="s">
        <v>3349</v>
      </c>
      <c r="J3060" s="40" t="s">
        <v>813</v>
      </c>
      <c r="K3060" s="40">
        <v>0</v>
      </c>
      <c r="L3060" s="40">
        <v>0</v>
      </c>
      <c r="M3060" s="40">
        <v>0</v>
      </c>
      <c r="N3060" s="41">
        <v>449.9</v>
      </c>
      <c r="O3060" s="42">
        <v>277.39999999999998</v>
      </c>
    </row>
    <row r="3061" spans="1:15" x14ac:dyDescent="0.3">
      <c r="A3061" s="39" t="s">
        <v>2135</v>
      </c>
      <c r="B3061" s="40" t="s">
        <v>540</v>
      </c>
      <c r="C3061" s="40" t="s">
        <v>544</v>
      </c>
      <c r="D3061" s="40" t="s">
        <v>569</v>
      </c>
      <c r="E3061" s="40" t="s">
        <v>3348</v>
      </c>
      <c r="F3061" s="40" t="s">
        <v>565</v>
      </c>
      <c r="G3061" s="40">
        <v>0</v>
      </c>
      <c r="H3061" s="40" t="s">
        <v>614</v>
      </c>
      <c r="I3061" s="40" t="s">
        <v>3349</v>
      </c>
      <c r="J3061" s="40" t="s">
        <v>3361</v>
      </c>
      <c r="K3061" s="40" t="s">
        <v>579</v>
      </c>
      <c r="L3061" s="40">
        <v>0</v>
      </c>
      <c r="M3061" s="40" t="s">
        <v>4370</v>
      </c>
      <c r="N3061" s="41">
        <v>449.9</v>
      </c>
      <c r="O3061" s="42">
        <v>205</v>
      </c>
    </row>
    <row r="3062" spans="1:15" x14ac:dyDescent="0.3">
      <c r="A3062" s="39" t="s">
        <v>2136</v>
      </c>
      <c r="B3062" s="40" t="s">
        <v>540</v>
      </c>
      <c r="C3062" s="40" t="s">
        <v>544</v>
      </c>
      <c r="D3062" s="40" t="s">
        <v>569</v>
      </c>
      <c r="E3062" s="40" t="s">
        <v>3350</v>
      </c>
      <c r="F3062" s="40" t="s">
        <v>634</v>
      </c>
      <c r="G3062" s="40">
        <v>0</v>
      </c>
      <c r="H3062" s="40" t="s">
        <v>614</v>
      </c>
      <c r="I3062" s="40" t="s">
        <v>3349</v>
      </c>
      <c r="J3062" s="40" t="s">
        <v>813</v>
      </c>
      <c r="K3062" s="40">
        <v>0</v>
      </c>
      <c r="L3062" s="40">
        <v>0</v>
      </c>
      <c r="M3062" s="40" t="s">
        <v>1716</v>
      </c>
      <c r="N3062" s="41">
        <v>449.9</v>
      </c>
      <c r="O3062" s="42">
        <v>176.48</v>
      </c>
    </row>
    <row r="3063" spans="1:15" x14ac:dyDescent="0.3">
      <c r="A3063" s="39" t="s">
        <v>2137</v>
      </c>
      <c r="B3063" s="40" t="s">
        <v>540</v>
      </c>
      <c r="C3063" s="40" t="s">
        <v>544</v>
      </c>
      <c r="D3063" s="40" t="s">
        <v>569</v>
      </c>
      <c r="E3063" s="40" t="s">
        <v>3350</v>
      </c>
      <c r="F3063" s="40" t="s">
        <v>634</v>
      </c>
      <c r="G3063" s="40">
        <v>0</v>
      </c>
      <c r="H3063" s="40" t="s">
        <v>614</v>
      </c>
      <c r="I3063" s="40" t="s">
        <v>3349</v>
      </c>
      <c r="J3063" s="40" t="s">
        <v>813</v>
      </c>
      <c r="K3063" s="40">
        <v>0</v>
      </c>
      <c r="L3063" s="40">
        <v>0</v>
      </c>
      <c r="M3063" s="40" t="s">
        <v>1716</v>
      </c>
      <c r="N3063" s="41">
        <v>449.9</v>
      </c>
      <c r="O3063" s="42">
        <v>176.48</v>
      </c>
    </row>
    <row r="3064" spans="1:15" x14ac:dyDescent="0.3">
      <c r="A3064" s="39" t="s">
        <v>2138</v>
      </c>
      <c r="B3064" s="40" t="s">
        <v>540</v>
      </c>
      <c r="C3064" s="40" t="s">
        <v>544</v>
      </c>
      <c r="D3064" s="40" t="s">
        <v>569</v>
      </c>
      <c r="E3064" s="40" t="s">
        <v>3350</v>
      </c>
      <c r="F3064" s="40" t="s">
        <v>622</v>
      </c>
      <c r="G3064" s="40">
        <v>0</v>
      </c>
      <c r="H3064" s="40" t="s">
        <v>614</v>
      </c>
      <c r="I3064" s="40" t="s">
        <v>3349</v>
      </c>
      <c r="J3064" s="40" t="s">
        <v>3352</v>
      </c>
      <c r="K3064" s="40">
        <v>0</v>
      </c>
      <c r="L3064" s="40">
        <v>0</v>
      </c>
      <c r="M3064" s="40">
        <v>0</v>
      </c>
      <c r="N3064" s="41">
        <v>799.9</v>
      </c>
      <c r="O3064" s="42">
        <v>352</v>
      </c>
    </row>
    <row r="3065" spans="1:15" x14ac:dyDescent="0.3">
      <c r="A3065" s="39" t="s">
        <v>2139</v>
      </c>
      <c r="B3065" s="40" t="s">
        <v>540</v>
      </c>
      <c r="C3065" s="40" t="s">
        <v>544</v>
      </c>
      <c r="D3065" s="40" t="s">
        <v>569</v>
      </c>
      <c r="E3065" s="40" t="s">
        <v>3350</v>
      </c>
      <c r="F3065" s="40" t="s">
        <v>620</v>
      </c>
      <c r="G3065" s="40">
        <v>0</v>
      </c>
      <c r="H3065" s="40" t="s">
        <v>614</v>
      </c>
      <c r="I3065" s="40" t="s">
        <v>3349</v>
      </c>
      <c r="J3065" s="40" t="s">
        <v>813</v>
      </c>
      <c r="K3065" s="40">
        <v>0</v>
      </c>
      <c r="L3065" s="40">
        <v>0</v>
      </c>
      <c r="M3065" s="40" t="s">
        <v>1716</v>
      </c>
      <c r="N3065" s="41">
        <v>699.9</v>
      </c>
      <c r="O3065" s="42">
        <v>270</v>
      </c>
    </row>
    <row r="3066" spans="1:15" x14ac:dyDescent="0.3">
      <c r="A3066" s="39" t="s">
        <v>2140</v>
      </c>
      <c r="B3066" s="40" t="s">
        <v>540</v>
      </c>
      <c r="C3066" s="40" t="s">
        <v>544</v>
      </c>
      <c r="D3066" s="40" t="s">
        <v>569</v>
      </c>
      <c r="E3066" s="40" t="s">
        <v>3350</v>
      </c>
      <c r="F3066" s="40" t="s">
        <v>620</v>
      </c>
      <c r="G3066" s="40">
        <v>0</v>
      </c>
      <c r="H3066" s="40" t="s">
        <v>614</v>
      </c>
      <c r="I3066" s="40" t="s">
        <v>3349</v>
      </c>
      <c r="J3066" s="40" t="s">
        <v>813</v>
      </c>
      <c r="K3066" s="40">
        <v>0</v>
      </c>
      <c r="L3066" s="40">
        <v>0</v>
      </c>
      <c r="M3066" s="40" t="s">
        <v>1716</v>
      </c>
      <c r="N3066" s="41">
        <v>699.9</v>
      </c>
      <c r="O3066" s="42">
        <v>270</v>
      </c>
    </row>
    <row r="3067" spans="1:15" x14ac:dyDescent="0.3">
      <c r="A3067" s="39" t="s">
        <v>2141</v>
      </c>
      <c r="B3067" s="40" t="s">
        <v>540</v>
      </c>
      <c r="C3067" s="40" t="s">
        <v>544</v>
      </c>
      <c r="D3067" s="40" t="s">
        <v>569</v>
      </c>
      <c r="E3067" s="40" t="s">
        <v>3350</v>
      </c>
      <c r="F3067" s="40" t="s">
        <v>659</v>
      </c>
      <c r="G3067" s="40">
        <v>0</v>
      </c>
      <c r="H3067" s="40" t="s">
        <v>614</v>
      </c>
      <c r="I3067" s="40" t="s">
        <v>3349</v>
      </c>
      <c r="J3067" s="40" t="s">
        <v>813</v>
      </c>
      <c r="K3067" s="40">
        <v>0</v>
      </c>
      <c r="L3067" s="40">
        <v>0</v>
      </c>
      <c r="M3067" s="40" t="s">
        <v>1716</v>
      </c>
      <c r="N3067" s="41">
        <v>699.9</v>
      </c>
      <c r="O3067" s="42">
        <v>256.5</v>
      </c>
    </row>
    <row r="3068" spans="1:15" x14ac:dyDescent="0.3">
      <c r="A3068" s="39" t="s">
        <v>2142</v>
      </c>
      <c r="B3068" s="40" t="s">
        <v>540</v>
      </c>
      <c r="C3068" s="40" t="s">
        <v>544</v>
      </c>
      <c r="D3068" s="40" t="s">
        <v>569</v>
      </c>
      <c r="E3068" s="40" t="s">
        <v>3350</v>
      </c>
      <c r="F3068" s="40" t="s">
        <v>635</v>
      </c>
      <c r="G3068" s="40">
        <v>0</v>
      </c>
      <c r="H3068" s="40" t="s">
        <v>614</v>
      </c>
      <c r="I3068" s="40" t="s">
        <v>3349</v>
      </c>
      <c r="J3068" s="40" t="s">
        <v>813</v>
      </c>
      <c r="K3068" s="40">
        <v>0</v>
      </c>
      <c r="L3068" s="40">
        <v>0</v>
      </c>
      <c r="M3068" s="40" t="s">
        <v>1756</v>
      </c>
      <c r="N3068" s="41">
        <v>999.9</v>
      </c>
      <c r="O3068" s="42">
        <v>306</v>
      </c>
    </row>
    <row r="3069" spans="1:15" x14ac:dyDescent="0.3">
      <c r="A3069" s="39" t="s">
        <v>4000</v>
      </c>
      <c r="B3069" s="40" t="s">
        <v>540</v>
      </c>
      <c r="C3069" s="40" t="s">
        <v>544</v>
      </c>
      <c r="D3069" s="40" t="s">
        <v>569</v>
      </c>
      <c r="E3069" s="40" t="s">
        <v>3350</v>
      </c>
      <c r="F3069" s="40" t="s">
        <v>685</v>
      </c>
      <c r="G3069" s="40">
        <v>0</v>
      </c>
      <c r="H3069" s="40" t="s">
        <v>614</v>
      </c>
      <c r="I3069" s="40" t="s">
        <v>3349</v>
      </c>
      <c r="J3069" s="40" t="s">
        <v>1299</v>
      </c>
      <c r="K3069" s="40">
        <v>0</v>
      </c>
      <c r="L3069" s="40">
        <v>0</v>
      </c>
      <c r="M3069" s="40" t="s">
        <v>1756</v>
      </c>
      <c r="N3069" s="41">
        <v>599.9</v>
      </c>
      <c r="O3069" s="42">
        <v>311.18</v>
      </c>
    </row>
    <row r="3070" spans="1:15" x14ac:dyDescent="0.3">
      <c r="A3070" s="39" t="s">
        <v>13591</v>
      </c>
      <c r="B3070" s="40" t="s">
        <v>540</v>
      </c>
      <c r="C3070" s="40" t="s">
        <v>544</v>
      </c>
      <c r="D3070" s="40" t="s">
        <v>569</v>
      </c>
      <c r="E3070" s="40" t="s">
        <v>3350</v>
      </c>
      <c r="F3070" s="40" t="s">
        <v>618</v>
      </c>
      <c r="G3070" s="40">
        <v>0</v>
      </c>
      <c r="H3070" s="40" t="s">
        <v>614</v>
      </c>
      <c r="I3070" s="40" t="s">
        <v>3349</v>
      </c>
      <c r="J3070" s="40" t="s">
        <v>1299</v>
      </c>
      <c r="K3070" s="40">
        <v>0</v>
      </c>
      <c r="L3070" s="40">
        <v>0</v>
      </c>
      <c r="M3070" s="40" t="s">
        <v>1756</v>
      </c>
      <c r="N3070" s="41">
        <v>599.9</v>
      </c>
      <c r="O3070" s="42">
        <v>316.52</v>
      </c>
    </row>
    <row r="3071" spans="1:15" x14ac:dyDescent="0.3">
      <c r="A3071" s="39" t="s">
        <v>13592</v>
      </c>
      <c r="B3071" s="40" t="s">
        <v>540</v>
      </c>
      <c r="C3071" s="40" t="s">
        <v>544</v>
      </c>
      <c r="D3071" s="40" t="s">
        <v>569</v>
      </c>
      <c r="E3071" s="40" t="s">
        <v>3350</v>
      </c>
      <c r="F3071" s="40" t="s">
        <v>634</v>
      </c>
      <c r="G3071" s="40">
        <v>0</v>
      </c>
      <c r="H3071" s="40" t="s">
        <v>614</v>
      </c>
      <c r="I3071" s="40" t="s">
        <v>3349</v>
      </c>
      <c r="J3071" s="40" t="s">
        <v>1299</v>
      </c>
      <c r="K3071" s="40">
        <v>0</v>
      </c>
      <c r="L3071" s="40">
        <v>0</v>
      </c>
      <c r="M3071" s="40" t="s">
        <v>1756</v>
      </c>
      <c r="N3071" s="41">
        <v>699.9</v>
      </c>
      <c r="O3071" s="42">
        <v>254.2</v>
      </c>
    </row>
    <row r="3072" spans="1:15" x14ac:dyDescent="0.3">
      <c r="A3072" s="39" t="s">
        <v>2143</v>
      </c>
      <c r="B3072" s="40" t="s">
        <v>540</v>
      </c>
      <c r="C3072" s="40" t="s">
        <v>544</v>
      </c>
      <c r="D3072" s="40" t="s">
        <v>569</v>
      </c>
      <c r="E3072" s="40" t="s">
        <v>3350</v>
      </c>
      <c r="F3072" s="40" t="s">
        <v>1664</v>
      </c>
      <c r="G3072" s="40">
        <v>0</v>
      </c>
      <c r="H3072" s="40" t="s">
        <v>614</v>
      </c>
      <c r="I3072" s="40" t="s">
        <v>3349</v>
      </c>
      <c r="J3072" s="40" t="s">
        <v>813</v>
      </c>
      <c r="K3072" s="40">
        <v>0</v>
      </c>
      <c r="L3072" s="40">
        <v>0</v>
      </c>
      <c r="M3072" s="40" t="s">
        <v>2144</v>
      </c>
      <c r="N3072" s="41">
        <v>749.9</v>
      </c>
      <c r="O3072" s="42">
        <v>316.16000000000003</v>
      </c>
    </row>
    <row r="3073" spans="1:15" x14ac:dyDescent="0.3">
      <c r="A3073" s="39" t="s">
        <v>2145</v>
      </c>
      <c r="B3073" s="40" t="s">
        <v>540</v>
      </c>
      <c r="C3073" s="40" t="s">
        <v>544</v>
      </c>
      <c r="D3073" s="40" t="s">
        <v>569</v>
      </c>
      <c r="E3073" s="40" t="s">
        <v>3350</v>
      </c>
      <c r="F3073" s="40" t="s">
        <v>620</v>
      </c>
      <c r="G3073" s="40">
        <v>0</v>
      </c>
      <c r="H3073" s="40" t="s">
        <v>614</v>
      </c>
      <c r="I3073" s="40" t="s">
        <v>3349</v>
      </c>
      <c r="J3073" s="40" t="s">
        <v>813</v>
      </c>
      <c r="K3073" s="40">
        <v>0</v>
      </c>
      <c r="L3073" s="40">
        <v>0</v>
      </c>
      <c r="M3073" s="40" t="s">
        <v>2144</v>
      </c>
      <c r="N3073" s="41">
        <v>749.9</v>
      </c>
      <c r="O3073" s="42">
        <v>276</v>
      </c>
    </row>
    <row r="3074" spans="1:15" x14ac:dyDescent="0.3">
      <c r="A3074" s="39" t="s">
        <v>2146</v>
      </c>
      <c r="B3074" s="40" t="s">
        <v>540</v>
      </c>
      <c r="C3074" s="40" t="s">
        <v>544</v>
      </c>
      <c r="D3074" s="40" t="s">
        <v>569</v>
      </c>
      <c r="E3074" s="40" t="s">
        <v>3350</v>
      </c>
      <c r="F3074" s="40" t="s">
        <v>815</v>
      </c>
      <c r="G3074" s="40">
        <v>0</v>
      </c>
      <c r="H3074" s="40" t="s">
        <v>614</v>
      </c>
      <c r="I3074" s="40" t="s">
        <v>3349</v>
      </c>
      <c r="J3074" s="40" t="s">
        <v>813</v>
      </c>
      <c r="K3074" s="40">
        <v>0</v>
      </c>
      <c r="L3074" s="40">
        <v>0</v>
      </c>
      <c r="M3074" s="40" t="s">
        <v>2144</v>
      </c>
      <c r="N3074" s="41">
        <v>749.9</v>
      </c>
      <c r="O3074" s="42">
        <v>298</v>
      </c>
    </row>
    <row r="3075" spans="1:15" x14ac:dyDescent="0.3">
      <c r="A3075" s="39" t="s">
        <v>2147</v>
      </c>
      <c r="B3075" s="40" t="s">
        <v>540</v>
      </c>
      <c r="C3075" s="40" t="s">
        <v>544</v>
      </c>
      <c r="D3075" s="40" t="s">
        <v>569</v>
      </c>
      <c r="E3075" s="40" t="s">
        <v>3350</v>
      </c>
      <c r="F3075" s="40" t="s">
        <v>622</v>
      </c>
      <c r="G3075" s="40">
        <v>0</v>
      </c>
      <c r="H3075" s="40" t="s">
        <v>614</v>
      </c>
      <c r="I3075" s="40" t="s">
        <v>3349</v>
      </c>
      <c r="J3075" s="40" t="s">
        <v>813</v>
      </c>
      <c r="K3075" s="40">
        <v>0</v>
      </c>
      <c r="L3075" s="40">
        <v>0</v>
      </c>
      <c r="M3075" s="40" t="s">
        <v>2144</v>
      </c>
      <c r="N3075" s="41">
        <v>799.9</v>
      </c>
      <c r="O3075" s="42">
        <v>296</v>
      </c>
    </row>
    <row r="3076" spans="1:15" x14ac:dyDescent="0.3">
      <c r="A3076" s="39" t="s">
        <v>4001</v>
      </c>
      <c r="B3076" s="40" t="s">
        <v>540</v>
      </c>
      <c r="C3076" s="40" t="s">
        <v>544</v>
      </c>
      <c r="D3076" s="40" t="s">
        <v>569</v>
      </c>
      <c r="E3076" s="40" t="s">
        <v>3350</v>
      </c>
      <c r="F3076" s="40" t="s">
        <v>662</v>
      </c>
      <c r="G3076" s="40">
        <v>0</v>
      </c>
      <c r="H3076" s="40" t="s">
        <v>614</v>
      </c>
      <c r="I3076" s="40" t="s">
        <v>3349</v>
      </c>
      <c r="J3076" s="40" t="s">
        <v>813</v>
      </c>
      <c r="K3076" s="40">
        <v>0</v>
      </c>
      <c r="L3076" s="40">
        <v>0</v>
      </c>
      <c r="M3076" s="40" t="s">
        <v>2084</v>
      </c>
      <c r="N3076" s="41">
        <v>799.9</v>
      </c>
      <c r="O3076" s="42">
        <v>311.60000000000002</v>
      </c>
    </row>
    <row r="3077" spans="1:15" x14ac:dyDescent="0.3">
      <c r="A3077" s="39" t="s">
        <v>2148</v>
      </c>
      <c r="B3077" s="40" t="s">
        <v>540</v>
      </c>
      <c r="C3077" s="40" t="s">
        <v>544</v>
      </c>
      <c r="D3077" s="40" t="s">
        <v>569</v>
      </c>
      <c r="E3077" s="40" t="s">
        <v>3350</v>
      </c>
      <c r="F3077" s="40" t="s">
        <v>635</v>
      </c>
      <c r="G3077" s="40">
        <v>0</v>
      </c>
      <c r="H3077" s="40" t="s">
        <v>614</v>
      </c>
      <c r="I3077" s="40" t="s">
        <v>3349</v>
      </c>
      <c r="J3077" s="40" t="s">
        <v>813</v>
      </c>
      <c r="K3077" s="40">
        <v>0</v>
      </c>
      <c r="L3077" s="40">
        <v>0</v>
      </c>
      <c r="M3077" s="40" t="s">
        <v>2084</v>
      </c>
      <c r="N3077" s="41">
        <v>749.9</v>
      </c>
      <c r="O3077" s="42">
        <v>396.81</v>
      </c>
    </row>
    <row r="3078" spans="1:15" x14ac:dyDescent="0.3">
      <c r="A3078" s="39" t="s">
        <v>2149</v>
      </c>
      <c r="B3078" s="40" t="s">
        <v>540</v>
      </c>
      <c r="C3078" s="40" t="s">
        <v>544</v>
      </c>
      <c r="D3078" s="40" t="s">
        <v>569</v>
      </c>
      <c r="E3078" s="40" t="s">
        <v>3350</v>
      </c>
      <c r="F3078" s="40" t="s">
        <v>662</v>
      </c>
      <c r="G3078" s="40">
        <v>0</v>
      </c>
      <c r="H3078" s="40" t="s">
        <v>614</v>
      </c>
      <c r="I3078" s="40" t="s">
        <v>3349</v>
      </c>
      <c r="J3078" s="40">
        <v>0</v>
      </c>
      <c r="K3078" s="40">
        <v>0</v>
      </c>
      <c r="L3078" s="40">
        <v>0</v>
      </c>
      <c r="M3078" s="40" t="s">
        <v>2084</v>
      </c>
      <c r="N3078" s="41">
        <v>749.9</v>
      </c>
      <c r="O3078" s="42">
        <v>240</v>
      </c>
    </row>
    <row r="3079" spans="1:15" x14ac:dyDescent="0.3">
      <c r="A3079" s="39" t="s">
        <v>2150</v>
      </c>
      <c r="B3079" s="40" t="s">
        <v>540</v>
      </c>
      <c r="C3079" s="40" t="s">
        <v>544</v>
      </c>
      <c r="D3079" s="40" t="s">
        <v>569</v>
      </c>
      <c r="E3079" s="40" t="s">
        <v>3350</v>
      </c>
      <c r="F3079" s="40" t="s">
        <v>662</v>
      </c>
      <c r="G3079" s="40">
        <v>0</v>
      </c>
      <c r="H3079" s="40" t="s">
        <v>614</v>
      </c>
      <c r="I3079" s="40" t="s">
        <v>3349</v>
      </c>
      <c r="J3079" s="40" t="s">
        <v>813</v>
      </c>
      <c r="K3079" s="40">
        <v>0</v>
      </c>
      <c r="L3079" s="40">
        <v>0</v>
      </c>
      <c r="M3079" s="40" t="s">
        <v>2084</v>
      </c>
      <c r="N3079" s="41">
        <v>749.9</v>
      </c>
      <c r="O3079" s="42">
        <v>288.8</v>
      </c>
    </row>
    <row r="3080" spans="1:15" x14ac:dyDescent="0.3">
      <c r="A3080" s="39" t="s">
        <v>4002</v>
      </c>
      <c r="B3080" s="40" t="s">
        <v>540</v>
      </c>
      <c r="C3080" s="40" t="s">
        <v>544</v>
      </c>
      <c r="D3080" s="40" t="s">
        <v>569</v>
      </c>
      <c r="E3080" s="40" t="s">
        <v>3350</v>
      </c>
      <c r="F3080" s="40">
        <v>0</v>
      </c>
      <c r="G3080" s="40">
        <v>0</v>
      </c>
      <c r="H3080" s="40" t="s">
        <v>614</v>
      </c>
      <c r="I3080" s="40" t="s">
        <v>3349</v>
      </c>
      <c r="J3080" s="40" t="s">
        <v>813</v>
      </c>
      <c r="K3080" s="40">
        <v>0</v>
      </c>
      <c r="L3080" s="40">
        <v>0</v>
      </c>
      <c r="M3080" s="40" t="s">
        <v>2084</v>
      </c>
      <c r="N3080" s="41">
        <v>999.9</v>
      </c>
      <c r="O3080" s="42">
        <v>360.24</v>
      </c>
    </row>
    <row r="3081" spans="1:15" x14ac:dyDescent="0.3">
      <c r="A3081" s="39" t="s">
        <v>4003</v>
      </c>
      <c r="B3081" s="40" t="s">
        <v>540</v>
      </c>
      <c r="C3081" s="40" t="s">
        <v>544</v>
      </c>
      <c r="D3081" s="40" t="s">
        <v>569</v>
      </c>
      <c r="E3081" s="40" t="s">
        <v>3350</v>
      </c>
      <c r="F3081" s="40" t="s">
        <v>662</v>
      </c>
      <c r="G3081" s="40">
        <v>0</v>
      </c>
      <c r="H3081" s="40" t="s">
        <v>614</v>
      </c>
      <c r="I3081" s="40" t="s">
        <v>3349</v>
      </c>
      <c r="J3081" s="40" t="s">
        <v>813</v>
      </c>
      <c r="K3081" s="40">
        <v>0</v>
      </c>
      <c r="L3081" s="40">
        <v>0</v>
      </c>
      <c r="M3081" s="40" t="s">
        <v>2084</v>
      </c>
      <c r="N3081" s="41">
        <v>999.9</v>
      </c>
      <c r="O3081" s="42">
        <v>343.9</v>
      </c>
    </row>
    <row r="3082" spans="1:15" x14ac:dyDescent="0.3">
      <c r="A3082" s="39" t="s">
        <v>2151</v>
      </c>
      <c r="B3082" s="40" t="s">
        <v>540</v>
      </c>
      <c r="C3082" s="40" t="s">
        <v>544</v>
      </c>
      <c r="D3082" s="40" t="s">
        <v>569</v>
      </c>
      <c r="E3082" s="40" t="s">
        <v>3350</v>
      </c>
      <c r="F3082" s="40" t="s">
        <v>685</v>
      </c>
      <c r="G3082" s="40">
        <v>0</v>
      </c>
      <c r="H3082" s="40" t="s">
        <v>614</v>
      </c>
      <c r="I3082" s="40" t="s">
        <v>3349</v>
      </c>
      <c r="J3082" s="40" t="s">
        <v>813</v>
      </c>
      <c r="K3082" s="40">
        <v>0</v>
      </c>
      <c r="L3082" s="40">
        <v>0</v>
      </c>
      <c r="M3082" s="40" t="s">
        <v>2084</v>
      </c>
      <c r="N3082" s="41">
        <v>749.9</v>
      </c>
      <c r="O3082" s="42">
        <v>359.9</v>
      </c>
    </row>
    <row r="3083" spans="1:15" x14ac:dyDescent="0.3">
      <c r="A3083" s="39" t="s">
        <v>328</v>
      </c>
      <c r="B3083" s="40" t="s">
        <v>540</v>
      </c>
      <c r="C3083" s="40" t="s">
        <v>544</v>
      </c>
      <c r="D3083" s="40" t="s">
        <v>569</v>
      </c>
      <c r="E3083" s="40" t="s">
        <v>3350</v>
      </c>
      <c r="F3083" s="40" t="s">
        <v>732</v>
      </c>
      <c r="G3083" s="40">
        <v>0</v>
      </c>
      <c r="H3083" s="40" t="s">
        <v>614</v>
      </c>
      <c r="I3083" s="40" t="s">
        <v>3349</v>
      </c>
      <c r="J3083" s="40" t="s">
        <v>813</v>
      </c>
      <c r="K3083" s="40">
        <v>0</v>
      </c>
      <c r="L3083" s="40">
        <v>0</v>
      </c>
      <c r="M3083" s="40" t="s">
        <v>2084</v>
      </c>
      <c r="N3083" s="41">
        <v>799.9</v>
      </c>
      <c r="O3083" s="42">
        <v>280</v>
      </c>
    </row>
    <row r="3084" spans="1:15" x14ac:dyDescent="0.3">
      <c r="A3084" s="39" t="s">
        <v>2152</v>
      </c>
      <c r="B3084" s="40" t="s">
        <v>540</v>
      </c>
      <c r="C3084" s="40" t="s">
        <v>544</v>
      </c>
      <c r="D3084" s="40" t="s">
        <v>569</v>
      </c>
      <c r="E3084" s="40" t="s">
        <v>3350</v>
      </c>
      <c r="F3084" s="40" t="s">
        <v>662</v>
      </c>
      <c r="G3084" s="40">
        <v>0</v>
      </c>
      <c r="H3084" s="40" t="s">
        <v>614</v>
      </c>
      <c r="I3084" s="40" t="s">
        <v>3349</v>
      </c>
      <c r="J3084" s="40" t="s">
        <v>813</v>
      </c>
      <c r="K3084" s="40">
        <v>0</v>
      </c>
      <c r="L3084" s="40">
        <v>0</v>
      </c>
      <c r="M3084" s="40" t="s">
        <v>2084</v>
      </c>
      <c r="N3084" s="41">
        <v>799.9</v>
      </c>
      <c r="O3084" s="42">
        <v>288.8</v>
      </c>
    </row>
    <row r="3085" spans="1:15" x14ac:dyDescent="0.3">
      <c r="A3085" s="39" t="s">
        <v>2153</v>
      </c>
      <c r="B3085" s="40" t="s">
        <v>540</v>
      </c>
      <c r="C3085" s="40" t="s">
        <v>544</v>
      </c>
      <c r="D3085" s="40" t="s">
        <v>569</v>
      </c>
      <c r="E3085" s="40" t="s">
        <v>3350</v>
      </c>
      <c r="F3085" s="40" t="s">
        <v>662</v>
      </c>
      <c r="G3085" s="40">
        <v>0</v>
      </c>
      <c r="H3085" s="40" t="s">
        <v>614</v>
      </c>
      <c r="I3085" s="40" t="s">
        <v>3349</v>
      </c>
      <c r="J3085" s="40" t="s">
        <v>813</v>
      </c>
      <c r="K3085" s="40">
        <v>0</v>
      </c>
      <c r="L3085" s="40">
        <v>0</v>
      </c>
      <c r="M3085" s="40" t="s">
        <v>2084</v>
      </c>
      <c r="N3085" s="41">
        <v>799.9</v>
      </c>
      <c r="O3085" s="42">
        <v>288.8</v>
      </c>
    </row>
    <row r="3086" spans="1:15" x14ac:dyDescent="0.3">
      <c r="A3086" s="39" t="s">
        <v>2154</v>
      </c>
      <c r="B3086" s="40" t="s">
        <v>540</v>
      </c>
      <c r="C3086" s="40" t="s">
        <v>544</v>
      </c>
      <c r="D3086" s="40" t="s">
        <v>853</v>
      </c>
      <c r="E3086" s="40" t="s">
        <v>3350</v>
      </c>
      <c r="F3086" s="40" t="s">
        <v>1664</v>
      </c>
      <c r="G3086" s="40">
        <v>0</v>
      </c>
      <c r="H3086" s="40" t="s">
        <v>614</v>
      </c>
      <c r="I3086" s="40" t="s">
        <v>3349</v>
      </c>
      <c r="J3086" s="40" t="s">
        <v>813</v>
      </c>
      <c r="K3086" s="40">
        <v>0</v>
      </c>
      <c r="L3086" s="40">
        <v>0</v>
      </c>
      <c r="M3086" s="40" t="s">
        <v>4370</v>
      </c>
      <c r="N3086" s="41">
        <v>999.9</v>
      </c>
      <c r="O3086" s="42">
        <v>375</v>
      </c>
    </row>
    <row r="3087" spans="1:15" x14ac:dyDescent="0.3">
      <c r="A3087" s="39" t="s">
        <v>2155</v>
      </c>
      <c r="B3087" s="40" t="s">
        <v>540</v>
      </c>
      <c r="C3087" s="40" t="s">
        <v>544</v>
      </c>
      <c r="D3087" s="40" t="s">
        <v>569</v>
      </c>
      <c r="E3087" s="40" t="s">
        <v>3350</v>
      </c>
      <c r="F3087" s="40" t="s">
        <v>622</v>
      </c>
      <c r="G3087" s="40">
        <v>0</v>
      </c>
      <c r="H3087" s="40" t="s">
        <v>614</v>
      </c>
      <c r="I3087" s="40" t="s">
        <v>3349</v>
      </c>
      <c r="J3087" s="40" t="s">
        <v>813</v>
      </c>
      <c r="K3087" s="40">
        <v>0</v>
      </c>
      <c r="L3087" s="40">
        <v>0</v>
      </c>
      <c r="M3087" s="40" t="s">
        <v>1756</v>
      </c>
      <c r="N3087" s="41">
        <v>799.9</v>
      </c>
      <c r="O3087" s="42">
        <v>288.8</v>
      </c>
    </row>
    <row r="3088" spans="1:15" x14ac:dyDescent="0.3">
      <c r="A3088" s="39" t="s">
        <v>2156</v>
      </c>
      <c r="B3088" s="40" t="s">
        <v>540</v>
      </c>
      <c r="C3088" s="40" t="s">
        <v>544</v>
      </c>
      <c r="D3088" s="40" t="s">
        <v>853</v>
      </c>
      <c r="E3088" s="40" t="s">
        <v>3350</v>
      </c>
      <c r="F3088" s="40" t="s">
        <v>632</v>
      </c>
      <c r="G3088" s="40">
        <v>0</v>
      </c>
      <c r="H3088" s="40" t="s">
        <v>614</v>
      </c>
      <c r="I3088" s="40" t="s">
        <v>3349</v>
      </c>
      <c r="J3088" s="40" t="s">
        <v>813</v>
      </c>
      <c r="K3088" s="40">
        <v>0</v>
      </c>
      <c r="L3088" s="40">
        <v>0</v>
      </c>
      <c r="M3088" s="40" t="s">
        <v>1756</v>
      </c>
      <c r="N3088" s="41">
        <v>999.9</v>
      </c>
      <c r="O3088" s="42">
        <v>375</v>
      </c>
    </row>
    <row r="3089" spans="1:15" x14ac:dyDescent="0.3">
      <c r="A3089" s="39" t="s">
        <v>3224</v>
      </c>
      <c r="B3089" s="40" t="s">
        <v>540</v>
      </c>
      <c r="C3089" s="40" t="s">
        <v>544</v>
      </c>
      <c r="D3089" s="40" t="s">
        <v>569</v>
      </c>
      <c r="E3089" s="40" t="s">
        <v>3350</v>
      </c>
      <c r="F3089" s="40" t="s">
        <v>636</v>
      </c>
      <c r="G3089" s="40">
        <v>0</v>
      </c>
      <c r="H3089" s="40" t="s">
        <v>614</v>
      </c>
      <c r="I3089" s="40" t="s">
        <v>3349</v>
      </c>
      <c r="J3089" s="40" t="s">
        <v>813</v>
      </c>
      <c r="K3089" s="40">
        <v>0</v>
      </c>
      <c r="L3089" s="40">
        <v>0</v>
      </c>
      <c r="M3089" s="40" t="s">
        <v>1716</v>
      </c>
      <c r="N3089" s="41">
        <v>799.9</v>
      </c>
      <c r="O3089" s="42">
        <v>300.95999999999998</v>
      </c>
    </row>
    <row r="3090" spans="1:15" x14ac:dyDescent="0.3">
      <c r="A3090" s="39" t="s">
        <v>2157</v>
      </c>
      <c r="B3090" s="40" t="s">
        <v>540</v>
      </c>
      <c r="C3090" s="40" t="s">
        <v>544</v>
      </c>
      <c r="D3090" s="40" t="s">
        <v>569</v>
      </c>
      <c r="E3090" s="40" t="s">
        <v>3350</v>
      </c>
      <c r="F3090" s="40" t="s">
        <v>581</v>
      </c>
      <c r="G3090" s="40">
        <v>0</v>
      </c>
      <c r="H3090" s="40" t="s">
        <v>614</v>
      </c>
      <c r="I3090" s="40" t="s">
        <v>3349</v>
      </c>
      <c r="J3090" s="40" t="s">
        <v>3352</v>
      </c>
      <c r="K3090" s="40">
        <v>0</v>
      </c>
      <c r="L3090" s="40">
        <v>0</v>
      </c>
      <c r="M3090" s="40" t="s">
        <v>4370</v>
      </c>
      <c r="N3090" s="41">
        <v>549.9</v>
      </c>
      <c r="O3090" s="42">
        <v>220</v>
      </c>
    </row>
    <row r="3091" spans="1:15" x14ac:dyDescent="0.3">
      <c r="A3091" s="39" t="s">
        <v>2158</v>
      </c>
      <c r="B3091" s="40" t="s">
        <v>540</v>
      </c>
      <c r="C3091" s="40" t="s">
        <v>544</v>
      </c>
      <c r="D3091" s="40" t="s">
        <v>569</v>
      </c>
      <c r="E3091" s="40" t="s">
        <v>3350</v>
      </c>
      <c r="F3091" s="40" t="s">
        <v>581</v>
      </c>
      <c r="G3091" s="40">
        <v>0</v>
      </c>
      <c r="H3091" s="40" t="s">
        <v>614</v>
      </c>
      <c r="I3091" s="40" t="s">
        <v>3349</v>
      </c>
      <c r="J3091" s="40" t="s">
        <v>3351</v>
      </c>
      <c r="K3091" s="40">
        <v>0</v>
      </c>
      <c r="L3091" s="40">
        <v>0</v>
      </c>
      <c r="M3091" s="40" t="s">
        <v>4370</v>
      </c>
      <c r="N3091" s="41">
        <v>549.9</v>
      </c>
      <c r="O3091" s="42">
        <v>220</v>
      </c>
    </row>
    <row r="3092" spans="1:15" x14ac:dyDescent="0.3">
      <c r="A3092" s="39" t="s">
        <v>2159</v>
      </c>
      <c r="B3092" s="40" t="s">
        <v>540</v>
      </c>
      <c r="C3092" s="40" t="s">
        <v>544</v>
      </c>
      <c r="D3092" s="40" t="s">
        <v>569</v>
      </c>
      <c r="E3092" s="40" t="s">
        <v>3350</v>
      </c>
      <c r="F3092" s="40" t="s">
        <v>652</v>
      </c>
      <c r="G3092" s="40">
        <v>0</v>
      </c>
      <c r="H3092" s="40" t="s">
        <v>614</v>
      </c>
      <c r="I3092" s="40" t="s">
        <v>3349</v>
      </c>
      <c r="J3092" s="40" t="s">
        <v>3352</v>
      </c>
      <c r="K3092" s="40">
        <v>0</v>
      </c>
      <c r="L3092" s="40">
        <v>0</v>
      </c>
      <c r="M3092" s="40" t="s">
        <v>4370</v>
      </c>
      <c r="N3092" s="41">
        <v>599.9</v>
      </c>
      <c r="O3092" s="42">
        <v>250</v>
      </c>
    </row>
    <row r="3093" spans="1:15" x14ac:dyDescent="0.3">
      <c r="A3093" s="39" t="s">
        <v>2160</v>
      </c>
      <c r="B3093" s="40" t="s">
        <v>540</v>
      </c>
      <c r="C3093" s="40" t="s">
        <v>544</v>
      </c>
      <c r="D3093" s="40" t="s">
        <v>569</v>
      </c>
      <c r="E3093" s="40" t="s">
        <v>3350</v>
      </c>
      <c r="F3093" s="40" t="s">
        <v>612</v>
      </c>
      <c r="G3093" s="40">
        <v>0</v>
      </c>
      <c r="H3093" s="40" t="s">
        <v>614</v>
      </c>
      <c r="I3093" s="40" t="s">
        <v>3349</v>
      </c>
      <c r="J3093" s="40" t="s">
        <v>813</v>
      </c>
      <c r="K3093" s="40">
        <v>0</v>
      </c>
      <c r="L3093" s="40">
        <v>0</v>
      </c>
      <c r="M3093" s="40">
        <v>0</v>
      </c>
      <c r="N3093" s="41">
        <v>749.9</v>
      </c>
      <c r="O3093" s="42">
        <v>340</v>
      </c>
    </row>
    <row r="3094" spans="1:15" x14ac:dyDescent="0.3">
      <c r="A3094" s="39" t="s">
        <v>2161</v>
      </c>
      <c r="B3094" s="40" t="s">
        <v>540</v>
      </c>
      <c r="C3094" s="40" t="s">
        <v>544</v>
      </c>
      <c r="D3094" s="40" t="s">
        <v>574</v>
      </c>
      <c r="E3094" s="40" t="s">
        <v>3350</v>
      </c>
      <c r="F3094" s="40" t="s">
        <v>599</v>
      </c>
      <c r="G3094" s="40">
        <v>0</v>
      </c>
      <c r="H3094" s="40" t="s">
        <v>614</v>
      </c>
      <c r="I3094" s="40" t="s">
        <v>3349</v>
      </c>
      <c r="J3094" s="40" t="s">
        <v>813</v>
      </c>
      <c r="K3094" s="40">
        <v>0</v>
      </c>
      <c r="L3094" s="40">
        <v>0</v>
      </c>
      <c r="M3094" s="40">
        <v>0</v>
      </c>
      <c r="N3094" s="41">
        <v>599.9</v>
      </c>
      <c r="O3094" s="42">
        <v>296</v>
      </c>
    </row>
    <row r="3095" spans="1:15" x14ac:dyDescent="0.3">
      <c r="A3095" s="39" t="s">
        <v>2162</v>
      </c>
      <c r="B3095" s="40" t="s">
        <v>540</v>
      </c>
      <c r="C3095" s="40" t="s">
        <v>544</v>
      </c>
      <c r="D3095" s="40" t="s">
        <v>574</v>
      </c>
      <c r="E3095" s="40" t="s">
        <v>3350</v>
      </c>
      <c r="F3095" s="40" t="s">
        <v>718</v>
      </c>
      <c r="G3095" s="40">
        <v>0</v>
      </c>
      <c r="H3095" s="40" t="s">
        <v>614</v>
      </c>
      <c r="I3095" s="40" t="s">
        <v>3349</v>
      </c>
      <c r="J3095" s="40" t="s">
        <v>813</v>
      </c>
      <c r="K3095" s="40">
        <v>0</v>
      </c>
      <c r="L3095" s="40">
        <v>0</v>
      </c>
      <c r="M3095" s="40">
        <v>0</v>
      </c>
      <c r="N3095" s="41">
        <v>449.9</v>
      </c>
      <c r="O3095" s="42">
        <v>178.6</v>
      </c>
    </row>
    <row r="3096" spans="1:15" x14ac:dyDescent="0.3">
      <c r="A3096" s="39" t="s">
        <v>2163</v>
      </c>
      <c r="B3096" s="40" t="s">
        <v>540</v>
      </c>
      <c r="C3096" s="40" t="s">
        <v>544</v>
      </c>
      <c r="D3096" s="40" t="s">
        <v>569</v>
      </c>
      <c r="E3096" s="40" t="s">
        <v>3350</v>
      </c>
      <c r="F3096" s="40" t="s">
        <v>622</v>
      </c>
      <c r="G3096" s="40">
        <v>0</v>
      </c>
      <c r="H3096" s="40" t="s">
        <v>614</v>
      </c>
      <c r="I3096" s="40" t="s">
        <v>3349</v>
      </c>
      <c r="J3096" s="40" t="s">
        <v>813</v>
      </c>
      <c r="K3096" s="40">
        <v>0</v>
      </c>
      <c r="L3096" s="40">
        <v>0</v>
      </c>
      <c r="M3096" s="40">
        <v>0</v>
      </c>
      <c r="N3096" s="41">
        <v>899.9</v>
      </c>
      <c r="O3096" s="42">
        <v>290</v>
      </c>
    </row>
    <row r="3097" spans="1:15" x14ac:dyDescent="0.3">
      <c r="A3097" s="39" t="s">
        <v>2164</v>
      </c>
      <c r="B3097" s="40" t="s">
        <v>540</v>
      </c>
      <c r="C3097" s="40" t="s">
        <v>544</v>
      </c>
      <c r="D3097" s="40" t="s">
        <v>569</v>
      </c>
      <c r="E3097" s="40" t="s">
        <v>3350</v>
      </c>
      <c r="F3097" s="40" t="s">
        <v>1664</v>
      </c>
      <c r="G3097" s="40">
        <v>0</v>
      </c>
      <c r="H3097" s="40" t="s">
        <v>614</v>
      </c>
      <c r="I3097" s="40" t="s">
        <v>3349</v>
      </c>
      <c r="J3097" s="40" t="s">
        <v>813</v>
      </c>
      <c r="K3097" s="40">
        <v>0</v>
      </c>
      <c r="L3097" s="40">
        <v>0</v>
      </c>
      <c r="M3097" s="40">
        <v>0</v>
      </c>
      <c r="N3097" s="41">
        <v>899.9</v>
      </c>
      <c r="O3097" s="42">
        <v>276</v>
      </c>
    </row>
    <row r="3098" spans="1:15" x14ac:dyDescent="0.3">
      <c r="A3098" s="39" t="s">
        <v>329</v>
      </c>
      <c r="B3098" s="40" t="s">
        <v>540</v>
      </c>
      <c r="C3098" s="40" t="s">
        <v>544</v>
      </c>
      <c r="D3098" s="40" t="s">
        <v>574</v>
      </c>
      <c r="E3098" s="40" t="s">
        <v>3350</v>
      </c>
      <c r="F3098" s="40" t="s">
        <v>662</v>
      </c>
      <c r="G3098" s="40">
        <v>0</v>
      </c>
      <c r="H3098" s="40" t="s">
        <v>614</v>
      </c>
      <c r="I3098" s="40" t="s">
        <v>3349</v>
      </c>
      <c r="J3098" s="40" t="s">
        <v>813</v>
      </c>
      <c r="K3098" s="40">
        <v>0</v>
      </c>
      <c r="L3098" s="40">
        <v>0</v>
      </c>
      <c r="M3098" s="40">
        <v>0</v>
      </c>
      <c r="N3098" s="41">
        <v>699.9</v>
      </c>
      <c r="O3098" s="42">
        <v>310.2</v>
      </c>
    </row>
    <row r="3099" spans="1:15" x14ac:dyDescent="0.3">
      <c r="A3099" s="39" t="s">
        <v>2165</v>
      </c>
      <c r="B3099" s="40" t="s">
        <v>540</v>
      </c>
      <c r="C3099" s="40" t="s">
        <v>544</v>
      </c>
      <c r="D3099" s="40" t="s">
        <v>574</v>
      </c>
      <c r="E3099" s="40" t="s">
        <v>3350</v>
      </c>
      <c r="F3099" s="40" t="s">
        <v>815</v>
      </c>
      <c r="G3099" s="40">
        <v>0</v>
      </c>
      <c r="H3099" s="40" t="s">
        <v>614</v>
      </c>
      <c r="I3099" s="40" t="s">
        <v>3349</v>
      </c>
      <c r="J3099" s="40" t="s">
        <v>813</v>
      </c>
      <c r="K3099" s="40">
        <v>0</v>
      </c>
      <c r="L3099" s="40">
        <v>0</v>
      </c>
      <c r="M3099" s="40">
        <v>0</v>
      </c>
      <c r="N3099" s="41">
        <v>699.9</v>
      </c>
      <c r="O3099" s="42">
        <v>266</v>
      </c>
    </row>
    <row r="3100" spans="1:15" x14ac:dyDescent="0.3">
      <c r="A3100" s="39" t="s">
        <v>4004</v>
      </c>
      <c r="B3100" s="40" t="s">
        <v>540</v>
      </c>
      <c r="C3100" s="40" t="s">
        <v>544</v>
      </c>
      <c r="D3100" s="40" t="s">
        <v>853</v>
      </c>
      <c r="E3100" s="40" t="s">
        <v>3350</v>
      </c>
      <c r="F3100" s="40" t="s">
        <v>1664</v>
      </c>
      <c r="G3100" s="40">
        <v>0</v>
      </c>
      <c r="H3100" s="40" t="s">
        <v>614</v>
      </c>
      <c r="I3100" s="40" t="s">
        <v>3349</v>
      </c>
      <c r="J3100" s="40" t="s">
        <v>813</v>
      </c>
      <c r="K3100" s="40">
        <v>0</v>
      </c>
      <c r="L3100" s="40">
        <v>0</v>
      </c>
      <c r="M3100" s="40" t="s">
        <v>4370</v>
      </c>
      <c r="N3100" s="41">
        <v>799.9</v>
      </c>
      <c r="O3100" s="42">
        <v>315</v>
      </c>
    </row>
    <row r="3101" spans="1:15" x14ac:dyDescent="0.3">
      <c r="A3101" s="39" t="s">
        <v>2166</v>
      </c>
      <c r="B3101" s="40" t="s">
        <v>540</v>
      </c>
      <c r="C3101" s="40" t="s">
        <v>544</v>
      </c>
      <c r="D3101" s="40" t="s">
        <v>569</v>
      </c>
      <c r="E3101" s="40" t="s">
        <v>3350</v>
      </c>
      <c r="F3101" s="40" t="s">
        <v>622</v>
      </c>
      <c r="G3101" s="40">
        <v>0</v>
      </c>
      <c r="H3101" s="40" t="s">
        <v>614</v>
      </c>
      <c r="I3101" s="40" t="s">
        <v>3349</v>
      </c>
      <c r="J3101" s="40" t="s">
        <v>3352</v>
      </c>
      <c r="K3101" s="40">
        <v>0</v>
      </c>
      <c r="L3101" s="40">
        <v>0</v>
      </c>
      <c r="M3101" s="40">
        <v>0</v>
      </c>
      <c r="N3101" s="41">
        <v>849.9</v>
      </c>
      <c r="O3101" s="42">
        <v>352.64</v>
      </c>
    </row>
    <row r="3102" spans="1:15" x14ac:dyDescent="0.3">
      <c r="A3102" s="39" t="s">
        <v>2167</v>
      </c>
      <c r="B3102" s="40" t="s">
        <v>540</v>
      </c>
      <c r="C3102" s="40" t="s">
        <v>544</v>
      </c>
      <c r="D3102" s="40" t="s">
        <v>569</v>
      </c>
      <c r="E3102" s="40" t="s">
        <v>3350</v>
      </c>
      <c r="F3102" s="40" t="s">
        <v>718</v>
      </c>
      <c r="G3102" s="40">
        <v>0</v>
      </c>
      <c r="H3102" s="40" t="s">
        <v>614</v>
      </c>
      <c r="I3102" s="40" t="s">
        <v>3349</v>
      </c>
      <c r="J3102" s="40" t="s">
        <v>813</v>
      </c>
      <c r="K3102" s="40">
        <v>0</v>
      </c>
      <c r="L3102" s="40">
        <v>0</v>
      </c>
      <c r="M3102" s="40">
        <v>0</v>
      </c>
      <c r="N3102" s="41">
        <v>799.9</v>
      </c>
      <c r="O3102" s="42">
        <v>278.8</v>
      </c>
    </row>
    <row r="3103" spans="1:15" x14ac:dyDescent="0.3">
      <c r="A3103" s="39" t="s">
        <v>2168</v>
      </c>
      <c r="B3103" s="40" t="s">
        <v>540</v>
      </c>
      <c r="C3103" s="40" t="s">
        <v>544</v>
      </c>
      <c r="D3103" s="40" t="s">
        <v>569</v>
      </c>
      <c r="E3103" s="40" t="s">
        <v>3350</v>
      </c>
      <c r="F3103" s="40" t="s">
        <v>1664</v>
      </c>
      <c r="G3103" s="40">
        <v>0</v>
      </c>
      <c r="H3103" s="40" t="s">
        <v>614</v>
      </c>
      <c r="I3103" s="40" t="s">
        <v>3349</v>
      </c>
      <c r="J3103" s="40" t="s">
        <v>813</v>
      </c>
      <c r="K3103" s="40">
        <v>0</v>
      </c>
      <c r="L3103" s="40">
        <v>0</v>
      </c>
      <c r="M3103" s="40">
        <v>0</v>
      </c>
      <c r="N3103" s="41">
        <v>549.9</v>
      </c>
      <c r="O3103" s="42">
        <v>222</v>
      </c>
    </row>
    <row r="3104" spans="1:15" x14ac:dyDescent="0.3">
      <c r="A3104" s="39" t="s">
        <v>2169</v>
      </c>
      <c r="B3104" s="40" t="s">
        <v>540</v>
      </c>
      <c r="C3104" s="40" t="s">
        <v>544</v>
      </c>
      <c r="D3104" s="40" t="s">
        <v>574</v>
      </c>
      <c r="E3104" s="40" t="s">
        <v>3350</v>
      </c>
      <c r="F3104" s="40" t="s">
        <v>618</v>
      </c>
      <c r="G3104" s="40">
        <v>0</v>
      </c>
      <c r="H3104" s="40" t="s">
        <v>614</v>
      </c>
      <c r="I3104" s="40" t="s">
        <v>3349</v>
      </c>
      <c r="J3104" s="40" t="s">
        <v>3352</v>
      </c>
      <c r="K3104" s="40">
        <v>0</v>
      </c>
      <c r="L3104" s="40">
        <v>0</v>
      </c>
      <c r="M3104" s="40" t="s">
        <v>4370</v>
      </c>
      <c r="N3104" s="41">
        <v>399.9</v>
      </c>
      <c r="O3104" s="42">
        <v>215</v>
      </c>
    </row>
    <row r="3105" spans="1:15" x14ac:dyDescent="0.3">
      <c r="A3105" s="39" t="s">
        <v>2170</v>
      </c>
      <c r="B3105" s="40" t="s">
        <v>540</v>
      </c>
      <c r="C3105" s="40" t="s">
        <v>544</v>
      </c>
      <c r="D3105" s="40" t="s">
        <v>574</v>
      </c>
      <c r="E3105" s="40" t="s">
        <v>3350</v>
      </c>
      <c r="F3105" s="40" t="s">
        <v>609</v>
      </c>
      <c r="G3105" s="40">
        <v>0</v>
      </c>
      <c r="H3105" s="40" t="s">
        <v>614</v>
      </c>
      <c r="I3105" s="40" t="s">
        <v>3349</v>
      </c>
      <c r="J3105" s="40" t="s">
        <v>3352</v>
      </c>
      <c r="K3105" s="40">
        <v>0</v>
      </c>
      <c r="L3105" s="40">
        <v>0</v>
      </c>
      <c r="M3105" s="40" t="s">
        <v>4370</v>
      </c>
      <c r="N3105" s="41">
        <v>399.9</v>
      </c>
      <c r="O3105" s="42">
        <v>215</v>
      </c>
    </row>
    <row r="3106" spans="1:15" x14ac:dyDescent="0.3">
      <c r="A3106" s="39" t="s">
        <v>509</v>
      </c>
      <c r="B3106" s="40" t="s">
        <v>540</v>
      </c>
      <c r="C3106" s="40" t="s">
        <v>544</v>
      </c>
      <c r="D3106" s="40" t="s">
        <v>574</v>
      </c>
      <c r="E3106" s="40" t="s">
        <v>3350</v>
      </c>
      <c r="F3106" s="40" t="s">
        <v>618</v>
      </c>
      <c r="G3106" s="40">
        <v>0</v>
      </c>
      <c r="H3106" s="40" t="s">
        <v>614</v>
      </c>
      <c r="I3106" s="40" t="s">
        <v>3349</v>
      </c>
      <c r="J3106" s="40" t="s">
        <v>3352</v>
      </c>
      <c r="K3106" s="40">
        <v>0</v>
      </c>
      <c r="L3106" s="40">
        <v>0</v>
      </c>
      <c r="M3106" s="40" t="s">
        <v>4370</v>
      </c>
      <c r="N3106" s="41">
        <v>399.9</v>
      </c>
      <c r="O3106" s="42">
        <v>215</v>
      </c>
    </row>
    <row r="3107" spans="1:15" x14ac:dyDescent="0.3">
      <c r="A3107" s="39" t="s">
        <v>4005</v>
      </c>
      <c r="B3107" s="40" t="s">
        <v>540</v>
      </c>
      <c r="C3107" s="40" t="s">
        <v>544</v>
      </c>
      <c r="D3107" s="40" t="s">
        <v>574</v>
      </c>
      <c r="E3107" s="40" t="s">
        <v>3350</v>
      </c>
      <c r="F3107" s="40" t="s">
        <v>612</v>
      </c>
      <c r="G3107" s="40">
        <v>0</v>
      </c>
      <c r="H3107" s="40" t="s">
        <v>614</v>
      </c>
      <c r="I3107" s="40" t="s">
        <v>605</v>
      </c>
      <c r="J3107" s="40">
        <v>0</v>
      </c>
      <c r="K3107" s="40">
        <v>0</v>
      </c>
      <c r="L3107" s="40">
        <v>0</v>
      </c>
      <c r="M3107" s="40" t="s">
        <v>4386</v>
      </c>
      <c r="N3107" s="41">
        <v>399.9</v>
      </c>
      <c r="O3107" s="42">
        <v>168</v>
      </c>
    </row>
    <row r="3108" spans="1:15" x14ac:dyDescent="0.3">
      <c r="A3108" s="39" t="s">
        <v>4006</v>
      </c>
      <c r="B3108" s="40" t="s">
        <v>540</v>
      </c>
      <c r="C3108" s="40" t="s">
        <v>544</v>
      </c>
      <c r="D3108" s="40">
        <v>0</v>
      </c>
      <c r="E3108" s="40">
        <v>0</v>
      </c>
      <c r="F3108" s="40" t="s">
        <v>612</v>
      </c>
      <c r="G3108" s="40" t="s">
        <v>1193</v>
      </c>
      <c r="H3108" s="40" t="s">
        <v>614</v>
      </c>
      <c r="I3108" s="40" t="s">
        <v>605</v>
      </c>
      <c r="J3108" s="40">
        <v>0</v>
      </c>
      <c r="K3108" s="40">
        <v>0</v>
      </c>
      <c r="L3108" s="40">
        <v>0</v>
      </c>
      <c r="M3108" s="40" t="s">
        <v>4386</v>
      </c>
      <c r="N3108" s="41">
        <v>399.9</v>
      </c>
      <c r="O3108" s="42">
        <v>168</v>
      </c>
    </row>
    <row r="3109" spans="1:15" x14ac:dyDescent="0.3">
      <c r="A3109" s="39" t="s">
        <v>4007</v>
      </c>
      <c r="B3109" s="40" t="s">
        <v>540</v>
      </c>
      <c r="C3109" s="40" t="s">
        <v>544</v>
      </c>
      <c r="D3109" s="40">
        <v>0</v>
      </c>
      <c r="E3109" s="40">
        <v>0</v>
      </c>
      <c r="F3109" s="40">
        <v>0</v>
      </c>
      <c r="G3109" s="40">
        <v>0</v>
      </c>
      <c r="H3109" s="40" t="s">
        <v>614</v>
      </c>
      <c r="I3109" s="40" t="s">
        <v>3349</v>
      </c>
      <c r="J3109" s="40">
        <v>0</v>
      </c>
      <c r="K3109" s="40">
        <v>0</v>
      </c>
      <c r="L3109" s="40">
        <v>0</v>
      </c>
      <c r="M3109" s="40" t="s">
        <v>4370</v>
      </c>
      <c r="N3109" s="41">
        <v>699.9</v>
      </c>
      <c r="O3109" s="42">
        <v>250</v>
      </c>
    </row>
    <row r="3110" spans="1:15" x14ac:dyDescent="0.3">
      <c r="A3110" s="39" t="s">
        <v>4008</v>
      </c>
      <c r="B3110" s="40" t="s">
        <v>540</v>
      </c>
      <c r="C3110" s="40" t="s">
        <v>544</v>
      </c>
      <c r="D3110" s="40" t="s">
        <v>574</v>
      </c>
      <c r="E3110" s="40" t="s">
        <v>3350</v>
      </c>
      <c r="F3110" s="40" t="s">
        <v>612</v>
      </c>
      <c r="G3110" s="40">
        <v>0</v>
      </c>
      <c r="H3110" s="40" t="s">
        <v>614</v>
      </c>
      <c r="I3110" s="40" t="s">
        <v>605</v>
      </c>
      <c r="J3110" s="40">
        <v>0</v>
      </c>
      <c r="K3110" s="40">
        <v>0</v>
      </c>
      <c r="L3110" s="40">
        <v>0</v>
      </c>
      <c r="M3110" s="40" t="s">
        <v>4386</v>
      </c>
      <c r="N3110" s="41">
        <v>399.9</v>
      </c>
      <c r="O3110" s="42">
        <v>168</v>
      </c>
    </row>
    <row r="3111" spans="1:15" x14ac:dyDescent="0.3">
      <c r="A3111" s="39" t="s">
        <v>13593</v>
      </c>
      <c r="B3111" s="40" t="s">
        <v>540</v>
      </c>
      <c r="C3111" s="40" t="s">
        <v>544</v>
      </c>
      <c r="D3111" s="40" t="s">
        <v>574</v>
      </c>
      <c r="E3111" s="40" t="s">
        <v>3350</v>
      </c>
      <c r="F3111" s="40" t="s">
        <v>553</v>
      </c>
      <c r="G3111" s="40">
        <v>0</v>
      </c>
      <c r="H3111" s="40" t="s">
        <v>614</v>
      </c>
      <c r="I3111" s="40" t="s">
        <v>605</v>
      </c>
      <c r="J3111" s="40">
        <v>0</v>
      </c>
      <c r="K3111" s="40">
        <v>0</v>
      </c>
      <c r="L3111" s="40">
        <v>0</v>
      </c>
      <c r="M3111" s="40" t="s">
        <v>4386</v>
      </c>
      <c r="N3111" s="41">
        <v>399.9</v>
      </c>
      <c r="O3111" s="42">
        <v>140.97</v>
      </c>
    </row>
    <row r="3112" spans="1:15" x14ac:dyDescent="0.3">
      <c r="A3112" s="39" t="s">
        <v>4009</v>
      </c>
      <c r="B3112" s="40" t="s">
        <v>540</v>
      </c>
      <c r="C3112" s="40" t="s">
        <v>1297</v>
      </c>
      <c r="D3112" s="40" t="s">
        <v>574</v>
      </c>
      <c r="E3112" s="40" t="s">
        <v>3350</v>
      </c>
      <c r="F3112" s="40" t="s">
        <v>638</v>
      </c>
      <c r="G3112" s="40">
        <v>0</v>
      </c>
      <c r="H3112" s="40" t="s">
        <v>3360</v>
      </c>
      <c r="I3112" s="40" t="s">
        <v>605</v>
      </c>
      <c r="J3112" s="40">
        <v>0</v>
      </c>
      <c r="K3112" s="40">
        <v>0</v>
      </c>
      <c r="L3112" s="40">
        <v>0</v>
      </c>
      <c r="M3112" s="40" t="s">
        <v>4370</v>
      </c>
      <c r="N3112" s="41">
        <v>299</v>
      </c>
      <c r="O3112" s="42">
        <v>140</v>
      </c>
    </row>
    <row r="3113" spans="1:15" x14ac:dyDescent="0.3">
      <c r="A3113" s="39" t="s">
        <v>4010</v>
      </c>
      <c r="B3113" s="40" t="s">
        <v>540</v>
      </c>
      <c r="C3113" s="40" t="s">
        <v>1297</v>
      </c>
      <c r="D3113" s="40" t="s">
        <v>574</v>
      </c>
      <c r="E3113" s="40" t="s">
        <v>3350</v>
      </c>
      <c r="F3113" s="40" t="s">
        <v>638</v>
      </c>
      <c r="G3113" s="40">
        <v>0</v>
      </c>
      <c r="H3113" s="40" t="s">
        <v>3360</v>
      </c>
      <c r="I3113" s="40" t="s">
        <v>605</v>
      </c>
      <c r="J3113" s="40">
        <v>0</v>
      </c>
      <c r="K3113" s="40">
        <v>0</v>
      </c>
      <c r="L3113" s="40">
        <v>0</v>
      </c>
      <c r="M3113" s="40" t="s">
        <v>4370</v>
      </c>
      <c r="N3113" s="41">
        <v>299</v>
      </c>
      <c r="O3113" s="42">
        <v>140</v>
      </c>
    </row>
    <row r="3114" spans="1:15" x14ac:dyDescent="0.3">
      <c r="A3114" s="39" t="s">
        <v>4011</v>
      </c>
      <c r="B3114" s="40" t="s">
        <v>540</v>
      </c>
      <c r="C3114" s="40" t="s">
        <v>1297</v>
      </c>
      <c r="D3114" s="40" t="s">
        <v>574</v>
      </c>
      <c r="E3114" s="40" t="s">
        <v>3348</v>
      </c>
      <c r="F3114" s="40" t="s">
        <v>590</v>
      </c>
      <c r="G3114" s="40">
        <v>0</v>
      </c>
      <c r="H3114" s="40">
        <v>0</v>
      </c>
      <c r="I3114" s="40" t="s">
        <v>605</v>
      </c>
      <c r="J3114" s="40">
        <v>0</v>
      </c>
      <c r="K3114" s="40">
        <v>0</v>
      </c>
      <c r="L3114" s="40">
        <v>0</v>
      </c>
      <c r="M3114" s="40" t="s">
        <v>4383</v>
      </c>
      <c r="N3114" s="41">
        <v>129.9</v>
      </c>
      <c r="O3114" s="42">
        <v>55</v>
      </c>
    </row>
    <row r="3115" spans="1:15" x14ac:dyDescent="0.3">
      <c r="A3115" s="39" t="s">
        <v>2171</v>
      </c>
      <c r="B3115" s="40" t="s">
        <v>540</v>
      </c>
      <c r="C3115" s="40" t="s">
        <v>1297</v>
      </c>
      <c r="D3115" s="40" t="s">
        <v>569</v>
      </c>
      <c r="E3115" s="40" t="s">
        <v>3350</v>
      </c>
      <c r="F3115" s="40">
        <v>0</v>
      </c>
      <c r="G3115" s="40">
        <v>0</v>
      </c>
      <c r="H3115" s="40">
        <v>0</v>
      </c>
      <c r="I3115" s="40" t="s">
        <v>3349</v>
      </c>
      <c r="J3115" s="40" t="s">
        <v>3352</v>
      </c>
      <c r="K3115" s="40">
        <v>0</v>
      </c>
      <c r="L3115" s="40">
        <v>0</v>
      </c>
      <c r="M3115" s="40">
        <v>0</v>
      </c>
      <c r="N3115" s="41">
        <v>229.9</v>
      </c>
      <c r="O3115" s="42">
        <v>85.484999999999999</v>
      </c>
    </row>
    <row r="3116" spans="1:15" x14ac:dyDescent="0.3">
      <c r="A3116" s="39" t="s">
        <v>2172</v>
      </c>
      <c r="B3116" s="40" t="s">
        <v>540</v>
      </c>
      <c r="C3116" s="40" t="s">
        <v>1297</v>
      </c>
      <c r="D3116" s="40" t="s">
        <v>569</v>
      </c>
      <c r="E3116" s="40" t="s">
        <v>3350</v>
      </c>
      <c r="F3116" s="40">
        <v>0</v>
      </c>
      <c r="G3116" s="40">
        <v>0</v>
      </c>
      <c r="H3116" s="40">
        <v>0</v>
      </c>
      <c r="I3116" s="40" t="s">
        <v>3349</v>
      </c>
      <c r="J3116" s="40" t="s">
        <v>3351</v>
      </c>
      <c r="K3116" s="40">
        <v>0</v>
      </c>
      <c r="L3116" s="40">
        <v>0</v>
      </c>
      <c r="M3116" s="40">
        <v>0</v>
      </c>
      <c r="N3116" s="41">
        <v>149.9</v>
      </c>
      <c r="O3116" s="42">
        <v>82.6</v>
      </c>
    </row>
    <row r="3117" spans="1:15" x14ac:dyDescent="0.3">
      <c r="A3117" s="39" t="s">
        <v>4012</v>
      </c>
      <c r="B3117" s="40" t="s">
        <v>540</v>
      </c>
      <c r="C3117" s="40" t="s">
        <v>1297</v>
      </c>
      <c r="D3117" s="40" t="s">
        <v>574</v>
      </c>
      <c r="E3117" s="40" t="s">
        <v>3350</v>
      </c>
      <c r="F3117" s="40">
        <v>0</v>
      </c>
      <c r="G3117" s="40">
        <v>0</v>
      </c>
      <c r="H3117" s="40">
        <v>0</v>
      </c>
      <c r="I3117" s="40" t="s">
        <v>3349</v>
      </c>
      <c r="J3117" s="40" t="s">
        <v>3351</v>
      </c>
      <c r="K3117" s="40">
        <v>0</v>
      </c>
      <c r="L3117" s="40">
        <v>0</v>
      </c>
      <c r="M3117" s="40">
        <v>0</v>
      </c>
      <c r="N3117" s="41">
        <v>229.9</v>
      </c>
      <c r="O3117" s="42">
        <v>81.400000000000006</v>
      </c>
    </row>
    <row r="3118" spans="1:15" x14ac:dyDescent="0.3">
      <c r="A3118" s="39" t="s">
        <v>2173</v>
      </c>
      <c r="B3118" s="40" t="s">
        <v>540</v>
      </c>
      <c r="C3118" s="40" t="s">
        <v>1297</v>
      </c>
      <c r="D3118" s="40" t="s">
        <v>574</v>
      </c>
      <c r="E3118" s="40" t="s">
        <v>3348</v>
      </c>
      <c r="F3118" s="40">
        <v>0</v>
      </c>
      <c r="G3118" s="40">
        <v>0</v>
      </c>
      <c r="H3118" s="40">
        <v>0</v>
      </c>
      <c r="I3118" s="40" t="s">
        <v>3349</v>
      </c>
      <c r="J3118" s="40" t="s">
        <v>3351</v>
      </c>
      <c r="K3118" s="40">
        <v>0</v>
      </c>
      <c r="L3118" s="40">
        <v>0</v>
      </c>
      <c r="M3118" s="40">
        <v>0</v>
      </c>
      <c r="N3118" s="41">
        <v>259.89999999999998</v>
      </c>
      <c r="O3118" s="42">
        <v>116</v>
      </c>
    </row>
    <row r="3119" spans="1:15" x14ac:dyDescent="0.3">
      <c r="A3119" s="39" t="s">
        <v>2174</v>
      </c>
      <c r="B3119" s="40" t="s">
        <v>540</v>
      </c>
      <c r="C3119" s="40" t="s">
        <v>1297</v>
      </c>
      <c r="D3119" s="40" t="s">
        <v>569</v>
      </c>
      <c r="E3119" s="40" t="s">
        <v>3348</v>
      </c>
      <c r="F3119" s="40" t="s">
        <v>651</v>
      </c>
      <c r="G3119" s="40">
        <v>0</v>
      </c>
      <c r="H3119" s="40" t="s">
        <v>3360</v>
      </c>
      <c r="I3119" s="40" t="s">
        <v>3349</v>
      </c>
      <c r="J3119" s="40" t="s">
        <v>3352</v>
      </c>
      <c r="K3119" s="40">
        <v>0</v>
      </c>
      <c r="L3119" s="40">
        <v>0</v>
      </c>
      <c r="M3119" s="40" t="s">
        <v>1917</v>
      </c>
      <c r="N3119" s="41">
        <v>249.9</v>
      </c>
      <c r="O3119" s="42">
        <v>99</v>
      </c>
    </row>
    <row r="3120" spans="1:15" x14ac:dyDescent="0.3">
      <c r="A3120" s="39" t="s">
        <v>2175</v>
      </c>
      <c r="B3120" s="40" t="s">
        <v>540</v>
      </c>
      <c r="C3120" s="40" t="s">
        <v>1297</v>
      </c>
      <c r="D3120" s="40" t="s">
        <v>569</v>
      </c>
      <c r="E3120" s="40" t="s">
        <v>3348</v>
      </c>
      <c r="F3120" s="40">
        <v>0</v>
      </c>
      <c r="G3120" s="40">
        <v>0</v>
      </c>
      <c r="H3120" s="40">
        <v>0</v>
      </c>
      <c r="I3120" s="40" t="s">
        <v>3349</v>
      </c>
      <c r="J3120" s="40" t="s">
        <v>3351</v>
      </c>
      <c r="K3120" s="40">
        <v>0</v>
      </c>
      <c r="L3120" s="40">
        <v>0</v>
      </c>
      <c r="M3120" s="40">
        <v>0</v>
      </c>
      <c r="N3120" s="41">
        <v>269.89999999999998</v>
      </c>
      <c r="O3120" s="42">
        <v>100</v>
      </c>
    </row>
    <row r="3121" spans="1:15" x14ac:dyDescent="0.3">
      <c r="A3121" s="39" t="s">
        <v>2176</v>
      </c>
      <c r="B3121" s="40" t="s">
        <v>540</v>
      </c>
      <c r="C3121" s="40" t="s">
        <v>1297</v>
      </c>
      <c r="D3121" s="40" t="s">
        <v>569</v>
      </c>
      <c r="E3121" s="40" t="s">
        <v>3348</v>
      </c>
      <c r="F3121" s="40">
        <v>0</v>
      </c>
      <c r="G3121" s="40">
        <v>0</v>
      </c>
      <c r="H3121" s="40">
        <v>0</v>
      </c>
      <c r="I3121" s="40" t="s">
        <v>3349</v>
      </c>
      <c r="J3121" s="40" t="s">
        <v>3352</v>
      </c>
      <c r="K3121" s="40">
        <v>0</v>
      </c>
      <c r="L3121" s="40">
        <v>0</v>
      </c>
      <c r="M3121" s="40">
        <v>0</v>
      </c>
      <c r="N3121" s="41">
        <v>299.89999999999998</v>
      </c>
      <c r="O3121" s="42">
        <v>94.55</v>
      </c>
    </row>
    <row r="3122" spans="1:15" x14ac:dyDescent="0.3">
      <c r="A3122" s="39" t="s">
        <v>2177</v>
      </c>
      <c r="B3122" s="40" t="s">
        <v>540</v>
      </c>
      <c r="C3122" s="40" t="s">
        <v>1297</v>
      </c>
      <c r="D3122" s="40" t="s">
        <v>569</v>
      </c>
      <c r="E3122" s="40" t="s">
        <v>3348</v>
      </c>
      <c r="F3122" s="40">
        <v>0</v>
      </c>
      <c r="G3122" s="40">
        <v>0</v>
      </c>
      <c r="H3122" s="40">
        <v>0</v>
      </c>
      <c r="I3122" s="40" t="s">
        <v>3349</v>
      </c>
      <c r="J3122" s="40" t="s">
        <v>3352</v>
      </c>
      <c r="K3122" s="40">
        <v>0</v>
      </c>
      <c r="L3122" s="40">
        <v>0</v>
      </c>
      <c r="M3122" s="40">
        <v>0</v>
      </c>
      <c r="N3122" s="41">
        <v>299.89999999999998</v>
      </c>
      <c r="O3122" s="42">
        <v>87.8</v>
      </c>
    </row>
    <row r="3123" spans="1:15" x14ac:dyDescent="0.3">
      <c r="A3123" s="39" t="s">
        <v>2178</v>
      </c>
      <c r="B3123" s="40" t="s">
        <v>540</v>
      </c>
      <c r="C3123" s="40" t="s">
        <v>1297</v>
      </c>
      <c r="D3123" s="40" t="s">
        <v>853</v>
      </c>
      <c r="E3123" s="40" t="s">
        <v>3348</v>
      </c>
      <c r="F3123" s="40">
        <v>0</v>
      </c>
      <c r="G3123" s="40">
        <v>0</v>
      </c>
      <c r="H3123" s="40">
        <v>0</v>
      </c>
      <c r="I3123" s="40" t="s">
        <v>3349</v>
      </c>
      <c r="J3123" s="40" t="s">
        <v>3351</v>
      </c>
      <c r="K3123" s="40">
        <v>0</v>
      </c>
      <c r="L3123" s="40">
        <v>0</v>
      </c>
      <c r="M3123" s="40">
        <v>0</v>
      </c>
      <c r="N3123" s="41">
        <v>179.9</v>
      </c>
      <c r="O3123" s="42">
        <v>60</v>
      </c>
    </row>
    <row r="3124" spans="1:15" x14ac:dyDescent="0.3">
      <c r="A3124" s="39" t="s">
        <v>2179</v>
      </c>
      <c r="B3124" s="40" t="s">
        <v>540</v>
      </c>
      <c r="C3124" s="40" t="s">
        <v>1297</v>
      </c>
      <c r="D3124" s="40" t="s">
        <v>853</v>
      </c>
      <c r="E3124" s="40" t="s">
        <v>3350</v>
      </c>
      <c r="F3124" s="40">
        <v>0</v>
      </c>
      <c r="G3124" s="40">
        <v>0</v>
      </c>
      <c r="H3124" s="40">
        <v>0</v>
      </c>
      <c r="I3124" s="40" t="s">
        <v>3349</v>
      </c>
      <c r="J3124" s="40" t="s">
        <v>3352</v>
      </c>
      <c r="K3124" s="40">
        <v>0</v>
      </c>
      <c r="L3124" s="40">
        <v>0</v>
      </c>
      <c r="M3124" s="40">
        <v>0</v>
      </c>
      <c r="N3124" s="41">
        <v>179.9</v>
      </c>
      <c r="O3124" s="42">
        <v>62</v>
      </c>
    </row>
    <row r="3125" spans="1:15" x14ac:dyDescent="0.3">
      <c r="A3125" s="39" t="s">
        <v>2180</v>
      </c>
      <c r="B3125" s="40" t="s">
        <v>540</v>
      </c>
      <c r="C3125" s="40" t="s">
        <v>1297</v>
      </c>
      <c r="D3125" s="40" t="s">
        <v>853</v>
      </c>
      <c r="E3125" s="40" t="s">
        <v>3350</v>
      </c>
      <c r="F3125" s="40">
        <v>0</v>
      </c>
      <c r="G3125" s="40">
        <v>0</v>
      </c>
      <c r="H3125" s="40">
        <v>0</v>
      </c>
      <c r="I3125" s="40" t="s">
        <v>3349</v>
      </c>
      <c r="J3125" s="40" t="s">
        <v>3352</v>
      </c>
      <c r="K3125" s="40">
        <v>0</v>
      </c>
      <c r="L3125" s="40">
        <v>0</v>
      </c>
      <c r="M3125" s="40">
        <v>0</v>
      </c>
      <c r="N3125" s="41">
        <v>199.9</v>
      </c>
      <c r="O3125" s="42">
        <v>55.8</v>
      </c>
    </row>
    <row r="3126" spans="1:15" x14ac:dyDescent="0.3">
      <c r="A3126" s="39" t="s">
        <v>2992</v>
      </c>
      <c r="B3126" s="40" t="s">
        <v>540</v>
      </c>
      <c r="C3126" s="40" t="s">
        <v>1297</v>
      </c>
      <c r="D3126" s="40" t="s">
        <v>853</v>
      </c>
      <c r="E3126" s="40" t="s">
        <v>3348</v>
      </c>
      <c r="F3126" s="40">
        <v>0</v>
      </c>
      <c r="G3126" s="40">
        <v>0</v>
      </c>
      <c r="H3126" s="40" t="s">
        <v>539</v>
      </c>
      <c r="I3126" s="40" t="s">
        <v>3349</v>
      </c>
      <c r="J3126" s="40" t="s">
        <v>2993</v>
      </c>
      <c r="K3126" s="40">
        <v>0</v>
      </c>
      <c r="L3126" s="40" t="s">
        <v>554</v>
      </c>
      <c r="M3126" s="40">
        <v>0</v>
      </c>
      <c r="N3126" s="41">
        <v>379.9</v>
      </c>
      <c r="O3126" s="42">
        <v>129.4</v>
      </c>
    </row>
    <row r="3127" spans="1:15" x14ac:dyDescent="0.3">
      <c r="A3127" s="39" t="s">
        <v>2181</v>
      </c>
      <c r="B3127" s="40" t="s">
        <v>540</v>
      </c>
      <c r="C3127" s="40" t="s">
        <v>1297</v>
      </c>
      <c r="D3127" s="40" t="s">
        <v>853</v>
      </c>
      <c r="E3127" s="40" t="s">
        <v>3348</v>
      </c>
      <c r="F3127" s="40" t="s">
        <v>651</v>
      </c>
      <c r="G3127" s="40">
        <v>0</v>
      </c>
      <c r="H3127" s="40" t="s">
        <v>3360</v>
      </c>
      <c r="I3127" s="40" t="s">
        <v>3349</v>
      </c>
      <c r="J3127" s="40" t="s">
        <v>3361</v>
      </c>
      <c r="K3127" s="40">
        <v>0</v>
      </c>
      <c r="L3127" s="40">
        <v>0</v>
      </c>
      <c r="M3127" s="40" t="s">
        <v>4370</v>
      </c>
      <c r="N3127" s="41">
        <v>379.9</v>
      </c>
      <c r="O3127" s="42">
        <v>129.4</v>
      </c>
    </row>
    <row r="3128" spans="1:15" x14ac:dyDescent="0.3">
      <c r="A3128" s="39" t="s">
        <v>2182</v>
      </c>
      <c r="B3128" s="40" t="s">
        <v>540</v>
      </c>
      <c r="C3128" s="40" t="s">
        <v>1297</v>
      </c>
      <c r="D3128" s="40" t="s">
        <v>853</v>
      </c>
      <c r="E3128" s="40" t="s">
        <v>3348</v>
      </c>
      <c r="F3128" s="40">
        <v>0</v>
      </c>
      <c r="G3128" s="40">
        <v>0</v>
      </c>
      <c r="H3128" s="40">
        <v>0</v>
      </c>
      <c r="I3128" s="40" t="s">
        <v>3349</v>
      </c>
      <c r="J3128" s="40" t="s">
        <v>3352</v>
      </c>
      <c r="K3128" s="40">
        <v>0</v>
      </c>
      <c r="L3128" s="40">
        <v>0</v>
      </c>
      <c r="M3128" s="40">
        <v>0</v>
      </c>
      <c r="N3128" s="41">
        <v>179.9</v>
      </c>
      <c r="O3128" s="42">
        <v>60</v>
      </c>
    </row>
    <row r="3129" spans="1:15" x14ac:dyDescent="0.3">
      <c r="A3129" s="39" t="s">
        <v>2183</v>
      </c>
      <c r="B3129" s="40" t="s">
        <v>540</v>
      </c>
      <c r="C3129" s="40" t="s">
        <v>1297</v>
      </c>
      <c r="D3129" s="40" t="s">
        <v>569</v>
      </c>
      <c r="E3129" s="40" t="s">
        <v>3350</v>
      </c>
      <c r="F3129" s="40">
        <v>0</v>
      </c>
      <c r="G3129" s="40">
        <v>0</v>
      </c>
      <c r="H3129" s="40">
        <v>0</v>
      </c>
      <c r="I3129" s="40" t="s">
        <v>3349</v>
      </c>
      <c r="J3129" s="40">
        <v>0</v>
      </c>
      <c r="K3129" s="40">
        <v>0</v>
      </c>
      <c r="L3129" s="40">
        <v>0</v>
      </c>
      <c r="M3129" s="40">
        <v>0</v>
      </c>
      <c r="N3129" s="41">
        <v>299.89999999999998</v>
      </c>
      <c r="O3129" s="42">
        <v>103.54</v>
      </c>
    </row>
    <row r="3130" spans="1:15" x14ac:dyDescent="0.3">
      <c r="A3130" s="39" t="s">
        <v>2184</v>
      </c>
      <c r="B3130" s="40" t="s">
        <v>540</v>
      </c>
      <c r="C3130" s="40" t="s">
        <v>1297</v>
      </c>
      <c r="D3130" s="40" t="s">
        <v>569</v>
      </c>
      <c r="E3130" s="40" t="s">
        <v>3348</v>
      </c>
      <c r="F3130" s="40" t="s">
        <v>561</v>
      </c>
      <c r="G3130" s="40">
        <v>0</v>
      </c>
      <c r="H3130" s="40" t="s">
        <v>3360</v>
      </c>
      <c r="I3130" s="40" t="s">
        <v>3349</v>
      </c>
      <c r="J3130" s="40" t="s">
        <v>3352</v>
      </c>
      <c r="K3130" s="40">
        <v>0</v>
      </c>
      <c r="L3130" s="40">
        <v>0</v>
      </c>
      <c r="M3130" s="40">
        <v>0</v>
      </c>
      <c r="N3130" s="41">
        <v>399.9</v>
      </c>
      <c r="O3130" s="42">
        <v>151.4</v>
      </c>
    </row>
    <row r="3131" spans="1:15" x14ac:dyDescent="0.3">
      <c r="A3131" s="39" t="s">
        <v>2185</v>
      </c>
      <c r="B3131" s="40" t="s">
        <v>540</v>
      </c>
      <c r="C3131" s="40" t="s">
        <v>1297</v>
      </c>
      <c r="D3131" s="40" t="s">
        <v>569</v>
      </c>
      <c r="E3131" s="40" t="s">
        <v>3350</v>
      </c>
      <c r="F3131" s="40" t="s">
        <v>718</v>
      </c>
      <c r="G3131" s="40">
        <v>0</v>
      </c>
      <c r="H3131" s="40">
        <v>0</v>
      </c>
      <c r="I3131" s="40" t="s">
        <v>3349</v>
      </c>
      <c r="J3131" s="40">
        <v>0</v>
      </c>
      <c r="K3131" s="40">
        <v>0</v>
      </c>
      <c r="L3131" s="40">
        <v>0</v>
      </c>
      <c r="M3131" s="40">
        <v>0</v>
      </c>
      <c r="N3131" s="41">
        <v>299.89999999999998</v>
      </c>
      <c r="O3131" s="42">
        <v>117.66</v>
      </c>
    </row>
    <row r="3132" spans="1:15" x14ac:dyDescent="0.3">
      <c r="A3132" s="39" t="s">
        <v>2186</v>
      </c>
      <c r="B3132" s="40" t="s">
        <v>540</v>
      </c>
      <c r="C3132" s="40" t="s">
        <v>1297</v>
      </c>
      <c r="D3132" s="40" t="s">
        <v>569</v>
      </c>
      <c r="E3132" s="40" t="s">
        <v>3350</v>
      </c>
      <c r="F3132" s="40" t="s">
        <v>636</v>
      </c>
      <c r="G3132" s="40">
        <v>0</v>
      </c>
      <c r="H3132" s="40" t="s">
        <v>3360</v>
      </c>
      <c r="I3132" s="40" t="s">
        <v>3349</v>
      </c>
      <c r="J3132" s="40" t="s">
        <v>3352</v>
      </c>
      <c r="K3132" s="40" t="s">
        <v>709</v>
      </c>
      <c r="L3132" s="40">
        <v>0</v>
      </c>
      <c r="M3132" s="40">
        <v>0</v>
      </c>
      <c r="N3132" s="41">
        <v>349.9</v>
      </c>
      <c r="O3132" s="42">
        <v>164.4</v>
      </c>
    </row>
    <row r="3133" spans="1:15" x14ac:dyDescent="0.3">
      <c r="A3133" s="39" t="s">
        <v>2187</v>
      </c>
      <c r="B3133" s="40" t="s">
        <v>540</v>
      </c>
      <c r="C3133" s="40" t="s">
        <v>1297</v>
      </c>
      <c r="D3133" s="40" t="s">
        <v>569</v>
      </c>
      <c r="E3133" s="40" t="s">
        <v>3348</v>
      </c>
      <c r="F3133" s="40">
        <v>0</v>
      </c>
      <c r="G3133" s="40">
        <v>0</v>
      </c>
      <c r="H3133" s="40">
        <v>0</v>
      </c>
      <c r="I3133" s="40" t="s">
        <v>3349</v>
      </c>
      <c r="J3133" s="40" t="s">
        <v>3352</v>
      </c>
      <c r="K3133" s="40">
        <v>0</v>
      </c>
      <c r="L3133" s="40">
        <v>0</v>
      </c>
      <c r="M3133" s="40">
        <v>0</v>
      </c>
      <c r="N3133" s="41">
        <v>399.9</v>
      </c>
      <c r="O3133" s="42">
        <v>145</v>
      </c>
    </row>
    <row r="3134" spans="1:15" x14ac:dyDescent="0.3">
      <c r="A3134" s="39" t="s">
        <v>2188</v>
      </c>
      <c r="B3134" s="40" t="s">
        <v>540</v>
      </c>
      <c r="C3134" s="40" t="s">
        <v>1297</v>
      </c>
      <c r="D3134" s="40" t="s">
        <v>569</v>
      </c>
      <c r="E3134" s="40" t="s">
        <v>3348</v>
      </c>
      <c r="F3134" s="40" t="s">
        <v>557</v>
      </c>
      <c r="G3134" s="40">
        <v>0</v>
      </c>
      <c r="H3134" s="40" t="s">
        <v>3360</v>
      </c>
      <c r="I3134" s="40" t="s">
        <v>3349</v>
      </c>
      <c r="J3134" s="40" t="s">
        <v>3352</v>
      </c>
      <c r="K3134" s="40">
        <v>0</v>
      </c>
      <c r="L3134" s="40">
        <v>0</v>
      </c>
      <c r="M3134" s="40" t="s">
        <v>1917</v>
      </c>
      <c r="N3134" s="41">
        <v>199.9</v>
      </c>
      <c r="O3134" s="42">
        <v>79</v>
      </c>
    </row>
    <row r="3135" spans="1:15" x14ac:dyDescent="0.3">
      <c r="A3135" s="39" t="s">
        <v>2189</v>
      </c>
      <c r="B3135" s="40" t="s">
        <v>540</v>
      </c>
      <c r="C3135" s="40" t="s">
        <v>1297</v>
      </c>
      <c r="D3135" s="40" t="s">
        <v>569</v>
      </c>
      <c r="E3135" s="40" t="s">
        <v>3348</v>
      </c>
      <c r="F3135" s="40" t="s">
        <v>606</v>
      </c>
      <c r="G3135" s="40">
        <v>0</v>
      </c>
      <c r="H3135" s="40" t="s">
        <v>3360</v>
      </c>
      <c r="I3135" s="40" t="s">
        <v>3349</v>
      </c>
      <c r="J3135" s="40" t="s">
        <v>3361</v>
      </c>
      <c r="K3135" s="40">
        <v>0</v>
      </c>
      <c r="L3135" s="40">
        <v>0</v>
      </c>
      <c r="M3135" s="40" t="s">
        <v>4370</v>
      </c>
      <c r="N3135" s="41">
        <v>369.9</v>
      </c>
      <c r="O3135" s="42">
        <v>120</v>
      </c>
    </row>
    <row r="3136" spans="1:15" x14ac:dyDescent="0.3">
      <c r="A3136" s="39" t="s">
        <v>330</v>
      </c>
      <c r="B3136" s="40" t="s">
        <v>540</v>
      </c>
      <c r="C3136" s="40" t="s">
        <v>1297</v>
      </c>
      <c r="D3136" s="40" t="s">
        <v>574</v>
      </c>
      <c r="E3136" s="40" t="s">
        <v>3348</v>
      </c>
      <c r="F3136" s="40" t="s">
        <v>563</v>
      </c>
      <c r="G3136" s="40">
        <v>0</v>
      </c>
      <c r="H3136" s="40" t="s">
        <v>3360</v>
      </c>
      <c r="I3136" s="40" t="s">
        <v>3349</v>
      </c>
      <c r="J3136" s="40" t="s">
        <v>3352</v>
      </c>
      <c r="K3136" s="40">
        <v>0</v>
      </c>
      <c r="L3136" s="40">
        <v>0</v>
      </c>
      <c r="M3136" s="40" t="s">
        <v>1895</v>
      </c>
      <c r="N3136" s="41">
        <v>249.9</v>
      </c>
      <c r="O3136" s="42">
        <v>84</v>
      </c>
    </row>
    <row r="3137" spans="1:15" x14ac:dyDescent="0.3">
      <c r="A3137" s="39" t="s">
        <v>4013</v>
      </c>
      <c r="B3137" s="40" t="s">
        <v>540</v>
      </c>
      <c r="C3137" s="40" t="s">
        <v>541</v>
      </c>
      <c r="D3137" s="40" t="s">
        <v>569</v>
      </c>
      <c r="E3137" s="40" t="s">
        <v>3359</v>
      </c>
      <c r="F3137" s="40">
        <v>0</v>
      </c>
      <c r="G3137" s="40">
        <v>0</v>
      </c>
      <c r="H3137" s="40" t="s">
        <v>539</v>
      </c>
      <c r="I3137" s="40" t="s">
        <v>3349</v>
      </c>
      <c r="J3137" s="40" t="s">
        <v>587</v>
      </c>
      <c r="K3137" s="40">
        <v>0</v>
      </c>
      <c r="L3137" s="40" t="s">
        <v>554</v>
      </c>
      <c r="M3137" s="40">
        <v>0</v>
      </c>
      <c r="N3137" s="41">
        <v>699.9</v>
      </c>
      <c r="O3137" s="42">
        <v>370.36</v>
      </c>
    </row>
    <row r="3138" spans="1:15" x14ac:dyDescent="0.3">
      <c r="A3138" s="39" t="s">
        <v>4014</v>
      </c>
      <c r="B3138" s="40" t="s">
        <v>540</v>
      </c>
      <c r="C3138" s="40" t="s">
        <v>818</v>
      </c>
      <c r="D3138" s="40" t="s">
        <v>574</v>
      </c>
      <c r="E3138" s="40" t="s">
        <v>3350</v>
      </c>
      <c r="F3138" s="40" t="s">
        <v>555</v>
      </c>
      <c r="G3138" s="40" t="s">
        <v>3380</v>
      </c>
      <c r="H3138" s="40" t="s">
        <v>3360</v>
      </c>
      <c r="I3138" s="40" t="s">
        <v>605</v>
      </c>
      <c r="J3138" s="40" t="s">
        <v>3361</v>
      </c>
      <c r="K3138" s="40">
        <v>0</v>
      </c>
      <c r="L3138" s="40">
        <v>0</v>
      </c>
      <c r="M3138" s="40" t="s">
        <v>4371</v>
      </c>
      <c r="N3138" s="41">
        <v>299.89999999999998</v>
      </c>
      <c r="O3138" s="42">
        <v>142.55000000000001</v>
      </c>
    </row>
    <row r="3139" spans="1:15" x14ac:dyDescent="0.3">
      <c r="A3139" s="39" t="s">
        <v>4015</v>
      </c>
      <c r="B3139" s="40" t="s">
        <v>540</v>
      </c>
      <c r="C3139" s="40" t="s">
        <v>818</v>
      </c>
      <c r="D3139" s="40" t="s">
        <v>574</v>
      </c>
      <c r="E3139" s="40" t="s">
        <v>3350</v>
      </c>
      <c r="F3139" s="40" t="s">
        <v>1144</v>
      </c>
      <c r="G3139" s="40" t="s">
        <v>3377</v>
      </c>
      <c r="H3139" s="40" t="s">
        <v>3360</v>
      </c>
      <c r="I3139" s="40" t="s">
        <v>605</v>
      </c>
      <c r="J3139" s="40" t="s">
        <v>3361</v>
      </c>
      <c r="K3139" s="40">
        <v>0</v>
      </c>
      <c r="L3139" s="40">
        <v>0</v>
      </c>
      <c r="M3139" s="40" t="s">
        <v>4371</v>
      </c>
      <c r="N3139" s="41">
        <v>299.89999999999998</v>
      </c>
      <c r="O3139" s="42">
        <v>142.55000000000001</v>
      </c>
    </row>
    <row r="3140" spans="1:15" x14ac:dyDescent="0.3">
      <c r="A3140" s="39" t="s">
        <v>4016</v>
      </c>
      <c r="B3140" s="40" t="s">
        <v>540</v>
      </c>
      <c r="C3140" s="40" t="s">
        <v>818</v>
      </c>
      <c r="D3140" s="40" t="s">
        <v>574</v>
      </c>
      <c r="E3140" s="40" t="s">
        <v>3350</v>
      </c>
      <c r="F3140" s="40" t="s">
        <v>612</v>
      </c>
      <c r="G3140" s="40" t="s">
        <v>3230</v>
      </c>
      <c r="H3140" s="40" t="s">
        <v>3360</v>
      </c>
      <c r="I3140" s="40" t="s">
        <v>605</v>
      </c>
      <c r="J3140" s="40" t="s">
        <v>3361</v>
      </c>
      <c r="K3140" s="40">
        <v>0</v>
      </c>
      <c r="L3140" s="40">
        <v>0</v>
      </c>
      <c r="M3140" s="40" t="s">
        <v>4371</v>
      </c>
      <c r="N3140" s="41">
        <v>299.89999999999998</v>
      </c>
      <c r="O3140" s="42">
        <v>150.97999999999999</v>
      </c>
    </row>
    <row r="3141" spans="1:15" x14ac:dyDescent="0.3">
      <c r="A3141" s="39" t="s">
        <v>4017</v>
      </c>
      <c r="B3141" s="40" t="s">
        <v>540</v>
      </c>
      <c r="C3141" s="40" t="s">
        <v>818</v>
      </c>
      <c r="D3141" s="40" t="s">
        <v>575</v>
      </c>
      <c r="E3141" s="40" t="s">
        <v>3350</v>
      </c>
      <c r="F3141" s="40" t="s">
        <v>662</v>
      </c>
      <c r="G3141" s="40" t="s">
        <v>3377</v>
      </c>
      <c r="H3141" s="40" t="s">
        <v>3378</v>
      </c>
      <c r="I3141" s="40" t="s">
        <v>605</v>
      </c>
      <c r="J3141" s="40" t="s">
        <v>3375</v>
      </c>
      <c r="K3141" s="40">
        <v>0</v>
      </c>
      <c r="L3141" s="40">
        <v>0</v>
      </c>
      <c r="M3141" s="40" t="s">
        <v>4371</v>
      </c>
      <c r="N3141" s="41">
        <v>229.9</v>
      </c>
      <c r="O3141" s="42">
        <v>121.84</v>
      </c>
    </row>
    <row r="3142" spans="1:15" x14ac:dyDescent="0.3">
      <c r="A3142" s="39" t="s">
        <v>4018</v>
      </c>
      <c r="B3142" s="40" t="s">
        <v>540</v>
      </c>
      <c r="C3142" s="40" t="s">
        <v>818</v>
      </c>
      <c r="D3142" s="40" t="s">
        <v>575</v>
      </c>
      <c r="E3142" s="40" t="s">
        <v>3350</v>
      </c>
      <c r="F3142" s="40" t="s">
        <v>662</v>
      </c>
      <c r="G3142" s="40" t="s">
        <v>3381</v>
      </c>
      <c r="H3142" s="40" t="s">
        <v>3360</v>
      </c>
      <c r="I3142" s="40" t="s">
        <v>605</v>
      </c>
      <c r="J3142" s="40" t="s">
        <v>3375</v>
      </c>
      <c r="K3142" s="40">
        <v>0</v>
      </c>
      <c r="L3142" s="40">
        <v>0</v>
      </c>
      <c r="M3142" s="40" t="s">
        <v>4371</v>
      </c>
      <c r="N3142" s="41">
        <v>229.9</v>
      </c>
      <c r="O3142" s="42">
        <v>121.84</v>
      </c>
    </row>
    <row r="3143" spans="1:15" x14ac:dyDescent="0.3">
      <c r="A3143" s="39" t="s">
        <v>4019</v>
      </c>
      <c r="B3143" s="40" t="s">
        <v>540</v>
      </c>
      <c r="C3143" s="40" t="s">
        <v>818</v>
      </c>
      <c r="D3143" s="40" t="s">
        <v>853</v>
      </c>
      <c r="E3143" s="40" t="s">
        <v>3350</v>
      </c>
      <c r="F3143" s="40" t="s">
        <v>555</v>
      </c>
      <c r="G3143" s="40" t="s">
        <v>3230</v>
      </c>
      <c r="H3143" s="40" t="s">
        <v>3360</v>
      </c>
      <c r="I3143" s="40" t="s">
        <v>605</v>
      </c>
      <c r="J3143" s="40" t="s">
        <v>3361</v>
      </c>
      <c r="K3143" s="40">
        <v>0</v>
      </c>
      <c r="L3143" s="40">
        <v>0</v>
      </c>
      <c r="M3143" s="40" t="s">
        <v>4371</v>
      </c>
      <c r="N3143" s="41">
        <v>479.9</v>
      </c>
      <c r="O3143" s="42">
        <v>150.83000000000001</v>
      </c>
    </row>
    <row r="3144" spans="1:15" x14ac:dyDescent="0.3">
      <c r="A3144" s="39" t="s">
        <v>4020</v>
      </c>
      <c r="B3144" s="40" t="s">
        <v>540</v>
      </c>
      <c r="C3144" s="40" t="s">
        <v>818</v>
      </c>
      <c r="D3144" s="40" t="s">
        <v>853</v>
      </c>
      <c r="E3144" s="40" t="s">
        <v>3350</v>
      </c>
      <c r="F3144" s="40" t="s">
        <v>622</v>
      </c>
      <c r="G3144" s="40" t="s">
        <v>3230</v>
      </c>
      <c r="H3144" s="40" t="s">
        <v>3360</v>
      </c>
      <c r="I3144" s="40" t="s">
        <v>605</v>
      </c>
      <c r="J3144" s="40" t="s">
        <v>3361</v>
      </c>
      <c r="K3144" s="40">
        <v>0</v>
      </c>
      <c r="L3144" s="40">
        <v>0</v>
      </c>
      <c r="M3144" s="40" t="s">
        <v>4371</v>
      </c>
      <c r="N3144" s="41">
        <v>349.9</v>
      </c>
      <c r="O3144" s="42">
        <v>150.97999999999999</v>
      </c>
    </row>
    <row r="3145" spans="1:15" x14ac:dyDescent="0.3">
      <c r="A3145" s="39" t="s">
        <v>4021</v>
      </c>
      <c r="B3145" s="40" t="s">
        <v>540</v>
      </c>
      <c r="C3145" s="40" t="s">
        <v>818</v>
      </c>
      <c r="D3145" s="40" t="s">
        <v>853</v>
      </c>
      <c r="E3145" s="40" t="s">
        <v>3350</v>
      </c>
      <c r="F3145" s="40" t="s">
        <v>638</v>
      </c>
      <c r="G3145" s="40" t="s">
        <v>3230</v>
      </c>
      <c r="H3145" s="40" t="s">
        <v>3360</v>
      </c>
      <c r="I3145" s="40" t="s">
        <v>605</v>
      </c>
      <c r="J3145" s="40" t="s">
        <v>3361</v>
      </c>
      <c r="K3145" s="40">
        <v>0</v>
      </c>
      <c r="L3145" s="40">
        <v>0</v>
      </c>
      <c r="M3145" s="40" t="s">
        <v>4371</v>
      </c>
      <c r="N3145" s="41">
        <v>349.9</v>
      </c>
      <c r="O3145" s="42">
        <v>150.97999999999999</v>
      </c>
    </row>
    <row r="3146" spans="1:15" x14ac:dyDescent="0.3">
      <c r="A3146" s="39" t="s">
        <v>4022</v>
      </c>
      <c r="B3146" s="40" t="s">
        <v>540</v>
      </c>
      <c r="C3146" s="40" t="s">
        <v>818</v>
      </c>
      <c r="D3146" s="40" t="s">
        <v>575</v>
      </c>
      <c r="E3146" s="40" t="s">
        <v>3350</v>
      </c>
      <c r="F3146" s="40" t="s">
        <v>687</v>
      </c>
      <c r="G3146" s="40" t="s">
        <v>3380</v>
      </c>
      <c r="H3146" s="40" t="s">
        <v>3378</v>
      </c>
      <c r="I3146" s="40" t="s">
        <v>605</v>
      </c>
      <c r="J3146" s="40" t="s">
        <v>3361</v>
      </c>
      <c r="K3146" s="40">
        <v>0</v>
      </c>
      <c r="L3146" s="40">
        <v>0</v>
      </c>
      <c r="M3146" s="40" t="s">
        <v>4371</v>
      </c>
      <c r="N3146" s="41">
        <v>229.9</v>
      </c>
      <c r="O3146" s="42">
        <v>102.22</v>
      </c>
    </row>
    <row r="3147" spans="1:15" x14ac:dyDescent="0.3">
      <c r="A3147" s="39" t="s">
        <v>4023</v>
      </c>
      <c r="B3147" s="40" t="s">
        <v>540</v>
      </c>
      <c r="C3147" s="40" t="s">
        <v>818</v>
      </c>
      <c r="D3147" s="40" t="s">
        <v>575</v>
      </c>
      <c r="E3147" s="40" t="s">
        <v>3350</v>
      </c>
      <c r="F3147" s="40" t="s">
        <v>612</v>
      </c>
      <c r="G3147" s="40" t="s">
        <v>3377</v>
      </c>
      <c r="H3147" s="40" t="s">
        <v>3378</v>
      </c>
      <c r="I3147" s="40" t="s">
        <v>605</v>
      </c>
      <c r="J3147" s="40" t="s">
        <v>3361</v>
      </c>
      <c r="K3147" s="40">
        <v>0</v>
      </c>
      <c r="L3147" s="40">
        <v>0</v>
      </c>
      <c r="M3147" s="40" t="s">
        <v>4371</v>
      </c>
      <c r="N3147" s="41">
        <v>229.9</v>
      </c>
      <c r="O3147" s="42">
        <v>102.22</v>
      </c>
    </row>
    <row r="3148" spans="1:15" x14ac:dyDescent="0.3">
      <c r="A3148" s="39" t="s">
        <v>4024</v>
      </c>
      <c r="B3148" s="40" t="s">
        <v>540</v>
      </c>
      <c r="C3148" s="40" t="s">
        <v>818</v>
      </c>
      <c r="D3148" s="40" t="s">
        <v>574</v>
      </c>
      <c r="E3148" s="40" t="s">
        <v>3350</v>
      </c>
      <c r="F3148" s="40" t="s">
        <v>687</v>
      </c>
      <c r="G3148" s="40" t="s">
        <v>3230</v>
      </c>
      <c r="H3148" s="40" t="s">
        <v>3230</v>
      </c>
      <c r="I3148" s="40" t="s">
        <v>605</v>
      </c>
      <c r="J3148" s="40" t="s">
        <v>3375</v>
      </c>
      <c r="K3148" s="40">
        <v>0</v>
      </c>
      <c r="L3148" s="40">
        <v>0</v>
      </c>
      <c r="M3148" s="40" t="s">
        <v>4371</v>
      </c>
      <c r="N3148" s="41">
        <v>299.89999999999998</v>
      </c>
      <c r="O3148" s="42">
        <v>121.61</v>
      </c>
    </row>
    <row r="3149" spans="1:15" x14ac:dyDescent="0.3">
      <c r="A3149" s="39" t="s">
        <v>4025</v>
      </c>
      <c r="B3149" s="40" t="s">
        <v>540</v>
      </c>
      <c r="C3149" s="40" t="s">
        <v>818</v>
      </c>
      <c r="D3149" s="40" t="s">
        <v>575</v>
      </c>
      <c r="E3149" s="40" t="s">
        <v>3350</v>
      </c>
      <c r="F3149" s="40" t="s">
        <v>1144</v>
      </c>
      <c r="G3149" s="40" t="s">
        <v>3230</v>
      </c>
      <c r="H3149" s="40" t="s">
        <v>3230</v>
      </c>
      <c r="I3149" s="40" t="s">
        <v>605</v>
      </c>
      <c r="J3149" s="40" t="s">
        <v>3375</v>
      </c>
      <c r="K3149" s="40">
        <v>0</v>
      </c>
      <c r="L3149" s="40">
        <v>0</v>
      </c>
      <c r="M3149" s="40" t="s">
        <v>4371</v>
      </c>
      <c r="N3149" s="41">
        <v>229.9</v>
      </c>
      <c r="O3149" s="42">
        <v>102.97</v>
      </c>
    </row>
    <row r="3150" spans="1:15" x14ac:dyDescent="0.3">
      <c r="A3150" s="39" t="s">
        <v>4026</v>
      </c>
      <c r="B3150" s="40" t="s">
        <v>540</v>
      </c>
      <c r="C3150" s="40" t="s">
        <v>818</v>
      </c>
      <c r="D3150" s="40" t="s">
        <v>574</v>
      </c>
      <c r="E3150" s="40" t="s">
        <v>3350</v>
      </c>
      <c r="F3150" s="40" t="s">
        <v>612</v>
      </c>
      <c r="G3150" s="40" t="s">
        <v>3380</v>
      </c>
      <c r="H3150" s="40" t="s">
        <v>3360</v>
      </c>
      <c r="I3150" s="40" t="s">
        <v>605</v>
      </c>
      <c r="J3150" s="40" t="s">
        <v>3361</v>
      </c>
      <c r="K3150" s="40">
        <v>0</v>
      </c>
      <c r="L3150" s="40">
        <v>0</v>
      </c>
      <c r="M3150" s="40" t="s">
        <v>4371</v>
      </c>
      <c r="N3150" s="41">
        <v>299.89999999999998</v>
      </c>
      <c r="O3150" s="42">
        <v>141.41</v>
      </c>
    </row>
    <row r="3151" spans="1:15" x14ac:dyDescent="0.3">
      <c r="A3151" s="39" t="s">
        <v>4027</v>
      </c>
      <c r="B3151" s="40" t="s">
        <v>540</v>
      </c>
      <c r="C3151" s="40" t="s">
        <v>818</v>
      </c>
      <c r="D3151" s="40" t="s">
        <v>574</v>
      </c>
      <c r="E3151" s="40" t="s">
        <v>3350</v>
      </c>
      <c r="F3151" s="40" t="s">
        <v>612</v>
      </c>
      <c r="G3151" s="40" t="s">
        <v>3377</v>
      </c>
      <c r="H3151" s="40" t="s">
        <v>3360</v>
      </c>
      <c r="I3151" s="40" t="s">
        <v>605</v>
      </c>
      <c r="J3151" s="40" t="s">
        <v>3361</v>
      </c>
      <c r="K3151" s="40">
        <v>0</v>
      </c>
      <c r="L3151" s="40">
        <v>0</v>
      </c>
      <c r="M3151" s="40" t="s">
        <v>4371</v>
      </c>
      <c r="N3151" s="41">
        <v>299.89999999999998</v>
      </c>
      <c r="O3151" s="42">
        <v>141.35</v>
      </c>
    </row>
    <row r="3152" spans="1:15" x14ac:dyDescent="0.3">
      <c r="A3152" s="39" t="s">
        <v>4028</v>
      </c>
      <c r="B3152" s="40" t="s">
        <v>540</v>
      </c>
      <c r="C3152" s="40" t="s">
        <v>818</v>
      </c>
      <c r="D3152" s="40" t="s">
        <v>574</v>
      </c>
      <c r="E3152" s="40" t="s">
        <v>3350</v>
      </c>
      <c r="F3152" s="40" t="s">
        <v>815</v>
      </c>
      <c r="G3152" s="40" t="s">
        <v>3381</v>
      </c>
      <c r="H3152" s="40" t="s">
        <v>3360</v>
      </c>
      <c r="I3152" s="40" t="s">
        <v>605</v>
      </c>
      <c r="J3152" s="40" t="s">
        <v>3361</v>
      </c>
      <c r="K3152" s="40">
        <v>0</v>
      </c>
      <c r="L3152" s="40">
        <v>0</v>
      </c>
      <c r="M3152" s="40" t="s">
        <v>4370</v>
      </c>
      <c r="N3152" s="41">
        <v>299.89999999999998</v>
      </c>
      <c r="O3152" s="42">
        <v>120</v>
      </c>
    </row>
    <row r="3153" spans="1:15" x14ac:dyDescent="0.3">
      <c r="A3153" s="39" t="s">
        <v>4029</v>
      </c>
      <c r="B3153" s="40" t="s">
        <v>540</v>
      </c>
      <c r="C3153" s="40" t="s">
        <v>818</v>
      </c>
      <c r="D3153" s="40" t="s">
        <v>574</v>
      </c>
      <c r="E3153" s="40" t="s">
        <v>3350</v>
      </c>
      <c r="F3153" s="40" t="s">
        <v>662</v>
      </c>
      <c r="G3153" s="40" t="s">
        <v>623</v>
      </c>
      <c r="H3153" s="40" t="s">
        <v>3360</v>
      </c>
      <c r="I3153" s="40" t="s">
        <v>605</v>
      </c>
      <c r="J3153" s="40" t="s">
        <v>3361</v>
      </c>
      <c r="K3153" s="40">
        <v>0</v>
      </c>
      <c r="L3153" s="40">
        <v>0</v>
      </c>
      <c r="M3153" s="40" t="s">
        <v>4370</v>
      </c>
      <c r="N3153" s="41">
        <v>349.9</v>
      </c>
      <c r="O3153" s="42">
        <v>150</v>
      </c>
    </row>
    <row r="3154" spans="1:15" x14ac:dyDescent="0.3">
      <c r="A3154" s="39" t="s">
        <v>4030</v>
      </c>
      <c r="B3154" s="40" t="s">
        <v>540</v>
      </c>
      <c r="C3154" s="40" t="s">
        <v>818</v>
      </c>
      <c r="D3154" s="40" t="s">
        <v>574</v>
      </c>
      <c r="E3154" s="40" t="s">
        <v>3348</v>
      </c>
      <c r="F3154" s="40" t="s">
        <v>555</v>
      </c>
      <c r="G3154" s="40" t="s">
        <v>3230</v>
      </c>
      <c r="H3154" s="40" t="s">
        <v>3230</v>
      </c>
      <c r="I3154" s="40" t="s">
        <v>605</v>
      </c>
      <c r="J3154" s="40" t="s">
        <v>3361</v>
      </c>
      <c r="K3154" s="40">
        <v>0</v>
      </c>
      <c r="L3154" s="40">
        <v>0</v>
      </c>
      <c r="M3154" s="40" t="s">
        <v>4386</v>
      </c>
      <c r="N3154" s="41">
        <v>299.89999999999998</v>
      </c>
      <c r="O3154" s="42">
        <v>120</v>
      </c>
    </row>
    <row r="3155" spans="1:15" x14ac:dyDescent="0.3">
      <c r="A3155" s="39" t="s">
        <v>4031</v>
      </c>
      <c r="B3155" s="40" t="s">
        <v>540</v>
      </c>
      <c r="C3155" s="40" t="s">
        <v>818</v>
      </c>
      <c r="D3155" s="40" t="s">
        <v>574</v>
      </c>
      <c r="E3155" s="40" t="s">
        <v>3348</v>
      </c>
      <c r="F3155" s="40" t="s">
        <v>555</v>
      </c>
      <c r="G3155" s="40" t="s">
        <v>3230</v>
      </c>
      <c r="H3155" s="40" t="s">
        <v>3230</v>
      </c>
      <c r="I3155" s="40" t="s">
        <v>605</v>
      </c>
      <c r="J3155" s="40" t="s">
        <v>3361</v>
      </c>
      <c r="K3155" s="40">
        <v>0</v>
      </c>
      <c r="L3155" s="40">
        <v>0</v>
      </c>
      <c r="M3155" s="40" t="s">
        <v>4386</v>
      </c>
      <c r="N3155" s="41">
        <v>299.89999999999998</v>
      </c>
      <c r="O3155" s="42">
        <v>120</v>
      </c>
    </row>
    <row r="3156" spans="1:15" x14ac:dyDescent="0.3">
      <c r="A3156" s="39" t="s">
        <v>4032</v>
      </c>
      <c r="B3156" s="40" t="s">
        <v>540</v>
      </c>
      <c r="C3156" s="40" t="s">
        <v>818</v>
      </c>
      <c r="D3156" s="40" t="s">
        <v>574</v>
      </c>
      <c r="E3156" s="40" t="s">
        <v>3348</v>
      </c>
      <c r="F3156" s="40" t="s">
        <v>590</v>
      </c>
      <c r="G3156" s="40" t="s">
        <v>3230</v>
      </c>
      <c r="H3156" s="40" t="s">
        <v>3230</v>
      </c>
      <c r="I3156" s="40" t="s">
        <v>605</v>
      </c>
      <c r="J3156" s="40" t="s">
        <v>3361</v>
      </c>
      <c r="K3156" s="40">
        <v>0</v>
      </c>
      <c r="L3156" s="40">
        <v>0</v>
      </c>
      <c r="M3156" s="40" t="s">
        <v>4386</v>
      </c>
      <c r="N3156" s="41">
        <v>299.89999999999998</v>
      </c>
      <c r="O3156" s="42">
        <v>120</v>
      </c>
    </row>
    <row r="3157" spans="1:15" x14ac:dyDescent="0.3">
      <c r="A3157" s="39" t="s">
        <v>4033</v>
      </c>
      <c r="B3157" s="40" t="s">
        <v>540</v>
      </c>
      <c r="C3157" s="40" t="s">
        <v>818</v>
      </c>
      <c r="D3157" s="40" t="s">
        <v>574</v>
      </c>
      <c r="E3157" s="40" t="s">
        <v>3348</v>
      </c>
      <c r="F3157" s="40" t="s">
        <v>555</v>
      </c>
      <c r="G3157" s="40" t="s">
        <v>3230</v>
      </c>
      <c r="H3157" s="40" t="s">
        <v>3230</v>
      </c>
      <c r="I3157" s="40" t="s">
        <v>605</v>
      </c>
      <c r="J3157" s="40" t="s">
        <v>3361</v>
      </c>
      <c r="K3157" s="40">
        <v>0</v>
      </c>
      <c r="L3157" s="40">
        <v>0</v>
      </c>
      <c r="M3157" s="40" t="s">
        <v>4386</v>
      </c>
      <c r="N3157" s="41">
        <v>299.89999999999998</v>
      </c>
      <c r="O3157" s="42">
        <v>120</v>
      </c>
    </row>
    <row r="3158" spans="1:15" x14ac:dyDescent="0.3">
      <c r="A3158" s="39" t="s">
        <v>3341</v>
      </c>
      <c r="B3158" s="40" t="s">
        <v>540</v>
      </c>
      <c r="C3158" s="40" t="s">
        <v>818</v>
      </c>
      <c r="D3158" s="40" t="s">
        <v>574</v>
      </c>
      <c r="E3158" s="40" t="s">
        <v>3348</v>
      </c>
      <c r="F3158" s="40" t="s">
        <v>555</v>
      </c>
      <c r="G3158" s="40" t="s">
        <v>3230</v>
      </c>
      <c r="H3158" s="40" t="s">
        <v>3230</v>
      </c>
      <c r="I3158" s="40" t="s">
        <v>605</v>
      </c>
      <c r="J3158" s="40" t="s">
        <v>3361</v>
      </c>
      <c r="K3158" s="40">
        <v>0</v>
      </c>
      <c r="L3158" s="40">
        <v>0</v>
      </c>
      <c r="M3158" s="40" t="s">
        <v>4386</v>
      </c>
      <c r="N3158" s="41">
        <v>299.89999999999998</v>
      </c>
      <c r="O3158" s="42">
        <v>120</v>
      </c>
    </row>
    <row r="3159" spans="1:15" x14ac:dyDescent="0.3">
      <c r="A3159" s="39" t="s">
        <v>4034</v>
      </c>
      <c r="B3159" s="40" t="s">
        <v>540</v>
      </c>
      <c r="C3159" s="40" t="s">
        <v>818</v>
      </c>
      <c r="D3159" s="40" t="s">
        <v>574</v>
      </c>
      <c r="E3159" s="40" t="s">
        <v>3348</v>
      </c>
      <c r="F3159" s="40" t="s">
        <v>590</v>
      </c>
      <c r="G3159" s="40" t="s">
        <v>3230</v>
      </c>
      <c r="H3159" s="40" t="s">
        <v>3360</v>
      </c>
      <c r="I3159" s="40" t="s">
        <v>605</v>
      </c>
      <c r="J3159" s="40" t="s">
        <v>3375</v>
      </c>
      <c r="K3159" s="40">
        <v>0</v>
      </c>
      <c r="L3159" s="40">
        <v>0</v>
      </c>
      <c r="M3159" s="40" t="s">
        <v>4386</v>
      </c>
      <c r="N3159" s="41">
        <v>299.89999999999998</v>
      </c>
      <c r="O3159" s="42">
        <v>120</v>
      </c>
    </row>
    <row r="3160" spans="1:15" x14ac:dyDescent="0.3">
      <c r="A3160" s="39" t="s">
        <v>4035</v>
      </c>
      <c r="B3160" s="40" t="s">
        <v>540</v>
      </c>
      <c r="C3160" s="40" t="s">
        <v>818</v>
      </c>
      <c r="D3160" s="40" t="s">
        <v>574</v>
      </c>
      <c r="E3160" s="40" t="s">
        <v>3348</v>
      </c>
      <c r="F3160" s="40" t="s">
        <v>590</v>
      </c>
      <c r="G3160" s="40" t="s">
        <v>3230</v>
      </c>
      <c r="H3160" s="40" t="s">
        <v>3360</v>
      </c>
      <c r="I3160" s="40" t="s">
        <v>605</v>
      </c>
      <c r="J3160" s="40" t="s">
        <v>3375</v>
      </c>
      <c r="K3160" s="40">
        <v>0</v>
      </c>
      <c r="L3160" s="40">
        <v>0</v>
      </c>
      <c r="M3160" s="40" t="s">
        <v>4386</v>
      </c>
      <c r="N3160" s="41">
        <v>299.89999999999998</v>
      </c>
      <c r="O3160" s="42">
        <v>120</v>
      </c>
    </row>
    <row r="3161" spans="1:15" x14ac:dyDescent="0.3">
      <c r="A3161" s="39" t="s">
        <v>4036</v>
      </c>
      <c r="B3161" s="40" t="s">
        <v>540</v>
      </c>
      <c r="C3161" s="40" t="s">
        <v>818</v>
      </c>
      <c r="D3161" s="40" t="s">
        <v>574</v>
      </c>
      <c r="E3161" s="40" t="s">
        <v>3348</v>
      </c>
      <c r="F3161" s="40" t="s">
        <v>590</v>
      </c>
      <c r="G3161" s="40" t="s">
        <v>3230</v>
      </c>
      <c r="H3161" s="40" t="s">
        <v>3360</v>
      </c>
      <c r="I3161" s="40" t="s">
        <v>605</v>
      </c>
      <c r="J3161" s="40" t="s">
        <v>3375</v>
      </c>
      <c r="K3161" s="40">
        <v>0</v>
      </c>
      <c r="L3161" s="40">
        <v>0</v>
      </c>
      <c r="M3161" s="40" t="s">
        <v>4386</v>
      </c>
      <c r="N3161" s="41">
        <v>299.89999999999998</v>
      </c>
      <c r="O3161" s="42">
        <v>120</v>
      </c>
    </row>
    <row r="3162" spans="1:15" x14ac:dyDescent="0.3">
      <c r="A3162" s="39" t="s">
        <v>4037</v>
      </c>
      <c r="B3162" s="40" t="s">
        <v>540</v>
      </c>
      <c r="C3162" s="40" t="s">
        <v>818</v>
      </c>
      <c r="D3162" s="40" t="s">
        <v>574</v>
      </c>
      <c r="E3162" s="40" t="s">
        <v>3348</v>
      </c>
      <c r="F3162" s="40" t="s">
        <v>590</v>
      </c>
      <c r="G3162" s="40" t="s">
        <v>3230</v>
      </c>
      <c r="H3162" s="40" t="s">
        <v>3360</v>
      </c>
      <c r="I3162" s="40" t="s">
        <v>605</v>
      </c>
      <c r="J3162" s="40" t="s">
        <v>3375</v>
      </c>
      <c r="K3162" s="40">
        <v>0</v>
      </c>
      <c r="L3162" s="40">
        <v>0</v>
      </c>
      <c r="M3162" s="40" t="s">
        <v>4386</v>
      </c>
      <c r="N3162" s="41">
        <v>299.89999999999998</v>
      </c>
      <c r="O3162" s="42">
        <v>120</v>
      </c>
    </row>
    <row r="3163" spans="1:15" x14ac:dyDescent="0.3">
      <c r="A3163" s="39" t="s">
        <v>4038</v>
      </c>
      <c r="B3163" s="40" t="s">
        <v>540</v>
      </c>
      <c r="C3163" s="40" t="s">
        <v>818</v>
      </c>
      <c r="D3163" s="40" t="s">
        <v>574</v>
      </c>
      <c r="E3163" s="40" t="s">
        <v>3348</v>
      </c>
      <c r="F3163" s="40" t="s">
        <v>590</v>
      </c>
      <c r="G3163" s="40" t="s">
        <v>3230</v>
      </c>
      <c r="H3163" s="40" t="s">
        <v>3360</v>
      </c>
      <c r="I3163" s="40" t="s">
        <v>605</v>
      </c>
      <c r="J3163" s="40" t="s">
        <v>3375</v>
      </c>
      <c r="K3163" s="40">
        <v>0</v>
      </c>
      <c r="L3163" s="40">
        <v>0</v>
      </c>
      <c r="M3163" s="40" t="s">
        <v>4386</v>
      </c>
      <c r="N3163" s="41">
        <v>299.89999999999998</v>
      </c>
      <c r="O3163" s="42">
        <v>120</v>
      </c>
    </row>
    <row r="3164" spans="1:15" x14ac:dyDescent="0.3">
      <c r="A3164" s="39" t="s">
        <v>4039</v>
      </c>
      <c r="B3164" s="40" t="s">
        <v>540</v>
      </c>
      <c r="C3164" s="40" t="s">
        <v>818</v>
      </c>
      <c r="D3164" s="40" t="s">
        <v>574</v>
      </c>
      <c r="E3164" s="40" t="s">
        <v>3348</v>
      </c>
      <c r="F3164" s="40" t="s">
        <v>590</v>
      </c>
      <c r="G3164" s="40" t="s">
        <v>3230</v>
      </c>
      <c r="H3164" s="40" t="s">
        <v>3360</v>
      </c>
      <c r="I3164" s="40" t="s">
        <v>605</v>
      </c>
      <c r="J3164" s="40" t="s">
        <v>3375</v>
      </c>
      <c r="K3164" s="40">
        <v>0</v>
      </c>
      <c r="L3164" s="40">
        <v>0</v>
      </c>
      <c r="M3164" s="40" t="s">
        <v>4386</v>
      </c>
      <c r="N3164" s="41">
        <v>299.89999999999998</v>
      </c>
      <c r="O3164" s="42">
        <v>120</v>
      </c>
    </row>
    <row r="3165" spans="1:15" x14ac:dyDescent="0.3">
      <c r="A3165" s="39" t="s">
        <v>13594</v>
      </c>
      <c r="B3165" s="40" t="s">
        <v>540</v>
      </c>
      <c r="C3165" s="40" t="s">
        <v>818</v>
      </c>
      <c r="D3165" s="40" t="s">
        <v>574</v>
      </c>
      <c r="E3165" s="40" t="s">
        <v>3348</v>
      </c>
      <c r="F3165" s="40" t="s">
        <v>553</v>
      </c>
      <c r="G3165" s="40" t="s">
        <v>3230</v>
      </c>
      <c r="H3165" s="40" t="s">
        <v>3360</v>
      </c>
      <c r="I3165" s="40" t="s">
        <v>605</v>
      </c>
      <c r="J3165" s="40" t="s">
        <v>3361</v>
      </c>
      <c r="K3165" s="40" t="s">
        <v>3230</v>
      </c>
      <c r="L3165" s="40">
        <v>0</v>
      </c>
      <c r="M3165" s="40" t="s">
        <v>4386</v>
      </c>
      <c r="N3165" s="41">
        <v>299.89999999999998</v>
      </c>
      <c r="O3165" s="42">
        <v>107.06</v>
      </c>
    </row>
    <row r="3166" spans="1:15" x14ac:dyDescent="0.3">
      <c r="A3166" s="39" t="s">
        <v>13595</v>
      </c>
      <c r="B3166" s="40" t="s">
        <v>540</v>
      </c>
      <c r="C3166" s="40" t="s">
        <v>818</v>
      </c>
      <c r="D3166" s="40" t="s">
        <v>574</v>
      </c>
      <c r="E3166" s="40" t="s">
        <v>3348</v>
      </c>
      <c r="F3166" s="40" t="s">
        <v>553</v>
      </c>
      <c r="G3166" s="40" t="s">
        <v>3230</v>
      </c>
      <c r="H3166" s="40" t="s">
        <v>3360</v>
      </c>
      <c r="I3166" s="40" t="s">
        <v>605</v>
      </c>
      <c r="J3166" s="40" t="s">
        <v>3361</v>
      </c>
      <c r="K3166" s="40" t="s">
        <v>3230</v>
      </c>
      <c r="L3166" s="40">
        <v>0</v>
      </c>
      <c r="M3166" s="40" t="s">
        <v>4386</v>
      </c>
      <c r="N3166" s="41">
        <v>299.89999999999998</v>
      </c>
      <c r="O3166" s="42">
        <v>107.06</v>
      </c>
    </row>
    <row r="3167" spans="1:15" x14ac:dyDescent="0.3">
      <c r="A3167" s="39" t="s">
        <v>13596</v>
      </c>
      <c r="B3167" s="40" t="s">
        <v>540</v>
      </c>
      <c r="C3167" s="40" t="s">
        <v>818</v>
      </c>
      <c r="D3167" s="40" t="s">
        <v>574</v>
      </c>
      <c r="E3167" s="40" t="s">
        <v>3348</v>
      </c>
      <c r="F3167" s="40" t="s">
        <v>651</v>
      </c>
      <c r="G3167" s="40" t="s">
        <v>3230</v>
      </c>
      <c r="H3167" s="40" t="s">
        <v>3360</v>
      </c>
      <c r="I3167" s="40" t="s">
        <v>605</v>
      </c>
      <c r="J3167" s="40" t="s">
        <v>3361</v>
      </c>
      <c r="K3167" s="40" t="s">
        <v>3230</v>
      </c>
      <c r="L3167" s="40">
        <v>0</v>
      </c>
      <c r="M3167" s="40" t="s">
        <v>4386</v>
      </c>
      <c r="N3167" s="41">
        <v>299.89999999999998</v>
      </c>
      <c r="O3167" s="42">
        <v>107.06</v>
      </c>
    </row>
    <row r="3168" spans="1:15" x14ac:dyDescent="0.3">
      <c r="A3168" s="39" t="s">
        <v>13597</v>
      </c>
      <c r="B3168" s="40" t="s">
        <v>540</v>
      </c>
      <c r="C3168" s="40" t="s">
        <v>818</v>
      </c>
      <c r="D3168" s="40" t="s">
        <v>574</v>
      </c>
      <c r="E3168" s="40" t="s">
        <v>3348</v>
      </c>
      <c r="F3168" s="40" t="s">
        <v>553</v>
      </c>
      <c r="G3168" s="40" t="s">
        <v>3230</v>
      </c>
      <c r="H3168" s="40" t="s">
        <v>3360</v>
      </c>
      <c r="I3168" s="40" t="s">
        <v>605</v>
      </c>
      <c r="J3168" s="40" t="s">
        <v>3361</v>
      </c>
      <c r="K3168" s="40" t="s">
        <v>3230</v>
      </c>
      <c r="L3168" s="40">
        <v>0</v>
      </c>
      <c r="M3168" s="40" t="s">
        <v>4386</v>
      </c>
      <c r="N3168" s="41">
        <v>299.89999999999998</v>
      </c>
      <c r="O3168" s="42">
        <v>107.06</v>
      </c>
    </row>
    <row r="3169" spans="1:15" x14ac:dyDescent="0.3">
      <c r="A3169" s="39" t="s">
        <v>13598</v>
      </c>
      <c r="B3169" s="40" t="s">
        <v>540</v>
      </c>
      <c r="C3169" s="40" t="s">
        <v>818</v>
      </c>
      <c r="D3169" s="40" t="s">
        <v>574</v>
      </c>
      <c r="E3169" s="40" t="s">
        <v>3348</v>
      </c>
      <c r="F3169" s="40" t="s">
        <v>553</v>
      </c>
      <c r="G3169" s="40" t="s">
        <v>3230</v>
      </c>
      <c r="H3169" s="40" t="s">
        <v>3360</v>
      </c>
      <c r="I3169" s="40" t="s">
        <v>605</v>
      </c>
      <c r="J3169" s="40" t="s">
        <v>3361</v>
      </c>
      <c r="K3169" s="40" t="s">
        <v>3230</v>
      </c>
      <c r="L3169" s="40">
        <v>0</v>
      </c>
      <c r="M3169" s="40" t="s">
        <v>4386</v>
      </c>
      <c r="N3169" s="41">
        <v>299.89999999999998</v>
      </c>
      <c r="O3169" s="42">
        <v>107.06</v>
      </c>
    </row>
    <row r="3170" spans="1:15" x14ac:dyDescent="0.3">
      <c r="A3170" s="39" t="s">
        <v>13599</v>
      </c>
      <c r="B3170" s="40" t="s">
        <v>540</v>
      </c>
      <c r="C3170" s="40" t="s">
        <v>818</v>
      </c>
      <c r="D3170" s="40" t="s">
        <v>578</v>
      </c>
      <c r="E3170" s="40" t="s">
        <v>3348</v>
      </c>
      <c r="F3170" s="40" t="s">
        <v>1664</v>
      </c>
      <c r="G3170" s="40" t="s">
        <v>3230</v>
      </c>
      <c r="H3170" s="40" t="s">
        <v>3360</v>
      </c>
      <c r="I3170" s="40" t="s">
        <v>605</v>
      </c>
      <c r="J3170" s="40" t="s">
        <v>3361</v>
      </c>
      <c r="K3170" s="40" t="s">
        <v>3230</v>
      </c>
      <c r="L3170" s="40">
        <v>0</v>
      </c>
      <c r="M3170" s="40" t="s">
        <v>4386</v>
      </c>
      <c r="N3170" s="41">
        <v>349.9</v>
      </c>
      <c r="O3170" s="42">
        <v>148</v>
      </c>
    </row>
    <row r="3171" spans="1:15" x14ac:dyDescent="0.3">
      <c r="A3171" s="39" t="s">
        <v>13600</v>
      </c>
      <c r="B3171" s="40" t="s">
        <v>540</v>
      </c>
      <c r="C3171" s="40" t="s">
        <v>818</v>
      </c>
      <c r="D3171" s="40" t="s">
        <v>575</v>
      </c>
      <c r="E3171" s="40" t="s">
        <v>3348</v>
      </c>
      <c r="F3171" s="40" t="s">
        <v>553</v>
      </c>
      <c r="G3171" s="40" t="s">
        <v>3230</v>
      </c>
      <c r="H3171" s="40" t="s">
        <v>3360</v>
      </c>
      <c r="I3171" s="40" t="s">
        <v>605</v>
      </c>
      <c r="J3171" s="40" t="s">
        <v>3361</v>
      </c>
      <c r="K3171" s="40" t="s">
        <v>3230</v>
      </c>
      <c r="L3171" s="40">
        <v>0</v>
      </c>
      <c r="M3171" s="40" t="s">
        <v>4386</v>
      </c>
      <c r="N3171" s="41">
        <v>199.9</v>
      </c>
      <c r="O3171" s="42">
        <v>93.68</v>
      </c>
    </row>
    <row r="3172" spans="1:15" x14ac:dyDescent="0.3">
      <c r="A3172" s="39" t="s">
        <v>13601</v>
      </c>
      <c r="B3172" s="40" t="s">
        <v>540</v>
      </c>
      <c r="C3172" s="40" t="s">
        <v>818</v>
      </c>
      <c r="D3172" s="40" t="s">
        <v>575</v>
      </c>
      <c r="E3172" s="40" t="s">
        <v>3348</v>
      </c>
      <c r="F3172" s="40" t="s">
        <v>553</v>
      </c>
      <c r="G3172" s="40" t="s">
        <v>3230</v>
      </c>
      <c r="H3172" s="40" t="s">
        <v>3360</v>
      </c>
      <c r="I3172" s="40" t="s">
        <v>605</v>
      </c>
      <c r="J3172" s="40" t="s">
        <v>3361</v>
      </c>
      <c r="K3172" s="40" t="s">
        <v>3230</v>
      </c>
      <c r="L3172" s="40">
        <v>0</v>
      </c>
      <c r="M3172" s="40" t="s">
        <v>4386</v>
      </c>
      <c r="N3172" s="41">
        <v>199.9</v>
      </c>
      <c r="O3172" s="42">
        <v>93.68</v>
      </c>
    </row>
    <row r="3173" spans="1:15" x14ac:dyDescent="0.3">
      <c r="A3173" s="39" t="s">
        <v>4040</v>
      </c>
      <c r="B3173" s="40" t="s">
        <v>540</v>
      </c>
      <c r="C3173" s="40" t="s">
        <v>818</v>
      </c>
      <c r="D3173" s="40" t="s">
        <v>574</v>
      </c>
      <c r="E3173" s="40" t="s">
        <v>3348</v>
      </c>
      <c r="F3173" s="40" t="s">
        <v>576</v>
      </c>
      <c r="G3173" s="40">
        <v>0</v>
      </c>
      <c r="H3173" s="40" t="s">
        <v>3360</v>
      </c>
      <c r="I3173" s="40" t="s">
        <v>605</v>
      </c>
      <c r="J3173" s="40" t="s">
        <v>3361</v>
      </c>
      <c r="K3173" s="40">
        <v>0</v>
      </c>
      <c r="L3173" s="40">
        <v>0</v>
      </c>
      <c r="M3173" s="40" t="s">
        <v>4377</v>
      </c>
      <c r="N3173" s="41">
        <v>449.9</v>
      </c>
      <c r="O3173" s="42">
        <v>169.52</v>
      </c>
    </row>
    <row r="3174" spans="1:15" x14ac:dyDescent="0.3">
      <c r="A3174" s="39" t="s">
        <v>4041</v>
      </c>
      <c r="B3174" s="40" t="s">
        <v>540</v>
      </c>
      <c r="C3174" s="40" t="s">
        <v>818</v>
      </c>
      <c r="D3174" s="40" t="s">
        <v>574</v>
      </c>
      <c r="E3174" s="40" t="s">
        <v>3348</v>
      </c>
      <c r="F3174" s="40" t="s">
        <v>576</v>
      </c>
      <c r="G3174" s="40" t="s">
        <v>3377</v>
      </c>
      <c r="H3174" s="40" t="s">
        <v>3360</v>
      </c>
      <c r="I3174" s="40" t="s">
        <v>605</v>
      </c>
      <c r="J3174" s="40" t="s">
        <v>3361</v>
      </c>
      <c r="K3174" s="40">
        <v>0</v>
      </c>
      <c r="L3174" s="40">
        <v>0</v>
      </c>
      <c r="M3174" s="40" t="s">
        <v>4377</v>
      </c>
      <c r="N3174" s="41">
        <v>449.9</v>
      </c>
      <c r="O3174" s="42">
        <v>169.52</v>
      </c>
    </row>
    <row r="3175" spans="1:15" x14ac:dyDescent="0.3">
      <c r="A3175" s="39" t="s">
        <v>4042</v>
      </c>
      <c r="B3175" s="40" t="s">
        <v>540</v>
      </c>
      <c r="C3175" s="40" t="s">
        <v>818</v>
      </c>
      <c r="D3175" s="40" t="s">
        <v>574</v>
      </c>
      <c r="E3175" s="40" t="s">
        <v>3348</v>
      </c>
      <c r="F3175" s="40" t="s">
        <v>576</v>
      </c>
      <c r="G3175" s="40">
        <v>0</v>
      </c>
      <c r="H3175" s="40" t="s">
        <v>3360</v>
      </c>
      <c r="I3175" s="40" t="s">
        <v>605</v>
      </c>
      <c r="J3175" s="40" t="s">
        <v>3361</v>
      </c>
      <c r="K3175" s="40">
        <v>0</v>
      </c>
      <c r="L3175" s="40">
        <v>0</v>
      </c>
      <c r="M3175" s="40" t="s">
        <v>4377</v>
      </c>
      <c r="N3175" s="41">
        <v>449.9</v>
      </c>
      <c r="O3175" s="42">
        <v>169.52</v>
      </c>
    </row>
    <row r="3176" spans="1:15" x14ac:dyDescent="0.3">
      <c r="A3176" s="39" t="s">
        <v>4043</v>
      </c>
      <c r="B3176" s="40" t="s">
        <v>540</v>
      </c>
      <c r="C3176" s="40" t="s">
        <v>818</v>
      </c>
      <c r="D3176" s="40" t="s">
        <v>574</v>
      </c>
      <c r="E3176" s="40" t="s">
        <v>3348</v>
      </c>
      <c r="F3176" s="40" t="s">
        <v>576</v>
      </c>
      <c r="G3176" s="40" t="s">
        <v>3377</v>
      </c>
      <c r="H3176" s="40" t="s">
        <v>3360</v>
      </c>
      <c r="I3176" s="40" t="s">
        <v>605</v>
      </c>
      <c r="J3176" s="40" t="s">
        <v>3361</v>
      </c>
      <c r="K3176" s="40">
        <v>0</v>
      </c>
      <c r="L3176" s="40">
        <v>0</v>
      </c>
      <c r="M3176" s="40" t="s">
        <v>4377</v>
      </c>
      <c r="N3176" s="41">
        <v>449.9</v>
      </c>
      <c r="O3176" s="42">
        <v>169.52</v>
      </c>
    </row>
    <row r="3177" spans="1:15" x14ac:dyDescent="0.3">
      <c r="A3177" s="39" t="s">
        <v>4044</v>
      </c>
      <c r="B3177" s="40" t="s">
        <v>540</v>
      </c>
      <c r="C3177" s="40" t="s">
        <v>818</v>
      </c>
      <c r="D3177" s="40" t="s">
        <v>574</v>
      </c>
      <c r="E3177" s="40" t="s">
        <v>3348</v>
      </c>
      <c r="F3177" s="40" t="s">
        <v>576</v>
      </c>
      <c r="G3177" s="40">
        <v>0</v>
      </c>
      <c r="H3177" s="40" t="s">
        <v>3360</v>
      </c>
      <c r="I3177" s="40" t="s">
        <v>605</v>
      </c>
      <c r="J3177" s="40" t="s">
        <v>3361</v>
      </c>
      <c r="K3177" s="40">
        <v>0</v>
      </c>
      <c r="L3177" s="40">
        <v>0</v>
      </c>
      <c r="M3177" s="40" t="s">
        <v>4377</v>
      </c>
      <c r="N3177" s="41">
        <v>449.9</v>
      </c>
      <c r="O3177" s="42">
        <v>169.52</v>
      </c>
    </row>
    <row r="3178" spans="1:15" x14ac:dyDescent="0.3">
      <c r="A3178" s="39" t="s">
        <v>4045</v>
      </c>
      <c r="B3178" s="40" t="s">
        <v>540</v>
      </c>
      <c r="C3178" s="40" t="s">
        <v>818</v>
      </c>
      <c r="D3178" s="40" t="s">
        <v>574</v>
      </c>
      <c r="E3178" s="40" t="s">
        <v>3348</v>
      </c>
      <c r="F3178" s="40" t="s">
        <v>576</v>
      </c>
      <c r="G3178" s="40" t="s">
        <v>3377</v>
      </c>
      <c r="H3178" s="40" t="s">
        <v>3360</v>
      </c>
      <c r="I3178" s="40" t="s">
        <v>605</v>
      </c>
      <c r="J3178" s="40" t="s">
        <v>3361</v>
      </c>
      <c r="K3178" s="40">
        <v>0</v>
      </c>
      <c r="L3178" s="40">
        <v>0</v>
      </c>
      <c r="M3178" s="40" t="s">
        <v>4377</v>
      </c>
      <c r="N3178" s="41">
        <v>449.9</v>
      </c>
      <c r="O3178" s="42">
        <v>169.52</v>
      </c>
    </row>
    <row r="3179" spans="1:15" x14ac:dyDescent="0.3">
      <c r="A3179" s="39" t="s">
        <v>4046</v>
      </c>
      <c r="B3179" s="40" t="s">
        <v>540</v>
      </c>
      <c r="C3179" s="40" t="s">
        <v>818</v>
      </c>
      <c r="D3179" s="40" t="s">
        <v>574</v>
      </c>
      <c r="E3179" s="40" t="s">
        <v>3348</v>
      </c>
      <c r="F3179" s="40" t="s">
        <v>576</v>
      </c>
      <c r="G3179" s="40" t="s">
        <v>3377</v>
      </c>
      <c r="H3179" s="40" t="s">
        <v>3360</v>
      </c>
      <c r="I3179" s="40" t="s">
        <v>605</v>
      </c>
      <c r="J3179" s="40" t="s">
        <v>3361</v>
      </c>
      <c r="K3179" s="40">
        <v>0</v>
      </c>
      <c r="L3179" s="40">
        <v>0</v>
      </c>
      <c r="M3179" s="40" t="s">
        <v>4377</v>
      </c>
      <c r="N3179" s="41">
        <v>449.9</v>
      </c>
      <c r="O3179" s="42">
        <v>169.52</v>
      </c>
    </row>
    <row r="3180" spans="1:15" x14ac:dyDescent="0.3">
      <c r="A3180" s="39" t="s">
        <v>4047</v>
      </c>
      <c r="B3180" s="40" t="s">
        <v>540</v>
      </c>
      <c r="C3180" s="40" t="s">
        <v>818</v>
      </c>
      <c r="D3180" s="40" t="s">
        <v>574</v>
      </c>
      <c r="E3180" s="40" t="s">
        <v>3348</v>
      </c>
      <c r="F3180" s="40" t="s">
        <v>576</v>
      </c>
      <c r="G3180" s="40" t="s">
        <v>3377</v>
      </c>
      <c r="H3180" s="40" t="s">
        <v>3360</v>
      </c>
      <c r="I3180" s="40" t="s">
        <v>605</v>
      </c>
      <c r="J3180" s="40" t="s">
        <v>3361</v>
      </c>
      <c r="K3180" s="40">
        <v>0</v>
      </c>
      <c r="L3180" s="40">
        <v>0</v>
      </c>
      <c r="M3180" s="40" t="s">
        <v>4377</v>
      </c>
      <c r="N3180" s="41">
        <v>449.9</v>
      </c>
      <c r="O3180" s="42">
        <v>169.52</v>
      </c>
    </row>
    <row r="3181" spans="1:15" x14ac:dyDescent="0.3">
      <c r="A3181" s="39" t="s">
        <v>4048</v>
      </c>
      <c r="B3181" s="40" t="s">
        <v>540</v>
      </c>
      <c r="C3181" s="40" t="s">
        <v>818</v>
      </c>
      <c r="D3181" s="40" t="s">
        <v>574</v>
      </c>
      <c r="E3181" s="40" t="s">
        <v>3348</v>
      </c>
      <c r="F3181" s="40" t="s">
        <v>576</v>
      </c>
      <c r="G3181" s="40" t="s">
        <v>3377</v>
      </c>
      <c r="H3181" s="40" t="s">
        <v>3360</v>
      </c>
      <c r="I3181" s="40" t="s">
        <v>605</v>
      </c>
      <c r="J3181" s="40" t="s">
        <v>3361</v>
      </c>
      <c r="K3181" s="40">
        <v>0</v>
      </c>
      <c r="L3181" s="40">
        <v>0</v>
      </c>
      <c r="M3181" s="40" t="s">
        <v>4377</v>
      </c>
      <c r="N3181" s="41">
        <v>449.9</v>
      </c>
      <c r="O3181" s="42">
        <v>169.52</v>
      </c>
    </row>
    <row r="3182" spans="1:15" x14ac:dyDescent="0.3">
      <c r="A3182" s="39" t="s">
        <v>13602</v>
      </c>
      <c r="B3182" s="40" t="s">
        <v>540</v>
      </c>
      <c r="C3182" s="40" t="s">
        <v>13340</v>
      </c>
      <c r="D3182" s="40" t="s">
        <v>574</v>
      </c>
      <c r="E3182" s="40" t="s">
        <v>3348</v>
      </c>
      <c r="F3182" s="40" t="s">
        <v>553</v>
      </c>
      <c r="G3182" s="40">
        <v>0</v>
      </c>
      <c r="H3182" s="40">
        <v>0</v>
      </c>
      <c r="I3182" s="40" t="s">
        <v>605</v>
      </c>
      <c r="J3182" s="40">
        <v>0</v>
      </c>
      <c r="K3182" s="40">
        <v>0</v>
      </c>
      <c r="L3182" s="40">
        <v>0</v>
      </c>
      <c r="M3182" s="40" t="s">
        <v>4383</v>
      </c>
      <c r="N3182" s="41">
        <v>299.89999999999998</v>
      </c>
      <c r="O3182" s="42">
        <v>80.3</v>
      </c>
    </row>
    <row r="3183" spans="1:15" x14ac:dyDescent="0.3">
      <c r="A3183" s="39" t="s">
        <v>13603</v>
      </c>
      <c r="B3183" s="40" t="s">
        <v>540</v>
      </c>
      <c r="C3183" s="40" t="s">
        <v>3390</v>
      </c>
      <c r="D3183" s="40" t="s">
        <v>574</v>
      </c>
      <c r="E3183" s="40" t="s">
        <v>3348</v>
      </c>
      <c r="F3183" s="40" t="s">
        <v>553</v>
      </c>
      <c r="G3183" s="40">
        <v>0</v>
      </c>
      <c r="H3183" s="40">
        <v>0</v>
      </c>
      <c r="I3183" s="40" t="s">
        <v>605</v>
      </c>
      <c r="J3183" s="40">
        <v>0</v>
      </c>
      <c r="K3183" s="40">
        <v>0</v>
      </c>
      <c r="L3183" s="40">
        <v>0</v>
      </c>
      <c r="M3183" s="40" t="s">
        <v>4370</v>
      </c>
      <c r="N3183" s="41">
        <v>299.89999999999998</v>
      </c>
      <c r="O3183" s="42">
        <v>145</v>
      </c>
    </row>
    <row r="3184" spans="1:15" x14ac:dyDescent="0.3">
      <c r="A3184" s="39" t="s">
        <v>13604</v>
      </c>
      <c r="B3184" s="40" t="s">
        <v>540</v>
      </c>
      <c r="C3184" s="40" t="s">
        <v>13340</v>
      </c>
      <c r="D3184" s="40" t="s">
        <v>574</v>
      </c>
      <c r="E3184" s="40" t="s">
        <v>3348</v>
      </c>
      <c r="F3184" s="40" t="s">
        <v>651</v>
      </c>
      <c r="G3184" s="40">
        <v>0</v>
      </c>
      <c r="H3184" s="40">
        <v>0</v>
      </c>
      <c r="I3184" s="40" t="s">
        <v>605</v>
      </c>
      <c r="J3184" s="40" t="s">
        <v>3361</v>
      </c>
      <c r="K3184" s="40">
        <v>0</v>
      </c>
      <c r="L3184" s="40">
        <v>0</v>
      </c>
      <c r="M3184" s="40" t="s">
        <v>13605</v>
      </c>
      <c r="N3184" s="41">
        <v>299.89999999999998</v>
      </c>
      <c r="O3184" s="42">
        <v>127.4</v>
      </c>
    </row>
    <row r="3185" spans="1:15" x14ac:dyDescent="0.3">
      <c r="A3185" s="39" t="s">
        <v>13606</v>
      </c>
      <c r="B3185" s="40" t="s">
        <v>540</v>
      </c>
      <c r="C3185" s="40" t="s">
        <v>818</v>
      </c>
      <c r="D3185" s="40" t="s">
        <v>574</v>
      </c>
      <c r="E3185" s="40" t="s">
        <v>3348</v>
      </c>
      <c r="F3185" s="40" t="s">
        <v>651</v>
      </c>
      <c r="G3185" s="40" t="s">
        <v>3377</v>
      </c>
      <c r="H3185" s="40" t="s">
        <v>3378</v>
      </c>
      <c r="I3185" s="40" t="s">
        <v>605</v>
      </c>
      <c r="J3185" s="40" t="s">
        <v>3375</v>
      </c>
      <c r="K3185" s="40" t="s">
        <v>3377</v>
      </c>
      <c r="L3185" s="40">
        <v>0</v>
      </c>
      <c r="M3185" s="40" t="s">
        <v>13338</v>
      </c>
      <c r="N3185" s="41">
        <v>299.89999999999998</v>
      </c>
      <c r="O3185" s="42">
        <v>112</v>
      </c>
    </row>
    <row r="3186" spans="1:15" x14ac:dyDescent="0.3">
      <c r="A3186" s="39" t="s">
        <v>13607</v>
      </c>
      <c r="B3186" s="40" t="s">
        <v>540</v>
      </c>
      <c r="C3186" s="40" t="s">
        <v>818</v>
      </c>
      <c r="D3186" s="40" t="s">
        <v>578</v>
      </c>
      <c r="E3186" s="40" t="s">
        <v>3348</v>
      </c>
      <c r="F3186" s="40" t="s">
        <v>647</v>
      </c>
      <c r="G3186" s="40">
        <v>0</v>
      </c>
      <c r="H3186" s="40" t="s">
        <v>3360</v>
      </c>
      <c r="I3186" s="40" t="s">
        <v>605</v>
      </c>
      <c r="J3186" s="40" t="s">
        <v>3361</v>
      </c>
      <c r="K3186" s="40">
        <v>0</v>
      </c>
      <c r="L3186" s="40">
        <v>0</v>
      </c>
      <c r="M3186" s="40" t="s">
        <v>4377</v>
      </c>
      <c r="N3186" s="41">
        <v>449.9</v>
      </c>
      <c r="O3186" s="42">
        <v>169.52</v>
      </c>
    </row>
    <row r="3187" spans="1:15" x14ac:dyDescent="0.3">
      <c r="A3187" s="39" t="s">
        <v>13608</v>
      </c>
      <c r="B3187" s="40" t="s">
        <v>540</v>
      </c>
      <c r="C3187" s="40" t="s">
        <v>818</v>
      </c>
      <c r="D3187" s="40" t="s">
        <v>578</v>
      </c>
      <c r="E3187" s="40" t="s">
        <v>3348</v>
      </c>
      <c r="F3187" s="40" t="s">
        <v>647</v>
      </c>
      <c r="G3187" s="40">
        <v>0</v>
      </c>
      <c r="H3187" s="40" t="s">
        <v>3360</v>
      </c>
      <c r="I3187" s="40" t="s">
        <v>605</v>
      </c>
      <c r="J3187" s="40" t="s">
        <v>3361</v>
      </c>
      <c r="K3187" s="40">
        <v>0</v>
      </c>
      <c r="L3187" s="40">
        <v>0</v>
      </c>
      <c r="M3187" s="40" t="s">
        <v>4377</v>
      </c>
      <c r="N3187" s="41">
        <v>449.9</v>
      </c>
      <c r="O3187" s="42">
        <v>169.52</v>
      </c>
    </row>
    <row r="3188" spans="1:15" x14ac:dyDescent="0.3">
      <c r="A3188" s="39" t="s">
        <v>13609</v>
      </c>
      <c r="B3188" s="40" t="s">
        <v>540</v>
      </c>
      <c r="C3188" s="40" t="s">
        <v>818</v>
      </c>
      <c r="D3188" s="40" t="s">
        <v>578</v>
      </c>
      <c r="E3188" s="40" t="s">
        <v>3348</v>
      </c>
      <c r="F3188" s="40" t="s">
        <v>647</v>
      </c>
      <c r="G3188" s="40">
        <v>0</v>
      </c>
      <c r="H3188" s="40" t="s">
        <v>3360</v>
      </c>
      <c r="I3188" s="40" t="s">
        <v>605</v>
      </c>
      <c r="J3188" s="40" t="s">
        <v>3361</v>
      </c>
      <c r="K3188" s="40">
        <v>0</v>
      </c>
      <c r="L3188" s="40">
        <v>0</v>
      </c>
      <c r="M3188" s="40" t="s">
        <v>4377</v>
      </c>
      <c r="N3188" s="41">
        <v>449.9</v>
      </c>
      <c r="O3188" s="42">
        <v>169.52</v>
      </c>
    </row>
    <row r="3189" spans="1:15" x14ac:dyDescent="0.3">
      <c r="A3189" s="39" t="s">
        <v>13610</v>
      </c>
      <c r="B3189" s="40" t="s">
        <v>540</v>
      </c>
      <c r="C3189" s="40" t="s">
        <v>818</v>
      </c>
      <c r="D3189" s="40" t="s">
        <v>578</v>
      </c>
      <c r="E3189" s="40" t="s">
        <v>3348</v>
      </c>
      <c r="F3189" s="40" t="s">
        <v>558</v>
      </c>
      <c r="G3189" s="40">
        <v>0</v>
      </c>
      <c r="H3189" s="40" t="s">
        <v>3360</v>
      </c>
      <c r="I3189" s="40" t="s">
        <v>605</v>
      </c>
      <c r="J3189" s="40" t="s">
        <v>3361</v>
      </c>
      <c r="K3189" s="40">
        <v>0</v>
      </c>
      <c r="L3189" s="40">
        <v>0</v>
      </c>
      <c r="M3189" s="40" t="s">
        <v>4377</v>
      </c>
      <c r="N3189" s="41">
        <v>449.9</v>
      </c>
      <c r="O3189" s="42">
        <v>169.52</v>
      </c>
    </row>
    <row r="3190" spans="1:15" x14ac:dyDescent="0.3">
      <c r="A3190" s="39" t="s">
        <v>13611</v>
      </c>
      <c r="B3190" s="40" t="s">
        <v>540</v>
      </c>
      <c r="C3190" s="40" t="s">
        <v>818</v>
      </c>
      <c r="D3190" s="40" t="s">
        <v>578</v>
      </c>
      <c r="E3190" s="40" t="s">
        <v>3348</v>
      </c>
      <c r="F3190" s="40" t="s">
        <v>558</v>
      </c>
      <c r="G3190" s="40">
        <v>0</v>
      </c>
      <c r="H3190" s="40" t="s">
        <v>3360</v>
      </c>
      <c r="I3190" s="40" t="s">
        <v>605</v>
      </c>
      <c r="J3190" s="40" t="s">
        <v>3361</v>
      </c>
      <c r="K3190" s="40">
        <v>0</v>
      </c>
      <c r="L3190" s="40">
        <v>0</v>
      </c>
      <c r="M3190" s="40" t="s">
        <v>4377</v>
      </c>
      <c r="N3190" s="41">
        <v>449.9</v>
      </c>
      <c r="O3190" s="42">
        <v>169.52</v>
      </c>
    </row>
    <row r="3191" spans="1:15" x14ac:dyDescent="0.3">
      <c r="A3191" s="39" t="s">
        <v>13612</v>
      </c>
      <c r="B3191" s="40" t="s">
        <v>540</v>
      </c>
      <c r="C3191" s="40" t="s">
        <v>818</v>
      </c>
      <c r="D3191" s="40" t="s">
        <v>578</v>
      </c>
      <c r="E3191" s="40" t="s">
        <v>3348</v>
      </c>
      <c r="F3191" s="40" t="s">
        <v>558</v>
      </c>
      <c r="G3191" s="40">
        <v>0</v>
      </c>
      <c r="H3191" s="40" t="s">
        <v>3360</v>
      </c>
      <c r="I3191" s="40" t="s">
        <v>605</v>
      </c>
      <c r="J3191" s="40" t="s">
        <v>3361</v>
      </c>
      <c r="K3191" s="40">
        <v>0</v>
      </c>
      <c r="L3191" s="40">
        <v>0</v>
      </c>
      <c r="M3191" s="40" t="s">
        <v>4377</v>
      </c>
      <c r="N3191" s="41">
        <v>449.9</v>
      </c>
      <c r="O3191" s="42">
        <v>169.52</v>
      </c>
    </row>
    <row r="3192" spans="1:15" x14ac:dyDescent="0.3">
      <c r="A3192" s="39" t="s">
        <v>13613</v>
      </c>
      <c r="B3192" s="40" t="s">
        <v>540</v>
      </c>
      <c r="C3192" s="40" t="s">
        <v>818</v>
      </c>
      <c r="D3192" s="40" t="s">
        <v>578</v>
      </c>
      <c r="E3192" s="40" t="s">
        <v>3348</v>
      </c>
      <c r="F3192" s="40" t="s">
        <v>558</v>
      </c>
      <c r="G3192" s="40">
        <v>0</v>
      </c>
      <c r="H3192" s="40" t="s">
        <v>3360</v>
      </c>
      <c r="I3192" s="40" t="s">
        <v>605</v>
      </c>
      <c r="J3192" s="40" t="s">
        <v>3361</v>
      </c>
      <c r="K3192" s="40">
        <v>0</v>
      </c>
      <c r="L3192" s="40">
        <v>0</v>
      </c>
      <c r="M3192" s="40" t="s">
        <v>4377</v>
      </c>
      <c r="N3192" s="41">
        <v>449.9</v>
      </c>
      <c r="O3192" s="42">
        <v>169.52</v>
      </c>
    </row>
    <row r="3193" spans="1:15" x14ac:dyDescent="0.3">
      <c r="A3193" s="39" t="s">
        <v>4049</v>
      </c>
      <c r="B3193" s="40" t="s">
        <v>540</v>
      </c>
      <c r="C3193" s="40" t="s">
        <v>818</v>
      </c>
      <c r="D3193" s="40" t="s">
        <v>853</v>
      </c>
      <c r="E3193" s="40" t="s">
        <v>3348</v>
      </c>
      <c r="F3193" s="40">
        <v>0</v>
      </c>
      <c r="G3193" s="40">
        <v>0</v>
      </c>
      <c r="H3193" s="40">
        <v>0</v>
      </c>
      <c r="I3193" s="40" t="s">
        <v>3349</v>
      </c>
      <c r="J3193" s="40" t="s">
        <v>3361</v>
      </c>
      <c r="K3193" s="40">
        <v>0</v>
      </c>
      <c r="L3193" s="40">
        <v>0</v>
      </c>
      <c r="M3193" s="40">
        <v>0</v>
      </c>
      <c r="N3193" s="41">
        <v>449.9</v>
      </c>
      <c r="O3193" s="42">
        <v>190</v>
      </c>
    </row>
    <row r="3194" spans="1:15" x14ac:dyDescent="0.3">
      <c r="A3194" s="39" t="s">
        <v>3035</v>
      </c>
      <c r="B3194" s="40" t="s">
        <v>540</v>
      </c>
      <c r="C3194" s="40" t="s">
        <v>3620</v>
      </c>
      <c r="D3194" s="40" t="s">
        <v>853</v>
      </c>
      <c r="E3194" s="40" t="s">
        <v>3348</v>
      </c>
      <c r="F3194" s="40">
        <v>0</v>
      </c>
      <c r="G3194" s="40">
        <v>0</v>
      </c>
      <c r="H3194" s="40">
        <v>0</v>
      </c>
      <c r="I3194" s="40" t="s">
        <v>3349</v>
      </c>
      <c r="J3194" s="40" t="s">
        <v>3351</v>
      </c>
      <c r="K3194" s="40">
        <v>0</v>
      </c>
      <c r="L3194" s="40">
        <v>0</v>
      </c>
      <c r="M3194" s="40">
        <v>0</v>
      </c>
      <c r="N3194" s="41">
        <v>399.9</v>
      </c>
      <c r="O3194" s="42">
        <v>127</v>
      </c>
    </row>
    <row r="3195" spans="1:15" x14ac:dyDescent="0.3">
      <c r="A3195" s="39" t="s">
        <v>3036</v>
      </c>
      <c r="B3195" s="40" t="s">
        <v>540</v>
      </c>
      <c r="C3195" s="40" t="s">
        <v>818</v>
      </c>
      <c r="D3195" s="40" t="s">
        <v>569</v>
      </c>
      <c r="E3195" s="40" t="s">
        <v>3348</v>
      </c>
      <c r="F3195" s="40">
        <v>0</v>
      </c>
      <c r="G3195" s="40">
        <v>0</v>
      </c>
      <c r="H3195" s="40">
        <v>0</v>
      </c>
      <c r="I3195" s="40" t="s">
        <v>3349</v>
      </c>
      <c r="J3195" s="40" t="s">
        <v>3361</v>
      </c>
      <c r="K3195" s="40">
        <v>0</v>
      </c>
      <c r="L3195" s="40">
        <v>0</v>
      </c>
      <c r="M3195" s="40">
        <v>0</v>
      </c>
      <c r="N3195" s="41">
        <v>549.9</v>
      </c>
      <c r="O3195" s="42">
        <v>178.9</v>
      </c>
    </row>
    <row r="3196" spans="1:15" x14ac:dyDescent="0.3">
      <c r="A3196" s="39" t="s">
        <v>4050</v>
      </c>
      <c r="B3196" s="40" t="s">
        <v>540</v>
      </c>
      <c r="C3196" s="40" t="s">
        <v>3390</v>
      </c>
      <c r="D3196" s="40" t="s">
        <v>569</v>
      </c>
      <c r="E3196" s="40" t="s">
        <v>3348</v>
      </c>
      <c r="F3196" s="40">
        <v>0</v>
      </c>
      <c r="G3196" s="40">
        <v>0</v>
      </c>
      <c r="H3196" s="40">
        <v>0</v>
      </c>
      <c r="I3196" s="40" t="s">
        <v>3349</v>
      </c>
      <c r="J3196" s="40">
        <v>0</v>
      </c>
      <c r="K3196" s="40">
        <v>0</v>
      </c>
      <c r="L3196" s="40">
        <v>0</v>
      </c>
      <c r="M3196" s="40">
        <v>0</v>
      </c>
      <c r="N3196" s="41">
        <v>449.9</v>
      </c>
      <c r="O3196" s="42">
        <v>162.19999999999999</v>
      </c>
    </row>
    <row r="3197" spans="1:15" x14ac:dyDescent="0.3">
      <c r="A3197" s="39" t="s">
        <v>3164</v>
      </c>
      <c r="B3197" s="40" t="s">
        <v>540</v>
      </c>
      <c r="C3197" s="40" t="s">
        <v>818</v>
      </c>
      <c r="D3197" s="40" t="s">
        <v>569</v>
      </c>
      <c r="E3197" s="40" t="s">
        <v>3350</v>
      </c>
      <c r="F3197" s="40">
        <v>0</v>
      </c>
      <c r="G3197" s="40">
        <v>0</v>
      </c>
      <c r="H3197" s="40">
        <v>0</v>
      </c>
      <c r="I3197" s="40" t="s">
        <v>3349</v>
      </c>
      <c r="J3197" s="40" t="s">
        <v>3361</v>
      </c>
      <c r="K3197" s="40">
        <v>0</v>
      </c>
      <c r="L3197" s="40">
        <v>0</v>
      </c>
      <c r="M3197" s="40">
        <v>0</v>
      </c>
      <c r="N3197" s="41">
        <v>449.9</v>
      </c>
      <c r="O3197" s="42">
        <v>150.19999999999999</v>
      </c>
    </row>
    <row r="3198" spans="1:15" x14ac:dyDescent="0.3">
      <c r="A3198" s="39" t="s">
        <v>510</v>
      </c>
      <c r="B3198" s="40" t="s">
        <v>540</v>
      </c>
      <c r="C3198" s="40" t="s">
        <v>818</v>
      </c>
      <c r="D3198" s="40" t="s">
        <v>569</v>
      </c>
      <c r="E3198" s="40" t="s">
        <v>3348</v>
      </c>
      <c r="F3198" s="40" t="s">
        <v>559</v>
      </c>
      <c r="G3198" s="40">
        <v>0</v>
      </c>
      <c r="H3198" s="40" t="s">
        <v>3360</v>
      </c>
      <c r="I3198" s="40" t="s">
        <v>3349</v>
      </c>
      <c r="J3198" s="40" t="s">
        <v>3361</v>
      </c>
      <c r="K3198" s="40" t="s">
        <v>579</v>
      </c>
      <c r="L3198" s="40">
        <v>0</v>
      </c>
      <c r="M3198" s="40">
        <v>0</v>
      </c>
      <c r="N3198" s="41">
        <v>549.9</v>
      </c>
      <c r="O3198" s="42">
        <v>184.2</v>
      </c>
    </row>
    <row r="3199" spans="1:15" x14ac:dyDescent="0.3">
      <c r="A3199" s="39" t="s">
        <v>2190</v>
      </c>
      <c r="B3199" s="40" t="s">
        <v>540</v>
      </c>
      <c r="C3199" s="40" t="s">
        <v>818</v>
      </c>
      <c r="D3199" s="40" t="s">
        <v>569</v>
      </c>
      <c r="E3199" s="40" t="s">
        <v>3348</v>
      </c>
      <c r="F3199" s="40" t="s">
        <v>559</v>
      </c>
      <c r="G3199" s="40">
        <v>0</v>
      </c>
      <c r="H3199" s="40" t="s">
        <v>3360</v>
      </c>
      <c r="I3199" s="40" t="s">
        <v>3349</v>
      </c>
      <c r="J3199" s="40" t="s">
        <v>3361</v>
      </c>
      <c r="K3199" s="40" t="s">
        <v>579</v>
      </c>
      <c r="L3199" s="40">
        <v>0</v>
      </c>
      <c r="M3199" s="40">
        <v>0</v>
      </c>
      <c r="N3199" s="41">
        <v>449.9</v>
      </c>
      <c r="O3199" s="42">
        <v>180.4</v>
      </c>
    </row>
    <row r="3200" spans="1:15" x14ac:dyDescent="0.3">
      <c r="A3200" s="39" t="s">
        <v>3165</v>
      </c>
      <c r="B3200" s="40" t="s">
        <v>540</v>
      </c>
      <c r="C3200" s="40" t="s">
        <v>818</v>
      </c>
      <c r="D3200" s="40" t="s">
        <v>569</v>
      </c>
      <c r="E3200" s="40" t="s">
        <v>3348</v>
      </c>
      <c r="F3200" s="40" t="s">
        <v>559</v>
      </c>
      <c r="G3200" s="40">
        <v>0</v>
      </c>
      <c r="H3200" s="40" t="s">
        <v>3360</v>
      </c>
      <c r="I3200" s="40" t="s">
        <v>3349</v>
      </c>
      <c r="J3200" s="40" t="s">
        <v>3361</v>
      </c>
      <c r="K3200" s="40" t="s">
        <v>579</v>
      </c>
      <c r="L3200" s="40">
        <v>0</v>
      </c>
      <c r="M3200" s="40">
        <v>0</v>
      </c>
      <c r="N3200" s="41">
        <v>549.9</v>
      </c>
      <c r="O3200" s="42">
        <v>193.7</v>
      </c>
    </row>
    <row r="3201" spans="1:15" x14ac:dyDescent="0.3">
      <c r="A3201" s="39" t="s">
        <v>2191</v>
      </c>
      <c r="B3201" s="40" t="s">
        <v>540</v>
      </c>
      <c r="C3201" s="40" t="s">
        <v>3620</v>
      </c>
      <c r="D3201" s="40" t="s">
        <v>569</v>
      </c>
      <c r="E3201" s="40" t="s">
        <v>3350</v>
      </c>
      <c r="F3201" s="40" t="s">
        <v>597</v>
      </c>
      <c r="G3201" s="40">
        <v>0</v>
      </c>
      <c r="H3201" s="40" t="s">
        <v>3360</v>
      </c>
      <c r="I3201" s="40" t="s">
        <v>3349</v>
      </c>
      <c r="J3201" s="40" t="s">
        <v>3351</v>
      </c>
      <c r="K3201" s="40" t="s">
        <v>709</v>
      </c>
      <c r="L3201" s="40">
        <v>0</v>
      </c>
      <c r="M3201" s="40" t="s">
        <v>1727</v>
      </c>
      <c r="N3201" s="41">
        <v>399.9</v>
      </c>
      <c r="O3201" s="42">
        <v>146.25</v>
      </c>
    </row>
    <row r="3202" spans="1:15" x14ac:dyDescent="0.3">
      <c r="A3202" s="39" t="s">
        <v>2192</v>
      </c>
      <c r="B3202" s="40" t="s">
        <v>540</v>
      </c>
      <c r="C3202" s="40" t="s">
        <v>3620</v>
      </c>
      <c r="D3202" s="40" t="s">
        <v>569</v>
      </c>
      <c r="E3202" s="40" t="s">
        <v>3350</v>
      </c>
      <c r="F3202" s="40">
        <v>0</v>
      </c>
      <c r="G3202" s="40">
        <v>0</v>
      </c>
      <c r="H3202" s="40">
        <v>0</v>
      </c>
      <c r="I3202" s="40" t="s">
        <v>3349</v>
      </c>
      <c r="J3202" s="40" t="s">
        <v>3351</v>
      </c>
      <c r="K3202" s="40">
        <v>0</v>
      </c>
      <c r="L3202" s="40">
        <v>0</v>
      </c>
      <c r="M3202" s="40">
        <v>0</v>
      </c>
      <c r="N3202" s="41">
        <v>349.9</v>
      </c>
      <c r="O3202" s="42">
        <v>118.56</v>
      </c>
    </row>
    <row r="3203" spans="1:15" x14ac:dyDescent="0.3">
      <c r="A3203" s="39" t="s">
        <v>2193</v>
      </c>
      <c r="B3203" s="40" t="s">
        <v>540</v>
      </c>
      <c r="C3203" s="40" t="s">
        <v>818</v>
      </c>
      <c r="D3203" s="40" t="s">
        <v>574</v>
      </c>
      <c r="E3203" s="40" t="s">
        <v>3348</v>
      </c>
      <c r="F3203" s="40" t="s">
        <v>558</v>
      </c>
      <c r="G3203" s="40">
        <v>0</v>
      </c>
      <c r="H3203" s="40" t="s">
        <v>3360</v>
      </c>
      <c r="I3203" s="40" t="s">
        <v>3349</v>
      </c>
      <c r="J3203" s="40" t="s">
        <v>3361</v>
      </c>
      <c r="K3203" s="40">
        <v>0</v>
      </c>
      <c r="L3203" s="40">
        <v>0</v>
      </c>
      <c r="M3203" s="40" t="s">
        <v>4370</v>
      </c>
      <c r="N3203" s="41">
        <v>299.89999999999998</v>
      </c>
      <c r="O3203" s="42">
        <v>90</v>
      </c>
    </row>
    <row r="3204" spans="1:15" x14ac:dyDescent="0.3">
      <c r="A3204" s="39" t="s">
        <v>2194</v>
      </c>
      <c r="B3204" s="40" t="s">
        <v>540</v>
      </c>
      <c r="C3204" s="40" t="s">
        <v>818</v>
      </c>
      <c r="D3204" s="40" t="s">
        <v>574</v>
      </c>
      <c r="E3204" s="40" t="s">
        <v>3348</v>
      </c>
      <c r="F3204" s="40">
        <v>0</v>
      </c>
      <c r="G3204" s="40">
        <v>0</v>
      </c>
      <c r="H3204" s="40">
        <v>0</v>
      </c>
      <c r="I3204" s="40" t="s">
        <v>3349</v>
      </c>
      <c r="J3204" s="40" t="s">
        <v>3361</v>
      </c>
      <c r="K3204" s="40">
        <v>0</v>
      </c>
      <c r="L3204" s="40">
        <v>0</v>
      </c>
      <c r="M3204" s="40">
        <v>0</v>
      </c>
      <c r="N3204" s="41">
        <v>299.89999999999998</v>
      </c>
      <c r="O3204" s="42">
        <v>90</v>
      </c>
    </row>
    <row r="3205" spans="1:15" x14ac:dyDescent="0.3">
      <c r="A3205" s="39" t="s">
        <v>3094</v>
      </c>
      <c r="B3205" s="40" t="s">
        <v>540</v>
      </c>
      <c r="C3205" s="40" t="s">
        <v>818</v>
      </c>
      <c r="D3205" s="40" t="s">
        <v>569</v>
      </c>
      <c r="E3205" s="40" t="s">
        <v>3350</v>
      </c>
      <c r="F3205" s="40" t="s">
        <v>638</v>
      </c>
      <c r="G3205" s="40">
        <v>0</v>
      </c>
      <c r="H3205" s="40" t="s">
        <v>3360</v>
      </c>
      <c r="I3205" s="40" t="s">
        <v>3349</v>
      </c>
      <c r="J3205" s="40" t="s">
        <v>3361</v>
      </c>
      <c r="K3205" s="40">
        <v>0</v>
      </c>
      <c r="L3205" s="40">
        <v>0</v>
      </c>
      <c r="M3205" s="40" t="s">
        <v>3052</v>
      </c>
      <c r="N3205" s="41">
        <v>549.9</v>
      </c>
      <c r="O3205" s="42">
        <v>260.8</v>
      </c>
    </row>
    <row r="3206" spans="1:15" x14ac:dyDescent="0.3">
      <c r="A3206" s="39" t="s">
        <v>2196</v>
      </c>
      <c r="B3206" s="40" t="s">
        <v>540</v>
      </c>
      <c r="C3206" s="40" t="s">
        <v>3390</v>
      </c>
      <c r="D3206" s="40" t="s">
        <v>853</v>
      </c>
      <c r="E3206" s="40" t="s">
        <v>3350</v>
      </c>
      <c r="F3206" s="40">
        <v>0</v>
      </c>
      <c r="G3206" s="40">
        <v>0</v>
      </c>
      <c r="H3206" s="40">
        <v>0</v>
      </c>
      <c r="I3206" s="40" t="s">
        <v>3349</v>
      </c>
      <c r="J3206" s="40">
        <v>0</v>
      </c>
      <c r="K3206" s="40">
        <v>0</v>
      </c>
      <c r="L3206" s="40">
        <v>0</v>
      </c>
      <c r="M3206" s="40">
        <v>0</v>
      </c>
      <c r="N3206" s="41">
        <v>399.9</v>
      </c>
      <c r="O3206" s="42">
        <v>150</v>
      </c>
    </row>
    <row r="3207" spans="1:15" x14ac:dyDescent="0.3">
      <c r="A3207" s="39" t="s">
        <v>2197</v>
      </c>
      <c r="B3207" s="40" t="s">
        <v>540</v>
      </c>
      <c r="C3207" s="40" t="s">
        <v>3390</v>
      </c>
      <c r="D3207" s="40" t="s">
        <v>574</v>
      </c>
      <c r="E3207" s="40" t="s">
        <v>3350</v>
      </c>
      <c r="F3207" s="40" t="s">
        <v>815</v>
      </c>
      <c r="G3207" s="40">
        <v>0</v>
      </c>
      <c r="H3207" s="40" t="s">
        <v>3360</v>
      </c>
      <c r="I3207" s="40" t="s">
        <v>3349</v>
      </c>
      <c r="J3207" s="40">
        <v>0</v>
      </c>
      <c r="K3207" s="40">
        <v>0</v>
      </c>
      <c r="L3207" s="40">
        <v>0</v>
      </c>
      <c r="M3207" s="40" t="s">
        <v>4370</v>
      </c>
      <c r="N3207" s="41">
        <v>249.9</v>
      </c>
      <c r="O3207" s="42">
        <v>155</v>
      </c>
    </row>
    <row r="3208" spans="1:15" x14ac:dyDescent="0.3">
      <c r="A3208" s="39" t="s">
        <v>3222</v>
      </c>
      <c r="B3208" s="40" t="s">
        <v>540</v>
      </c>
      <c r="C3208" s="40" t="s">
        <v>3390</v>
      </c>
      <c r="D3208" s="40" t="s">
        <v>574</v>
      </c>
      <c r="E3208" s="40" t="s">
        <v>3350</v>
      </c>
      <c r="F3208" s="40">
        <v>0</v>
      </c>
      <c r="G3208" s="40">
        <v>0</v>
      </c>
      <c r="H3208" s="40">
        <v>0</v>
      </c>
      <c r="I3208" s="40" t="s">
        <v>3349</v>
      </c>
      <c r="J3208" s="40">
        <v>0</v>
      </c>
      <c r="K3208" s="40">
        <v>0</v>
      </c>
      <c r="L3208" s="40">
        <v>0</v>
      </c>
      <c r="M3208" s="40">
        <v>0</v>
      </c>
      <c r="N3208" s="41">
        <v>249.9</v>
      </c>
      <c r="O3208" s="42">
        <v>125</v>
      </c>
    </row>
    <row r="3209" spans="1:15" x14ac:dyDescent="0.3">
      <c r="A3209" s="39" t="s">
        <v>3053</v>
      </c>
      <c r="B3209" s="40" t="s">
        <v>540</v>
      </c>
      <c r="C3209" s="40" t="s">
        <v>3390</v>
      </c>
      <c r="D3209" s="40" t="s">
        <v>569</v>
      </c>
      <c r="E3209" s="40" t="s">
        <v>3348</v>
      </c>
      <c r="F3209" s="40" t="s">
        <v>559</v>
      </c>
      <c r="G3209" s="40">
        <v>0</v>
      </c>
      <c r="H3209" s="40" t="s">
        <v>3360</v>
      </c>
      <c r="I3209" s="40" t="s">
        <v>3349</v>
      </c>
      <c r="J3209" s="40">
        <v>0</v>
      </c>
      <c r="K3209" s="40">
        <v>0</v>
      </c>
      <c r="L3209" s="40">
        <v>0</v>
      </c>
      <c r="M3209" s="40">
        <v>0</v>
      </c>
      <c r="N3209" s="41">
        <v>399.9</v>
      </c>
      <c r="O3209" s="42">
        <v>142</v>
      </c>
    </row>
    <row r="3210" spans="1:15" x14ac:dyDescent="0.3">
      <c r="A3210" s="39" t="s">
        <v>2198</v>
      </c>
      <c r="B3210" s="40" t="s">
        <v>540</v>
      </c>
      <c r="C3210" s="40" t="s">
        <v>3390</v>
      </c>
      <c r="D3210" s="40" t="s">
        <v>569</v>
      </c>
      <c r="E3210" s="40" t="s">
        <v>3350</v>
      </c>
      <c r="F3210" s="40" t="s">
        <v>597</v>
      </c>
      <c r="G3210" s="40">
        <v>0</v>
      </c>
      <c r="H3210" s="40" t="s">
        <v>3360</v>
      </c>
      <c r="I3210" s="40" t="s">
        <v>3349</v>
      </c>
      <c r="J3210" s="40">
        <v>0</v>
      </c>
      <c r="K3210" s="40">
        <v>0</v>
      </c>
      <c r="L3210" s="40">
        <v>0</v>
      </c>
      <c r="M3210" s="40" t="s">
        <v>2199</v>
      </c>
      <c r="N3210" s="41">
        <v>399.9</v>
      </c>
      <c r="O3210" s="42">
        <v>140.16999999999999</v>
      </c>
    </row>
    <row r="3211" spans="1:15" x14ac:dyDescent="0.3">
      <c r="A3211" s="39" t="s">
        <v>2200</v>
      </c>
      <c r="B3211" s="40" t="s">
        <v>540</v>
      </c>
      <c r="C3211" s="40" t="s">
        <v>3620</v>
      </c>
      <c r="D3211" s="40" t="s">
        <v>569</v>
      </c>
      <c r="E3211" s="40" t="s">
        <v>3348</v>
      </c>
      <c r="F3211" s="40" t="s">
        <v>647</v>
      </c>
      <c r="G3211" s="40">
        <v>0</v>
      </c>
      <c r="H3211" s="40" t="s">
        <v>3360</v>
      </c>
      <c r="I3211" s="40" t="s">
        <v>3349</v>
      </c>
      <c r="J3211" s="40" t="s">
        <v>3352</v>
      </c>
      <c r="K3211" s="40">
        <v>0</v>
      </c>
      <c r="L3211" s="40">
        <v>0</v>
      </c>
      <c r="M3211" s="40" t="s">
        <v>2100</v>
      </c>
      <c r="N3211" s="41">
        <v>449.9</v>
      </c>
      <c r="O3211" s="42">
        <v>188.34</v>
      </c>
    </row>
    <row r="3212" spans="1:15" x14ac:dyDescent="0.3">
      <c r="A3212" s="39" t="s">
        <v>2201</v>
      </c>
      <c r="B3212" s="40" t="s">
        <v>540</v>
      </c>
      <c r="C3212" s="40" t="s">
        <v>3620</v>
      </c>
      <c r="D3212" s="40" t="s">
        <v>569</v>
      </c>
      <c r="E3212" s="40" t="s">
        <v>3348</v>
      </c>
      <c r="F3212" s="40" t="s">
        <v>647</v>
      </c>
      <c r="G3212" s="40">
        <v>0</v>
      </c>
      <c r="H3212" s="40" t="s">
        <v>3360</v>
      </c>
      <c r="I3212" s="40" t="s">
        <v>3349</v>
      </c>
      <c r="J3212" s="40" t="s">
        <v>3352</v>
      </c>
      <c r="K3212" s="40">
        <v>0</v>
      </c>
      <c r="L3212" s="40">
        <v>0</v>
      </c>
      <c r="M3212" s="40" t="s">
        <v>2100</v>
      </c>
      <c r="N3212" s="41">
        <v>449.9</v>
      </c>
      <c r="O3212" s="42">
        <v>161.03</v>
      </c>
    </row>
    <row r="3213" spans="1:15" x14ac:dyDescent="0.3">
      <c r="A3213" s="39" t="s">
        <v>2202</v>
      </c>
      <c r="B3213" s="40" t="s">
        <v>540</v>
      </c>
      <c r="C3213" s="40" t="s">
        <v>3620</v>
      </c>
      <c r="D3213" s="40" t="s">
        <v>569</v>
      </c>
      <c r="E3213" s="40" t="s">
        <v>3348</v>
      </c>
      <c r="F3213" s="40" t="s">
        <v>647</v>
      </c>
      <c r="G3213" s="40">
        <v>0</v>
      </c>
      <c r="H3213" s="40" t="s">
        <v>3360</v>
      </c>
      <c r="I3213" s="40" t="s">
        <v>3349</v>
      </c>
      <c r="J3213" s="40" t="s">
        <v>3352</v>
      </c>
      <c r="K3213" s="40">
        <v>0</v>
      </c>
      <c r="L3213" s="40">
        <v>0</v>
      </c>
      <c r="M3213" s="40" t="s">
        <v>2100</v>
      </c>
      <c r="N3213" s="41">
        <v>449.9</v>
      </c>
      <c r="O3213" s="42">
        <v>150.1</v>
      </c>
    </row>
    <row r="3214" spans="1:15" x14ac:dyDescent="0.3">
      <c r="A3214" s="39" t="s">
        <v>13614</v>
      </c>
      <c r="B3214" s="40" t="s">
        <v>540</v>
      </c>
      <c r="C3214" s="40" t="s">
        <v>818</v>
      </c>
      <c r="D3214" s="40" t="s">
        <v>569</v>
      </c>
      <c r="E3214" s="40" t="s">
        <v>3348</v>
      </c>
      <c r="F3214" s="40" t="s">
        <v>576</v>
      </c>
      <c r="G3214" s="40">
        <v>0</v>
      </c>
      <c r="H3214" s="40" t="s">
        <v>3360</v>
      </c>
      <c r="I3214" s="40" t="s">
        <v>3349</v>
      </c>
      <c r="J3214" s="40" t="s">
        <v>3352</v>
      </c>
      <c r="K3214" s="40">
        <v>0</v>
      </c>
      <c r="L3214" s="40">
        <v>0</v>
      </c>
      <c r="M3214" s="40" t="s">
        <v>4370</v>
      </c>
      <c r="N3214" s="41">
        <v>349.9</v>
      </c>
      <c r="O3214" s="42">
        <v>98</v>
      </c>
    </row>
    <row r="3215" spans="1:15" x14ac:dyDescent="0.3">
      <c r="A3215" s="39" t="s">
        <v>2203</v>
      </c>
      <c r="B3215" s="40" t="s">
        <v>540</v>
      </c>
      <c r="C3215" s="40" t="s">
        <v>3620</v>
      </c>
      <c r="D3215" s="40" t="s">
        <v>569</v>
      </c>
      <c r="E3215" s="40" t="s">
        <v>3348</v>
      </c>
      <c r="F3215" s="40" t="s">
        <v>576</v>
      </c>
      <c r="G3215" s="40">
        <v>0</v>
      </c>
      <c r="H3215" s="40" t="s">
        <v>3360</v>
      </c>
      <c r="I3215" s="40" t="s">
        <v>3349</v>
      </c>
      <c r="J3215" s="40" t="s">
        <v>3352</v>
      </c>
      <c r="K3215" s="40">
        <v>0</v>
      </c>
      <c r="L3215" s="40">
        <v>0</v>
      </c>
      <c r="M3215" s="40" t="s">
        <v>4370</v>
      </c>
      <c r="N3215" s="41">
        <v>349.9</v>
      </c>
      <c r="O3215" s="42">
        <v>98</v>
      </c>
    </row>
    <row r="3216" spans="1:15" x14ac:dyDescent="0.3">
      <c r="A3216" s="39" t="s">
        <v>2204</v>
      </c>
      <c r="B3216" s="40" t="s">
        <v>540</v>
      </c>
      <c r="C3216" s="40" t="s">
        <v>3390</v>
      </c>
      <c r="D3216" s="40" t="s">
        <v>853</v>
      </c>
      <c r="E3216" s="40" t="s">
        <v>3350</v>
      </c>
      <c r="F3216" s="40" t="s">
        <v>636</v>
      </c>
      <c r="G3216" s="40">
        <v>0</v>
      </c>
      <c r="H3216" s="40" t="s">
        <v>3360</v>
      </c>
      <c r="I3216" s="40" t="s">
        <v>3349</v>
      </c>
      <c r="J3216" s="40">
        <v>0</v>
      </c>
      <c r="K3216" s="40">
        <v>0</v>
      </c>
      <c r="L3216" s="40">
        <v>0</v>
      </c>
      <c r="M3216" s="40" t="s">
        <v>4370</v>
      </c>
      <c r="N3216" s="41">
        <v>399.9</v>
      </c>
      <c r="O3216" s="42">
        <v>150</v>
      </c>
    </row>
    <row r="3217" spans="1:15" x14ac:dyDescent="0.3">
      <c r="A3217" s="39" t="s">
        <v>2205</v>
      </c>
      <c r="B3217" s="40" t="s">
        <v>540</v>
      </c>
      <c r="C3217" s="40" t="s">
        <v>818</v>
      </c>
      <c r="D3217" s="40" t="s">
        <v>574</v>
      </c>
      <c r="E3217" s="40" t="s">
        <v>3348</v>
      </c>
      <c r="F3217" s="40" t="s">
        <v>667</v>
      </c>
      <c r="G3217" s="40">
        <v>0</v>
      </c>
      <c r="H3217" s="40" t="s">
        <v>3360</v>
      </c>
      <c r="I3217" s="40" t="s">
        <v>3349</v>
      </c>
      <c r="J3217" s="40" t="s">
        <v>3361</v>
      </c>
      <c r="K3217" s="40" t="s">
        <v>579</v>
      </c>
      <c r="L3217" s="40">
        <v>0</v>
      </c>
      <c r="M3217" s="40">
        <v>0</v>
      </c>
      <c r="N3217" s="41">
        <v>399.9</v>
      </c>
      <c r="O3217" s="42">
        <v>153.19999999999999</v>
      </c>
    </row>
    <row r="3218" spans="1:15" x14ac:dyDescent="0.3">
      <c r="A3218" s="39" t="s">
        <v>2206</v>
      </c>
      <c r="B3218" s="40" t="s">
        <v>540</v>
      </c>
      <c r="C3218" s="40" t="s">
        <v>3620</v>
      </c>
      <c r="D3218" s="40" t="s">
        <v>569</v>
      </c>
      <c r="E3218" s="40" t="s">
        <v>3348</v>
      </c>
      <c r="F3218" s="40" t="s">
        <v>559</v>
      </c>
      <c r="G3218" s="40">
        <v>0</v>
      </c>
      <c r="H3218" s="40" t="s">
        <v>3360</v>
      </c>
      <c r="I3218" s="40" t="s">
        <v>3349</v>
      </c>
      <c r="J3218" s="40" t="s">
        <v>3352</v>
      </c>
      <c r="K3218" s="40" t="s">
        <v>740</v>
      </c>
      <c r="L3218" s="40">
        <v>0</v>
      </c>
      <c r="M3218" s="40">
        <v>0</v>
      </c>
      <c r="N3218" s="41">
        <v>399.9</v>
      </c>
      <c r="O3218" s="42">
        <v>134.4</v>
      </c>
    </row>
    <row r="3219" spans="1:15" x14ac:dyDescent="0.3">
      <c r="A3219" s="39" t="s">
        <v>2207</v>
      </c>
      <c r="B3219" s="40" t="s">
        <v>540</v>
      </c>
      <c r="C3219" s="40" t="s">
        <v>3620</v>
      </c>
      <c r="D3219" s="40" t="s">
        <v>853</v>
      </c>
      <c r="E3219" s="40" t="s">
        <v>3348</v>
      </c>
      <c r="F3219" s="40" t="s">
        <v>551</v>
      </c>
      <c r="G3219" s="40">
        <v>0</v>
      </c>
      <c r="H3219" s="40" t="s">
        <v>3360</v>
      </c>
      <c r="I3219" s="40" t="s">
        <v>3349</v>
      </c>
      <c r="J3219" s="40" t="s">
        <v>3351</v>
      </c>
      <c r="K3219" s="40" t="s">
        <v>1785</v>
      </c>
      <c r="L3219" s="40">
        <v>0</v>
      </c>
      <c r="M3219" s="40">
        <v>0</v>
      </c>
      <c r="N3219" s="41">
        <v>449.9</v>
      </c>
      <c r="O3219" s="42">
        <v>217.4</v>
      </c>
    </row>
    <row r="3220" spans="1:15" x14ac:dyDescent="0.3">
      <c r="A3220" s="39" t="s">
        <v>2208</v>
      </c>
      <c r="B3220" s="40" t="s">
        <v>540</v>
      </c>
      <c r="C3220" s="40" t="s">
        <v>3390</v>
      </c>
      <c r="D3220" s="40" t="s">
        <v>574</v>
      </c>
      <c r="E3220" s="40" t="s">
        <v>3348</v>
      </c>
      <c r="F3220" s="40" t="s">
        <v>609</v>
      </c>
      <c r="G3220" s="40">
        <v>0</v>
      </c>
      <c r="H3220" s="40" t="s">
        <v>3360</v>
      </c>
      <c r="I3220" s="40" t="s">
        <v>3349</v>
      </c>
      <c r="J3220" s="40">
        <v>0</v>
      </c>
      <c r="K3220" s="40">
        <v>0</v>
      </c>
      <c r="L3220" s="40">
        <v>0</v>
      </c>
      <c r="M3220" s="40" t="s">
        <v>4370</v>
      </c>
      <c r="N3220" s="41">
        <v>299.89999999999998</v>
      </c>
      <c r="O3220" s="42">
        <v>140</v>
      </c>
    </row>
    <row r="3221" spans="1:15" x14ac:dyDescent="0.3">
      <c r="A3221" s="39" t="s">
        <v>13615</v>
      </c>
      <c r="B3221" s="40" t="s">
        <v>540</v>
      </c>
      <c r="C3221" s="40" t="s">
        <v>818</v>
      </c>
      <c r="D3221" s="40" t="s">
        <v>569</v>
      </c>
      <c r="E3221" s="40" t="s">
        <v>3348</v>
      </c>
      <c r="F3221" s="40" t="s">
        <v>606</v>
      </c>
      <c r="G3221" s="40">
        <v>0</v>
      </c>
      <c r="H3221" s="40" t="s">
        <v>3360</v>
      </c>
      <c r="I3221" s="40" t="s">
        <v>3349</v>
      </c>
      <c r="J3221" s="40">
        <v>0</v>
      </c>
      <c r="K3221" s="40">
        <v>0</v>
      </c>
      <c r="L3221" s="40">
        <v>0</v>
      </c>
      <c r="M3221" s="40" t="s">
        <v>4370</v>
      </c>
      <c r="N3221" s="41">
        <v>299.89999999999998</v>
      </c>
      <c r="O3221" s="42">
        <v>110</v>
      </c>
    </row>
    <row r="3222" spans="1:15" x14ac:dyDescent="0.3">
      <c r="A3222" s="39" t="s">
        <v>2209</v>
      </c>
      <c r="B3222" s="40" t="s">
        <v>540</v>
      </c>
      <c r="C3222" s="40" t="s">
        <v>818</v>
      </c>
      <c r="D3222" s="40" t="s">
        <v>574</v>
      </c>
      <c r="E3222" s="40" t="s">
        <v>3348</v>
      </c>
      <c r="F3222" s="40" t="s">
        <v>571</v>
      </c>
      <c r="G3222" s="40">
        <v>0</v>
      </c>
      <c r="H3222" s="40" t="s">
        <v>3360</v>
      </c>
      <c r="I3222" s="40" t="s">
        <v>3349</v>
      </c>
      <c r="J3222" s="40" t="s">
        <v>3361</v>
      </c>
      <c r="K3222" s="40">
        <v>0</v>
      </c>
      <c r="L3222" s="40">
        <v>0</v>
      </c>
      <c r="M3222" s="40" t="s">
        <v>4370</v>
      </c>
      <c r="N3222" s="41">
        <v>349.9</v>
      </c>
      <c r="O3222" s="42">
        <v>135</v>
      </c>
    </row>
    <row r="3223" spans="1:15" x14ac:dyDescent="0.3">
      <c r="A3223" s="39" t="s">
        <v>2210</v>
      </c>
      <c r="B3223" s="40" t="s">
        <v>540</v>
      </c>
      <c r="C3223" s="40" t="s">
        <v>3390</v>
      </c>
      <c r="D3223" s="40" t="s">
        <v>575</v>
      </c>
      <c r="E3223" s="40" t="s">
        <v>3350</v>
      </c>
      <c r="F3223" s="40" t="s">
        <v>632</v>
      </c>
      <c r="G3223" s="40">
        <v>0</v>
      </c>
      <c r="H3223" s="40" t="s">
        <v>3360</v>
      </c>
      <c r="I3223" s="40" t="s">
        <v>3349</v>
      </c>
      <c r="J3223" s="40">
        <v>0</v>
      </c>
      <c r="K3223" s="40">
        <v>0</v>
      </c>
      <c r="L3223" s="40">
        <v>0</v>
      </c>
      <c r="M3223" s="40">
        <v>0</v>
      </c>
      <c r="N3223" s="41">
        <v>299.89999999999998</v>
      </c>
      <c r="O3223" s="42">
        <v>106</v>
      </c>
    </row>
    <row r="3224" spans="1:15" x14ac:dyDescent="0.3">
      <c r="A3224" s="39" t="s">
        <v>2211</v>
      </c>
      <c r="B3224" s="40" t="s">
        <v>540</v>
      </c>
      <c r="C3224" s="40" t="s">
        <v>3390</v>
      </c>
      <c r="D3224" s="40" t="s">
        <v>574</v>
      </c>
      <c r="E3224" s="40" t="s">
        <v>3350</v>
      </c>
      <c r="F3224" s="40" t="s">
        <v>638</v>
      </c>
      <c r="G3224" s="40">
        <v>0</v>
      </c>
      <c r="H3224" s="40" t="s">
        <v>3360</v>
      </c>
      <c r="I3224" s="40" t="s">
        <v>605</v>
      </c>
      <c r="J3224" s="40">
        <v>0</v>
      </c>
      <c r="K3224" s="40">
        <v>0</v>
      </c>
      <c r="L3224" s="40">
        <v>0</v>
      </c>
      <c r="M3224" s="40">
        <v>0</v>
      </c>
      <c r="N3224" s="41">
        <v>349.9</v>
      </c>
      <c r="O3224" s="42">
        <v>124.8</v>
      </c>
    </row>
    <row r="3225" spans="1:15" x14ac:dyDescent="0.3">
      <c r="A3225" s="39" t="s">
        <v>2212</v>
      </c>
      <c r="B3225" s="40" t="s">
        <v>540</v>
      </c>
      <c r="C3225" s="40" t="s">
        <v>818</v>
      </c>
      <c r="D3225" s="40" t="s">
        <v>574</v>
      </c>
      <c r="E3225" s="40" t="s">
        <v>3350</v>
      </c>
      <c r="F3225" s="40" t="s">
        <v>732</v>
      </c>
      <c r="G3225" s="40">
        <v>0</v>
      </c>
      <c r="H3225" s="40" t="s">
        <v>3360</v>
      </c>
      <c r="I3225" s="40" t="s">
        <v>3349</v>
      </c>
      <c r="J3225" s="40" t="s">
        <v>3361</v>
      </c>
      <c r="K3225" s="40">
        <v>0</v>
      </c>
      <c r="L3225" s="40">
        <v>0</v>
      </c>
      <c r="M3225" s="40">
        <v>0</v>
      </c>
      <c r="N3225" s="41">
        <v>399.9</v>
      </c>
      <c r="O3225" s="42">
        <v>140</v>
      </c>
    </row>
    <row r="3226" spans="1:15" x14ac:dyDescent="0.3">
      <c r="A3226" s="39" t="s">
        <v>2213</v>
      </c>
      <c r="B3226" s="40" t="s">
        <v>540</v>
      </c>
      <c r="C3226" s="40" t="s">
        <v>818</v>
      </c>
      <c r="D3226" s="40" t="s">
        <v>574</v>
      </c>
      <c r="E3226" s="40" t="s">
        <v>3348</v>
      </c>
      <c r="F3226" s="40" t="s">
        <v>638</v>
      </c>
      <c r="G3226" s="40">
        <v>0</v>
      </c>
      <c r="H3226" s="40" t="s">
        <v>3360</v>
      </c>
      <c r="I3226" s="40" t="s">
        <v>3349</v>
      </c>
      <c r="J3226" s="40" t="s">
        <v>3361</v>
      </c>
      <c r="K3226" s="40">
        <v>0</v>
      </c>
      <c r="L3226" s="40">
        <v>0</v>
      </c>
      <c r="M3226" s="40">
        <v>0</v>
      </c>
      <c r="N3226" s="41">
        <v>349.9</v>
      </c>
      <c r="O3226" s="42">
        <v>154.80000000000001</v>
      </c>
    </row>
    <row r="3227" spans="1:15" x14ac:dyDescent="0.3">
      <c r="A3227" s="39" t="s">
        <v>2214</v>
      </c>
      <c r="B3227" s="40" t="s">
        <v>540</v>
      </c>
      <c r="C3227" s="40" t="s">
        <v>3620</v>
      </c>
      <c r="D3227" s="40" t="s">
        <v>569</v>
      </c>
      <c r="E3227" s="40" t="s">
        <v>3350</v>
      </c>
      <c r="F3227" s="40" t="s">
        <v>632</v>
      </c>
      <c r="G3227" s="40">
        <v>0</v>
      </c>
      <c r="H3227" s="40" t="s">
        <v>3360</v>
      </c>
      <c r="I3227" s="40" t="s">
        <v>3349</v>
      </c>
      <c r="J3227" s="40" t="s">
        <v>3352</v>
      </c>
      <c r="K3227" s="40">
        <v>0</v>
      </c>
      <c r="L3227" s="40">
        <v>0</v>
      </c>
      <c r="M3227" s="40" t="s">
        <v>4370</v>
      </c>
      <c r="N3227" s="41">
        <v>399.9</v>
      </c>
      <c r="O3227" s="42">
        <v>170</v>
      </c>
    </row>
    <row r="3228" spans="1:15" x14ac:dyDescent="0.3">
      <c r="A3228" s="39" t="s">
        <v>2215</v>
      </c>
      <c r="B3228" s="40" t="s">
        <v>540</v>
      </c>
      <c r="C3228" s="40" t="s">
        <v>3620</v>
      </c>
      <c r="D3228" s="40" t="s">
        <v>569</v>
      </c>
      <c r="E3228" s="40" t="s">
        <v>3350</v>
      </c>
      <c r="F3228" s="40" t="s">
        <v>632</v>
      </c>
      <c r="G3228" s="40">
        <v>0</v>
      </c>
      <c r="H3228" s="40" t="s">
        <v>3360</v>
      </c>
      <c r="I3228" s="40" t="s">
        <v>3349</v>
      </c>
      <c r="J3228" s="40" t="s">
        <v>3352</v>
      </c>
      <c r="K3228" s="40">
        <v>0</v>
      </c>
      <c r="L3228" s="40">
        <v>0</v>
      </c>
      <c r="M3228" s="40" t="s">
        <v>4370</v>
      </c>
      <c r="N3228" s="41">
        <v>299.89999999999998</v>
      </c>
      <c r="O3228" s="42">
        <v>170</v>
      </c>
    </row>
    <row r="3229" spans="1:15" x14ac:dyDescent="0.3">
      <c r="A3229" s="39" t="s">
        <v>365</v>
      </c>
      <c r="B3229" s="40" t="s">
        <v>540</v>
      </c>
      <c r="C3229" s="40" t="s">
        <v>3390</v>
      </c>
      <c r="D3229" s="40" t="s">
        <v>569</v>
      </c>
      <c r="E3229" s="40" t="s">
        <v>3348</v>
      </c>
      <c r="F3229" s="40" t="s">
        <v>590</v>
      </c>
      <c r="G3229" s="40">
        <v>0</v>
      </c>
      <c r="H3229" s="40" t="s">
        <v>3360</v>
      </c>
      <c r="I3229" s="40" t="s">
        <v>3349</v>
      </c>
      <c r="J3229" s="40">
        <v>0</v>
      </c>
      <c r="K3229" s="40">
        <v>0</v>
      </c>
      <c r="L3229" s="40">
        <v>0</v>
      </c>
      <c r="M3229" s="40">
        <v>0</v>
      </c>
      <c r="N3229" s="41">
        <v>449.9</v>
      </c>
      <c r="O3229" s="42">
        <v>190</v>
      </c>
    </row>
    <row r="3230" spans="1:15" x14ac:dyDescent="0.3">
      <c r="A3230" s="39" t="s">
        <v>463</v>
      </c>
      <c r="B3230" s="40" t="s">
        <v>540</v>
      </c>
      <c r="C3230" s="40" t="s">
        <v>818</v>
      </c>
      <c r="D3230" s="40" t="s">
        <v>574</v>
      </c>
      <c r="E3230" s="40" t="s">
        <v>3350</v>
      </c>
      <c r="F3230" s="40" t="s">
        <v>647</v>
      </c>
      <c r="G3230" s="40" t="s">
        <v>3230</v>
      </c>
      <c r="H3230" s="40" t="s">
        <v>3360</v>
      </c>
      <c r="I3230" s="40" t="s">
        <v>605</v>
      </c>
      <c r="J3230" s="40" t="s">
        <v>3361</v>
      </c>
      <c r="K3230" s="40">
        <v>0</v>
      </c>
      <c r="L3230" s="40">
        <v>0</v>
      </c>
      <c r="M3230" s="40" t="s">
        <v>4371</v>
      </c>
      <c r="N3230" s="41">
        <v>299.89999999999998</v>
      </c>
      <c r="O3230" s="42">
        <v>141.11000000000001</v>
      </c>
    </row>
    <row r="3231" spans="1:15" x14ac:dyDescent="0.3">
      <c r="A3231" s="39" t="s">
        <v>464</v>
      </c>
      <c r="B3231" s="40" t="s">
        <v>540</v>
      </c>
      <c r="C3231" s="40" t="s">
        <v>818</v>
      </c>
      <c r="D3231" s="40" t="s">
        <v>574</v>
      </c>
      <c r="E3231" s="40" t="s">
        <v>3350</v>
      </c>
      <c r="F3231" s="40" t="s">
        <v>647</v>
      </c>
      <c r="G3231" s="40" t="s">
        <v>3230</v>
      </c>
      <c r="H3231" s="40" t="s">
        <v>3360</v>
      </c>
      <c r="I3231" s="40" t="s">
        <v>605</v>
      </c>
      <c r="J3231" s="40" t="s">
        <v>3361</v>
      </c>
      <c r="K3231" s="40">
        <v>0</v>
      </c>
      <c r="L3231" s="40">
        <v>0</v>
      </c>
      <c r="M3231" s="40" t="s">
        <v>4371</v>
      </c>
      <c r="N3231" s="41">
        <v>299.89999999999998</v>
      </c>
      <c r="O3231" s="42">
        <v>145.31</v>
      </c>
    </row>
    <row r="3232" spans="1:15" x14ac:dyDescent="0.3">
      <c r="A3232" s="39" t="s">
        <v>3235</v>
      </c>
      <c r="B3232" s="40" t="s">
        <v>540</v>
      </c>
      <c r="C3232" s="40" t="s">
        <v>818</v>
      </c>
      <c r="D3232" s="40" t="s">
        <v>574</v>
      </c>
      <c r="E3232" s="40" t="s">
        <v>3348</v>
      </c>
      <c r="F3232" s="40" t="s">
        <v>618</v>
      </c>
      <c r="G3232" s="40" t="s">
        <v>3230</v>
      </c>
      <c r="H3232" s="40" t="s">
        <v>3360</v>
      </c>
      <c r="I3232" s="40" t="s">
        <v>605</v>
      </c>
      <c r="J3232" s="40" t="s">
        <v>3361</v>
      </c>
      <c r="K3232" s="40">
        <v>0</v>
      </c>
      <c r="L3232" s="40">
        <v>0</v>
      </c>
      <c r="M3232" s="40" t="s">
        <v>4371</v>
      </c>
      <c r="N3232" s="41">
        <v>299.89999999999998</v>
      </c>
      <c r="O3232" s="42">
        <v>143.27000000000001</v>
      </c>
    </row>
    <row r="3233" spans="1:15" x14ac:dyDescent="0.3">
      <c r="A3233" s="39" t="s">
        <v>3236</v>
      </c>
      <c r="B3233" s="40" t="s">
        <v>540</v>
      </c>
      <c r="C3233" s="40" t="s">
        <v>818</v>
      </c>
      <c r="D3233" s="40" t="s">
        <v>574</v>
      </c>
      <c r="E3233" s="40" t="s">
        <v>3348</v>
      </c>
      <c r="F3233" s="40" t="s">
        <v>618</v>
      </c>
      <c r="G3233" s="40" t="s">
        <v>3230</v>
      </c>
      <c r="H3233" s="40" t="s">
        <v>3360</v>
      </c>
      <c r="I3233" s="40" t="s">
        <v>605</v>
      </c>
      <c r="J3233" s="40" t="s">
        <v>3361</v>
      </c>
      <c r="K3233" s="40">
        <v>0</v>
      </c>
      <c r="L3233" s="40">
        <v>0</v>
      </c>
      <c r="M3233" s="40" t="s">
        <v>4371</v>
      </c>
      <c r="N3233" s="41">
        <v>299.89999999999998</v>
      </c>
      <c r="O3233" s="42">
        <v>141.11000000000001</v>
      </c>
    </row>
    <row r="3234" spans="1:15" x14ac:dyDescent="0.3">
      <c r="A3234" s="39" t="s">
        <v>3233</v>
      </c>
      <c r="B3234" s="40" t="s">
        <v>540</v>
      </c>
      <c r="C3234" s="40" t="s">
        <v>818</v>
      </c>
      <c r="D3234" s="40" t="s">
        <v>574</v>
      </c>
      <c r="E3234" s="40" t="s">
        <v>3350</v>
      </c>
      <c r="F3234" s="40" t="s">
        <v>628</v>
      </c>
      <c r="G3234" s="40" t="s">
        <v>3230</v>
      </c>
      <c r="H3234" s="40" t="s">
        <v>3360</v>
      </c>
      <c r="I3234" s="40" t="s">
        <v>605</v>
      </c>
      <c r="J3234" s="40" t="s">
        <v>3361</v>
      </c>
      <c r="K3234" s="40">
        <v>0</v>
      </c>
      <c r="L3234" s="40">
        <v>0</v>
      </c>
      <c r="M3234" s="40" t="s">
        <v>4371</v>
      </c>
      <c r="N3234" s="41">
        <v>299.89999999999998</v>
      </c>
      <c r="O3234" s="42">
        <v>157.41999999999999</v>
      </c>
    </row>
    <row r="3235" spans="1:15" x14ac:dyDescent="0.3">
      <c r="A3235" s="39" t="s">
        <v>3237</v>
      </c>
      <c r="B3235" s="40" t="s">
        <v>540</v>
      </c>
      <c r="C3235" s="40" t="s">
        <v>818</v>
      </c>
      <c r="D3235" s="40" t="s">
        <v>574</v>
      </c>
      <c r="E3235" s="40" t="s">
        <v>3350</v>
      </c>
      <c r="F3235" s="40" t="s">
        <v>618</v>
      </c>
      <c r="G3235" s="40" t="s">
        <v>3230</v>
      </c>
      <c r="H3235" s="40" t="s">
        <v>3360</v>
      </c>
      <c r="I3235" s="40" t="s">
        <v>605</v>
      </c>
      <c r="J3235" s="40" t="s">
        <v>3361</v>
      </c>
      <c r="K3235" s="40">
        <v>0</v>
      </c>
      <c r="L3235" s="40">
        <v>0</v>
      </c>
      <c r="M3235" s="40" t="s">
        <v>4371</v>
      </c>
      <c r="N3235" s="41">
        <v>299.89999999999998</v>
      </c>
      <c r="O3235" s="42">
        <v>157.41999999999999</v>
      </c>
    </row>
    <row r="3236" spans="1:15" x14ac:dyDescent="0.3">
      <c r="A3236" s="39" t="s">
        <v>3166</v>
      </c>
      <c r="B3236" s="40" t="s">
        <v>540</v>
      </c>
      <c r="C3236" s="40" t="s">
        <v>818</v>
      </c>
      <c r="D3236" s="40" t="s">
        <v>574</v>
      </c>
      <c r="E3236" s="40" t="s">
        <v>3348</v>
      </c>
      <c r="F3236" s="40" t="s">
        <v>583</v>
      </c>
      <c r="G3236" s="40" t="s">
        <v>3230</v>
      </c>
      <c r="H3236" s="40" t="s">
        <v>3360</v>
      </c>
      <c r="I3236" s="40" t="s">
        <v>605</v>
      </c>
      <c r="J3236" s="40" t="s">
        <v>3361</v>
      </c>
      <c r="K3236" s="40">
        <v>0</v>
      </c>
      <c r="L3236" s="40">
        <v>0</v>
      </c>
      <c r="M3236" s="40" t="s">
        <v>4371</v>
      </c>
      <c r="N3236" s="41">
        <v>299.89999999999998</v>
      </c>
      <c r="O3236" s="42">
        <v>127.25</v>
      </c>
    </row>
    <row r="3237" spans="1:15" x14ac:dyDescent="0.3">
      <c r="A3237" s="39" t="s">
        <v>2216</v>
      </c>
      <c r="B3237" s="40" t="s">
        <v>540</v>
      </c>
      <c r="C3237" s="40" t="s">
        <v>818</v>
      </c>
      <c r="D3237" s="40" t="s">
        <v>574</v>
      </c>
      <c r="E3237" s="40" t="s">
        <v>3348</v>
      </c>
      <c r="F3237" s="40" t="s">
        <v>558</v>
      </c>
      <c r="G3237" s="40" t="s">
        <v>3230</v>
      </c>
      <c r="H3237" s="40" t="s">
        <v>3360</v>
      </c>
      <c r="I3237" s="40" t="s">
        <v>605</v>
      </c>
      <c r="J3237" s="40" t="s">
        <v>3361</v>
      </c>
      <c r="K3237" s="40">
        <v>0</v>
      </c>
      <c r="L3237" s="40">
        <v>0</v>
      </c>
      <c r="M3237" s="40" t="s">
        <v>4371</v>
      </c>
      <c r="N3237" s="41">
        <v>299.89999999999998</v>
      </c>
      <c r="O3237" s="42">
        <v>124.74</v>
      </c>
    </row>
    <row r="3238" spans="1:15" x14ac:dyDescent="0.3">
      <c r="A3238" s="39" t="s">
        <v>465</v>
      </c>
      <c r="B3238" s="40" t="s">
        <v>540</v>
      </c>
      <c r="C3238" s="40" t="s">
        <v>3620</v>
      </c>
      <c r="D3238" s="40" t="s">
        <v>574</v>
      </c>
      <c r="E3238" s="40" t="s">
        <v>3348</v>
      </c>
      <c r="F3238" s="40" t="s">
        <v>590</v>
      </c>
      <c r="G3238" s="40">
        <v>0</v>
      </c>
      <c r="H3238" s="40" t="s">
        <v>3360</v>
      </c>
      <c r="I3238" s="40" t="s">
        <v>3349</v>
      </c>
      <c r="J3238" s="40">
        <v>0</v>
      </c>
      <c r="K3238" s="40">
        <v>0</v>
      </c>
      <c r="L3238" s="40">
        <v>0</v>
      </c>
      <c r="M3238" s="40" t="s">
        <v>1895</v>
      </c>
      <c r="N3238" s="41">
        <v>229.9</v>
      </c>
      <c r="O3238" s="42">
        <v>69</v>
      </c>
    </row>
    <row r="3239" spans="1:15" x14ac:dyDescent="0.3">
      <c r="A3239" s="39" t="s">
        <v>2217</v>
      </c>
      <c r="B3239" s="40" t="s">
        <v>540</v>
      </c>
      <c r="C3239" s="40" t="s">
        <v>3620</v>
      </c>
      <c r="D3239" s="40" t="s">
        <v>574</v>
      </c>
      <c r="E3239" s="40" t="s">
        <v>3348</v>
      </c>
      <c r="F3239" s="40" t="s">
        <v>590</v>
      </c>
      <c r="G3239" s="40">
        <v>0</v>
      </c>
      <c r="H3239" s="40" t="s">
        <v>3360</v>
      </c>
      <c r="I3239" s="40" t="s">
        <v>3349</v>
      </c>
      <c r="J3239" s="40">
        <v>0</v>
      </c>
      <c r="K3239" s="40">
        <v>0</v>
      </c>
      <c r="L3239" s="40">
        <v>0</v>
      </c>
      <c r="M3239" s="40" t="s">
        <v>1895</v>
      </c>
      <c r="N3239" s="41">
        <v>229.9</v>
      </c>
      <c r="O3239" s="42">
        <v>79</v>
      </c>
    </row>
    <row r="3240" spans="1:15" x14ac:dyDescent="0.3">
      <c r="A3240" s="39" t="s">
        <v>4051</v>
      </c>
      <c r="B3240" s="40" t="s">
        <v>540</v>
      </c>
      <c r="C3240" s="40" t="s">
        <v>818</v>
      </c>
      <c r="D3240" s="40" t="s">
        <v>574</v>
      </c>
      <c r="E3240" s="40" t="s">
        <v>3350</v>
      </c>
      <c r="F3240" s="40" t="s">
        <v>612</v>
      </c>
      <c r="G3240" s="40" t="s">
        <v>3380</v>
      </c>
      <c r="H3240" s="40" t="s">
        <v>3360</v>
      </c>
      <c r="I3240" s="40" t="s">
        <v>605</v>
      </c>
      <c r="J3240" s="40" t="s">
        <v>3375</v>
      </c>
      <c r="K3240" s="40">
        <v>0</v>
      </c>
      <c r="L3240" s="40">
        <v>0</v>
      </c>
      <c r="M3240" s="40" t="s">
        <v>4386</v>
      </c>
      <c r="N3240" s="41">
        <v>199.9</v>
      </c>
      <c r="O3240" s="42">
        <v>105</v>
      </c>
    </row>
    <row r="3241" spans="1:15" x14ac:dyDescent="0.3">
      <c r="A3241" s="39" t="s">
        <v>4052</v>
      </c>
      <c r="B3241" s="40" t="s">
        <v>540</v>
      </c>
      <c r="C3241" s="40" t="s">
        <v>818</v>
      </c>
      <c r="D3241" s="40" t="s">
        <v>574</v>
      </c>
      <c r="E3241" s="40" t="s">
        <v>3350</v>
      </c>
      <c r="F3241" s="40" t="s">
        <v>620</v>
      </c>
      <c r="G3241" s="40" t="s">
        <v>3383</v>
      </c>
      <c r="H3241" s="40" t="s">
        <v>3360</v>
      </c>
      <c r="I3241" s="40" t="s">
        <v>605</v>
      </c>
      <c r="J3241" s="40" t="s">
        <v>3375</v>
      </c>
      <c r="K3241" s="40">
        <v>0</v>
      </c>
      <c r="L3241" s="40">
        <v>0</v>
      </c>
      <c r="M3241" s="40" t="s">
        <v>4386</v>
      </c>
      <c r="N3241" s="41">
        <v>299.89999999999998</v>
      </c>
      <c r="O3241" s="42">
        <v>120</v>
      </c>
    </row>
    <row r="3242" spans="1:15" x14ac:dyDescent="0.3">
      <c r="A3242" s="39" t="s">
        <v>4053</v>
      </c>
      <c r="B3242" s="40" t="s">
        <v>540</v>
      </c>
      <c r="C3242" s="40" t="s">
        <v>818</v>
      </c>
      <c r="D3242" s="40" t="s">
        <v>574</v>
      </c>
      <c r="E3242" s="40" t="s">
        <v>3350</v>
      </c>
      <c r="F3242" s="40" t="s">
        <v>620</v>
      </c>
      <c r="G3242" s="40" t="s">
        <v>3383</v>
      </c>
      <c r="H3242" s="40" t="s">
        <v>3360</v>
      </c>
      <c r="I3242" s="40" t="s">
        <v>605</v>
      </c>
      <c r="J3242" s="40" t="s">
        <v>3375</v>
      </c>
      <c r="K3242" s="40">
        <v>0</v>
      </c>
      <c r="L3242" s="40">
        <v>0</v>
      </c>
      <c r="M3242" s="40" t="s">
        <v>4386</v>
      </c>
      <c r="N3242" s="41">
        <v>299.89999999999998</v>
      </c>
      <c r="O3242" s="42">
        <v>120</v>
      </c>
    </row>
    <row r="3243" spans="1:15" x14ac:dyDescent="0.3">
      <c r="A3243" s="39" t="s">
        <v>4054</v>
      </c>
      <c r="B3243" s="40" t="s">
        <v>540</v>
      </c>
      <c r="C3243" s="40" t="s">
        <v>818</v>
      </c>
      <c r="D3243" s="40" t="s">
        <v>574</v>
      </c>
      <c r="E3243" s="40" t="s">
        <v>3350</v>
      </c>
      <c r="F3243" s="40" t="s">
        <v>620</v>
      </c>
      <c r="G3243" s="40" t="s">
        <v>3383</v>
      </c>
      <c r="H3243" s="40" t="s">
        <v>3360</v>
      </c>
      <c r="I3243" s="40" t="s">
        <v>605</v>
      </c>
      <c r="J3243" s="40" t="s">
        <v>3375</v>
      </c>
      <c r="K3243" s="40">
        <v>0</v>
      </c>
      <c r="L3243" s="40">
        <v>0</v>
      </c>
      <c r="M3243" s="40" t="s">
        <v>4386</v>
      </c>
      <c r="N3243" s="41">
        <v>299.89999999999998</v>
      </c>
      <c r="O3243" s="42">
        <v>120</v>
      </c>
    </row>
    <row r="3244" spans="1:15" x14ac:dyDescent="0.3">
      <c r="A3244" s="39" t="s">
        <v>4055</v>
      </c>
      <c r="B3244" s="40" t="s">
        <v>540</v>
      </c>
      <c r="C3244" s="40" t="s">
        <v>818</v>
      </c>
      <c r="D3244" s="40" t="s">
        <v>574</v>
      </c>
      <c r="E3244" s="40" t="s">
        <v>3350</v>
      </c>
      <c r="F3244" s="40" t="s">
        <v>620</v>
      </c>
      <c r="G3244" s="40" t="s">
        <v>3383</v>
      </c>
      <c r="H3244" s="40" t="s">
        <v>3360</v>
      </c>
      <c r="I3244" s="40" t="s">
        <v>605</v>
      </c>
      <c r="J3244" s="40" t="s">
        <v>3375</v>
      </c>
      <c r="K3244" s="40">
        <v>0</v>
      </c>
      <c r="L3244" s="40">
        <v>0</v>
      </c>
      <c r="M3244" s="40" t="s">
        <v>4386</v>
      </c>
      <c r="N3244" s="41">
        <v>299.89999999999998</v>
      </c>
      <c r="O3244" s="42">
        <v>120</v>
      </c>
    </row>
    <row r="3245" spans="1:15" x14ac:dyDescent="0.3">
      <c r="A3245" s="39" t="s">
        <v>4056</v>
      </c>
      <c r="B3245" s="40" t="s">
        <v>540</v>
      </c>
      <c r="C3245" s="40" t="s">
        <v>818</v>
      </c>
      <c r="D3245" s="40" t="s">
        <v>574</v>
      </c>
      <c r="E3245" s="40" t="s">
        <v>3350</v>
      </c>
      <c r="F3245" s="40" t="s">
        <v>620</v>
      </c>
      <c r="G3245" s="40" t="s">
        <v>3383</v>
      </c>
      <c r="H3245" s="40" t="s">
        <v>3360</v>
      </c>
      <c r="I3245" s="40" t="s">
        <v>605</v>
      </c>
      <c r="J3245" s="40" t="s">
        <v>3375</v>
      </c>
      <c r="K3245" s="40">
        <v>0</v>
      </c>
      <c r="L3245" s="40">
        <v>0</v>
      </c>
      <c r="M3245" s="40" t="s">
        <v>4386</v>
      </c>
      <c r="N3245" s="41">
        <v>299.89999999999998</v>
      </c>
      <c r="O3245" s="42">
        <v>120</v>
      </c>
    </row>
    <row r="3246" spans="1:15" x14ac:dyDescent="0.3">
      <c r="A3246" s="39" t="s">
        <v>4057</v>
      </c>
      <c r="B3246" s="40" t="s">
        <v>540</v>
      </c>
      <c r="C3246" s="40" t="s">
        <v>818</v>
      </c>
      <c r="D3246" s="40" t="s">
        <v>575</v>
      </c>
      <c r="E3246" s="40" t="s">
        <v>3350</v>
      </c>
      <c r="F3246" s="40" t="s">
        <v>635</v>
      </c>
      <c r="G3246" s="40" t="s">
        <v>594</v>
      </c>
      <c r="H3246" s="40" t="s">
        <v>3360</v>
      </c>
      <c r="I3246" s="40" t="s">
        <v>605</v>
      </c>
      <c r="J3246" s="40">
        <v>0</v>
      </c>
      <c r="K3246" s="40">
        <v>0</v>
      </c>
      <c r="L3246" s="40">
        <v>0</v>
      </c>
      <c r="M3246" s="40" t="s">
        <v>4370</v>
      </c>
      <c r="N3246" s="41">
        <v>229.9</v>
      </c>
      <c r="O3246" s="42">
        <v>125</v>
      </c>
    </row>
    <row r="3247" spans="1:15" x14ac:dyDescent="0.3">
      <c r="A3247" s="39" t="s">
        <v>511</v>
      </c>
      <c r="B3247" s="40" t="s">
        <v>540</v>
      </c>
      <c r="C3247" s="40" t="s">
        <v>818</v>
      </c>
      <c r="D3247" s="40" t="s">
        <v>569</v>
      </c>
      <c r="E3247" s="40" t="s">
        <v>3348</v>
      </c>
      <c r="F3247" s="40" t="s">
        <v>651</v>
      </c>
      <c r="G3247" s="40">
        <v>0</v>
      </c>
      <c r="H3247" s="40" t="s">
        <v>3360</v>
      </c>
      <c r="I3247" s="40" t="s">
        <v>3349</v>
      </c>
      <c r="J3247" s="40" t="s">
        <v>3361</v>
      </c>
      <c r="K3247" s="40">
        <v>0</v>
      </c>
      <c r="L3247" s="40">
        <v>0</v>
      </c>
      <c r="M3247" s="40" t="s">
        <v>4370</v>
      </c>
      <c r="N3247" s="41">
        <v>549.9</v>
      </c>
      <c r="O3247" s="42">
        <v>178.9</v>
      </c>
    </row>
    <row r="3248" spans="1:15" x14ac:dyDescent="0.3">
      <c r="A3248" s="39" t="s">
        <v>3061</v>
      </c>
      <c r="B3248" s="40" t="s">
        <v>540</v>
      </c>
      <c r="C3248" s="40" t="s">
        <v>818</v>
      </c>
      <c r="D3248" s="40" t="s">
        <v>569</v>
      </c>
      <c r="E3248" s="40" t="s">
        <v>3348</v>
      </c>
      <c r="F3248" s="40" t="s">
        <v>651</v>
      </c>
      <c r="G3248" s="40">
        <v>0</v>
      </c>
      <c r="H3248" s="40" t="s">
        <v>3360</v>
      </c>
      <c r="I3248" s="40" t="s">
        <v>3349</v>
      </c>
      <c r="J3248" s="40" t="s">
        <v>3361</v>
      </c>
      <c r="K3248" s="40">
        <v>0</v>
      </c>
      <c r="L3248" s="40">
        <v>0</v>
      </c>
      <c r="M3248" s="40" t="s">
        <v>4370</v>
      </c>
      <c r="N3248" s="41">
        <v>549.9</v>
      </c>
      <c r="O3248" s="42">
        <v>178.9</v>
      </c>
    </row>
    <row r="3249" spans="1:15" x14ac:dyDescent="0.3">
      <c r="A3249" s="39" t="s">
        <v>2218</v>
      </c>
      <c r="B3249" s="40" t="s">
        <v>540</v>
      </c>
      <c r="C3249" s="40" t="s">
        <v>818</v>
      </c>
      <c r="D3249" s="40" t="s">
        <v>569</v>
      </c>
      <c r="E3249" s="40" t="s">
        <v>3348</v>
      </c>
      <c r="F3249" s="40" t="s">
        <v>651</v>
      </c>
      <c r="G3249" s="40">
        <v>0</v>
      </c>
      <c r="H3249" s="40" t="s">
        <v>3360</v>
      </c>
      <c r="I3249" s="40" t="s">
        <v>3349</v>
      </c>
      <c r="J3249" s="40" t="s">
        <v>3361</v>
      </c>
      <c r="K3249" s="40">
        <v>0</v>
      </c>
      <c r="L3249" s="40">
        <v>0</v>
      </c>
      <c r="M3249" s="40" t="s">
        <v>4370</v>
      </c>
      <c r="N3249" s="41">
        <v>549.9</v>
      </c>
      <c r="O3249" s="42">
        <v>178.9</v>
      </c>
    </row>
    <row r="3250" spans="1:15" x14ac:dyDescent="0.3">
      <c r="A3250" s="39" t="s">
        <v>3095</v>
      </c>
      <c r="B3250" s="40" t="s">
        <v>540</v>
      </c>
      <c r="C3250" s="40" t="s">
        <v>818</v>
      </c>
      <c r="D3250" s="40" t="s">
        <v>569</v>
      </c>
      <c r="E3250" s="40" t="s">
        <v>3348</v>
      </c>
      <c r="F3250" s="40" t="s">
        <v>651</v>
      </c>
      <c r="G3250" s="40">
        <v>0</v>
      </c>
      <c r="H3250" s="40" t="s">
        <v>3360</v>
      </c>
      <c r="I3250" s="40" t="s">
        <v>3349</v>
      </c>
      <c r="J3250" s="40" t="s">
        <v>3361</v>
      </c>
      <c r="K3250" s="40">
        <v>0</v>
      </c>
      <c r="L3250" s="40">
        <v>0</v>
      </c>
      <c r="M3250" s="40" t="s">
        <v>4370</v>
      </c>
      <c r="N3250" s="41">
        <v>549.9</v>
      </c>
      <c r="O3250" s="42">
        <v>188.7</v>
      </c>
    </row>
    <row r="3251" spans="1:15" x14ac:dyDescent="0.3">
      <c r="A3251" s="39" t="s">
        <v>3073</v>
      </c>
      <c r="B3251" s="40" t="s">
        <v>540</v>
      </c>
      <c r="C3251" s="40" t="s">
        <v>3390</v>
      </c>
      <c r="D3251" s="40" t="s">
        <v>853</v>
      </c>
      <c r="E3251" s="40" t="s">
        <v>3348</v>
      </c>
      <c r="F3251" s="40" t="s">
        <v>606</v>
      </c>
      <c r="G3251" s="40">
        <v>0</v>
      </c>
      <c r="H3251" s="40" t="s">
        <v>3360</v>
      </c>
      <c r="I3251" s="40" t="s">
        <v>3349</v>
      </c>
      <c r="J3251" s="40">
        <v>0</v>
      </c>
      <c r="K3251" s="40">
        <v>0</v>
      </c>
      <c r="L3251" s="40">
        <v>0</v>
      </c>
      <c r="M3251" s="40" t="s">
        <v>4370</v>
      </c>
      <c r="N3251" s="41">
        <v>449.9</v>
      </c>
      <c r="O3251" s="42">
        <v>159.1</v>
      </c>
    </row>
    <row r="3252" spans="1:15" x14ac:dyDescent="0.3">
      <c r="A3252" s="39" t="s">
        <v>4058</v>
      </c>
      <c r="B3252" s="40" t="s">
        <v>540</v>
      </c>
      <c r="C3252" s="40" t="s">
        <v>1772</v>
      </c>
      <c r="D3252" s="40" t="s">
        <v>574</v>
      </c>
      <c r="E3252" s="40" t="s">
        <v>3348</v>
      </c>
      <c r="F3252" s="40" t="s">
        <v>559</v>
      </c>
      <c r="G3252" s="40" t="s">
        <v>833</v>
      </c>
      <c r="H3252" s="40" t="s">
        <v>3360</v>
      </c>
      <c r="I3252" s="40" t="s">
        <v>605</v>
      </c>
      <c r="J3252" s="40">
        <v>0</v>
      </c>
      <c r="K3252" s="40">
        <v>0</v>
      </c>
      <c r="L3252" s="40">
        <v>0</v>
      </c>
      <c r="M3252" s="40" t="s">
        <v>4383</v>
      </c>
      <c r="N3252" s="41">
        <v>229.9</v>
      </c>
      <c r="O3252" s="42">
        <v>90</v>
      </c>
    </row>
    <row r="3253" spans="1:15" x14ac:dyDescent="0.3">
      <c r="A3253" s="39" t="s">
        <v>13616</v>
      </c>
      <c r="B3253" s="40" t="s">
        <v>540</v>
      </c>
      <c r="C3253" s="40" t="s">
        <v>1772</v>
      </c>
      <c r="D3253" s="40" t="s">
        <v>574</v>
      </c>
      <c r="E3253" s="40" t="s">
        <v>3348</v>
      </c>
      <c r="F3253" s="40" t="s">
        <v>592</v>
      </c>
      <c r="G3253" s="40" t="s">
        <v>833</v>
      </c>
      <c r="H3253" s="40" t="s">
        <v>3360</v>
      </c>
      <c r="I3253" s="40" t="s">
        <v>605</v>
      </c>
      <c r="J3253" s="40">
        <v>0</v>
      </c>
      <c r="K3253" s="40" t="s">
        <v>833</v>
      </c>
      <c r="L3253" s="40">
        <v>0</v>
      </c>
      <c r="M3253" s="40" t="s">
        <v>4383</v>
      </c>
      <c r="N3253" s="41">
        <v>229.9</v>
      </c>
      <c r="O3253" s="42">
        <v>105</v>
      </c>
    </row>
    <row r="3254" spans="1:15" x14ac:dyDescent="0.3">
      <c r="A3254" s="39" t="s">
        <v>2219</v>
      </c>
      <c r="B3254" s="40" t="s">
        <v>540</v>
      </c>
      <c r="C3254" s="40" t="s">
        <v>1772</v>
      </c>
      <c r="D3254" s="40" t="s">
        <v>574</v>
      </c>
      <c r="E3254" s="40" t="s">
        <v>3348</v>
      </c>
      <c r="F3254" s="40" t="s">
        <v>667</v>
      </c>
      <c r="G3254" s="40" t="s">
        <v>833</v>
      </c>
      <c r="H3254" s="40" t="s">
        <v>3360</v>
      </c>
      <c r="I3254" s="40" t="s">
        <v>3349</v>
      </c>
      <c r="J3254" s="40" t="s">
        <v>3352</v>
      </c>
      <c r="K3254" s="40">
        <v>0</v>
      </c>
      <c r="L3254" s="40">
        <v>0</v>
      </c>
      <c r="M3254" s="40" t="s">
        <v>1895</v>
      </c>
      <c r="N3254" s="41">
        <v>329.9</v>
      </c>
      <c r="O3254" s="42">
        <v>132</v>
      </c>
    </row>
    <row r="3255" spans="1:15" x14ac:dyDescent="0.3">
      <c r="A3255" s="39" t="s">
        <v>2220</v>
      </c>
      <c r="B3255" s="40" t="s">
        <v>540</v>
      </c>
      <c r="C3255" s="40" t="s">
        <v>1772</v>
      </c>
      <c r="D3255" s="40" t="s">
        <v>569</v>
      </c>
      <c r="E3255" s="40" t="s">
        <v>3348</v>
      </c>
      <c r="F3255" s="40" t="s">
        <v>667</v>
      </c>
      <c r="G3255" s="40">
        <v>0</v>
      </c>
      <c r="H3255" s="40" t="s">
        <v>3360</v>
      </c>
      <c r="I3255" s="40" t="s">
        <v>3349</v>
      </c>
      <c r="J3255" s="40" t="s">
        <v>3352</v>
      </c>
      <c r="K3255" s="40">
        <v>0</v>
      </c>
      <c r="L3255" s="40">
        <v>0</v>
      </c>
      <c r="M3255" s="40" t="s">
        <v>1895</v>
      </c>
      <c r="N3255" s="41">
        <v>249.9</v>
      </c>
      <c r="O3255" s="42">
        <v>79</v>
      </c>
    </row>
    <row r="3256" spans="1:15" x14ac:dyDescent="0.3">
      <c r="A3256" s="39" t="s">
        <v>4059</v>
      </c>
      <c r="B3256" s="40" t="s">
        <v>540</v>
      </c>
      <c r="C3256" s="40" t="s">
        <v>541</v>
      </c>
      <c r="D3256" s="40" t="s">
        <v>574</v>
      </c>
      <c r="E3256" s="40" t="s">
        <v>3350</v>
      </c>
      <c r="F3256" s="40" t="s">
        <v>622</v>
      </c>
      <c r="G3256" s="40">
        <v>0</v>
      </c>
      <c r="H3256" s="40" t="s">
        <v>690</v>
      </c>
      <c r="I3256" s="40" t="s">
        <v>3349</v>
      </c>
      <c r="J3256" s="40">
        <v>0</v>
      </c>
      <c r="K3256" s="40">
        <v>0</v>
      </c>
      <c r="L3256" s="40">
        <v>0</v>
      </c>
      <c r="M3256" s="40" t="s">
        <v>4370</v>
      </c>
      <c r="N3256" s="41">
        <v>349.9</v>
      </c>
      <c r="O3256" s="42">
        <v>133</v>
      </c>
    </row>
    <row r="3257" spans="1:15" x14ac:dyDescent="0.3">
      <c r="A3257" s="39" t="s">
        <v>4060</v>
      </c>
      <c r="B3257" s="40" t="s">
        <v>540</v>
      </c>
      <c r="C3257" s="40" t="s">
        <v>541</v>
      </c>
      <c r="D3257" s="40" t="s">
        <v>575</v>
      </c>
      <c r="E3257" s="40" t="s">
        <v>3350</v>
      </c>
      <c r="F3257" s="40">
        <v>0</v>
      </c>
      <c r="G3257" s="40">
        <v>0</v>
      </c>
      <c r="H3257" s="40" t="s">
        <v>792</v>
      </c>
      <c r="I3257" s="40" t="s">
        <v>3349</v>
      </c>
      <c r="J3257" s="40">
        <v>0</v>
      </c>
      <c r="K3257" s="40">
        <v>0</v>
      </c>
      <c r="L3257" s="40">
        <v>0</v>
      </c>
      <c r="M3257" s="40" t="s">
        <v>4372</v>
      </c>
      <c r="N3257" s="41">
        <v>129.9</v>
      </c>
      <c r="O3257" s="42">
        <v>39.979999999999997</v>
      </c>
    </row>
    <row r="3258" spans="1:15" x14ac:dyDescent="0.3">
      <c r="A3258" s="39" t="s">
        <v>4061</v>
      </c>
      <c r="B3258" s="40" t="s">
        <v>540</v>
      </c>
      <c r="C3258" s="40" t="s">
        <v>541</v>
      </c>
      <c r="D3258" s="40" t="s">
        <v>575</v>
      </c>
      <c r="E3258" s="40" t="s">
        <v>3350</v>
      </c>
      <c r="F3258" s="40">
        <v>0</v>
      </c>
      <c r="G3258" s="40">
        <v>0</v>
      </c>
      <c r="H3258" s="40" t="s">
        <v>792</v>
      </c>
      <c r="I3258" s="40" t="s">
        <v>3349</v>
      </c>
      <c r="J3258" s="40">
        <v>0</v>
      </c>
      <c r="K3258" s="40">
        <v>0</v>
      </c>
      <c r="L3258" s="40">
        <v>0</v>
      </c>
      <c r="M3258" s="40" t="s">
        <v>4372</v>
      </c>
      <c r="N3258" s="41">
        <v>129.9</v>
      </c>
      <c r="O3258" s="42">
        <v>40.68</v>
      </c>
    </row>
    <row r="3259" spans="1:15" x14ac:dyDescent="0.3">
      <c r="A3259" s="39" t="s">
        <v>4062</v>
      </c>
      <c r="B3259" s="40" t="s">
        <v>540</v>
      </c>
      <c r="C3259" s="40" t="s">
        <v>541</v>
      </c>
      <c r="D3259" s="40" t="s">
        <v>575</v>
      </c>
      <c r="E3259" s="40" t="s">
        <v>3350</v>
      </c>
      <c r="F3259" s="40">
        <v>0</v>
      </c>
      <c r="G3259" s="40">
        <v>0</v>
      </c>
      <c r="H3259" s="40" t="s">
        <v>792</v>
      </c>
      <c r="I3259" s="40" t="s">
        <v>3349</v>
      </c>
      <c r="J3259" s="40">
        <v>0</v>
      </c>
      <c r="K3259" s="40">
        <v>0</v>
      </c>
      <c r="L3259" s="40">
        <v>0</v>
      </c>
      <c r="M3259" s="40" t="s">
        <v>4372</v>
      </c>
      <c r="N3259" s="41">
        <v>129.9</v>
      </c>
      <c r="O3259" s="42">
        <v>38.229999999999997</v>
      </c>
    </row>
    <row r="3260" spans="1:15" x14ac:dyDescent="0.3">
      <c r="A3260" s="39" t="s">
        <v>4063</v>
      </c>
      <c r="B3260" s="40" t="s">
        <v>540</v>
      </c>
      <c r="C3260" s="40" t="s">
        <v>541</v>
      </c>
      <c r="D3260" s="40" t="s">
        <v>575</v>
      </c>
      <c r="E3260" s="40" t="s">
        <v>3350</v>
      </c>
      <c r="F3260" s="40" t="s">
        <v>636</v>
      </c>
      <c r="G3260" s="40">
        <v>0</v>
      </c>
      <c r="H3260" s="40" t="s">
        <v>610</v>
      </c>
      <c r="I3260" s="40" t="s">
        <v>3349</v>
      </c>
      <c r="J3260" s="40" t="s">
        <v>3352</v>
      </c>
      <c r="K3260" s="40">
        <v>0</v>
      </c>
      <c r="L3260" s="40">
        <v>0</v>
      </c>
      <c r="M3260" s="40">
        <v>0</v>
      </c>
      <c r="N3260" s="41">
        <v>99.9</v>
      </c>
      <c r="O3260" s="42">
        <v>34</v>
      </c>
    </row>
    <row r="3261" spans="1:15" x14ac:dyDescent="0.3">
      <c r="A3261" s="39" t="s">
        <v>4064</v>
      </c>
      <c r="B3261" s="40" t="s">
        <v>540</v>
      </c>
      <c r="C3261" s="40" t="s">
        <v>541</v>
      </c>
      <c r="D3261" s="40" t="s">
        <v>575</v>
      </c>
      <c r="E3261" s="40" t="s">
        <v>3350</v>
      </c>
      <c r="F3261" s="40" t="s">
        <v>636</v>
      </c>
      <c r="G3261" s="40">
        <v>0</v>
      </c>
      <c r="H3261" s="40" t="s">
        <v>610</v>
      </c>
      <c r="I3261" s="40" t="s">
        <v>3349</v>
      </c>
      <c r="J3261" s="40" t="s">
        <v>3352</v>
      </c>
      <c r="K3261" s="40">
        <v>0</v>
      </c>
      <c r="L3261" s="40">
        <v>0</v>
      </c>
      <c r="M3261" s="40">
        <v>0</v>
      </c>
      <c r="N3261" s="41">
        <v>99.9</v>
      </c>
      <c r="O3261" s="42">
        <v>34</v>
      </c>
    </row>
    <row r="3262" spans="1:15" x14ac:dyDescent="0.3">
      <c r="A3262" s="39" t="s">
        <v>4065</v>
      </c>
      <c r="B3262" s="40" t="s">
        <v>540</v>
      </c>
      <c r="C3262" s="40" t="s">
        <v>541</v>
      </c>
      <c r="D3262" s="40" t="s">
        <v>574</v>
      </c>
      <c r="E3262" s="40" t="s">
        <v>3350</v>
      </c>
      <c r="F3262" s="40" t="s">
        <v>636</v>
      </c>
      <c r="G3262" s="40">
        <v>0</v>
      </c>
      <c r="H3262" s="40" t="s">
        <v>610</v>
      </c>
      <c r="I3262" s="40" t="s">
        <v>3349</v>
      </c>
      <c r="J3262" s="40" t="s">
        <v>3352</v>
      </c>
      <c r="K3262" s="40">
        <v>0</v>
      </c>
      <c r="L3262" s="40">
        <v>0</v>
      </c>
      <c r="M3262" s="40">
        <v>0</v>
      </c>
      <c r="N3262" s="41">
        <v>99.9</v>
      </c>
      <c r="O3262" s="42">
        <v>34</v>
      </c>
    </row>
    <row r="3263" spans="1:15" x14ac:dyDescent="0.3">
      <c r="A3263" s="39" t="s">
        <v>4066</v>
      </c>
      <c r="B3263" s="40" t="s">
        <v>540</v>
      </c>
      <c r="C3263" s="40" t="s">
        <v>541</v>
      </c>
      <c r="D3263" s="40" t="s">
        <v>575</v>
      </c>
      <c r="E3263" s="40" t="s">
        <v>3350</v>
      </c>
      <c r="F3263" s="40" t="s">
        <v>659</v>
      </c>
      <c r="G3263" s="40">
        <v>0</v>
      </c>
      <c r="H3263" s="40" t="s">
        <v>610</v>
      </c>
      <c r="I3263" s="40" t="s">
        <v>3349</v>
      </c>
      <c r="J3263" s="40" t="s">
        <v>3352</v>
      </c>
      <c r="K3263" s="40">
        <v>0</v>
      </c>
      <c r="L3263" s="40">
        <v>0</v>
      </c>
      <c r="M3263" s="40">
        <v>0</v>
      </c>
      <c r="N3263" s="41">
        <v>179.9</v>
      </c>
      <c r="O3263" s="42">
        <v>44.1</v>
      </c>
    </row>
    <row r="3264" spans="1:15" x14ac:dyDescent="0.3">
      <c r="A3264" s="39" t="s">
        <v>4067</v>
      </c>
      <c r="B3264" s="40" t="s">
        <v>540</v>
      </c>
      <c r="C3264" s="40" t="s">
        <v>541</v>
      </c>
      <c r="D3264" s="40" t="s">
        <v>574</v>
      </c>
      <c r="E3264" s="40">
        <v>0</v>
      </c>
      <c r="F3264" s="40">
        <v>0</v>
      </c>
      <c r="G3264" s="40">
        <v>0</v>
      </c>
      <c r="H3264" s="40" t="s">
        <v>610</v>
      </c>
      <c r="I3264" s="40" t="s">
        <v>605</v>
      </c>
      <c r="J3264" s="40">
        <v>0</v>
      </c>
      <c r="K3264" s="40">
        <v>0</v>
      </c>
      <c r="L3264" s="40">
        <v>0</v>
      </c>
      <c r="M3264" s="40" t="s">
        <v>1947</v>
      </c>
      <c r="N3264" s="41">
        <v>199.9</v>
      </c>
      <c r="O3264" s="42">
        <v>88.665000000000006</v>
      </c>
    </row>
    <row r="3265" spans="1:15" x14ac:dyDescent="0.3">
      <c r="A3265" s="39" t="s">
        <v>4068</v>
      </c>
      <c r="B3265" s="40" t="s">
        <v>540</v>
      </c>
      <c r="C3265" s="40" t="s">
        <v>541</v>
      </c>
      <c r="D3265" s="40" t="s">
        <v>574</v>
      </c>
      <c r="E3265" s="40">
        <v>0</v>
      </c>
      <c r="F3265" s="40">
        <v>0</v>
      </c>
      <c r="G3265" s="40">
        <v>0</v>
      </c>
      <c r="H3265" s="40" t="s">
        <v>610</v>
      </c>
      <c r="I3265" s="40" t="s">
        <v>605</v>
      </c>
      <c r="J3265" s="40">
        <v>0</v>
      </c>
      <c r="K3265" s="40">
        <v>0</v>
      </c>
      <c r="L3265" s="40">
        <v>0</v>
      </c>
      <c r="M3265" s="40" t="s">
        <v>1947</v>
      </c>
      <c r="N3265" s="41">
        <v>199.9</v>
      </c>
      <c r="O3265" s="42">
        <v>80.790000000000006</v>
      </c>
    </row>
    <row r="3266" spans="1:15" x14ac:dyDescent="0.3">
      <c r="A3266" s="39" t="s">
        <v>4069</v>
      </c>
      <c r="B3266" s="40" t="s">
        <v>540</v>
      </c>
      <c r="C3266" s="40" t="s">
        <v>541</v>
      </c>
      <c r="D3266" s="40" t="s">
        <v>575</v>
      </c>
      <c r="E3266" s="40" t="s">
        <v>3350</v>
      </c>
      <c r="F3266" s="40" t="s">
        <v>622</v>
      </c>
      <c r="G3266" s="40">
        <v>0</v>
      </c>
      <c r="H3266" s="40" t="s">
        <v>792</v>
      </c>
      <c r="I3266" s="40" t="s">
        <v>605</v>
      </c>
      <c r="J3266" s="40">
        <v>0</v>
      </c>
      <c r="K3266" s="40">
        <v>0</v>
      </c>
      <c r="L3266" s="40">
        <v>0</v>
      </c>
      <c r="M3266" s="40" t="s">
        <v>4383</v>
      </c>
      <c r="N3266" s="41">
        <v>99.9</v>
      </c>
      <c r="O3266" s="42">
        <v>36.049999999999997</v>
      </c>
    </row>
    <row r="3267" spans="1:15" x14ac:dyDescent="0.3">
      <c r="A3267" s="39" t="s">
        <v>4070</v>
      </c>
      <c r="B3267" s="40" t="s">
        <v>540</v>
      </c>
      <c r="C3267" s="40" t="s">
        <v>541</v>
      </c>
      <c r="D3267" s="40" t="s">
        <v>575</v>
      </c>
      <c r="E3267" s="40" t="s">
        <v>3350</v>
      </c>
      <c r="F3267" s="40" t="s">
        <v>622</v>
      </c>
      <c r="G3267" s="40">
        <v>0</v>
      </c>
      <c r="H3267" s="40" t="s">
        <v>613</v>
      </c>
      <c r="I3267" s="40" t="s">
        <v>605</v>
      </c>
      <c r="J3267" s="40">
        <v>0</v>
      </c>
      <c r="K3267" s="40">
        <v>0</v>
      </c>
      <c r="L3267" s="40">
        <v>0</v>
      </c>
      <c r="M3267" s="40" t="s">
        <v>4383</v>
      </c>
      <c r="N3267" s="41">
        <v>149.9</v>
      </c>
      <c r="O3267" s="42">
        <v>36.049999999999997</v>
      </c>
    </row>
    <row r="3268" spans="1:15" x14ac:dyDescent="0.3">
      <c r="A3268" s="39" t="s">
        <v>4071</v>
      </c>
      <c r="B3268" s="40" t="s">
        <v>540</v>
      </c>
      <c r="C3268" s="40" t="s">
        <v>541</v>
      </c>
      <c r="D3268" s="40" t="s">
        <v>574</v>
      </c>
      <c r="E3268" s="40" t="s">
        <v>3350</v>
      </c>
      <c r="F3268" s="40" t="s">
        <v>597</v>
      </c>
      <c r="G3268" s="40">
        <v>0</v>
      </c>
      <c r="H3268" s="40" t="s">
        <v>792</v>
      </c>
      <c r="I3268" s="40" t="s">
        <v>605</v>
      </c>
      <c r="J3268" s="40">
        <v>0</v>
      </c>
      <c r="K3268" s="40">
        <v>0</v>
      </c>
      <c r="L3268" s="40">
        <v>0</v>
      </c>
      <c r="M3268" s="40" t="s">
        <v>4383</v>
      </c>
      <c r="N3268" s="41">
        <v>129.9</v>
      </c>
      <c r="O3268" s="42">
        <v>46.35</v>
      </c>
    </row>
    <row r="3269" spans="1:15" x14ac:dyDescent="0.3">
      <c r="A3269" s="39" t="s">
        <v>4072</v>
      </c>
      <c r="B3269" s="40" t="s">
        <v>540</v>
      </c>
      <c r="C3269" s="40" t="s">
        <v>541</v>
      </c>
      <c r="D3269" s="40" t="s">
        <v>574</v>
      </c>
      <c r="E3269" s="40" t="s">
        <v>3348</v>
      </c>
      <c r="F3269" s="40" t="s">
        <v>662</v>
      </c>
      <c r="G3269" s="40">
        <v>0</v>
      </c>
      <c r="H3269" s="40" t="s">
        <v>613</v>
      </c>
      <c r="I3269" s="40" t="s">
        <v>3349</v>
      </c>
      <c r="J3269" s="40">
        <v>0</v>
      </c>
      <c r="K3269" s="40">
        <v>0</v>
      </c>
      <c r="L3269" s="40">
        <v>0</v>
      </c>
      <c r="M3269" s="40" t="s">
        <v>4383</v>
      </c>
      <c r="N3269" s="41">
        <v>129.9</v>
      </c>
      <c r="O3269" s="42">
        <v>45</v>
      </c>
    </row>
    <row r="3270" spans="1:15" x14ac:dyDescent="0.3">
      <c r="A3270" s="39" t="s">
        <v>4073</v>
      </c>
      <c r="B3270" s="40" t="s">
        <v>540</v>
      </c>
      <c r="C3270" s="40" t="s">
        <v>541</v>
      </c>
      <c r="D3270" s="40" t="s">
        <v>574</v>
      </c>
      <c r="E3270" s="40" t="s">
        <v>3350</v>
      </c>
      <c r="F3270" s="40">
        <v>0</v>
      </c>
      <c r="G3270" s="40">
        <v>0</v>
      </c>
      <c r="H3270" s="40" t="s">
        <v>792</v>
      </c>
      <c r="I3270" s="40" t="s">
        <v>605</v>
      </c>
      <c r="J3270" s="40">
        <v>0</v>
      </c>
      <c r="K3270" s="40">
        <v>0</v>
      </c>
      <c r="L3270" s="40">
        <v>0</v>
      </c>
      <c r="M3270" s="40" t="s">
        <v>4372</v>
      </c>
      <c r="N3270" s="41">
        <v>1E-4</v>
      </c>
      <c r="O3270" s="42">
        <v>36.1</v>
      </c>
    </row>
    <row r="3271" spans="1:15" x14ac:dyDescent="0.3">
      <c r="A3271" s="39" t="s">
        <v>4074</v>
      </c>
      <c r="B3271" s="40" t="s">
        <v>540</v>
      </c>
      <c r="C3271" s="40" t="s">
        <v>541</v>
      </c>
      <c r="D3271" s="40" t="s">
        <v>574</v>
      </c>
      <c r="E3271" s="40" t="s">
        <v>3350</v>
      </c>
      <c r="F3271" s="40">
        <v>0</v>
      </c>
      <c r="G3271" s="40">
        <v>0</v>
      </c>
      <c r="H3271" s="40" t="s">
        <v>792</v>
      </c>
      <c r="I3271" s="40" t="s">
        <v>605</v>
      </c>
      <c r="J3271" s="40">
        <v>0</v>
      </c>
      <c r="K3271" s="40">
        <v>0</v>
      </c>
      <c r="L3271" s="40">
        <v>0</v>
      </c>
      <c r="M3271" s="40" t="s">
        <v>4372</v>
      </c>
      <c r="N3271" s="41">
        <v>1E-4</v>
      </c>
      <c r="O3271" s="42">
        <v>37.6</v>
      </c>
    </row>
    <row r="3272" spans="1:15" x14ac:dyDescent="0.3">
      <c r="A3272" s="39" t="s">
        <v>4075</v>
      </c>
      <c r="B3272" s="40" t="s">
        <v>540</v>
      </c>
      <c r="C3272" s="40" t="s">
        <v>541</v>
      </c>
      <c r="D3272" s="40" t="s">
        <v>574</v>
      </c>
      <c r="E3272" s="40" t="s">
        <v>3350</v>
      </c>
      <c r="F3272" s="40">
        <v>0</v>
      </c>
      <c r="G3272" s="40">
        <v>0</v>
      </c>
      <c r="H3272" s="40" t="s">
        <v>792</v>
      </c>
      <c r="I3272" s="40" t="s">
        <v>605</v>
      </c>
      <c r="J3272" s="40">
        <v>0</v>
      </c>
      <c r="K3272" s="40">
        <v>0</v>
      </c>
      <c r="L3272" s="40">
        <v>0</v>
      </c>
      <c r="M3272" s="40" t="s">
        <v>4372</v>
      </c>
      <c r="N3272" s="41">
        <v>1E-4</v>
      </c>
      <c r="O3272" s="42">
        <v>37.700000000000003</v>
      </c>
    </row>
    <row r="3273" spans="1:15" x14ac:dyDescent="0.3">
      <c r="A3273" s="39" t="s">
        <v>4076</v>
      </c>
      <c r="B3273" s="40" t="s">
        <v>540</v>
      </c>
      <c r="C3273" s="40" t="s">
        <v>541</v>
      </c>
      <c r="D3273" s="40" t="s">
        <v>574</v>
      </c>
      <c r="E3273" s="40" t="s">
        <v>3350</v>
      </c>
      <c r="F3273" s="40" t="s">
        <v>662</v>
      </c>
      <c r="G3273" s="40">
        <v>0</v>
      </c>
      <c r="H3273" s="40" t="s">
        <v>690</v>
      </c>
      <c r="I3273" s="40" t="s">
        <v>605</v>
      </c>
      <c r="J3273" s="40">
        <v>0</v>
      </c>
      <c r="K3273" s="40">
        <v>0</v>
      </c>
      <c r="L3273" s="40">
        <v>0</v>
      </c>
      <c r="M3273" s="40" t="s">
        <v>4387</v>
      </c>
      <c r="N3273" s="41">
        <v>299.89999999999998</v>
      </c>
      <c r="O3273" s="42">
        <v>108.15</v>
      </c>
    </row>
    <row r="3274" spans="1:15" x14ac:dyDescent="0.3">
      <c r="A3274" s="39" t="s">
        <v>4077</v>
      </c>
      <c r="B3274" s="40" t="s">
        <v>540</v>
      </c>
      <c r="C3274" s="40" t="s">
        <v>541</v>
      </c>
      <c r="D3274" s="40" t="s">
        <v>574</v>
      </c>
      <c r="E3274" s="40" t="s">
        <v>3350</v>
      </c>
      <c r="F3274" s="40" t="s">
        <v>662</v>
      </c>
      <c r="G3274" s="40">
        <v>0</v>
      </c>
      <c r="H3274" s="40" t="s">
        <v>690</v>
      </c>
      <c r="I3274" s="40" t="s">
        <v>605</v>
      </c>
      <c r="J3274" s="40">
        <v>0</v>
      </c>
      <c r="K3274" s="40">
        <v>0</v>
      </c>
      <c r="L3274" s="40">
        <v>0</v>
      </c>
      <c r="M3274" s="40" t="s">
        <v>4387</v>
      </c>
      <c r="N3274" s="41">
        <v>299.89999999999998</v>
      </c>
      <c r="O3274" s="42">
        <v>108.15</v>
      </c>
    </row>
    <row r="3275" spans="1:15" x14ac:dyDescent="0.3">
      <c r="A3275" s="39" t="s">
        <v>4078</v>
      </c>
      <c r="B3275" s="40" t="s">
        <v>540</v>
      </c>
      <c r="C3275" s="40" t="s">
        <v>541</v>
      </c>
      <c r="D3275" s="40" t="s">
        <v>574</v>
      </c>
      <c r="E3275" s="40" t="s">
        <v>3350</v>
      </c>
      <c r="F3275" s="40" t="s">
        <v>662</v>
      </c>
      <c r="G3275" s="40">
        <v>0</v>
      </c>
      <c r="H3275" s="40" t="s">
        <v>690</v>
      </c>
      <c r="I3275" s="40" t="s">
        <v>605</v>
      </c>
      <c r="J3275" s="40">
        <v>0</v>
      </c>
      <c r="K3275" s="40">
        <v>0</v>
      </c>
      <c r="L3275" s="40">
        <v>0</v>
      </c>
      <c r="M3275" s="40" t="s">
        <v>4387</v>
      </c>
      <c r="N3275" s="41">
        <v>299.89999999999998</v>
      </c>
      <c r="O3275" s="42">
        <v>108.15</v>
      </c>
    </row>
    <row r="3276" spans="1:15" x14ac:dyDescent="0.3">
      <c r="A3276" s="39" t="s">
        <v>4079</v>
      </c>
      <c r="B3276" s="40" t="s">
        <v>540</v>
      </c>
      <c r="C3276" s="40" t="s">
        <v>541</v>
      </c>
      <c r="D3276" s="40" t="s">
        <v>574</v>
      </c>
      <c r="E3276" s="40" t="s">
        <v>3350</v>
      </c>
      <c r="F3276" s="40" t="s">
        <v>662</v>
      </c>
      <c r="G3276" s="40">
        <v>0</v>
      </c>
      <c r="H3276" s="40" t="s">
        <v>690</v>
      </c>
      <c r="I3276" s="40" t="s">
        <v>3349</v>
      </c>
      <c r="J3276" s="40">
        <v>0</v>
      </c>
      <c r="K3276" s="40">
        <v>0</v>
      </c>
      <c r="L3276" s="40">
        <v>0</v>
      </c>
      <c r="M3276" s="40" t="s">
        <v>4387</v>
      </c>
      <c r="N3276" s="41">
        <v>299.89999999999998</v>
      </c>
      <c r="O3276" s="42">
        <v>105</v>
      </c>
    </row>
    <row r="3277" spans="1:15" x14ac:dyDescent="0.3">
      <c r="A3277" s="39" t="s">
        <v>4080</v>
      </c>
      <c r="B3277" s="40" t="s">
        <v>540</v>
      </c>
      <c r="C3277" s="40" t="s">
        <v>541</v>
      </c>
      <c r="D3277" s="40" t="s">
        <v>574</v>
      </c>
      <c r="E3277" s="40" t="s">
        <v>3350</v>
      </c>
      <c r="F3277" s="40" t="s">
        <v>662</v>
      </c>
      <c r="G3277" s="40">
        <v>0</v>
      </c>
      <c r="H3277" s="40" t="s">
        <v>690</v>
      </c>
      <c r="I3277" s="40" t="s">
        <v>3349</v>
      </c>
      <c r="J3277" s="40">
        <v>0</v>
      </c>
      <c r="K3277" s="40">
        <v>0</v>
      </c>
      <c r="L3277" s="40">
        <v>0</v>
      </c>
      <c r="M3277" s="40" t="s">
        <v>4387</v>
      </c>
      <c r="N3277" s="41">
        <v>299.89999999999998</v>
      </c>
      <c r="O3277" s="42">
        <v>105</v>
      </c>
    </row>
    <row r="3278" spans="1:15" x14ac:dyDescent="0.3">
      <c r="A3278" s="39" t="s">
        <v>4081</v>
      </c>
      <c r="B3278" s="40" t="s">
        <v>540</v>
      </c>
      <c r="C3278" s="40" t="s">
        <v>541</v>
      </c>
      <c r="D3278" s="40" t="s">
        <v>574</v>
      </c>
      <c r="E3278" s="40" t="s">
        <v>3350</v>
      </c>
      <c r="F3278" s="40" t="s">
        <v>662</v>
      </c>
      <c r="G3278" s="40">
        <v>0</v>
      </c>
      <c r="H3278" s="40" t="s">
        <v>690</v>
      </c>
      <c r="I3278" s="40" t="s">
        <v>605</v>
      </c>
      <c r="J3278" s="40">
        <v>0</v>
      </c>
      <c r="K3278" s="40">
        <v>0</v>
      </c>
      <c r="L3278" s="40">
        <v>0</v>
      </c>
      <c r="M3278" s="40" t="s">
        <v>4387</v>
      </c>
      <c r="N3278" s="41">
        <v>249.9</v>
      </c>
      <c r="O3278" s="42">
        <v>92.7</v>
      </c>
    </row>
    <row r="3279" spans="1:15" x14ac:dyDescent="0.3">
      <c r="A3279" s="39" t="s">
        <v>4082</v>
      </c>
      <c r="B3279" s="40" t="s">
        <v>540</v>
      </c>
      <c r="C3279" s="40" t="s">
        <v>541</v>
      </c>
      <c r="D3279" s="40" t="s">
        <v>574</v>
      </c>
      <c r="E3279" s="40" t="s">
        <v>3350</v>
      </c>
      <c r="F3279" s="40" t="s">
        <v>662</v>
      </c>
      <c r="G3279" s="40">
        <v>0</v>
      </c>
      <c r="H3279" s="40" t="s">
        <v>690</v>
      </c>
      <c r="I3279" s="40" t="s">
        <v>3349</v>
      </c>
      <c r="J3279" s="40">
        <v>0</v>
      </c>
      <c r="K3279" s="40">
        <v>0</v>
      </c>
      <c r="L3279" s="40">
        <v>0</v>
      </c>
      <c r="M3279" s="40" t="s">
        <v>4387</v>
      </c>
      <c r="N3279" s="41">
        <v>249.9</v>
      </c>
      <c r="O3279" s="42">
        <v>90</v>
      </c>
    </row>
    <row r="3280" spans="1:15" x14ac:dyDescent="0.3">
      <c r="A3280" s="39" t="s">
        <v>4083</v>
      </c>
      <c r="B3280" s="40" t="s">
        <v>540</v>
      </c>
      <c r="C3280" s="40" t="s">
        <v>541</v>
      </c>
      <c r="D3280" s="40" t="s">
        <v>574</v>
      </c>
      <c r="E3280" s="40" t="s">
        <v>3350</v>
      </c>
      <c r="F3280" s="40" t="s">
        <v>662</v>
      </c>
      <c r="G3280" s="40">
        <v>0</v>
      </c>
      <c r="H3280" s="40" t="s">
        <v>690</v>
      </c>
      <c r="I3280" s="40" t="s">
        <v>3349</v>
      </c>
      <c r="J3280" s="40">
        <v>0</v>
      </c>
      <c r="K3280" s="40">
        <v>0</v>
      </c>
      <c r="L3280" s="40">
        <v>0</v>
      </c>
      <c r="M3280" s="40" t="s">
        <v>4387</v>
      </c>
      <c r="N3280" s="41">
        <v>299.89999999999998</v>
      </c>
      <c r="O3280" s="42">
        <v>105</v>
      </c>
    </row>
    <row r="3281" spans="1:15" x14ac:dyDescent="0.3">
      <c r="A3281" s="39" t="s">
        <v>4084</v>
      </c>
      <c r="B3281" s="40" t="s">
        <v>540</v>
      </c>
      <c r="C3281" s="40" t="s">
        <v>541</v>
      </c>
      <c r="D3281" s="40" t="s">
        <v>575</v>
      </c>
      <c r="E3281" s="40" t="s">
        <v>3350</v>
      </c>
      <c r="F3281" s="40">
        <v>0</v>
      </c>
      <c r="G3281" s="40">
        <v>0</v>
      </c>
      <c r="H3281" s="40" t="s">
        <v>610</v>
      </c>
      <c r="I3281" s="40" t="s">
        <v>605</v>
      </c>
      <c r="J3281" s="40" t="s">
        <v>3352</v>
      </c>
      <c r="K3281" s="40">
        <v>0</v>
      </c>
      <c r="L3281" s="40">
        <v>0</v>
      </c>
      <c r="M3281" s="40" t="s">
        <v>4372</v>
      </c>
      <c r="N3281" s="41">
        <v>69.900000000000006</v>
      </c>
      <c r="O3281" s="42">
        <v>38.85</v>
      </c>
    </row>
    <row r="3282" spans="1:15" x14ac:dyDescent="0.3">
      <c r="A3282" s="39" t="s">
        <v>4085</v>
      </c>
      <c r="B3282" s="40" t="s">
        <v>540</v>
      </c>
      <c r="C3282" s="40" t="s">
        <v>541</v>
      </c>
      <c r="D3282" s="40" t="s">
        <v>574</v>
      </c>
      <c r="E3282" s="40" t="s">
        <v>3350</v>
      </c>
      <c r="F3282" s="40">
        <v>0</v>
      </c>
      <c r="G3282" s="40">
        <v>0</v>
      </c>
      <c r="H3282" s="40" t="s">
        <v>614</v>
      </c>
      <c r="I3282" s="40" t="s">
        <v>3349</v>
      </c>
      <c r="J3282" s="40">
        <v>0</v>
      </c>
      <c r="K3282" s="40">
        <v>0</v>
      </c>
      <c r="L3282" s="40">
        <v>0</v>
      </c>
      <c r="M3282" s="40" t="s">
        <v>4388</v>
      </c>
      <c r="N3282" s="41">
        <v>169.9</v>
      </c>
      <c r="O3282" s="42">
        <v>55</v>
      </c>
    </row>
    <row r="3283" spans="1:15" x14ac:dyDescent="0.3">
      <c r="A3283" s="39" t="s">
        <v>4086</v>
      </c>
      <c r="B3283" s="40" t="s">
        <v>540</v>
      </c>
      <c r="C3283" s="40" t="s">
        <v>541</v>
      </c>
      <c r="D3283" s="40" t="s">
        <v>574</v>
      </c>
      <c r="E3283" s="40" t="s">
        <v>3350</v>
      </c>
      <c r="F3283" s="40">
        <v>0</v>
      </c>
      <c r="G3283" s="40">
        <v>0</v>
      </c>
      <c r="H3283" s="40" t="s">
        <v>614</v>
      </c>
      <c r="I3283" s="40" t="s">
        <v>3349</v>
      </c>
      <c r="J3283" s="40">
        <v>0</v>
      </c>
      <c r="K3283" s="40">
        <v>0</v>
      </c>
      <c r="L3283" s="40">
        <v>0</v>
      </c>
      <c r="M3283" s="40" t="s">
        <v>4388</v>
      </c>
      <c r="N3283" s="41">
        <v>169.9</v>
      </c>
      <c r="O3283" s="42">
        <v>55</v>
      </c>
    </row>
    <row r="3284" spans="1:15" x14ac:dyDescent="0.3">
      <c r="A3284" s="39" t="s">
        <v>4087</v>
      </c>
      <c r="B3284" s="40" t="s">
        <v>540</v>
      </c>
      <c r="C3284" s="40" t="s">
        <v>541</v>
      </c>
      <c r="D3284" s="40" t="s">
        <v>574</v>
      </c>
      <c r="E3284" s="40" t="s">
        <v>3350</v>
      </c>
      <c r="F3284" s="40">
        <v>0</v>
      </c>
      <c r="G3284" s="40">
        <v>0</v>
      </c>
      <c r="H3284" s="40" t="s">
        <v>614</v>
      </c>
      <c r="I3284" s="40" t="s">
        <v>3349</v>
      </c>
      <c r="J3284" s="40">
        <v>0</v>
      </c>
      <c r="K3284" s="40">
        <v>0</v>
      </c>
      <c r="L3284" s="40">
        <v>0</v>
      </c>
      <c r="M3284" s="40" t="s">
        <v>4388</v>
      </c>
      <c r="N3284" s="41">
        <v>169.9</v>
      </c>
      <c r="O3284" s="42">
        <v>55</v>
      </c>
    </row>
    <row r="3285" spans="1:15" x14ac:dyDescent="0.3">
      <c r="A3285" s="39" t="s">
        <v>4088</v>
      </c>
      <c r="B3285" s="40" t="s">
        <v>540</v>
      </c>
      <c r="C3285" s="40" t="s">
        <v>541</v>
      </c>
      <c r="D3285" s="40" t="s">
        <v>574</v>
      </c>
      <c r="E3285" s="40" t="s">
        <v>3350</v>
      </c>
      <c r="F3285" s="40">
        <v>0</v>
      </c>
      <c r="G3285" s="40">
        <v>0</v>
      </c>
      <c r="H3285" s="40" t="s">
        <v>614</v>
      </c>
      <c r="I3285" s="40" t="s">
        <v>3349</v>
      </c>
      <c r="J3285" s="40">
        <v>0</v>
      </c>
      <c r="K3285" s="40">
        <v>0</v>
      </c>
      <c r="L3285" s="40">
        <v>0</v>
      </c>
      <c r="M3285" s="40" t="s">
        <v>4388</v>
      </c>
      <c r="N3285" s="41">
        <v>149.9</v>
      </c>
      <c r="O3285" s="42">
        <v>50</v>
      </c>
    </row>
    <row r="3286" spans="1:15" x14ac:dyDescent="0.3">
      <c r="A3286" s="39" t="s">
        <v>4089</v>
      </c>
      <c r="B3286" s="40" t="s">
        <v>540</v>
      </c>
      <c r="C3286" s="40" t="s">
        <v>541</v>
      </c>
      <c r="D3286" s="40" t="s">
        <v>574</v>
      </c>
      <c r="E3286" s="40" t="s">
        <v>3350</v>
      </c>
      <c r="F3286" s="40">
        <v>0</v>
      </c>
      <c r="G3286" s="40">
        <v>0</v>
      </c>
      <c r="H3286" s="40" t="s">
        <v>614</v>
      </c>
      <c r="I3286" s="40" t="s">
        <v>3349</v>
      </c>
      <c r="J3286" s="40">
        <v>0</v>
      </c>
      <c r="K3286" s="40">
        <v>0</v>
      </c>
      <c r="L3286" s="40">
        <v>0</v>
      </c>
      <c r="M3286" s="40" t="s">
        <v>4388</v>
      </c>
      <c r="N3286" s="41">
        <v>149.9</v>
      </c>
      <c r="O3286" s="42">
        <v>50</v>
      </c>
    </row>
    <row r="3287" spans="1:15" x14ac:dyDescent="0.3">
      <c r="A3287" s="39" t="s">
        <v>4090</v>
      </c>
      <c r="B3287" s="40" t="s">
        <v>540</v>
      </c>
      <c r="C3287" s="40" t="s">
        <v>541</v>
      </c>
      <c r="D3287" s="40" t="s">
        <v>574</v>
      </c>
      <c r="E3287" s="40" t="s">
        <v>3350</v>
      </c>
      <c r="F3287" s="40">
        <v>0</v>
      </c>
      <c r="G3287" s="40">
        <v>0</v>
      </c>
      <c r="H3287" s="40" t="s">
        <v>614</v>
      </c>
      <c r="I3287" s="40" t="s">
        <v>3349</v>
      </c>
      <c r="J3287" s="40">
        <v>0</v>
      </c>
      <c r="K3287" s="40">
        <v>0</v>
      </c>
      <c r="L3287" s="40">
        <v>0</v>
      </c>
      <c r="M3287" s="40" t="s">
        <v>4388</v>
      </c>
      <c r="N3287" s="41">
        <v>149.9</v>
      </c>
      <c r="O3287" s="42">
        <v>50</v>
      </c>
    </row>
    <row r="3288" spans="1:15" x14ac:dyDescent="0.3">
      <c r="A3288" s="39" t="s">
        <v>4091</v>
      </c>
      <c r="B3288" s="40" t="s">
        <v>540</v>
      </c>
      <c r="C3288" s="40" t="s">
        <v>541</v>
      </c>
      <c r="D3288" s="40" t="s">
        <v>574</v>
      </c>
      <c r="E3288" s="40" t="s">
        <v>3348</v>
      </c>
      <c r="F3288" s="40" t="s">
        <v>585</v>
      </c>
      <c r="G3288" s="40">
        <v>0</v>
      </c>
      <c r="H3288" s="40" t="s">
        <v>613</v>
      </c>
      <c r="I3288" s="40" t="s">
        <v>605</v>
      </c>
      <c r="J3288" s="40">
        <v>0</v>
      </c>
      <c r="K3288" s="40">
        <v>0</v>
      </c>
      <c r="L3288" s="40">
        <v>0</v>
      </c>
      <c r="M3288" s="40" t="s">
        <v>4383</v>
      </c>
      <c r="N3288" s="41">
        <v>119.9</v>
      </c>
      <c r="O3288" s="42">
        <v>40</v>
      </c>
    </row>
    <row r="3289" spans="1:15" x14ac:dyDescent="0.3">
      <c r="A3289" s="39" t="s">
        <v>4092</v>
      </c>
      <c r="B3289" s="40" t="s">
        <v>540</v>
      </c>
      <c r="C3289" s="40" t="s">
        <v>541</v>
      </c>
      <c r="D3289" s="40" t="s">
        <v>574</v>
      </c>
      <c r="E3289" s="40" t="s">
        <v>3348</v>
      </c>
      <c r="F3289" s="40" t="s">
        <v>559</v>
      </c>
      <c r="G3289" s="40">
        <v>0</v>
      </c>
      <c r="H3289" s="40" t="s">
        <v>613</v>
      </c>
      <c r="I3289" s="40" t="s">
        <v>605</v>
      </c>
      <c r="J3289" s="40">
        <v>0</v>
      </c>
      <c r="K3289" s="40">
        <v>0</v>
      </c>
      <c r="L3289" s="40">
        <v>0</v>
      </c>
      <c r="M3289" s="40" t="s">
        <v>4383</v>
      </c>
      <c r="N3289" s="41">
        <v>149.9</v>
      </c>
      <c r="O3289" s="42">
        <v>62</v>
      </c>
    </row>
    <row r="3290" spans="1:15" x14ac:dyDescent="0.3">
      <c r="A3290" s="39" t="s">
        <v>4093</v>
      </c>
      <c r="B3290" s="40" t="s">
        <v>540</v>
      </c>
      <c r="C3290" s="40" t="s">
        <v>541</v>
      </c>
      <c r="D3290" s="40" t="s">
        <v>574</v>
      </c>
      <c r="E3290" s="40" t="s">
        <v>3348</v>
      </c>
      <c r="F3290" s="40" t="s">
        <v>585</v>
      </c>
      <c r="G3290" s="40">
        <v>0</v>
      </c>
      <c r="H3290" s="40" t="s">
        <v>792</v>
      </c>
      <c r="I3290" s="40" t="s">
        <v>605</v>
      </c>
      <c r="J3290" s="40">
        <v>0</v>
      </c>
      <c r="K3290" s="40">
        <v>0</v>
      </c>
      <c r="L3290" s="40">
        <v>0</v>
      </c>
      <c r="M3290" s="40" t="s">
        <v>4383</v>
      </c>
      <c r="N3290" s="41">
        <v>149.9</v>
      </c>
      <c r="O3290" s="42">
        <v>58</v>
      </c>
    </row>
    <row r="3291" spans="1:15" x14ac:dyDescent="0.3">
      <c r="A3291" s="39" t="s">
        <v>3342</v>
      </c>
      <c r="B3291" s="40" t="s">
        <v>540</v>
      </c>
      <c r="C3291" s="40" t="s">
        <v>541</v>
      </c>
      <c r="D3291" s="40" t="s">
        <v>574</v>
      </c>
      <c r="E3291" s="40" t="s">
        <v>3348</v>
      </c>
      <c r="F3291" s="40" t="s">
        <v>551</v>
      </c>
      <c r="G3291" s="40">
        <v>0</v>
      </c>
      <c r="H3291" s="40" t="s">
        <v>792</v>
      </c>
      <c r="I3291" s="40" t="s">
        <v>605</v>
      </c>
      <c r="J3291" s="40">
        <v>0</v>
      </c>
      <c r="K3291" s="40">
        <v>0</v>
      </c>
      <c r="L3291" s="40">
        <v>0</v>
      </c>
      <c r="M3291" s="40" t="s">
        <v>4383</v>
      </c>
      <c r="N3291" s="41">
        <v>119.9</v>
      </c>
      <c r="O3291" s="42">
        <v>46</v>
      </c>
    </row>
    <row r="3292" spans="1:15" x14ac:dyDescent="0.3">
      <c r="A3292" s="39" t="s">
        <v>4094</v>
      </c>
      <c r="B3292" s="40" t="s">
        <v>540</v>
      </c>
      <c r="C3292" s="40" t="s">
        <v>541</v>
      </c>
      <c r="D3292" s="40" t="s">
        <v>574</v>
      </c>
      <c r="E3292" s="40" t="s">
        <v>3348</v>
      </c>
      <c r="F3292" s="40" t="s">
        <v>576</v>
      </c>
      <c r="G3292" s="40">
        <v>0</v>
      </c>
      <c r="H3292" s="40" t="s">
        <v>613</v>
      </c>
      <c r="I3292" s="40" t="s">
        <v>605</v>
      </c>
      <c r="J3292" s="40">
        <v>0</v>
      </c>
      <c r="K3292" s="40">
        <v>0</v>
      </c>
      <c r="L3292" s="40">
        <v>0</v>
      </c>
      <c r="M3292" s="40" t="s">
        <v>4383</v>
      </c>
      <c r="N3292" s="41">
        <v>149.9</v>
      </c>
      <c r="O3292" s="42">
        <v>55</v>
      </c>
    </row>
    <row r="3293" spans="1:15" x14ac:dyDescent="0.3">
      <c r="A3293" s="39" t="s">
        <v>4095</v>
      </c>
      <c r="B3293" s="40" t="s">
        <v>540</v>
      </c>
      <c r="C3293" s="40" t="s">
        <v>541</v>
      </c>
      <c r="D3293" s="40" t="s">
        <v>574</v>
      </c>
      <c r="E3293" s="40" t="s">
        <v>3350</v>
      </c>
      <c r="F3293" s="40" t="s">
        <v>815</v>
      </c>
      <c r="G3293" s="40">
        <v>0</v>
      </c>
      <c r="H3293" s="40" t="s">
        <v>792</v>
      </c>
      <c r="I3293" s="40" t="s">
        <v>3349</v>
      </c>
      <c r="J3293" s="40">
        <v>0</v>
      </c>
      <c r="K3293" s="40">
        <v>0</v>
      </c>
      <c r="L3293" s="40">
        <v>0</v>
      </c>
      <c r="M3293" s="40" t="s">
        <v>4370</v>
      </c>
      <c r="N3293" s="41">
        <v>119.9</v>
      </c>
      <c r="O3293" s="42">
        <v>40</v>
      </c>
    </row>
    <row r="3294" spans="1:15" x14ac:dyDescent="0.3">
      <c r="A3294" s="39" t="s">
        <v>4096</v>
      </c>
      <c r="B3294" s="40" t="s">
        <v>540</v>
      </c>
      <c r="C3294" s="40" t="s">
        <v>541</v>
      </c>
      <c r="D3294" s="40" t="s">
        <v>574</v>
      </c>
      <c r="E3294" s="40" t="s">
        <v>3350</v>
      </c>
      <c r="F3294" s="40" t="s">
        <v>638</v>
      </c>
      <c r="G3294" s="40">
        <v>0</v>
      </c>
      <c r="H3294" s="40" t="s">
        <v>1173</v>
      </c>
      <c r="I3294" s="40" t="s">
        <v>605</v>
      </c>
      <c r="J3294" s="40">
        <v>0</v>
      </c>
      <c r="K3294" s="40">
        <v>0</v>
      </c>
      <c r="L3294" s="40">
        <v>0</v>
      </c>
      <c r="M3294" s="40" t="s">
        <v>4370</v>
      </c>
      <c r="N3294" s="41">
        <v>199.9</v>
      </c>
      <c r="O3294" s="42">
        <v>65</v>
      </c>
    </row>
    <row r="3295" spans="1:15" x14ac:dyDescent="0.3">
      <c r="A3295" s="39" t="s">
        <v>4097</v>
      </c>
      <c r="B3295" s="40" t="s">
        <v>540</v>
      </c>
      <c r="C3295" s="40" t="s">
        <v>541</v>
      </c>
      <c r="D3295" s="40" t="s">
        <v>574</v>
      </c>
      <c r="E3295" s="40" t="s">
        <v>3350</v>
      </c>
      <c r="F3295" s="40" t="s">
        <v>638</v>
      </c>
      <c r="G3295" s="40">
        <v>0</v>
      </c>
      <c r="H3295" s="40" t="s">
        <v>772</v>
      </c>
      <c r="I3295" s="40" t="s">
        <v>605</v>
      </c>
      <c r="J3295" s="40">
        <v>0</v>
      </c>
      <c r="K3295" s="40">
        <v>0</v>
      </c>
      <c r="L3295" s="40">
        <v>0</v>
      </c>
      <c r="M3295" s="40" t="s">
        <v>4370</v>
      </c>
      <c r="N3295" s="41">
        <v>199.9</v>
      </c>
      <c r="O3295" s="42">
        <v>65</v>
      </c>
    </row>
    <row r="3296" spans="1:15" x14ac:dyDescent="0.3">
      <c r="A3296" s="39" t="s">
        <v>4098</v>
      </c>
      <c r="B3296" s="40" t="s">
        <v>540</v>
      </c>
      <c r="C3296" s="40" t="s">
        <v>541</v>
      </c>
      <c r="D3296" s="40" t="s">
        <v>574</v>
      </c>
      <c r="E3296" s="40" t="s">
        <v>3350</v>
      </c>
      <c r="F3296" s="40" t="s">
        <v>815</v>
      </c>
      <c r="G3296" s="40">
        <v>0</v>
      </c>
      <c r="H3296" s="40" t="s">
        <v>613</v>
      </c>
      <c r="I3296" s="40" t="s">
        <v>605</v>
      </c>
      <c r="J3296" s="40">
        <v>0</v>
      </c>
      <c r="K3296" s="40">
        <v>0</v>
      </c>
      <c r="L3296" s="40">
        <v>0</v>
      </c>
      <c r="M3296" s="40" t="s">
        <v>4370</v>
      </c>
      <c r="N3296" s="41">
        <v>199.9</v>
      </c>
      <c r="O3296" s="42">
        <v>62</v>
      </c>
    </row>
    <row r="3297" spans="1:15" x14ac:dyDescent="0.3">
      <c r="A3297" s="39" t="s">
        <v>4099</v>
      </c>
      <c r="B3297" s="40" t="s">
        <v>540</v>
      </c>
      <c r="C3297" s="40" t="s">
        <v>541</v>
      </c>
      <c r="D3297" s="40" t="s">
        <v>574</v>
      </c>
      <c r="E3297" s="40" t="s">
        <v>3350</v>
      </c>
      <c r="F3297" s="40" t="s">
        <v>638</v>
      </c>
      <c r="G3297" s="40" t="s">
        <v>3559</v>
      </c>
      <c r="H3297" s="40" t="s">
        <v>792</v>
      </c>
      <c r="I3297" s="40" t="s">
        <v>3349</v>
      </c>
      <c r="J3297" s="40" t="s">
        <v>3351</v>
      </c>
      <c r="K3297" s="40">
        <v>0</v>
      </c>
      <c r="L3297" s="40">
        <v>0</v>
      </c>
      <c r="M3297" s="40" t="s">
        <v>4372</v>
      </c>
      <c r="N3297" s="41">
        <v>129.9</v>
      </c>
      <c r="O3297" s="42">
        <v>41.63</v>
      </c>
    </row>
    <row r="3298" spans="1:15" x14ac:dyDescent="0.3">
      <c r="A3298" s="39" t="s">
        <v>4100</v>
      </c>
      <c r="B3298" s="40" t="s">
        <v>540</v>
      </c>
      <c r="C3298" s="40" t="s">
        <v>541</v>
      </c>
      <c r="D3298" s="40" t="s">
        <v>574</v>
      </c>
      <c r="E3298" s="40" t="s">
        <v>3350</v>
      </c>
      <c r="F3298" s="40" t="s">
        <v>638</v>
      </c>
      <c r="G3298" s="40" t="s">
        <v>3559</v>
      </c>
      <c r="H3298" s="40" t="s">
        <v>792</v>
      </c>
      <c r="I3298" s="40" t="s">
        <v>3349</v>
      </c>
      <c r="J3298" s="40" t="s">
        <v>3351</v>
      </c>
      <c r="K3298" s="40">
        <v>0</v>
      </c>
      <c r="L3298" s="40">
        <v>0</v>
      </c>
      <c r="M3298" s="40" t="s">
        <v>4372</v>
      </c>
      <c r="N3298" s="41">
        <v>129.9</v>
      </c>
      <c r="O3298" s="42">
        <v>40.78</v>
      </c>
    </row>
    <row r="3299" spans="1:15" x14ac:dyDescent="0.3">
      <c r="A3299" s="39" t="s">
        <v>4101</v>
      </c>
      <c r="B3299" s="40" t="s">
        <v>540</v>
      </c>
      <c r="C3299" s="40" t="s">
        <v>541</v>
      </c>
      <c r="D3299" s="40" t="s">
        <v>574</v>
      </c>
      <c r="E3299" s="40" t="s">
        <v>3350</v>
      </c>
      <c r="F3299" s="40" t="s">
        <v>638</v>
      </c>
      <c r="G3299" s="40" t="s">
        <v>3559</v>
      </c>
      <c r="H3299" s="40" t="s">
        <v>792</v>
      </c>
      <c r="I3299" s="40" t="s">
        <v>3349</v>
      </c>
      <c r="J3299" s="40" t="s">
        <v>3351</v>
      </c>
      <c r="K3299" s="40">
        <v>0</v>
      </c>
      <c r="L3299" s="40">
        <v>0</v>
      </c>
      <c r="M3299" s="40" t="s">
        <v>4372</v>
      </c>
      <c r="N3299" s="41">
        <v>129.9</v>
      </c>
      <c r="O3299" s="42">
        <v>37.630000000000003</v>
      </c>
    </row>
    <row r="3300" spans="1:15" x14ac:dyDescent="0.3">
      <c r="A3300" s="39" t="s">
        <v>4102</v>
      </c>
      <c r="B3300" s="40" t="s">
        <v>540</v>
      </c>
      <c r="C3300" s="40" t="s">
        <v>541</v>
      </c>
      <c r="D3300" s="40" t="s">
        <v>574</v>
      </c>
      <c r="E3300" s="40" t="s">
        <v>3350</v>
      </c>
      <c r="F3300" s="40" t="s">
        <v>638</v>
      </c>
      <c r="G3300" s="40" t="s">
        <v>3559</v>
      </c>
      <c r="H3300" s="40" t="s">
        <v>792</v>
      </c>
      <c r="I3300" s="40" t="s">
        <v>3349</v>
      </c>
      <c r="J3300" s="40" t="s">
        <v>3351</v>
      </c>
      <c r="K3300" s="40">
        <v>0</v>
      </c>
      <c r="L3300" s="40">
        <v>0</v>
      </c>
      <c r="M3300" s="40" t="s">
        <v>4372</v>
      </c>
      <c r="N3300" s="41">
        <v>129.9</v>
      </c>
      <c r="O3300" s="42">
        <v>39.880000000000003</v>
      </c>
    </row>
    <row r="3301" spans="1:15" x14ac:dyDescent="0.3">
      <c r="A3301" s="39" t="s">
        <v>4103</v>
      </c>
      <c r="B3301" s="40" t="s">
        <v>540</v>
      </c>
      <c r="C3301" s="40" t="s">
        <v>541</v>
      </c>
      <c r="D3301" s="40" t="s">
        <v>575</v>
      </c>
      <c r="E3301" s="40" t="s">
        <v>3348</v>
      </c>
      <c r="F3301" s="40" t="s">
        <v>561</v>
      </c>
      <c r="G3301" s="40" t="s">
        <v>623</v>
      </c>
      <c r="H3301" s="40" t="s">
        <v>792</v>
      </c>
      <c r="I3301" s="40" t="s">
        <v>605</v>
      </c>
      <c r="J3301" s="40">
        <v>0</v>
      </c>
      <c r="K3301" s="40" t="s">
        <v>623</v>
      </c>
      <c r="L3301" s="40">
        <v>0</v>
      </c>
      <c r="M3301" s="40" t="s">
        <v>1784</v>
      </c>
      <c r="N3301" s="41">
        <v>69.900000000000006</v>
      </c>
      <c r="O3301" s="42">
        <v>23</v>
      </c>
    </row>
    <row r="3302" spans="1:15" x14ac:dyDescent="0.3">
      <c r="A3302" s="39" t="s">
        <v>4104</v>
      </c>
      <c r="B3302" s="40" t="s">
        <v>540</v>
      </c>
      <c r="C3302" s="40" t="s">
        <v>541</v>
      </c>
      <c r="D3302" s="40" t="s">
        <v>575</v>
      </c>
      <c r="E3302" s="40" t="s">
        <v>3348</v>
      </c>
      <c r="F3302" s="40" t="s">
        <v>561</v>
      </c>
      <c r="G3302" s="40" t="s">
        <v>623</v>
      </c>
      <c r="H3302" s="40" t="s">
        <v>613</v>
      </c>
      <c r="I3302" s="40" t="s">
        <v>605</v>
      </c>
      <c r="J3302" s="40">
        <v>0</v>
      </c>
      <c r="K3302" s="40" t="s">
        <v>623</v>
      </c>
      <c r="L3302" s="40">
        <v>0</v>
      </c>
      <c r="M3302" s="40" t="s">
        <v>1784</v>
      </c>
      <c r="N3302" s="41">
        <v>69.900000000000006</v>
      </c>
      <c r="O3302" s="42">
        <v>23</v>
      </c>
    </row>
    <row r="3303" spans="1:15" x14ac:dyDescent="0.3">
      <c r="A3303" s="39" t="s">
        <v>4105</v>
      </c>
      <c r="B3303" s="40" t="s">
        <v>540</v>
      </c>
      <c r="C3303" s="40" t="s">
        <v>541</v>
      </c>
      <c r="D3303" s="40" t="s">
        <v>574</v>
      </c>
      <c r="E3303" s="40" t="s">
        <v>3348</v>
      </c>
      <c r="F3303" s="40" t="s">
        <v>557</v>
      </c>
      <c r="G3303" s="40">
        <v>0</v>
      </c>
      <c r="H3303" s="40" t="s">
        <v>610</v>
      </c>
      <c r="I3303" s="40" t="s">
        <v>605</v>
      </c>
      <c r="J3303" s="40" t="s">
        <v>3351</v>
      </c>
      <c r="K3303" s="40">
        <v>0</v>
      </c>
      <c r="L3303" s="40">
        <v>0</v>
      </c>
      <c r="M3303" s="40" t="s">
        <v>4372</v>
      </c>
      <c r="N3303" s="41">
        <v>89.9</v>
      </c>
      <c r="O3303" s="42">
        <v>42.73</v>
      </c>
    </row>
    <row r="3304" spans="1:15" x14ac:dyDescent="0.3">
      <c r="A3304" s="39" t="s">
        <v>4106</v>
      </c>
      <c r="B3304" s="40" t="s">
        <v>540</v>
      </c>
      <c r="C3304" s="40" t="s">
        <v>541</v>
      </c>
      <c r="D3304" s="40" t="s">
        <v>574</v>
      </c>
      <c r="E3304" s="40" t="s">
        <v>3348</v>
      </c>
      <c r="F3304" s="40" t="s">
        <v>557</v>
      </c>
      <c r="G3304" s="40">
        <v>0</v>
      </c>
      <c r="H3304" s="40" t="s">
        <v>610</v>
      </c>
      <c r="I3304" s="40" t="s">
        <v>605</v>
      </c>
      <c r="J3304" s="40" t="s">
        <v>3351</v>
      </c>
      <c r="K3304" s="40">
        <v>0</v>
      </c>
      <c r="L3304" s="40">
        <v>0</v>
      </c>
      <c r="M3304" s="40" t="s">
        <v>4372</v>
      </c>
      <c r="N3304" s="41">
        <v>89.9</v>
      </c>
      <c r="O3304" s="42">
        <v>42.73</v>
      </c>
    </row>
    <row r="3305" spans="1:15" x14ac:dyDescent="0.3">
      <c r="A3305" s="39" t="s">
        <v>4107</v>
      </c>
      <c r="B3305" s="40" t="s">
        <v>540</v>
      </c>
      <c r="C3305" s="40" t="s">
        <v>541</v>
      </c>
      <c r="D3305" s="40" t="s">
        <v>574</v>
      </c>
      <c r="E3305" s="40" t="s">
        <v>3348</v>
      </c>
      <c r="F3305" s="40" t="s">
        <v>557</v>
      </c>
      <c r="G3305" s="40">
        <v>0</v>
      </c>
      <c r="H3305" s="40" t="s">
        <v>610</v>
      </c>
      <c r="I3305" s="40" t="s">
        <v>605</v>
      </c>
      <c r="J3305" s="40" t="s">
        <v>3351</v>
      </c>
      <c r="K3305" s="40">
        <v>0</v>
      </c>
      <c r="L3305" s="40">
        <v>0</v>
      </c>
      <c r="M3305" s="40" t="s">
        <v>4372</v>
      </c>
      <c r="N3305" s="41">
        <v>89.9</v>
      </c>
      <c r="O3305" s="42">
        <v>41.53</v>
      </c>
    </row>
    <row r="3306" spans="1:15" x14ac:dyDescent="0.3">
      <c r="A3306" s="39" t="s">
        <v>4108</v>
      </c>
      <c r="B3306" s="40" t="s">
        <v>540</v>
      </c>
      <c r="C3306" s="40" t="s">
        <v>541</v>
      </c>
      <c r="D3306" s="40" t="s">
        <v>574</v>
      </c>
      <c r="E3306" s="40" t="s">
        <v>3348</v>
      </c>
      <c r="F3306" s="40" t="s">
        <v>565</v>
      </c>
      <c r="G3306" s="40">
        <v>0</v>
      </c>
      <c r="H3306" s="40" t="s">
        <v>610</v>
      </c>
      <c r="I3306" s="40" t="s">
        <v>605</v>
      </c>
      <c r="J3306" s="40" t="s">
        <v>3351</v>
      </c>
      <c r="K3306" s="40">
        <v>0</v>
      </c>
      <c r="L3306" s="40">
        <v>0</v>
      </c>
      <c r="M3306" s="40" t="s">
        <v>4372</v>
      </c>
      <c r="N3306" s="41">
        <v>89.9</v>
      </c>
      <c r="O3306" s="42">
        <v>42.93</v>
      </c>
    </row>
    <row r="3307" spans="1:15" x14ac:dyDescent="0.3">
      <c r="A3307" s="39" t="s">
        <v>4109</v>
      </c>
      <c r="B3307" s="40" t="s">
        <v>540</v>
      </c>
      <c r="C3307" s="40" t="s">
        <v>541</v>
      </c>
      <c r="D3307" s="40" t="s">
        <v>574</v>
      </c>
      <c r="E3307" s="40" t="s">
        <v>3348</v>
      </c>
      <c r="F3307" s="40" t="s">
        <v>557</v>
      </c>
      <c r="G3307" s="40">
        <v>0</v>
      </c>
      <c r="H3307" s="40" t="s">
        <v>610</v>
      </c>
      <c r="I3307" s="40" t="s">
        <v>605</v>
      </c>
      <c r="J3307" s="40" t="s">
        <v>3351</v>
      </c>
      <c r="K3307" s="40">
        <v>0</v>
      </c>
      <c r="L3307" s="40">
        <v>0</v>
      </c>
      <c r="M3307" s="40" t="s">
        <v>4372</v>
      </c>
      <c r="N3307" s="41">
        <v>89.9</v>
      </c>
      <c r="O3307" s="42">
        <v>38.979999999999997</v>
      </c>
    </row>
    <row r="3308" spans="1:15" x14ac:dyDescent="0.3">
      <c r="A3308" s="39" t="s">
        <v>4110</v>
      </c>
      <c r="B3308" s="40" t="s">
        <v>540</v>
      </c>
      <c r="C3308" s="40" t="s">
        <v>541</v>
      </c>
      <c r="D3308" s="40" t="s">
        <v>574</v>
      </c>
      <c r="E3308" s="40" t="s">
        <v>3348</v>
      </c>
      <c r="F3308" s="40" t="s">
        <v>557</v>
      </c>
      <c r="G3308" s="40" t="s">
        <v>3559</v>
      </c>
      <c r="H3308" s="40" t="s">
        <v>610</v>
      </c>
      <c r="I3308" s="40" t="s">
        <v>605</v>
      </c>
      <c r="J3308" s="40" t="s">
        <v>3351</v>
      </c>
      <c r="K3308" s="40">
        <v>0</v>
      </c>
      <c r="L3308" s="40">
        <v>0</v>
      </c>
      <c r="M3308" s="40" t="s">
        <v>4372</v>
      </c>
      <c r="N3308" s="41">
        <v>89.9</v>
      </c>
      <c r="O3308" s="42">
        <v>38.979999999999997</v>
      </c>
    </row>
    <row r="3309" spans="1:15" x14ac:dyDescent="0.3">
      <c r="A3309" s="39" t="s">
        <v>4111</v>
      </c>
      <c r="B3309" s="40" t="s">
        <v>540</v>
      </c>
      <c r="C3309" s="40" t="s">
        <v>541</v>
      </c>
      <c r="D3309" s="40" t="s">
        <v>574</v>
      </c>
      <c r="E3309" s="40" t="s">
        <v>3348</v>
      </c>
      <c r="F3309" s="40" t="s">
        <v>561</v>
      </c>
      <c r="G3309" s="40" t="s">
        <v>3559</v>
      </c>
      <c r="H3309" s="40" t="s">
        <v>610</v>
      </c>
      <c r="I3309" s="40" t="s">
        <v>605</v>
      </c>
      <c r="J3309" s="40" t="s">
        <v>3351</v>
      </c>
      <c r="K3309" s="40">
        <v>0</v>
      </c>
      <c r="L3309" s="40">
        <v>0</v>
      </c>
      <c r="M3309" s="40" t="s">
        <v>4372</v>
      </c>
      <c r="N3309" s="41">
        <v>89.9</v>
      </c>
      <c r="O3309" s="42">
        <v>39.68</v>
      </c>
    </row>
    <row r="3310" spans="1:15" x14ac:dyDescent="0.3">
      <c r="A3310" s="39" t="s">
        <v>4112</v>
      </c>
      <c r="B3310" s="40" t="s">
        <v>540</v>
      </c>
      <c r="C3310" s="40" t="s">
        <v>541</v>
      </c>
      <c r="D3310" s="40" t="s">
        <v>575</v>
      </c>
      <c r="E3310" s="40" t="s">
        <v>3348</v>
      </c>
      <c r="F3310" s="40" t="s">
        <v>559</v>
      </c>
      <c r="G3310" s="40" t="s">
        <v>623</v>
      </c>
      <c r="H3310" s="40" t="s">
        <v>792</v>
      </c>
      <c r="I3310" s="40" t="s">
        <v>605</v>
      </c>
      <c r="J3310" s="40">
        <v>0</v>
      </c>
      <c r="K3310" s="40">
        <v>0</v>
      </c>
      <c r="L3310" s="40">
        <v>0</v>
      </c>
      <c r="M3310" s="40" t="s">
        <v>1784</v>
      </c>
      <c r="N3310" s="41">
        <v>69.900000000000006</v>
      </c>
      <c r="O3310" s="42">
        <v>25</v>
      </c>
    </row>
    <row r="3311" spans="1:15" x14ac:dyDescent="0.3">
      <c r="A3311" s="39" t="s">
        <v>3343</v>
      </c>
      <c r="B3311" s="40" t="s">
        <v>540</v>
      </c>
      <c r="C3311" s="40" t="s">
        <v>541</v>
      </c>
      <c r="D3311" s="40" t="s">
        <v>575</v>
      </c>
      <c r="E3311" s="40" t="s">
        <v>3348</v>
      </c>
      <c r="F3311" s="40" t="s">
        <v>559</v>
      </c>
      <c r="G3311" s="40" t="s">
        <v>623</v>
      </c>
      <c r="H3311" s="40" t="s">
        <v>792</v>
      </c>
      <c r="I3311" s="40" t="s">
        <v>605</v>
      </c>
      <c r="J3311" s="40">
        <v>0</v>
      </c>
      <c r="K3311" s="40">
        <v>0</v>
      </c>
      <c r="L3311" s="40">
        <v>0</v>
      </c>
      <c r="M3311" s="40" t="s">
        <v>1784</v>
      </c>
      <c r="N3311" s="41">
        <v>69.900000000000006</v>
      </c>
      <c r="O3311" s="42">
        <v>24</v>
      </c>
    </row>
    <row r="3312" spans="1:15" x14ac:dyDescent="0.3">
      <c r="A3312" s="39" t="s">
        <v>13617</v>
      </c>
      <c r="B3312" s="40" t="s">
        <v>540</v>
      </c>
      <c r="C3312" s="40" t="s">
        <v>541</v>
      </c>
      <c r="D3312" s="40" t="s">
        <v>575</v>
      </c>
      <c r="E3312" s="40" t="s">
        <v>3348</v>
      </c>
      <c r="F3312" s="40" t="s">
        <v>647</v>
      </c>
      <c r="G3312" s="40" t="s">
        <v>623</v>
      </c>
      <c r="H3312" s="40" t="s">
        <v>792</v>
      </c>
      <c r="I3312" s="40" t="s">
        <v>605</v>
      </c>
      <c r="J3312" s="40">
        <v>0</v>
      </c>
      <c r="K3312" s="40" t="s">
        <v>623</v>
      </c>
      <c r="L3312" s="40">
        <v>0</v>
      </c>
      <c r="M3312" s="40" t="s">
        <v>1784</v>
      </c>
      <c r="N3312" s="41">
        <v>89.9</v>
      </c>
      <c r="O3312" s="42">
        <v>34</v>
      </c>
    </row>
    <row r="3313" spans="1:15" x14ac:dyDescent="0.3">
      <c r="A3313" s="39" t="s">
        <v>4113</v>
      </c>
      <c r="B3313" s="40" t="s">
        <v>540</v>
      </c>
      <c r="C3313" s="40" t="s">
        <v>541</v>
      </c>
      <c r="D3313" s="40" t="s">
        <v>575</v>
      </c>
      <c r="E3313" s="40" t="s">
        <v>3348</v>
      </c>
      <c r="F3313" s="40" t="s">
        <v>647</v>
      </c>
      <c r="G3313" s="40" t="s">
        <v>3551</v>
      </c>
      <c r="H3313" s="40" t="s">
        <v>792</v>
      </c>
      <c r="I3313" s="40" t="s">
        <v>605</v>
      </c>
      <c r="J3313" s="40">
        <v>0</v>
      </c>
      <c r="K3313" s="40" t="s">
        <v>3551</v>
      </c>
      <c r="L3313" s="40">
        <v>0</v>
      </c>
      <c r="M3313" s="40" t="s">
        <v>1784</v>
      </c>
      <c r="N3313" s="41">
        <v>89.9</v>
      </c>
      <c r="O3313" s="42">
        <v>34</v>
      </c>
    </row>
    <row r="3314" spans="1:15" x14ac:dyDescent="0.3">
      <c r="A3314" s="39" t="s">
        <v>4114</v>
      </c>
      <c r="B3314" s="40" t="s">
        <v>540</v>
      </c>
      <c r="C3314" s="40" t="s">
        <v>541</v>
      </c>
      <c r="D3314" s="40" t="s">
        <v>575</v>
      </c>
      <c r="E3314" s="40" t="s">
        <v>3348</v>
      </c>
      <c r="F3314" s="40" t="s">
        <v>647</v>
      </c>
      <c r="G3314" s="40" t="s">
        <v>623</v>
      </c>
      <c r="H3314" s="40" t="s">
        <v>792</v>
      </c>
      <c r="I3314" s="40" t="s">
        <v>605</v>
      </c>
      <c r="J3314" s="40">
        <v>0</v>
      </c>
      <c r="K3314" s="40" t="s">
        <v>623</v>
      </c>
      <c r="L3314" s="40">
        <v>0</v>
      </c>
      <c r="M3314" s="40" t="s">
        <v>1784</v>
      </c>
      <c r="N3314" s="41">
        <v>89.9</v>
      </c>
      <c r="O3314" s="42">
        <v>34</v>
      </c>
    </row>
    <row r="3315" spans="1:15" x14ac:dyDescent="0.3">
      <c r="A3315" s="39" t="s">
        <v>13618</v>
      </c>
      <c r="B3315" s="40" t="s">
        <v>540</v>
      </c>
      <c r="C3315" s="40" t="s">
        <v>541</v>
      </c>
      <c r="D3315" s="40" t="s">
        <v>575</v>
      </c>
      <c r="E3315" s="40" t="s">
        <v>3348</v>
      </c>
      <c r="F3315" s="40" t="s">
        <v>647</v>
      </c>
      <c r="G3315" s="40" t="s">
        <v>623</v>
      </c>
      <c r="H3315" s="40" t="s">
        <v>792</v>
      </c>
      <c r="I3315" s="40" t="s">
        <v>605</v>
      </c>
      <c r="J3315" s="40">
        <v>0</v>
      </c>
      <c r="K3315" s="40" t="s">
        <v>623</v>
      </c>
      <c r="L3315" s="40">
        <v>0</v>
      </c>
      <c r="M3315" s="40" t="s">
        <v>1784</v>
      </c>
      <c r="N3315" s="41">
        <v>89.9</v>
      </c>
      <c r="O3315" s="42">
        <v>34</v>
      </c>
    </row>
    <row r="3316" spans="1:15" x14ac:dyDescent="0.3">
      <c r="A3316" s="39" t="s">
        <v>13619</v>
      </c>
      <c r="B3316" s="40" t="s">
        <v>540</v>
      </c>
      <c r="C3316" s="40" t="s">
        <v>541</v>
      </c>
      <c r="D3316" s="40" t="s">
        <v>575</v>
      </c>
      <c r="E3316" s="40" t="s">
        <v>3348</v>
      </c>
      <c r="F3316" s="40" t="s">
        <v>647</v>
      </c>
      <c r="G3316" s="40" t="s">
        <v>623</v>
      </c>
      <c r="H3316" s="40" t="s">
        <v>792</v>
      </c>
      <c r="I3316" s="40" t="s">
        <v>605</v>
      </c>
      <c r="J3316" s="40">
        <v>0</v>
      </c>
      <c r="K3316" s="40" t="s">
        <v>623</v>
      </c>
      <c r="L3316" s="40">
        <v>0</v>
      </c>
      <c r="M3316" s="40" t="s">
        <v>1784</v>
      </c>
      <c r="N3316" s="41">
        <v>89.9</v>
      </c>
      <c r="O3316" s="42">
        <v>34</v>
      </c>
    </row>
    <row r="3317" spans="1:15" x14ac:dyDescent="0.3">
      <c r="A3317" s="39" t="s">
        <v>4115</v>
      </c>
      <c r="B3317" s="40" t="s">
        <v>540</v>
      </c>
      <c r="C3317" s="40" t="s">
        <v>541</v>
      </c>
      <c r="D3317" s="40" t="s">
        <v>575</v>
      </c>
      <c r="E3317" s="40" t="s">
        <v>3348</v>
      </c>
      <c r="F3317" s="40" t="s">
        <v>647</v>
      </c>
      <c r="G3317" s="40" t="s">
        <v>623</v>
      </c>
      <c r="H3317" s="40" t="s">
        <v>792</v>
      </c>
      <c r="I3317" s="40" t="s">
        <v>605</v>
      </c>
      <c r="J3317" s="40">
        <v>0</v>
      </c>
      <c r="K3317" s="40" t="s">
        <v>623</v>
      </c>
      <c r="L3317" s="40">
        <v>0</v>
      </c>
      <c r="M3317" s="40" t="s">
        <v>1784</v>
      </c>
      <c r="N3317" s="41">
        <v>89.9</v>
      </c>
      <c r="O3317" s="42">
        <v>34</v>
      </c>
    </row>
    <row r="3318" spans="1:15" x14ac:dyDescent="0.3">
      <c r="A3318" s="39" t="s">
        <v>13620</v>
      </c>
      <c r="B3318" s="40" t="s">
        <v>540</v>
      </c>
      <c r="C3318" s="40" t="s">
        <v>541</v>
      </c>
      <c r="D3318" s="40" t="s">
        <v>575</v>
      </c>
      <c r="E3318" s="40" t="s">
        <v>3348</v>
      </c>
      <c r="F3318" s="40" t="s">
        <v>647</v>
      </c>
      <c r="G3318" s="40" t="s">
        <v>623</v>
      </c>
      <c r="H3318" s="40" t="s">
        <v>792</v>
      </c>
      <c r="I3318" s="40" t="s">
        <v>605</v>
      </c>
      <c r="J3318" s="40">
        <v>0</v>
      </c>
      <c r="K3318" s="40" t="s">
        <v>623</v>
      </c>
      <c r="L3318" s="40">
        <v>0</v>
      </c>
      <c r="M3318" s="40" t="s">
        <v>1784</v>
      </c>
      <c r="N3318" s="41">
        <v>89.9</v>
      </c>
      <c r="O3318" s="42">
        <v>34</v>
      </c>
    </row>
    <row r="3319" spans="1:15" x14ac:dyDescent="0.3">
      <c r="A3319" s="39" t="s">
        <v>13621</v>
      </c>
      <c r="B3319" s="40" t="s">
        <v>540</v>
      </c>
      <c r="C3319" s="40" t="s">
        <v>541</v>
      </c>
      <c r="D3319" s="40" t="s">
        <v>575</v>
      </c>
      <c r="E3319" s="40" t="s">
        <v>3348</v>
      </c>
      <c r="F3319" s="40" t="s">
        <v>647</v>
      </c>
      <c r="G3319" s="40" t="s">
        <v>623</v>
      </c>
      <c r="H3319" s="40" t="s">
        <v>792</v>
      </c>
      <c r="I3319" s="40" t="s">
        <v>605</v>
      </c>
      <c r="J3319" s="40">
        <v>0</v>
      </c>
      <c r="K3319" s="40" t="s">
        <v>623</v>
      </c>
      <c r="L3319" s="40">
        <v>0</v>
      </c>
      <c r="M3319" s="40" t="s">
        <v>1784</v>
      </c>
      <c r="N3319" s="41">
        <v>89.9</v>
      </c>
      <c r="O3319" s="42">
        <v>34</v>
      </c>
    </row>
    <row r="3320" spans="1:15" x14ac:dyDescent="0.3">
      <c r="A3320" s="39" t="s">
        <v>13622</v>
      </c>
      <c r="B3320" s="40" t="s">
        <v>540</v>
      </c>
      <c r="C3320" s="40" t="s">
        <v>541</v>
      </c>
      <c r="D3320" s="40" t="s">
        <v>575</v>
      </c>
      <c r="E3320" s="40" t="s">
        <v>3348</v>
      </c>
      <c r="F3320" s="40" t="s">
        <v>647</v>
      </c>
      <c r="G3320" s="40" t="s">
        <v>623</v>
      </c>
      <c r="H3320" s="40" t="s">
        <v>792</v>
      </c>
      <c r="I3320" s="40" t="s">
        <v>605</v>
      </c>
      <c r="J3320" s="40">
        <v>0</v>
      </c>
      <c r="K3320" s="40" t="s">
        <v>623</v>
      </c>
      <c r="L3320" s="40">
        <v>0</v>
      </c>
      <c r="M3320" s="40" t="s">
        <v>1784</v>
      </c>
      <c r="N3320" s="41">
        <v>89.9</v>
      </c>
      <c r="O3320" s="42">
        <v>34</v>
      </c>
    </row>
    <row r="3321" spans="1:15" x14ac:dyDescent="0.3">
      <c r="A3321" s="39" t="s">
        <v>4116</v>
      </c>
      <c r="B3321" s="40" t="s">
        <v>540</v>
      </c>
      <c r="C3321" s="40" t="s">
        <v>541</v>
      </c>
      <c r="D3321" s="40" t="s">
        <v>575</v>
      </c>
      <c r="E3321" s="40" t="s">
        <v>3348</v>
      </c>
      <c r="F3321" s="40" t="s">
        <v>557</v>
      </c>
      <c r="G3321" s="40" t="s">
        <v>623</v>
      </c>
      <c r="H3321" s="40" t="s">
        <v>792</v>
      </c>
      <c r="I3321" s="40" t="s">
        <v>605</v>
      </c>
      <c r="J3321" s="40">
        <v>0</v>
      </c>
      <c r="K3321" s="40">
        <v>0</v>
      </c>
      <c r="L3321" s="40">
        <v>0</v>
      </c>
      <c r="M3321" s="40" t="s">
        <v>1784</v>
      </c>
      <c r="N3321" s="41">
        <v>69.900000000000006</v>
      </c>
      <c r="O3321" s="42">
        <v>24</v>
      </c>
    </row>
    <row r="3322" spans="1:15" x14ac:dyDescent="0.3">
      <c r="A3322" s="39" t="s">
        <v>4117</v>
      </c>
      <c r="B3322" s="40" t="s">
        <v>540</v>
      </c>
      <c r="C3322" s="40" t="s">
        <v>541</v>
      </c>
      <c r="D3322" s="40" t="s">
        <v>574</v>
      </c>
      <c r="E3322" s="40" t="s">
        <v>3348</v>
      </c>
      <c r="F3322" s="40" t="s">
        <v>585</v>
      </c>
      <c r="G3322" s="40">
        <v>0</v>
      </c>
      <c r="H3322" s="40" t="s">
        <v>613</v>
      </c>
      <c r="I3322" s="40" t="s">
        <v>605</v>
      </c>
      <c r="J3322" s="40">
        <v>0</v>
      </c>
      <c r="K3322" s="40">
        <v>0</v>
      </c>
      <c r="L3322" s="40">
        <v>0</v>
      </c>
      <c r="M3322" s="40" t="s">
        <v>4389</v>
      </c>
      <c r="N3322" s="41">
        <v>89.9</v>
      </c>
      <c r="O3322" s="42">
        <v>35</v>
      </c>
    </row>
    <row r="3323" spans="1:15" x14ac:dyDescent="0.3">
      <c r="A3323" s="39" t="s">
        <v>4118</v>
      </c>
      <c r="B3323" s="40" t="s">
        <v>540</v>
      </c>
      <c r="C3323" s="40" t="s">
        <v>541</v>
      </c>
      <c r="D3323" s="40" t="s">
        <v>574</v>
      </c>
      <c r="E3323" s="40" t="s">
        <v>3348</v>
      </c>
      <c r="F3323" s="40" t="s">
        <v>551</v>
      </c>
      <c r="G3323" s="40">
        <v>0</v>
      </c>
      <c r="H3323" s="40" t="s">
        <v>613</v>
      </c>
      <c r="I3323" s="40" t="s">
        <v>605</v>
      </c>
      <c r="J3323" s="40">
        <v>0</v>
      </c>
      <c r="K3323" s="40">
        <v>0</v>
      </c>
      <c r="L3323" s="40">
        <v>0</v>
      </c>
      <c r="M3323" s="40" t="s">
        <v>4389</v>
      </c>
      <c r="N3323" s="41">
        <v>89.9</v>
      </c>
      <c r="O3323" s="42">
        <v>35</v>
      </c>
    </row>
    <row r="3324" spans="1:15" x14ac:dyDescent="0.3">
      <c r="A3324" s="39" t="s">
        <v>4119</v>
      </c>
      <c r="B3324" s="40" t="s">
        <v>540</v>
      </c>
      <c r="C3324" s="40" t="s">
        <v>541</v>
      </c>
      <c r="D3324" s="40" t="s">
        <v>574</v>
      </c>
      <c r="E3324" s="40" t="s">
        <v>3348</v>
      </c>
      <c r="F3324" s="40" t="s">
        <v>551</v>
      </c>
      <c r="G3324" s="40">
        <v>0</v>
      </c>
      <c r="H3324" s="40" t="s">
        <v>613</v>
      </c>
      <c r="I3324" s="40" t="s">
        <v>605</v>
      </c>
      <c r="J3324" s="40">
        <v>0</v>
      </c>
      <c r="K3324" s="40">
        <v>0</v>
      </c>
      <c r="L3324" s="40">
        <v>0</v>
      </c>
      <c r="M3324" s="40" t="s">
        <v>4389</v>
      </c>
      <c r="N3324" s="41">
        <v>89.9</v>
      </c>
      <c r="O3324" s="42">
        <v>35</v>
      </c>
    </row>
    <row r="3325" spans="1:15" x14ac:dyDescent="0.3">
      <c r="A3325" s="39" t="s">
        <v>4120</v>
      </c>
      <c r="B3325" s="40" t="s">
        <v>540</v>
      </c>
      <c r="C3325" s="40" t="s">
        <v>541</v>
      </c>
      <c r="D3325" s="40" t="s">
        <v>574</v>
      </c>
      <c r="E3325" s="40" t="s">
        <v>3348</v>
      </c>
      <c r="F3325" s="40" t="s">
        <v>551</v>
      </c>
      <c r="G3325" s="40">
        <v>0</v>
      </c>
      <c r="H3325" s="40" t="s">
        <v>613</v>
      </c>
      <c r="I3325" s="40" t="s">
        <v>605</v>
      </c>
      <c r="J3325" s="40">
        <v>0</v>
      </c>
      <c r="K3325" s="40">
        <v>0</v>
      </c>
      <c r="L3325" s="40">
        <v>0</v>
      </c>
      <c r="M3325" s="40" t="s">
        <v>4389</v>
      </c>
      <c r="N3325" s="41">
        <v>89.9</v>
      </c>
      <c r="O3325" s="42">
        <v>35</v>
      </c>
    </row>
    <row r="3326" spans="1:15" x14ac:dyDescent="0.3">
      <c r="A3326" s="39" t="s">
        <v>4121</v>
      </c>
      <c r="B3326" s="40" t="s">
        <v>540</v>
      </c>
      <c r="C3326" s="40" t="s">
        <v>541</v>
      </c>
      <c r="D3326" s="40" t="s">
        <v>574</v>
      </c>
      <c r="E3326" s="40" t="s">
        <v>3348</v>
      </c>
      <c r="F3326" s="40" t="s">
        <v>551</v>
      </c>
      <c r="G3326" s="40">
        <v>0</v>
      </c>
      <c r="H3326" s="40" t="s">
        <v>792</v>
      </c>
      <c r="I3326" s="40" t="s">
        <v>605</v>
      </c>
      <c r="J3326" s="40">
        <v>0</v>
      </c>
      <c r="K3326" s="40">
        <v>0</v>
      </c>
      <c r="L3326" s="40">
        <v>0</v>
      </c>
      <c r="M3326" s="40" t="s">
        <v>4389</v>
      </c>
      <c r="N3326" s="41">
        <v>89.9</v>
      </c>
      <c r="O3326" s="42">
        <v>35</v>
      </c>
    </row>
    <row r="3327" spans="1:15" x14ac:dyDescent="0.3">
      <c r="A3327" s="39" t="s">
        <v>4122</v>
      </c>
      <c r="B3327" s="40" t="s">
        <v>540</v>
      </c>
      <c r="C3327" s="40" t="s">
        <v>541</v>
      </c>
      <c r="D3327" s="40" t="s">
        <v>574</v>
      </c>
      <c r="E3327" s="40" t="s">
        <v>3348</v>
      </c>
      <c r="F3327" s="40" t="s">
        <v>551</v>
      </c>
      <c r="G3327" s="40">
        <v>0</v>
      </c>
      <c r="H3327" s="40" t="s">
        <v>792</v>
      </c>
      <c r="I3327" s="40" t="s">
        <v>605</v>
      </c>
      <c r="J3327" s="40">
        <v>0</v>
      </c>
      <c r="K3327" s="40">
        <v>0</v>
      </c>
      <c r="L3327" s="40">
        <v>0</v>
      </c>
      <c r="M3327" s="40" t="s">
        <v>4389</v>
      </c>
      <c r="N3327" s="41">
        <v>89.9</v>
      </c>
      <c r="O3327" s="42">
        <v>35</v>
      </c>
    </row>
    <row r="3328" spans="1:15" x14ac:dyDescent="0.3">
      <c r="A3328" s="39" t="s">
        <v>4123</v>
      </c>
      <c r="B3328" s="40" t="s">
        <v>540</v>
      </c>
      <c r="C3328" s="40" t="s">
        <v>541</v>
      </c>
      <c r="D3328" s="40" t="s">
        <v>574</v>
      </c>
      <c r="E3328" s="40" t="s">
        <v>3348</v>
      </c>
      <c r="F3328" s="40" t="s">
        <v>551</v>
      </c>
      <c r="G3328" s="40">
        <v>0</v>
      </c>
      <c r="H3328" s="40" t="s">
        <v>792</v>
      </c>
      <c r="I3328" s="40" t="s">
        <v>605</v>
      </c>
      <c r="J3328" s="40">
        <v>0</v>
      </c>
      <c r="K3328" s="40">
        <v>0</v>
      </c>
      <c r="L3328" s="40">
        <v>0</v>
      </c>
      <c r="M3328" s="40" t="s">
        <v>4389</v>
      </c>
      <c r="N3328" s="41">
        <v>89.9</v>
      </c>
      <c r="O3328" s="42">
        <v>35</v>
      </c>
    </row>
    <row r="3329" spans="1:15" x14ac:dyDescent="0.3">
      <c r="A3329" s="39" t="s">
        <v>4124</v>
      </c>
      <c r="B3329" s="40" t="s">
        <v>540</v>
      </c>
      <c r="C3329" s="40" t="s">
        <v>541</v>
      </c>
      <c r="D3329" s="40" t="s">
        <v>574</v>
      </c>
      <c r="E3329" s="40" t="s">
        <v>3348</v>
      </c>
      <c r="F3329" s="40" t="s">
        <v>551</v>
      </c>
      <c r="G3329" s="40">
        <v>0</v>
      </c>
      <c r="H3329" s="40" t="s">
        <v>792</v>
      </c>
      <c r="I3329" s="40" t="s">
        <v>605</v>
      </c>
      <c r="J3329" s="40">
        <v>0</v>
      </c>
      <c r="K3329" s="40">
        <v>0</v>
      </c>
      <c r="L3329" s="40">
        <v>0</v>
      </c>
      <c r="M3329" s="40" t="s">
        <v>4389</v>
      </c>
      <c r="N3329" s="41">
        <v>89.9</v>
      </c>
      <c r="O3329" s="42">
        <v>35</v>
      </c>
    </row>
    <row r="3330" spans="1:15" x14ac:dyDescent="0.3">
      <c r="A3330" s="39" t="s">
        <v>4125</v>
      </c>
      <c r="B3330" s="40" t="s">
        <v>540</v>
      </c>
      <c r="C3330" s="40" t="s">
        <v>541</v>
      </c>
      <c r="D3330" s="40" t="s">
        <v>574</v>
      </c>
      <c r="E3330" s="40" t="s">
        <v>3348</v>
      </c>
      <c r="F3330" s="40" t="s">
        <v>551</v>
      </c>
      <c r="G3330" s="40">
        <v>0</v>
      </c>
      <c r="H3330" s="40" t="s">
        <v>792</v>
      </c>
      <c r="I3330" s="40" t="s">
        <v>605</v>
      </c>
      <c r="J3330" s="40">
        <v>0</v>
      </c>
      <c r="K3330" s="40">
        <v>0</v>
      </c>
      <c r="L3330" s="40">
        <v>0</v>
      </c>
      <c r="M3330" s="40" t="s">
        <v>4389</v>
      </c>
      <c r="N3330" s="41">
        <v>89.9</v>
      </c>
      <c r="O3330" s="42">
        <v>35</v>
      </c>
    </row>
    <row r="3331" spans="1:15" x14ac:dyDescent="0.3">
      <c r="A3331" s="39" t="s">
        <v>4126</v>
      </c>
      <c r="B3331" s="40" t="s">
        <v>540</v>
      </c>
      <c r="C3331" s="40" t="s">
        <v>541</v>
      </c>
      <c r="D3331" s="40" t="s">
        <v>574</v>
      </c>
      <c r="E3331" s="40" t="s">
        <v>3348</v>
      </c>
      <c r="F3331" s="40" t="s">
        <v>551</v>
      </c>
      <c r="G3331" s="40">
        <v>0</v>
      </c>
      <c r="H3331" s="40" t="s">
        <v>792</v>
      </c>
      <c r="I3331" s="40" t="s">
        <v>605</v>
      </c>
      <c r="J3331" s="40">
        <v>0</v>
      </c>
      <c r="K3331" s="40">
        <v>0</v>
      </c>
      <c r="L3331" s="40">
        <v>0</v>
      </c>
      <c r="M3331" s="40" t="s">
        <v>4389</v>
      </c>
      <c r="N3331" s="41">
        <v>89.9</v>
      </c>
      <c r="O3331" s="42">
        <v>35</v>
      </c>
    </row>
    <row r="3332" spans="1:15" x14ac:dyDescent="0.3">
      <c r="A3332" s="39" t="s">
        <v>4127</v>
      </c>
      <c r="B3332" s="40" t="s">
        <v>540</v>
      </c>
      <c r="C3332" s="40" t="s">
        <v>541</v>
      </c>
      <c r="D3332" s="40" t="s">
        <v>574</v>
      </c>
      <c r="E3332" s="40" t="s">
        <v>3348</v>
      </c>
      <c r="F3332" s="40" t="s">
        <v>551</v>
      </c>
      <c r="G3332" s="40">
        <v>0</v>
      </c>
      <c r="H3332" s="40" t="s">
        <v>792</v>
      </c>
      <c r="I3332" s="40" t="s">
        <v>605</v>
      </c>
      <c r="J3332" s="40">
        <v>0</v>
      </c>
      <c r="K3332" s="40">
        <v>0</v>
      </c>
      <c r="L3332" s="40">
        <v>0</v>
      </c>
      <c r="M3332" s="40" t="s">
        <v>4389</v>
      </c>
      <c r="N3332" s="41">
        <v>89.9</v>
      </c>
      <c r="O3332" s="42">
        <v>35</v>
      </c>
    </row>
    <row r="3333" spans="1:15" x14ac:dyDescent="0.3">
      <c r="A3333" s="39" t="s">
        <v>4128</v>
      </c>
      <c r="B3333" s="40" t="s">
        <v>540</v>
      </c>
      <c r="C3333" s="40" t="s">
        <v>541</v>
      </c>
      <c r="D3333" s="40" t="s">
        <v>574</v>
      </c>
      <c r="E3333" s="40" t="s">
        <v>3348</v>
      </c>
      <c r="F3333" s="40" t="s">
        <v>551</v>
      </c>
      <c r="G3333" s="40">
        <v>0</v>
      </c>
      <c r="H3333" s="40" t="s">
        <v>792</v>
      </c>
      <c r="I3333" s="40" t="s">
        <v>605</v>
      </c>
      <c r="J3333" s="40">
        <v>0</v>
      </c>
      <c r="K3333" s="40">
        <v>0</v>
      </c>
      <c r="L3333" s="40">
        <v>0</v>
      </c>
      <c r="M3333" s="40" t="s">
        <v>4389</v>
      </c>
      <c r="N3333" s="41">
        <v>119.9</v>
      </c>
      <c r="O3333" s="42">
        <v>42.5</v>
      </c>
    </row>
    <row r="3334" spans="1:15" x14ac:dyDescent="0.3">
      <c r="A3334" s="39" t="s">
        <v>4129</v>
      </c>
      <c r="B3334" s="40" t="s">
        <v>540</v>
      </c>
      <c r="C3334" s="40" t="s">
        <v>541</v>
      </c>
      <c r="D3334" s="40" t="s">
        <v>574</v>
      </c>
      <c r="E3334" s="40" t="s">
        <v>3348</v>
      </c>
      <c r="F3334" s="40" t="s">
        <v>551</v>
      </c>
      <c r="G3334" s="40">
        <v>0</v>
      </c>
      <c r="H3334" s="40" t="s">
        <v>792</v>
      </c>
      <c r="I3334" s="40" t="s">
        <v>605</v>
      </c>
      <c r="J3334" s="40">
        <v>0</v>
      </c>
      <c r="K3334" s="40">
        <v>0</v>
      </c>
      <c r="L3334" s="40">
        <v>0</v>
      </c>
      <c r="M3334" s="40" t="s">
        <v>4389</v>
      </c>
      <c r="N3334" s="41">
        <v>119.9</v>
      </c>
      <c r="O3334" s="42">
        <v>42.5</v>
      </c>
    </row>
    <row r="3335" spans="1:15" x14ac:dyDescent="0.3">
      <c r="A3335" s="39" t="s">
        <v>3344</v>
      </c>
      <c r="B3335" s="40" t="s">
        <v>540</v>
      </c>
      <c r="C3335" s="40" t="s">
        <v>541</v>
      </c>
      <c r="D3335" s="40" t="s">
        <v>574</v>
      </c>
      <c r="E3335" s="40" t="s">
        <v>3348</v>
      </c>
      <c r="F3335" s="40" t="s">
        <v>551</v>
      </c>
      <c r="G3335" s="40">
        <v>0</v>
      </c>
      <c r="H3335" s="40" t="s">
        <v>792</v>
      </c>
      <c r="I3335" s="40" t="s">
        <v>605</v>
      </c>
      <c r="J3335" s="40">
        <v>0</v>
      </c>
      <c r="K3335" s="40">
        <v>0</v>
      </c>
      <c r="L3335" s="40">
        <v>0</v>
      </c>
      <c r="M3335" s="40" t="s">
        <v>4389</v>
      </c>
      <c r="N3335" s="41">
        <v>119.9</v>
      </c>
      <c r="O3335" s="42">
        <v>42.5</v>
      </c>
    </row>
    <row r="3336" spans="1:15" x14ac:dyDescent="0.3">
      <c r="A3336" s="39" t="s">
        <v>4130</v>
      </c>
      <c r="B3336" s="40" t="s">
        <v>540</v>
      </c>
      <c r="C3336" s="40" t="s">
        <v>541</v>
      </c>
      <c r="D3336" s="40" t="s">
        <v>574</v>
      </c>
      <c r="E3336" s="40" t="s">
        <v>3348</v>
      </c>
      <c r="F3336" s="40" t="s">
        <v>551</v>
      </c>
      <c r="G3336" s="40">
        <v>0</v>
      </c>
      <c r="H3336" s="40" t="s">
        <v>792</v>
      </c>
      <c r="I3336" s="40" t="s">
        <v>605</v>
      </c>
      <c r="J3336" s="40">
        <v>0</v>
      </c>
      <c r="K3336" s="40">
        <v>0</v>
      </c>
      <c r="L3336" s="40">
        <v>0</v>
      </c>
      <c r="M3336" s="40" t="s">
        <v>4389</v>
      </c>
      <c r="N3336" s="41">
        <v>119.9</v>
      </c>
      <c r="O3336" s="42">
        <v>42.5</v>
      </c>
    </row>
    <row r="3337" spans="1:15" x14ac:dyDescent="0.3">
      <c r="A3337" s="39" t="s">
        <v>4131</v>
      </c>
      <c r="B3337" s="40" t="s">
        <v>540</v>
      </c>
      <c r="C3337" s="40" t="s">
        <v>541</v>
      </c>
      <c r="D3337" s="40" t="s">
        <v>574</v>
      </c>
      <c r="E3337" s="40" t="s">
        <v>3348</v>
      </c>
      <c r="F3337" s="40" t="s">
        <v>551</v>
      </c>
      <c r="G3337" s="40">
        <v>0</v>
      </c>
      <c r="H3337" s="40" t="s">
        <v>792</v>
      </c>
      <c r="I3337" s="40" t="s">
        <v>605</v>
      </c>
      <c r="J3337" s="40">
        <v>0</v>
      </c>
      <c r="K3337" s="40">
        <v>0</v>
      </c>
      <c r="L3337" s="40">
        <v>0</v>
      </c>
      <c r="M3337" s="40" t="s">
        <v>4389</v>
      </c>
      <c r="N3337" s="41">
        <v>119.9</v>
      </c>
      <c r="O3337" s="42">
        <v>42.5</v>
      </c>
    </row>
    <row r="3338" spans="1:15" x14ac:dyDescent="0.3">
      <c r="A3338" s="39" t="s">
        <v>4132</v>
      </c>
      <c r="B3338" s="40" t="s">
        <v>540</v>
      </c>
      <c r="C3338" s="40" t="s">
        <v>541</v>
      </c>
      <c r="D3338" s="40" t="s">
        <v>574</v>
      </c>
      <c r="E3338" s="40" t="s">
        <v>3348</v>
      </c>
      <c r="F3338" s="40" t="s">
        <v>551</v>
      </c>
      <c r="G3338" s="40">
        <v>0</v>
      </c>
      <c r="H3338" s="40" t="s">
        <v>792</v>
      </c>
      <c r="I3338" s="40" t="s">
        <v>605</v>
      </c>
      <c r="J3338" s="40">
        <v>0</v>
      </c>
      <c r="K3338" s="40">
        <v>0</v>
      </c>
      <c r="L3338" s="40">
        <v>0</v>
      </c>
      <c r="M3338" s="40" t="s">
        <v>4389</v>
      </c>
      <c r="N3338" s="41">
        <v>119.9</v>
      </c>
      <c r="O3338" s="42">
        <v>42.5</v>
      </c>
    </row>
    <row r="3339" spans="1:15" x14ac:dyDescent="0.3">
      <c r="A3339" s="39" t="s">
        <v>4133</v>
      </c>
      <c r="B3339" s="40" t="s">
        <v>540</v>
      </c>
      <c r="C3339" s="40" t="s">
        <v>541</v>
      </c>
      <c r="D3339" s="40" t="s">
        <v>574</v>
      </c>
      <c r="E3339" s="40" t="s">
        <v>3348</v>
      </c>
      <c r="F3339" s="40" t="s">
        <v>551</v>
      </c>
      <c r="G3339" s="40">
        <v>0</v>
      </c>
      <c r="H3339" s="40" t="s">
        <v>792</v>
      </c>
      <c r="I3339" s="40" t="s">
        <v>605</v>
      </c>
      <c r="J3339" s="40">
        <v>0</v>
      </c>
      <c r="K3339" s="40">
        <v>0</v>
      </c>
      <c r="L3339" s="40">
        <v>0</v>
      </c>
      <c r="M3339" s="40" t="s">
        <v>4389</v>
      </c>
      <c r="N3339" s="41">
        <v>119.9</v>
      </c>
      <c r="O3339" s="42">
        <v>42.5</v>
      </c>
    </row>
    <row r="3340" spans="1:15" x14ac:dyDescent="0.3">
      <c r="A3340" s="39" t="s">
        <v>3345</v>
      </c>
      <c r="B3340" s="40" t="s">
        <v>540</v>
      </c>
      <c r="C3340" s="40" t="s">
        <v>541</v>
      </c>
      <c r="D3340" s="40" t="s">
        <v>574</v>
      </c>
      <c r="E3340" s="40" t="s">
        <v>3348</v>
      </c>
      <c r="F3340" s="40" t="s">
        <v>551</v>
      </c>
      <c r="G3340" s="40">
        <v>0</v>
      </c>
      <c r="H3340" s="40" t="s">
        <v>792</v>
      </c>
      <c r="I3340" s="40" t="s">
        <v>605</v>
      </c>
      <c r="J3340" s="40">
        <v>0</v>
      </c>
      <c r="K3340" s="40">
        <v>0</v>
      </c>
      <c r="L3340" s="40">
        <v>0</v>
      </c>
      <c r="M3340" s="40" t="s">
        <v>4389</v>
      </c>
      <c r="N3340" s="41">
        <v>119.9</v>
      </c>
      <c r="O3340" s="42">
        <v>42.5</v>
      </c>
    </row>
    <row r="3341" spans="1:15" x14ac:dyDescent="0.3">
      <c r="A3341" s="39" t="s">
        <v>4134</v>
      </c>
      <c r="B3341" s="40" t="s">
        <v>540</v>
      </c>
      <c r="C3341" s="40" t="s">
        <v>541</v>
      </c>
      <c r="D3341" s="40" t="s">
        <v>574</v>
      </c>
      <c r="E3341" s="40" t="s">
        <v>3348</v>
      </c>
      <c r="F3341" s="40" t="s">
        <v>551</v>
      </c>
      <c r="G3341" s="40">
        <v>0</v>
      </c>
      <c r="H3341" s="40" t="s">
        <v>792</v>
      </c>
      <c r="I3341" s="40" t="s">
        <v>605</v>
      </c>
      <c r="J3341" s="40">
        <v>0</v>
      </c>
      <c r="K3341" s="40">
        <v>0</v>
      </c>
      <c r="L3341" s="40">
        <v>0</v>
      </c>
      <c r="M3341" s="40" t="s">
        <v>4389</v>
      </c>
      <c r="N3341" s="41">
        <v>119.9</v>
      </c>
      <c r="O3341" s="42">
        <v>42.5</v>
      </c>
    </row>
    <row r="3342" spans="1:15" x14ac:dyDescent="0.3">
      <c r="A3342" s="39" t="s">
        <v>4135</v>
      </c>
      <c r="B3342" s="40" t="s">
        <v>540</v>
      </c>
      <c r="C3342" s="40" t="s">
        <v>541</v>
      </c>
      <c r="D3342" s="40" t="s">
        <v>853</v>
      </c>
      <c r="E3342" s="40" t="s">
        <v>3350</v>
      </c>
      <c r="F3342" s="40" t="s">
        <v>662</v>
      </c>
      <c r="G3342" s="40">
        <v>0</v>
      </c>
      <c r="H3342" s="40" t="s">
        <v>792</v>
      </c>
      <c r="I3342" s="40" t="s">
        <v>605</v>
      </c>
      <c r="J3342" s="40">
        <v>0</v>
      </c>
      <c r="K3342" s="40">
        <v>0</v>
      </c>
      <c r="L3342" s="40">
        <v>0</v>
      </c>
      <c r="M3342" s="40" t="s">
        <v>4370</v>
      </c>
      <c r="N3342" s="41">
        <v>249.9</v>
      </c>
      <c r="O3342" s="42">
        <v>125</v>
      </c>
    </row>
    <row r="3343" spans="1:15" x14ac:dyDescent="0.3">
      <c r="A3343" s="39" t="s">
        <v>4136</v>
      </c>
      <c r="B3343" s="40" t="s">
        <v>540</v>
      </c>
      <c r="C3343" s="40" t="s">
        <v>541</v>
      </c>
      <c r="D3343" s="40" t="s">
        <v>574</v>
      </c>
      <c r="E3343" s="40" t="s">
        <v>3350</v>
      </c>
      <c r="F3343" s="40" t="s">
        <v>551</v>
      </c>
      <c r="G3343" s="40">
        <v>0</v>
      </c>
      <c r="H3343" s="40" t="s">
        <v>792</v>
      </c>
      <c r="I3343" s="40" t="s">
        <v>605</v>
      </c>
      <c r="J3343" s="40">
        <v>0</v>
      </c>
      <c r="K3343" s="40">
        <v>0</v>
      </c>
      <c r="L3343" s="40">
        <v>0</v>
      </c>
      <c r="M3343" s="40" t="s">
        <v>4372</v>
      </c>
      <c r="N3343" s="41">
        <v>89.9</v>
      </c>
      <c r="O3343" s="42">
        <v>39.58</v>
      </c>
    </row>
    <row r="3344" spans="1:15" x14ac:dyDescent="0.3">
      <c r="A3344" s="39" t="s">
        <v>4137</v>
      </c>
      <c r="B3344" s="40" t="s">
        <v>540</v>
      </c>
      <c r="C3344" s="40" t="s">
        <v>541</v>
      </c>
      <c r="D3344" s="40" t="s">
        <v>574</v>
      </c>
      <c r="E3344" s="40" t="s">
        <v>3350</v>
      </c>
      <c r="F3344" s="40" t="s">
        <v>551</v>
      </c>
      <c r="G3344" s="40">
        <v>0</v>
      </c>
      <c r="H3344" s="40" t="s">
        <v>792</v>
      </c>
      <c r="I3344" s="40" t="s">
        <v>605</v>
      </c>
      <c r="J3344" s="40">
        <v>0</v>
      </c>
      <c r="K3344" s="40">
        <v>0</v>
      </c>
      <c r="L3344" s="40">
        <v>0</v>
      </c>
      <c r="M3344" s="40" t="s">
        <v>4372</v>
      </c>
      <c r="N3344" s="41">
        <v>89.9</v>
      </c>
      <c r="O3344" s="42">
        <v>39.880000000000003</v>
      </c>
    </row>
    <row r="3345" spans="1:15" x14ac:dyDescent="0.3">
      <c r="A3345" s="39" t="s">
        <v>4138</v>
      </c>
      <c r="B3345" s="40" t="s">
        <v>540</v>
      </c>
      <c r="C3345" s="40" t="s">
        <v>541</v>
      </c>
      <c r="D3345" s="40" t="s">
        <v>574</v>
      </c>
      <c r="E3345" s="40" t="s">
        <v>3350</v>
      </c>
      <c r="F3345" s="40" t="s">
        <v>576</v>
      </c>
      <c r="G3345" s="40">
        <v>0</v>
      </c>
      <c r="H3345" s="40" t="s">
        <v>792</v>
      </c>
      <c r="I3345" s="40" t="s">
        <v>605</v>
      </c>
      <c r="J3345" s="40">
        <v>0</v>
      </c>
      <c r="K3345" s="40">
        <v>0</v>
      </c>
      <c r="L3345" s="40">
        <v>0</v>
      </c>
      <c r="M3345" s="40" t="s">
        <v>4372</v>
      </c>
      <c r="N3345" s="41">
        <v>89.9</v>
      </c>
      <c r="O3345" s="42">
        <v>45.43</v>
      </c>
    </row>
    <row r="3346" spans="1:15" x14ac:dyDescent="0.3">
      <c r="A3346" s="39" t="s">
        <v>4139</v>
      </c>
      <c r="B3346" s="40" t="s">
        <v>540</v>
      </c>
      <c r="C3346" s="40" t="s">
        <v>541</v>
      </c>
      <c r="D3346" s="40" t="s">
        <v>574</v>
      </c>
      <c r="E3346" s="40" t="s">
        <v>3350</v>
      </c>
      <c r="F3346" s="40" t="s">
        <v>576</v>
      </c>
      <c r="G3346" s="40">
        <v>0</v>
      </c>
      <c r="H3346" s="40" t="s">
        <v>792</v>
      </c>
      <c r="I3346" s="40" t="s">
        <v>605</v>
      </c>
      <c r="J3346" s="40">
        <v>0</v>
      </c>
      <c r="K3346" s="40">
        <v>0</v>
      </c>
      <c r="L3346" s="40">
        <v>0</v>
      </c>
      <c r="M3346" s="40" t="s">
        <v>4372</v>
      </c>
      <c r="N3346" s="41">
        <v>89.9</v>
      </c>
      <c r="O3346" s="42">
        <v>44.08</v>
      </c>
    </row>
    <row r="3347" spans="1:15" x14ac:dyDescent="0.3">
      <c r="A3347" s="39" t="s">
        <v>4140</v>
      </c>
      <c r="B3347" s="40" t="s">
        <v>540</v>
      </c>
      <c r="C3347" s="40" t="s">
        <v>541</v>
      </c>
      <c r="D3347" s="40" t="s">
        <v>574</v>
      </c>
      <c r="E3347" s="40" t="s">
        <v>3350</v>
      </c>
      <c r="F3347" s="40" t="s">
        <v>576</v>
      </c>
      <c r="G3347" s="40">
        <v>0</v>
      </c>
      <c r="H3347" s="40" t="s">
        <v>792</v>
      </c>
      <c r="I3347" s="40" t="s">
        <v>605</v>
      </c>
      <c r="J3347" s="40">
        <v>0</v>
      </c>
      <c r="K3347" s="40">
        <v>0</v>
      </c>
      <c r="L3347" s="40">
        <v>0</v>
      </c>
      <c r="M3347" s="40" t="s">
        <v>4372</v>
      </c>
      <c r="N3347" s="41">
        <v>89.9</v>
      </c>
      <c r="O3347" s="42">
        <v>45.43</v>
      </c>
    </row>
    <row r="3348" spans="1:15" x14ac:dyDescent="0.3">
      <c r="A3348" s="39" t="s">
        <v>4141</v>
      </c>
      <c r="B3348" s="40" t="s">
        <v>540</v>
      </c>
      <c r="C3348" s="40" t="s">
        <v>541</v>
      </c>
      <c r="D3348" s="40" t="s">
        <v>574</v>
      </c>
      <c r="E3348" s="40" t="s">
        <v>3350</v>
      </c>
      <c r="F3348" s="40" t="s">
        <v>557</v>
      </c>
      <c r="G3348" s="40">
        <v>0</v>
      </c>
      <c r="H3348" s="40" t="s">
        <v>792</v>
      </c>
      <c r="I3348" s="40" t="s">
        <v>605</v>
      </c>
      <c r="J3348" s="40">
        <v>0</v>
      </c>
      <c r="K3348" s="40">
        <v>0</v>
      </c>
      <c r="L3348" s="40">
        <v>0</v>
      </c>
      <c r="M3348" s="40" t="s">
        <v>4372</v>
      </c>
      <c r="N3348" s="41">
        <v>89.9</v>
      </c>
      <c r="O3348" s="42">
        <v>41.63</v>
      </c>
    </row>
    <row r="3349" spans="1:15" x14ac:dyDescent="0.3">
      <c r="A3349" s="39" t="s">
        <v>4142</v>
      </c>
      <c r="B3349" s="40" t="s">
        <v>540</v>
      </c>
      <c r="C3349" s="40" t="s">
        <v>541</v>
      </c>
      <c r="D3349" s="40" t="s">
        <v>574</v>
      </c>
      <c r="E3349" s="40" t="s">
        <v>3350</v>
      </c>
      <c r="F3349" s="40" t="s">
        <v>557</v>
      </c>
      <c r="G3349" s="40">
        <v>0</v>
      </c>
      <c r="H3349" s="40" t="s">
        <v>792</v>
      </c>
      <c r="I3349" s="40" t="s">
        <v>605</v>
      </c>
      <c r="J3349" s="40">
        <v>0</v>
      </c>
      <c r="K3349" s="40">
        <v>0</v>
      </c>
      <c r="L3349" s="40">
        <v>0</v>
      </c>
      <c r="M3349" s="40" t="s">
        <v>4372</v>
      </c>
      <c r="N3349" s="41">
        <v>89.9</v>
      </c>
      <c r="O3349" s="42">
        <v>41.63</v>
      </c>
    </row>
    <row r="3350" spans="1:15" x14ac:dyDescent="0.3">
      <c r="A3350" s="39" t="s">
        <v>4143</v>
      </c>
      <c r="B3350" s="40" t="s">
        <v>540</v>
      </c>
      <c r="C3350" s="40" t="s">
        <v>541</v>
      </c>
      <c r="D3350" s="40" t="s">
        <v>574</v>
      </c>
      <c r="E3350" s="40" t="s">
        <v>3348</v>
      </c>
      <c r="F3350" s="40" t="s">
        <v>559</v>
      </c>
      <c r="G3350" s="40">
        <v>0</v>
      </c>
      <c r="H3350" s="40" t="s">
        <v>792</v>
      </c>
      <c r="I3350" s="40" t="s">
        <v>605</v>
      </c>
      <c r="J3350" s="40">
        <v>0</v>
      </c>
      <c r="K3350" s="40">
        <v>0</v>
      </c>
      <c r="L3350" s="40">
        <v>0</v>
      </c>
      <c r="M3350" s="40" t="s">
        <v>4383</v>
      </c>
      <c r="N3350" s="41">
        <v>99.9</v>
      </c>
      <c r="O3350" s="42">
        <v>50</v>
      </c>
    </row>
    <row r="3351" spans="1:15" x14ac:dyDescent="0.3">
      <c r="A3351" s="39" t="s">
        <v>4144</v>
      </c>
      <c r="B3351" s="40" t="s">
        <v>540</v>
      </c>
      <c r="C3351" s="40" t="s">
        <v>541</v>
      </c>
      <c r="D3351" s="40" t="s">
        <v>574</v>
      </c>
      <c r="E3351" s="40" t="s">
        <v>3348</v>
      </c>
      <c r="F3351" s="40" t="s">
        <v>559</v>
      </c>
      <c r="G3351" s="40">
        <v>0</v>
      </c>
      <c r="H3351" s="40" t="s">
        <v>792</v>
      </c>
      <c r="I3351" s="40" t="s">
        <v>605</v>
      </c>
      <c r="J3351" s="40">
        <v>0</v>
      </c>
      <c r="K3351" s="40">
        <v>0</v>
      </c>
      <c r="L3351" s="40">
        <v>0</v>
      </c>
      <c r="M3351" s="40" t="s">
        <v>4383</v>
      </c>
      <c r="N3351" s="41">
        <v>99.9</v>
      </c>
      <c r="O3351" s="42">
        <v>50</v>
      </c>
    </row>
    <row r="3352" spans="1:15" x14ac:dyDescent="0.3">
      <c r="A3352" s="39" t="s">
        <v>13623</v>
      </c>
      <c r="B3352" s="40" t="s">
        <v>540</v>
      </c>
      <c r="C3352" s="40" t="s">
        <v>541</v>
      </c>
      <c r="D3352" s="40" t="s">
        <v>574</v>
      </c>
      <c r="E3352" s="40" t="s">
        <v>3348</v>
      </c>
      <c r="F3352" s="40" t="s">
        <v>553</v>
      </c>
      <c r="G3352" s="40">
        <v>0</v>
      </c>
      <c r="H3352" s="40" t="s">
        <v>690</v>
      </c>
      <c r="I3352" s="40" t="s">
        <v>605</v>
      </c>
      <c r="J3352" s="40">
        <v>0</v>
      </c>
      <c r="K3352" s="40">
        <v>0</v>
      </c>
      <c r="L3352" s="40">
        <v>0</v>
      </c>
      <c r="M3352" s="40" t="s">
        <v>4387</v>
      </c>
      <c r="N3352" s="41">
        <v>189.9</v>
      </c>
      <c r="O3352" s="42">
        <v>85</v>
      </c>
    </row>
    <row r="3353" spans="1:15" x14ac:dyDescent="0.3">
      <c r="A3353" s="39" t="s">
        <v>13624</v>
      </c>
      <c r="B3353" s="40" t="s">
        <v>540</v>
      </c>
      <c r="C3353" s="40" t="s">
        <v>541</v>
      </c>
      <c r="D3353" s="40" t="s">
        <v>574</v>
      </c>
      <c r="E3353" s="40" t="s">
        <v>3348</v>
      </c>
      <c r="F3353" s="40" t="s">
        <v>553</v>
      </c>
      <c r="G3353" s="40">
        <v>0</v>
      </c>
      <c r="H3353" s="40" t="s">
        <v>690</v>
      </c>
      <c r="I3353" s="40" t="s">
        <v>605</v>
      </c>
      <c r="J3353" s="40">
        <v>0</v>
      </c>
      <c r="K3353" s="40">
        <v>0</v>
      </c>
      <c r="L3353" s="40">
        <v>0</v>
      </c>
      <c r="M3353" s="40" t="s">
        <v>4387</v>
      </c>
      <c r="N3353" s="41">
        <v>189.9</v>
      </c>
      <c r="O3353" s="42">
        <v>85</v>
      </c>
    </row>
    <row r="3354" spans="1:15" x14ac:dyDescent="0.3">
      <c r="A3354" s="39" t="s">
        <v>13625</v>
      </c>
      <c r="B3354" s="40" t="s">
        <v>540</v>
      </c>
      <c r="C3354" s="40" t="s">
        <v>541</v>
      </c>
      <c r="D3354" s="40" t="s">
        <v>574</v>
      </c>
      <c r="E3354" s="40" t="s">
        <v>3348</v>
      </c>
      <c r="F3354" s="40" t="s">
        <v>553</v>
      </c>
      <c r="G3354" s="40">
        <v>0</v>
      </c>
      <c r="H3354" s="40" t="s">
        <v>690</v>
      </c>
      <c r="I3354" s="40" t="s">
        <v>605</v>
      </c>
      <c r="J3354" s="40">
        <v>0</v>
      </c>
      <c r="K3354" s="40">
        <v>0</v>
      </c>
      <c r="L3354" s="40">
        <v>0</v>
      </c>
      <c r="M3354" s="40" t="s">
        <v>4387</v>
      </c>
      <c r="N3354" s="41">
        <v>189.9</v>
      </c>
      <c r="O3354" s="42">
        <v>85</v>
      </c>
    </row>
    <row r="3355" spans="1:15" x14ac:dyDescent="0.3">
      <c r="A3355" s="39" t="s">
        <v>13626</v>
      </c>
      <c r="B3355" s="40" t="s">
        <v>540</v>
      </c>
      <c r="C3355" s="40" t="s">
        <v>541</v>
      </c>
      <c r="D3355" s="40" t="s">
        <v>574</v>
      </c>
      <c r="E3355" s="40" t="s">
        <v>3348</v>
      </c>
      <c r="F3355" s="40" t="s">
        <v>553</v>
      </c>
      <c r="G3355" s="40">
        <v>0</v>
      </c>
      <c r="H3355" s="40" t="s">
        <v>690</v>
      </c>
      <c r="I3355" s="40" t="s">
        <v>605</v>
      </c>
      <c r="J3355" s="40">
        <v>0</v>
      </c>
      <c r="K3355" s="40">
        <v>0</v>
      </c>
      <c r="L3355" s="40">
        <v>0</v>
      </c>
      <c r="M3355" s="40" t="s">
        <v>4387</v>
      </c>
      <c r="N3355" s="41">
        <v>189.9</v>
      </c>
      <c r="O3355" s="42">
        <v>85</v>
      </c>
    </row>
    <row r="3356" spans="1:15" x14ac:dyDescent="0.3">
      <c r="A3356" s="39" t="s">
        <v>13627</v>
      </c>
      <c r="B3356" s="40" t="s">
        <v>540</v>
      </c>
      <c r="C3356" s="40" t="s">
        <v>541</v>
      </c>
      <c r="D3356" s="40" t="s">
        <v>574</v>
      </c>
      <c r="E3356" s="40" t="s">
        <v>3348</v>
      </c>
      <c r="F3356" s="40" t="s">
        <v>553</v>
      </c>
      <c r="G3356" s="40">
        <v>0</v>
      </c>
      <c r="H3356" s="40" t="s">
        <v>690</v>
      </c>
      <c r="I3356" s="40" t="s">
        <v>605</v>
      </c>
      <c r="J3356" s="40">
        <v>0</v>
      </c>
      <c r="K3356" s="40">
        <v>0</v>
      </c>
      <c r="L3356" s="40">
        <v>0</v>
      </c>
      <c r="M3356" s="40" t="s">
        <v>4387</v>
      </c>
      <c r="N3356" s="41">
        <v>189.9</v>
      </c>
      <c r="O3356" s="42">
        <v>85</v>
      </c>
    </row>
    <row r="3357" spans="1:15" x14ac:dyDescent="0.3">
      <c r="A3357" s="39" t="s">
        <v>13628</v>
      </c>
      <c r="B3357" s="40" t="s">
        <v>540</v>
      </c>
      <c r="C3357" s="40" t="s">
        <v>541</v>
      </c>
      <c r="D3357" s="40" t="s">
        <v>574</v>
      </c>
      <c r="E3357" s="40" t="s">
        <v>3348</v>
      </c>
      <c r="F3357" s="40" t="s">
        <v>553</v>
      </c>
      <c r="G3357" s="40">
        <v>0</v>
      </c>
      <c r="H3357" s="40" t="s">
        <v>690</v>
      </c>
      <c r="I3357" s="40" t="s">
        <v>605</v>
      </c>
      <c r="J3357" s="40">
        <v>0</v>
      </c>
      <c r="K3357" s="40">
        <v>0</v>
      </c>
      <c r="L3357" s="40">
        <v>0</v>
      </c>
      <c r="M3357" s="40" t="s">
        <v>4387</v>
      </c>
      <c r="N3357" s="41">
        <v>189.9</v>
      </c>
      <c r="O3357" s="42">
        <v>85</v>
      </c>
    </row>
    <row r="3358" spans="1:15" x14ac:dyDescent="0.3">
      <c r="A3358" s="39" t="s">
        <v>13629</v>
      </c>
      <c r="B3358" s="40" t="s">
        <v>540</v>
      </c>
      <c r="C3358" s="40" t="s">
        <v>541</v>
      </c>
      <c r="D3358" s="40" t="s">
        <v>574</v>
      </c>
      <c r="E3358" s="40" t="s">
        <v>3348</v>
      </c>
      <c r="F3358" s="40" t="s">
        <v>553</v>
      </c>
      <c r="G3358" s="40">
        <v>0</v>
      </c>
      <c r="H3358" s="40" t="s">
        <v>690</v>
      </c>
      <c r="I3358" s="40" t="s">
        <v>605</v>
      </c>
      <c r="J3358" s="40">
        <v>0</v>
      </c>
      <c r="K3358" s="40">
        <v>0</v>
      </c>
      <c r="L3358" s="40">
        <v>0</v>
      </c>
      <c r="M3358" s="40" t="s">
        <v>4387</v>
      </c>
      <c r="N3358" s="41">
        <v>189.9</v>
      </c>
      <c r="O3358" s="42">
        <v>85</v>
      </c>
    </row>
    <row r="3359" spans="1:15" x14ac:dyDescent="0.3">
      <c r="A3359" s="39" t="s">
        <v>13630</v>
      </c>
      <c r="B3359" s="40" t="s">
        <v>540</v>
      </c>
      <c r="C3359" s="40" t="s">
        <v>541</v>
      </c>
      <c r="D3359" s="40" t="s">
        <v>574</v>
      </c>
      <c r="E3359" s="40" t="s">
        <v>3348</v>
      </c>
      <c r="F3359" s="40" t="s">
        <v>553</v>
      </c>
      <c r="G3359" s="40">
        <v>0</v>
      </c>
      <c r="H3359" s="40" t="s">
        <v>690</v>
      </c>
      <c r="I3359" s="40" t="s">
        <v>605</v>
      </c>
      <c r="J3359" s="40">
        <v>0</v>
      </c>
      <c r="K3359" s="40">
        <v>0</v>
      </c>
      <c r="L3359" s="40">
        <v>0</v>
      </c>
      <c r="M3359" s="40" t="s">
        <v>4387</v>
      </c>
      <c r="N3359" s="41">
        <v>189.9</v>
      </c>
      <c r="O3359" s="42">
        <v>85</v>
      </c>
    </row>
    <row r="3360" spans="1:15" x14ac:dyDescent="0.3">
      <c r="A3360" s="39" t="s">
        <v>4145</v>
      </c>
      <c r="B3360" s="40" t="s">
        <v>540</v>
      </c>
      <c r="C3360" s="40" t="s">
        <v>541</v>
      </c>
      <c r="D3360" s="40" t="s">
        <v>574</v>
      </c>
      <c r="E3360" s="40" t="s">
        <v>3348</v>
      </c>
      <c r="F3360" s="40" t="s">
        <v>563</v>
      </c>
      <c r="G3360" s="40">
        <v>0</v>
      </c>
      <c r="H3360" s="40" t="s">
        <v>792</v>
      </c>
      <c r="I3360" s="40" t="s">
        <v>605</v>
      </c>
      <c r="J3360" s="40">
        <v>0</v>
      </c>
      <c r="K3360" s="40">
        <v>0</v>
      </c>
      <c r="L3360" s="40">
        <v>0</v>
      </c>
      <c r="M3360" s="40" t="s">
        <v>4381</v>
      </c>
      <c r="N3360" s="41">
        <v>89.9</v>
      </c>
      <c r="O3360" s="42">
        <v>31.06</v>
      </c>
    </row>
    <row r="3361" spans="1:15" x14ac:dyDescent="0.3">
      <c r="A3361" s="39" t="s">
        <v>4146</v>
      </c>
      <c r="B3361" s="40" t="s">
        <v>540</v>
      </c>
      <c r="C3361" s="40" t="s">
        <v>541</v>
      </c>
      <c r="D3361" s="40" t="s">
        <v>574</v>
      </c>
      <c r="E3361" s="40" t="s">
        <v>3348</v>
      </c>
      <c r="F3361" s="40" t="s">
        <v>563</v>
      </c>
      <c r="G3361" s="40">
        <v>0</v>
      </c>
      <c r="H3361" s="40" t="s">
        <v>792</v>
      </c>
      <c r="I3361" s="40" t="s">
        <v>605</v>
      </c>
      <c r="J3361" s="40">
        <v>0</v>
      </c>
      <c r="K3361" s="40">
        <v>0</v>
      </c>
      <c r="L3361" s="40">
        <v>0</v>
      </c>
      <c r="M3361" s="40" t="s">
        <v>4381</v>
      </c>
      <c r="N3361" s="41">
        <v>89.9</v>
      </c>
      <c r="O3361" s="42">
        <v>31.06</v>
      </c>
    </row>
    <row r="3362" spans="1:15" x14ac:dyDescent="0.3">
      <c r="A3362" s="39" t="s">
        <v>4147</v>
      </c>
      <c r="B3362" s="40" t="s">
        <v>540</v>
      </c>
      <c r="C3362" s="40" t="s">
        <v>541</v>
      </c>
      <c r="D3362" s="40" t="s">
        <v>574</v>
      </c>
      <c r="E3362" s="40" t="s">
        <v>3348</v>
      </c>
      <c r="F3362" s="40" t="s">
        <v>563</v>
      </c>
      <c r="G3362" s="40">
        <v>0</v>
      </c>
      <c r="H3362" s="40" t="s">
        <v>792</v>
      </c>
      <c r="I3362" s="40" t="s">
        <v>605</v>
      </c>
      <c r="J3362" s="40">
        <v>0</v>
      </c>
      <c r="K3362" s="40">
        <v>0</v>
      </c>
      <c r="L3362" s="40">
        <v>0</v>
      </c>
      <c r="M3362" s="40" t="s">
        <v>4381</v>
      </c>
      <c r="N3362" s="41">
        <v>89.9</v>
      </c>
      <c r="O3362" s="42">
        <v>31.06</v>
      </c>
    </row>
    <row r="3363" spans="1:15" x14ac:dyDescent="0.3">
      <c r="A3363" s="39" t="s">
        <v>4148</v>
      </c>
      <c r="B3363" s="40" t="s">
        <v>540</v>
      </c>
      <c r="C3363" s="40" t="s">
        <v>541</v>
      </c>
      <c r="D3363" s="40" t="s">
        <v>574</v>
      </c>
      <c r="E3363" s="40" t="s">
        <v>3348</v>
      </c>
      <c r="F3363" s="40" t="s">
        <v>563</v>
      </c>
      <c r="G3363" s="40">
        <v>0</v>
      </c>
      <c r="H3363" s="40" t="s">
        <v>792</v>
      </c>
      <c r="I3363" s="40" t="s">
        <v>605</v>
      </c>
      <c r="J3363" s="40">
        <v>0</v>
      </c>
      <c r="K3363" s="40">
        <v>0</v>
      </c>
      <c r="L3363" s="40">
        <v>0</v>
      </c>
      <c r="M3363" s="40" t="s">
        <v>4381</v>
      </c>
      <c r="N3363" s="41">
        <v>89.9</v>
      </c>
      <c r="O3363" s="42">
        <v>31.06</v>
      </c>
    </row>
    <row r="3364" spans="1:15" x14ac:dyDescent="0.3">
      <c r="A3364" s="39" t="s">
        <v>4149</v>
      </c>
      <c r="B3364" s="40" t="s">
        <v>540</v>
      </c>
      <c r="C3364" s="40" t="s">
        <v>541</v>
      </c>
      <c r="D3364" s="40" t="s">
        <v>574</v>
      </c>
      <c r="E3364" s="40" t="s">
        <v>3348</v>
      </c>
      <c r="F3364" s="40" t="s">
        <v>563</v>
      </c>
      <c r="G3364" s="40">
        <v>0</v>
      </c>
      <c r="H3364" s="40" t="s">
        <v>792</v>
      </c>
      <c r="I3364" s="40" t="s">
        <v>605</v>
      </c>
      <c r="J3364" s="40">
        <v>0</v>
      </c>
      <c r="K3364" s="40">
        <v>0</v>
      </c>
      <c r="L3364" s="40">
        <v>0</v>
      </c>
      <c r="M3364" s="40" t="s">
        <v>4381</v>
      </c>
      <c r="N3364" s="41">
        <v>89.9</v>
      </c>
      <c r="O3364" s="42">
        <v>31.06</v>
      </c>
    </row>
    <row r="3365" spans="1:15" x14ac:dyDescent="0.3">
      <c r="A3365" s="39" t="s">
        <v>4150</v>
      </c>
      <c r="B3365" s="40" t="s">
        <v>540</v>
      </c>
      <c r="C3365" s="40" t="s">
        <v>541</v>
      </c>
      <c r="D3365" s="40" t="s">
        <v>574</v>
      </c>
      <c r="E3365" s="40" t="s">
        <v>3348</v>
      </c>
      <c r="F3365" s="40" t="s">
        <v>563</v>
      </c>
      <c r="G3365" s="40">
        <v>0</v>
      </c>
      <c r="H3365" s="40" t="s">
        <v>792</v>
      </c>
      <c r="I3365" s="40" t="s">
        <v>605</v>
      </c>
      <c r="J3365" s="40">
        <v>0</v>
      </c>
      <c r="K3365" s="40">
        <v>0</v>
      </c>
      <c r="L3365" s="40">
        <v>0</v>
      </c>
      <c r="M3365" s="40" t="s">
        <v>4381</v>
      </c>
      <c r="N3365" s="41">
        <v>89.9</v>
      </c>
      <c r="O3365" s="42">
        <v>31.06</v>
      </c>
    </row>
    <row r="3366" spans="1:15" x14ac:dyDescent="0.3">
      <c r="A3366" s="39" t="s">
        <v>4151</v>
      </c>
      <c r="B3366" s="40" t="s">
        <v>540</v>
      </c>
      <c r="C3366" s="40" t="s">
        <v>541</v>
      </c>
      <c r="D3366" s="40" t="s">
        <v>574</v>
      </c>
      <c r="E3366" s="40" t="s">
        <v>3348</v>
      </c>
      <c r="F3366" s="40" t="s">
        <v>667</v>
      </c>
      <c r="G3366" s="40">
        <v>0</v>
      </c>
      <c r="H3366" s="40" t="s">
        <v>792</v>
      </c>
      <c r="I3366" s="40" t="s">
        <v>605</v>
      </c>
      <c r="J3366" s="40">
        <v>0</v>
      </c>
      <c r="K3366" s="40">
        <v>0</v>
      </c>
      <c r="L3366" s="40">
        <v>0</v>
      </c>
      <c r="M3366" s="40" t="s">
        <v>4381</v>
      </c>
      <c r="N3366" s="41">
        <v>89.9</v>
      </c>
      <c r="O3366" s="42">
        <v>31.06</v>
      </c>
    </row>
    <row r="3367" spans="1:15" x14ac:dyDescent="0.3">
      <c r="A3367" s="39" t="s">
        <v>13631</v>
      </c>
      <c r="B3367" s="40" t="s">
        <v>540</v>
      </c>
      <c r="C3367" s="40" t="s">
        <v>541</v>
      </c>
      <c r="D3367" s="40" t="s">
        <v>574</v>
      </c>
      <c r="E3367" s="40" t="s">
        <v>3348</v>
      </c>
      <c r="F3367" s="40" t="s">
        <v>667</v>
      </c>
      <c r="G3367" s="40">
        <v>0</v>
      </c>
      <c r="H3367" s="40" t="s">
        <v>792</v>
      </c>
      <c r="I3367" s="40" t="s">
        <v>605</v>
      </c>
      <c r="J3367" s="40">
        <v>0</v>
      </c>
      <c r="K3367" s="40">
        <v>0</v>
      </c>
      <c r="L3367" s="40">
        <v>0</v>
      </c>
      <c r="M3367" s="40" t="s">
        <v>4381</v>
      </c>
      <c r="N3367" s="41">
        <v>89.9</v>
      </c>
      <c r="O3367" s="42">
        <v>39.270000000000003</v>
      </c>
    </row>
    <row r="3368" spans="1:15" x14ac:dyDescent="0.3">
      <c r="A3368" s="39" t="s">
        <v>13632</v>
      </c>
      <c r="B3368" s="40" t="s">
        <v>540</v>
      </c>
      <c r="C3368" s="40" t="s">
        <v>541</v>
      </c>
      <c r="D3368" s="40" t="s">
        <v>574</v>
      </c>
      <c r="E3368" s="40" t="s">
        <v>3348</v>
      </c>
      <c r="F3368" s="40" t="s">
        <v>647</v>
      </c>
      <c r="G3368" s="40">
        <v>0</v>
      </c>
      <c r="H3368" s="40" t="s">
        <v>792</v>
      </c>
      <c r="I3368" s="40" t="s">
        <v>605</v>
      </c>
      <c r="J3368" s="40">
        <v>0</v>
      </c>
      <c r="K3368" s="40">
        <v>0</v>
      </c>
      <c r="L3368" s="40">
        <v>0</v>
      </c>
      <c r="M3368" s="40" t="s">
        <v>1784</v>
      </c>
      <c r="N3368" s="41">
        <v>89.9</v>
      </c>
      <c r="O3368" s="42">
        <v>26</v>
      </c>
    </row>
    <row r="3369" spans="1:15" x14ac:dyDescent="0.3">
      <c r="A3369" s="39" t="s">
        <v>13633</v>
      </c>
      <c r="B3369" s="40" t="s">
        <v>540</v>
      </c>
      <c r="C3369" s="40" t="s">
        <v>541</v>
      </c>
      <c r="D3369" s="40" t="s">
        <v>574</v>
      </c>
      <c r="E3369" s="40" t="s">
        <v>3348</v>
      </c>
      <c r="F3369" s="40" t="s">
        <v>647</v>
      </c>
      <c r="G3369" s="40">
        <v>0</v>
      </c>
      <c r="H3369" s="40" t="s">
        <v>610</v>
      </c>
      <c r="I3369" s="40" t="s">
        <v>605</v>
      </c>
      <c r="J3369" s="40">
        <v>0</v>
      </c>
      <c r="K3369" s="40">
        <v>0</v>
      </c>
      <c r="L3369" s="40">
        <v>0</v>
      </c>
      <c r="M3369" s="40" t="s">
        <v>4383</v>
      </c>
      <c r="N3369" s="41">
        <v>149.9</v>
      </c>
      <c r="O3369" s="42">
        <v>63</v>
      </c>
    </row>
    <row r="3370" spans="1:15" x14ac:dyDescent="0.3">
      <c r="A3370" s="39" t="s">
        <v>4152</v>
      </c>
      <c r="B3370" s="40" t="s">
        <v>540</v>
      </c>
      <c r="C3370" s="40" t="s">
        <v>541</v>
      </c>
      <c r="D3370" s="40" t="s">
        <v>574</v>
      </c>
      <c r="E3370" s="40" t="s">
        <v>3348</v>
      </c>
      <c r="F3370" s="40" t="s">
        <v>590</v>
      </c>
      <c r="G3370" s="40">
        <v>0</v>
      </c>
      <c r="H3370" s="40" t="s">
        <v>610</v>
      </c>
      <c r="I3370" s="40" t="s">
        <v>605</v>
      </c>
      <c r="J3370" s="40">
        <v>0</v>
      </c>
      <c r="K3370" s="40">
        <v>0</v>
      </c>
      <c r="L3370" s="40">
        <v>0</v>
      </c>
      <c r="M3370" s="40" t="s">
        <v>4383</v>
      </c>
      <c r="N3370" s="41">
        <v>149.9</v>
      </c>
      <c r="O3370" s="42">
        <v>60</v>
      </c>
    </row>
    <row r="3371" spans="1:15" x14ac:dyDescent="0.3">
      <c r="A3371" s="39" t="s">
        <v>4153</v>
      </c>
      <c r="B3371" s="40" t="s">
        <v>540</v>
      </c>
      <c r="C3371" s="40" t="s">
        <v>541</v>
      </c>
      <c r="D3371" s="40" t="s">
        <v>574</v>
      </c>
      <c r="E3371" s="40" t="s">
        <v>3348</v>
      </c>
      <c r="F3371" s="40" t="s">
        <v>559</v>
      </c>
      <c r="G3371" s="40" t="s">
        <v>3687</v>
      </c>
      <c r="H3371" s="40" t="s">
        <v>610</v>
      </c>
      <c r="I3371" s="40" t="s">
        <v>605</v>
      </c>
      <c r="J3371" s="40" t="s">
        <v>3351</v>
      </c>
      <c r="K3371" s="40" t="s">
        <v>3670</v>
      </c>
      <c r="L3371" s="40">
        <v>0</v>
      </c>
      <c r="M3371" s="40" t="s">
        <v>4372</v>
      </c>
      <c r="N3371" s="41">
        <v>89.9</v>
      </c>
      <c r="O3371" s="42">
        <v>36.979999999999997</v>
      </c>
    </row>
    <row r="3372" spans="1:15" x14ac:dyDescent="0.3">
      <c r="A3372" s="39" t="s">
        <v>4154</v>
      </c>
      <c r="B3372" s="40" t="s">
        <v>540</v>
      </c>
      <c r="C3372" s="40" t="s">
        <v>541</v>
      </c>
      <c r="D3372" s="40" t="s">
        <v>574</v>
      </c>
      <c r="E3372" s="40" t="s">
        <v>3348</v>
      </c>
      <c r="F3372" s="40" t="s">
        <v>559</v>
      </c>
      <c r="G3372" s="40" t="s">
        <v>3687</v>
      </c>
      <c r="H3372" s="40" t="s">
        <v>610</v>
      </c>
      <c r="I3372" s="40" t="s">
        <v>605</v>
      </c>
      <c r="J3372" s="40" t="s">
        <v>3351</v>
      </c>
      <c r="K3372" s="40" t="s">
        <v>3670</v>
      </c>
      <c r="L3372" s="40">
        <v>0</v>
      </c>
      <c r="M3372" s="40" t="s">
        <v>4372</v>
      </c>
      <c r="N3372" s="41">
        <v>89.9</v>
      </c>
      <c r="O3372" s="42">
        <v>34.58</v>
      </c>
    </row>
    <row r="3373" spans="1:15" x14ac:dyDescent="0.3">
      <c r="A3373" s="39" t="s">
        <v>4155</v>
      </c>
      <c r="B3373" s="40" t="s">
        <v>540</v>
      </c>
      <c r="C3373" s="40" t="s">
        <v>541</v>
      </c>
      <c r="D3373" s="40" t="s">
        <v>574</v>
      </c>
      <c r="E3373" s="40" t="s">
        <v>3348</v>
      </c>
      <c r="F3373" s="40" t="s">
        <v>559</v>
      </c>
      <c r="G3373" s="40" t="s">
        <v>3687</v>
      </c>
      <c r="H3373" s="40" t="s">
        <v>610</v>
      </c>
      <c r="I3373" s="40" t="s">
        <v>605</v>
      </c>
      <c r="J3373" s="40" t="s">
        <v>3351</v>
      </c>
      <c r="K3373" s="40" t="s">
        <v>3670</v>
      </c>
      <c r="L3373" s="40">
        <v>0</v>
      </c>
      <c r="M3373" s="40" t="s">
        <v>4372</v>
      </c>
      <c r="N3373" s="41">
        <v>89.9</v>
      </c>
      <c r="O3373" s="42">
        <v>39.68</v>
      </c>
    </row>
    <row r="3374" spans="1:15" x14ac:dyDescent="0.3">
      <c r="A3374" s="39" t="s">
        <v>4156</v>
      </c>
      <c r="B3374" s="40" t="s">
        <v>540</v>
      </c>
      <c r="C3374" s="40" t="s">
        <v>541</v>
      </c>
      <c r="D3374" s="40" t="s">
        <v>574</v>
      </c>
      <c r="E3374" s="40" t="s">
        <v>3348</v>
      </c>
      <c r="F3374" s="40" t="s">
        <v>559</v>
      </c>
      <c r="G3374" s="40" t="s">
        <v>3687</v>
      </c>
      <c r="H3374" s="40" t="s">
        <v>610</v>
      </c>
      <c r="I3374" s="40" t="s">
        <v>605</v>
      </c>
      <c r="J3374" s="40" t="s">
        <v>3351</v>
      </c>
      <c r="K3374" s="40" t="s">
        <v>3670</v>
      </c>
      <c r="L3374" s="40">
        <v>0</v>
      </c>
      <c r="M3374" s="40" t="s">
        <v>4372</v>
      </c>
      <c r="N3374" s="41">
        <v>89.9</v>
      </c>
      <c r="O3374" s="42">
        <v>34.58</v>
      </c>
    </row>
    <row r="3375" spans="1:15" x14ac:dyDescent="0.3">
      <c r="A3375" s="39" t="s">
        <v>13634</v>
      </c>
      <c r="B3375" s="40" t="s">
        <v>540</v>
      </c>
      <c r="C3375" s="40" t="s">
        <v>541</v>
      </c>
      <c r="D3375" s="40" t="s">
        <v>574</v>
      </c>
      <c r="E3375" s="40" t="s">
        <v>3348</v>
      </c>
      <c r="F3375" s="40" t="s">
        <v>647</v>
      </c>
      <c r="G3375" s="40">
        <v>0</v>
      </c>
      <c r="H3375" s="40" t="s">
        <v>610</v>
      </c>
      <c r="I3375" s="40" t="s">
        <v>605</v>
      </c>
      <c r="J3375" s="40">
        <v>0</v>
      </c>
      <c r="K3375" s="40">
        <v>0</v>
      </c>
      <c r="L3375" s="40">
        <v>0</v>
      </c>
      <c r="M3375" s="40" t="s">
        <v>4383</v>
      </c>
      <c r="N3375" s="41">
        <v>129.9</v>
      </c>
      <c r="O3375" s="42">
        <v>49.07</v>
      </c>
    </row>
    <row r="3376" spans="1:15" x14ac:dyDescent="0.3">
      <c r="A3376" s="39" t="s">
        <v>13635</v>
      </c>
      <c r="B3376" s="40" t="s">
        <v>540</v>
      </c>
      <c r="C3376" s="40" t="s">
        <v>541</v>
      </c>
      <c r="D3376" s="40" t="s">
        <v>574</v>
      </c>
      <c r="E3376" s="40" t="s">
        <v>3348</v>
      </c>
      <c r="F3376" s="40" t="s">
        <v>553</v>
      </c>
      <c r="G3376" s="40">
        <v>0</v>
      </c>
      <c r="H3376" s="40" t="s">
        <v>610</v>
      </c>
      <c r="I3376" s="40" t="s">
        <v>605</v>
      </c>
      <c r="J3376" s="40">
        <v>0</v>
      </c>
      <c r="K3376" s="40">
        <v>0</v>
      </c>
      <c r="L3376" s="40">
        <v>0</v>
      </c>
      <c r="M3376" s="40" t="s">
        <v>4383</v>
      </c>
      <c r="N3376" s="41">
        <v>69.900000000000006</v>
      </c>
      <c r="O3376" s="42">
        <v>23.64</v>
      </c>
    </row>
    <row r="3377" spans="1:15" x14ac:dyDescent="0.3">
      <c r="A3377" s="39" t="s">
        <v>13636</v>
      </c>
      <c r="B3377" s="40" t="s">
        <v>540</v>
      </c>
      <c r="C3377" s="40" t="s">
        <v>541</v>
      </c>
      <c r="D3377" s="40" t="s">
        <v>574</v>
      </c>
      <c r="E3377" s="40" t="s">
        <v>3348</v>
      </c>
      <c r="F3377" s="40" t="s">
        <v>1664</v>
      </c>
      <c r="G3377" s="40">
        <v>0</v>
      </c>
      <c r="H3377" s="40" t="s">
        <v>610</v>
      </c>
      <c r="I3377" s="40" t="s">
        <v>605</v>
      </c>
      <c r="J3377" s="40" t="s">
        <v>3352</v>
      </c>
      <c r="K3377" s="40">
        <v>0</v>
      </c>
      <c r="L3377" s="40">
        <v>0</v>
      </c>
      <c r="M3377" s="40" t="s">
        <v>4389</v>
      </c>
      <c r="N3377" s="41">
        <v>89.9</v>
      </c>
      <c r="O3377" s="42">
        <v>35</v>
      </c>
    </row>
    <row r="3378" spans="1:15" x14ac:dyDescent="0.3">
      <c r="A3378" s="39" t="s">
        <v>4157</v>
      </c>
      <c r="B3378" s="40" t="s">
        <v>540</v>
      </c>
      <c r="C3378" s="40" t="s">
        <v>541</v>
      </c>
      <c r="D3378" s="40" t="s">
        <v>575</v>
      </c>
      <c r="E3378" s="40" t="s">
        <v>3348</v>
      </c>
      <c r="F3378" s="40" t="s">
        <v>561</v>
      </c>
      <c r="G3378" s="40">
        <v>0</v>
      </c>
      <c r="H3378" s="40" t="s">
        <v>610</v>
      </c>
      <c r="I3378" s="40" t="s">
        <v>605</v>
      </c>
      <c r="J3378" s="40" t="s">
        <v>3352</v>
      </c>
      <c r="K3378" s="40">
        <v>0</v>
      </c>
      <c r="L3378" s="40">
        <v>0</v>
      </c>
      <c r="M3378" s="40" t="s">
        <v>4381</v>
      </c>
      <c r="N3378" s="41">
        <v>69.900000000000006</v>
      </c>
      <c r="O3378" s="42">
        <v>25.66</v>
      </c>
    </row>
    <row r="3379" spans="1:15" x14ac:dyDescent="0.3">
      <c r="A3379" s="39" t="s">
        <v>13637</v>
      </c>
      <c r="B3379" s="40" t="s">
        <v>540</v>
      </c>
      <c r="C3379" s="40" t="s">
        <v>541</v>
      </c>
      <c r="D3379" s="40" t="s">
        <v>575</v>
      </c>
      <c r="E3379" s="40" t="s">
        <v>3348</v>
      </c>
      <c r="F3379" s="40" t="s">
        <v>571</v>
      </c>
      <c r="G3379" s="40" t="s">
        <v>623</v>
      </c>
      <c r="H3379" s="40" t="s">
        <v>792</v>
      </c>
      <c r="I3379" s="40" t="s">
        <v>605</v>
      </c>
      <c r="J3379" s="40">
        <v>0</v>
      </c>
      <c r="K3379" s="40" t="s">
        <v>623</v>
      </c>
      <c r="L3379" s="40">
        <v>0</v>
      </c>
      <c r="M3379" s="40" t="s">
        <v>1784</v>
      </c>
      <c r="N3379" s="41">
        <v>69.900000000000006</v>
      </c>
      <c r="O3379" s="42">
        <v>23.5</v>
      </c>
    </row>
    <row r="3380" spans="1:15" x14ac:dyDescent="0.3">
      <c r="A3380" s="39" t="s">
        <v>13638</v>
      </c>
      <c r="B3380" s="40" t="s">
        <v>540</v>
      </c>
      <c r="C3380" s="40" t="s">
        <v>541</v>
      </c>
      <c r="D3380" s="40" t="s">
        <v>574</v>
      </c>
      <c r="E3380" s="40" t="s">
        <v>3348</v>
      </c>
      <c r="F3380" s="40" t="s">
        <v>571</v>
      </c>
      <c r="G3380" s="40" t="s">
        <v>3559</v>
      </c>
      <c r="H3380" s="40" t="s">
        <v>792</v>
      </c>
      <c r="I3380" s="40" t="s">
        <v>605</v>
      </c>
      <c r="J3380" s="40" t="s">
        <v>3351</v>
      </c>
      <c r="K3380" s="40" t="s">
        <v>3559</v>
      </c>
      <c r="L3380" s="40">
        <v>0</v>
      </c>
      <c r="M3380" s="40" t="s">
        <v>4372</v>
      </c>
      <c r="N3380" s="41">
        <v>89.9</v>
      </c>
      <c r="O3380" s="42">
        <v>42.36</v>
      </c>
    </row>
    <row r="3381" spans="1:15" x14ac:dyDescent="0.3">
      <c r="A3381" s="39" t="s">
        <v>13639</v>
      </c>
      <c r="B3381" s="40" t="s">
        <v>540</v>
      </c>
      <c r="C3381" s="40" t="s">
        <v>541</v>
      </c>
      <c r="D3381" s="40" t="s">
        <v>574</v>
      </c>
      <c r="E3381" s="40" t="s">
        <v>3348</v>
      </c>
      <c r="F3381" s="40" t="s">
        <v>571</v>
      </c>
      <c r="G3381" s="40" t="s">
        <v>3559</v>
      </c>
      <c r="H3381" s="40" t="s">
        <v>792</v>
      </c>
      <c r="I3381" s="40" t="s">
        <v>605</v>
      </c>
      <c r="J3381" s="40" t="s">
        <v>3351</v>
      </c>
      <c r="K3381" s="40" t="s">
        <v>3559</v>
      </c>
      <c r="L3381" s="40">
        <v>0</v>
      </c>
      <c r="M3381" s="40" t="s">
        <v>4372</v>
      </c>
      <c r="N3381" s="41">
        <v>89.9</v>
      </c>
      <c r="O3381" s="42">
        <v>41.81</v>
      </c>
    </row>
    <row r="3382" spans="1:15" x14ac:dyDescent="0.3">
      <c r="A3382" s="39" t="s">
        <v>13640</v>
      </c>
      <c r="B3382" s="40" t="s">
        <v>540</v>
      </c>
      <c r="C3382" s="40" t="s">
        <v>541</v>
      </c>
      <c r="D3382" s="40" t="s">
        <v>574</v>
      </c>
      <c r="E3382" s="40" t="s">
        <v>3348</v>
      </c>
      <c r="F3382" s="40" t="s">
        <v>571</v>
      </c>
      <c r="G3382" s="40" t="s">
        <v>3559</v>
      </c>
      <c r="H3382" s="40" t="s">
        <v>792</v>
      </c>
      <c r="I3382" s="40" t="s">
        <v>605</v>
      </c>
      <c r="J3382" s="40" t="s">
        <v>3351</v>
      </c>
      <c r="K3382" s="40" t="s">
        <v>3559</v>
      </c>
      <c r="L3382" s="40">
        <v>0</v>
      </c>
      <c r="M3382" s="40" t="s">
        <v>4372</v>
      </c>
      <c r="N3382" s="41">
        <v>89.9</v>
      </c>
      <c r="O3382" s="42">
        <v>41.81</v>
      </c>
    </row>
    <row r="3383" spans="1:15" x14ac:dyDescent="0.3">
      <c r="A3383" s="39" t="s">
        <v>13641</v>
      </c>
      <c r="B3383" s="40" t="s">
        <v>540</v>
      </c>
      <c r="C3383" s="40" t="s">
        <v>541</v>
      </c>
      <c r="D3383" s="40" t="s">
        <v>574</v>
      </c>
      <c r="E3383" s="40" t="s">
        <v>3348</v>
      </c>
      <c r="F3383" s="40" t="s">
        <v>592</v>
      </c>
      <c r="G3383" s="40" t="s">
        <v>3559</v>
      </c>
      <c r="H3383" s="40" t="s">
        <v>792</v>
      </c>
      <c r="I3383" s="40" t="s">
        <v>605</v>
      </c>
      <c r="J3383" s="40" t="s">
        <v>3351</v>
      </c>
      <c r="K3383" s="40" t="s">
        <v>3559</v>
      </c>
      <c r="L3383" s="40">
        <v>0</v>
      </c>
      <c r="M3383" s="40" t="s">
        <v>4372</v>
      </c>
      <c r="N3383" s="41">
        <v>89.9</v>
      </c>
      <c r="O3383" s="42">
        <v>41.17</v>
      </c>
    </row>
    <row r="3384" spans="1:15" x14ac:dyDescent="0.3">
      <c r="A3384" s="39" t="s">
        <v>13642</v>
      </c>
      <c r="B3384" s="40" t="s">
        <v>540</v>
      </c>
      <c r="C3384" s="40" t="s">
        <v>541</v>
      </c>
      <c r="D3384" s="40" t="s">
        <v>574</v>
      </c>
      <c r="E3384" s="40" t="s">
        <v>3348</v>
      </c>
      <c r="F3384" s="40" t="s">
        <v>592</v>
      </c>
      <c r="G3384" s="40" t="s">
        <v>3559</v>
      </c>
      <c r="H3384" s="40" t="s">
        <v>792</v>
      </c>
      <c r="I3384" s="40" t="s">
        <v>605</v>
      </c>
      <c r="J3384" s="40" t="s">
        <v>3351</v>
      </c>
      <c r="K3384" s="40" t="s">
        <v>3559</v>
      </c>
      <c r="L3384" s="40">
        <v>0</v>
      </c>
      <c r="M3384" s="40" t="s">
        <v>4372</v>
      </c>
      <c r="N3384" s="41">
        <v>89.9</v>
      </c>
      <c r="O3384" s="42">
        <v>38.619999999999997</v>
      </c>
    </row>
    <row r="3385" spans="1:15" x14ac:dyDescent="0.3">
      <c r="A3385" s="39" t="s">
        <v>13643</v>
      </c>
      <c r="B3385" s="40" t="s">
        <v>540</v>
      </c>
      <c r="C3385" s="40" t="s">
        <v>541</v>
      </c>
      <c r="D3385" s="40" t="s">
        <v>574</v>
      </c>
      <c r="E3385" s="40" t="s">
        <v>3348</v>
      </c>
      <c r="F3385" s="40" t="s">
        <v>592</v>
      </c>
      <c r="G3385" s="40" t="s">
        <v>3559</v>
      </c>
      <c r="H3385" s="40" t="s">
        <v>792</v>
      </c>
      <c r="I3385" s="40" t="s">
        <v>605</v>
      </c>
      <c r="J3385" s="40" t="s">
        <v>3351</v>
      </c>
      <c r="K3385" s="40" t="s">
        <v>3559</v>
      </c>
      <c r="L3385" s="40">
        <v>0</v>
      </c>
      <c r="M3385" s="40" t="s">
        <v>4372</v>
      </c>
      <c r="N3385" s="41">
        <v>89.9</v>
      </c>
      <c r="O3385" s="42">
        <v>37.97</v>
      </c>
    </row>
    <row r="3386" spans="1:15" x14ac:dyDescent="0.3">
      <c r="A3386" s="39" t="s">
        <v>13644</v>
      </c>
      <c r="B3386" s="40" t="s">
        <v>540</v>
      </c>
      <c r="C3386" s="40" t="s">
        <v>541</v>
      </c>
      <c r="D3386" s="40" t="s">
        <v>574</v>
      </c>
      <c r="E3386" s="40" t="s">
        <v>3348</v>
      </c>
      <c r="F3386" s="40" t="s">
        <v>571</v>
      </c>
      <c r="G3386" s="40" t="s">
        <v>3559</v>
      </c>
      <c r="H3386" s="40" t="s">
        <v>792</v>
      </c>
      <c r="I3386" s="40" t="s">
        <v>605</v>
      </c>
      <c r="J3386" s="40" t="s">
        <v>3351</v>
      </c>
      <c r="K3386" s="40" t="s">
        <v>3559</v>
      </c>
      <c r="L3386" s="40">
        <v>0</v>
      </c>
      <c r="M3386" s="40" t="s">
        <v>4372</v>
      </c>
      <c r="N3386" s="41">
        <v>89.9</v>
      </c>
      <c r="O3386" s="42">
        <v>41.17</v>
      </c>
    </row>
    <row r="3387" spans="1:15" x14ac:dyDescent="0.3">
      <c r="A3387" s="39" t="s">
        <v>13645</v>
      </c>
      <c r="B3387" s="40" t="s">
        <v>540</v>
      </c>
      <c r="C3387" s="40" t="s">
        <v>541</v>
      </c>
      <c r="D3387" s="40" t="s">
        <v>574</v>
      </c>
      <c r="E3387" s="40" t="s">
        <v>3348</v>
      </c>
      <c r="F3387" s="40" t="s">
        <v>571</v>
      </c>
      <c r="G3387" s="40" t="s">
        <v>3559</v>
      </c>
      <c r="H3387" s="40" t="s">
        <v>792</v>
      </c>
      <c r="I3387" s="40" t="s">
        <v>605</v>
      </c>
      <c r="J3387" s="40" t="s">
        <v>3351</v>
      </c>
      <c r="K3387" s="40" t="s">
        <v>3559</v>
      </c>
      <c r="L3387" s="40">
        <v>0</v>
      </c>
      <c r="M3387" s="40" t="s">
        <v>4372</v>
      </c>
      <c r="N3387" s="41">
        <v>89.9</v>
      </c>
      <c r="O3387" s="42">
        <v>42.37</v>
      </c>
    </row>
    <row r="3388" spans="1:15" x14ac:dyDescent="0.3">
      <c r="A3388" s="39" t="s">
        <v>13646</v>
      </c>
      <c r="B3388" s="40" t="s">
        <v>540</v>
      </c>
      <c r="C3388" s="40" t="s">
        <v>541</v>
      </c>
      <c r="D3388" s="40" t="s">
        <v>574</v>
      </c>
      <c r="E3388" s="40" t="s">
        <v>3348</v>
      </c>
      <c r="F3388" s="40" t="s">
        <v>592</v>
      </c>
      <c r="G3388" s="40" t="s">
        <v>3559</v>
      </c>
      <c r="H3388" s="40" t="s">
        <v>792</v>
      </c>
      <c r="I3388" s="40" t="s">
        <v>605</v>
      </c>
      <c r="J3388" s="40" t="s">
        <v>3351</v>
      </c>
      <c r="K3388" s="40" t="s">
        <v>3559</v>
      </c>
      <c r="L3388" s="40">
        <v>0</v>
      </c>
      <c r="M3388" s="40" t="s">
        <v>4372</v>
      </c>
      <c r="N3388" s="41">
        <v>89.9</v>
      </c>
      <c r="O3388" s="42">
        <v>41.07</v>
      </c>
    </row>
    <row r="3389" spans="1:15" x14ac:dyDescent="0.3">
      <c r="A3389" s="39" t="s">
        <v>13647</v>
      </c>
      <c r="B3389" s="40" t="s">
        <v>540</v>
      </c>
      <c r="C3389" s="40" t="s">
        <v>541</v>
      </c>
      <c r="D3389" s="40" t="s">
        <v>574</v>
      </c>
      <c r="E3389" s="40" t="s">
        <v>3348</v>
      </c>
      <c r="F3389" s="40" t="s">
        <v>592</v>
      </c>
      <c r="G3389" s="40" t="s">
        <v>3559</v>
      </c>
      <c r="H3389" s="40" t="s">
        <v>792</v>
      </c>
      <c r="I3389" s="40" t="s">
        <v>605</v>
      </c>
      <c r="J3389" s="40" t="s">
        <v>3351</v>
      </c>
      <c r="K3389" s="40" t="s">
        <v>3559</v>
      </c>
      <c r="L3389" s="40">
        <v>0</v>
      </c>
      <c r="M3389" s="40" t="s">
        <v>4372</v>
      </c>
      <c r="N3389" s="41">
        <v>89.9</v>
      </c>
      <c r="O3389" s="42">
        <v>42.37</v>
      </c>
    </row>
    <row r="3390" spans="1:15" x14ac:dyDescent="0.3">
      <c r="A3390" s="39" t="s">
        <v>13648</v>
      </c>
      <c r="B3390" s="40" t="s">
        <v>540</v>
      </c>
      <c r="C3390" s="40" t="s">
        <v>541</v>
      </c>
      <c r="D3390" s="40" t="s">
        <v>574</v>
      </c>
      <c r="E3390" s="40" t="s">
        <v>3348</v>
      </c>
      <c r="F3390" s="40" t="s">
        <v>571</v>
      </c>
      <c r="G3390" s="40" t="s">
        <v>3559</v>
      </c>
      <c r="H3390" s="40" t="s">
        <v>792</v>
      </c>
      <c r="I3390" s="40" t="s">
        <v>605</v>
      </c>
      <c r="J3390" s="40" t="s">
        <v>3351</v>
      </c>
      <c r="K3390" s="40" t="s">
        <v>3559</v>
      </c>
      <c r="L3390" s="40">
        <v>0</v>
      </c>
      <c r="M3390" s="40" t="s">
        <v>4372</v>
      </c>
      <c r="N3390" s="41">
        <v>89.9</v>
      </c>
      <c r="O3390" s="42">
        <v>38.619999999999997</v>
      </c>
    </row>
    <row r="3391" spans="1:15" x14ac:dyDescent="0.3">
      <c r="A3391" s="39" t="s">
        <v>13649</v>
      </c>
      <c r="B3391" s="40" t="s">
        <v>540</v>
      </c>
      <c r="C3391" s="40" t="s">
        <v>541</v>
      </c>
      <c r="D3391" s="40" t="s">
        <v>574</v>
      </c>
      <c r="E3391" s="40" t="s">
        <v>3348</v>
      </c>
      <c r="F3391" s="40" t="s">
        <v>571</v>
      </c>
      <c r="G3391" s="40" t="s">
        <v>3559</v>
      </c>
      <c r="H3391" s="40" t="s">
        <v>792</v>
      </c>
      <c r="I3391" s="40" t="s">
        <v>605</v>
      </c>
      <c r="J3391" s="40" t="s">
        <v>3351</v>
      </c>
      <c r="K3391" s="40" t="s">
        <v>3559</v>
      </c>
      <c r="L3391" s="40">
        <v>0</v>
      </c>
      <c r="M3391" s="40" t="s">
        <v>4372</v>
      </c>
      <c r="N3391" s="41">
        <v>89.9</v>
      </c>
      <c r="O3391" s="42">
        <v>37.97</v>
      </c>
    </row>
    <row r="3392" spans="1:15" x14ac:dyDescent="0.3">
      <c r="A3392" s="39" t="s">
        <v>13650</v>
      </c>
      <c r="B3392" s="40" t="s">
        <v>540</v>
      </c>
      <c r="C3392" s="40" t="s">
        <v>541</v>
      </c>
      <c r="D3392" s="40" t="s">
        <v>574</v>
      </c>
      <c r="E3392" s="40" t="s">
        <v>3348</v>
      </c>
      <c r="F3392" s="40" t="s">
        <v>571</v>
      </c>
      <c r="G3392" s="40">
        <v>0</v>
      </c>
      <c r="H3392" s="40" t="s">
        <v>614</v>
      </c>
      <c r="I3392" s="40" t="s">
        <v>605</v>
      </c>
      <c r="J3392" s="40">
        <v>0</v>
      </c>
      <c r="K3392" s="40">
        <v>0</v>
      </c>
      <c r="L3392" s="40">
        <v>0</v>
      </c>
      <c r="M3392" s="40" t="s">
        <v>4383</v>
      </c>
      <c r="N3392" s="41">
        <v>149.9</v>
      </c>
      <c r="O3392" s="42">
        <v>60</v>
      </c>
    </row>
    <row r="3393" spans="1:15" x14ac:dyDescent="0.3">
      <c r="A3393" s="39" t="s">
        <v>13651</v>
      </c>
      <c r="B3393" s="40" t="s">
        <v>540</v>
      </c>
      <c r="C3393" s="40" t="s">
        <v>541</v>
      </c>
      <c r="D3393" s="40" t="s">
        <v>574</v>
      </c>
      <c r="E3393" s="40" t="s">
        <v>3348</v>
      </c>
      <c r="F3393" s="40" t="s">
        <v>1664</v>
      </c>
      <c r="G3393" s="40">
        <v>0</v>
      </c>
      <c r="H3393" s="40" t="s">
        <v>610</v>
      </c>
      <c r="I3393" s="40" t="s">
        <v>605</v>
      </c>
      <c r="J3393" s="40">
        <v>0</v>
      </c>
      <c r="K3393" s="40">
        <v>0</v>
      </c>
      <c r="L3393" s="40">
        <v>0</v>
      </c>
      <c r="M3393" s="40" t="s">
        <v>4383</v>
      </c>
      <c r="N3393" s="41">
        <v>149.9</v>
      </c>
      <c r="O3393" s="42">
        <v>55</v>
      </c>
    </row>
    <row r="3394" spans="1:15" x14ac:dyDescent="0.3">
      <c r="A3394" s="39" t="s">
        <v>13652</v>
      </c>
      <c r="B3394" s="40" t="s">
        <v>540</v>
      </c>
      <c r="C3394" s="40" t="s">
        <v>541</v>
      </c>
      <c r="D3394" s="40" t="s">
        <v>574</v>
      </c>
      <c r="E3394" s="40" t="s">
        <v>3348</v>
      </c>
      <c r="F3394" s="40" t="s">
        <v>571</v>
      </c>
      <c r="G3394" s="40" t="s">
        <v>623</v>
      </c>
      <c r="H3394" s="40" t="s">
        <v>610</v>
      </c>
      <c r="I3394" s="40" t="s">
        <v>605</v>
      </c>
      <c r="J3394" s="40">
        <v>0</v>
      </c>
      <c r="K3394" s="40" t="s">
        <v>623</v>
      </c>
      <c r="L3394" s="40">
        <v>0</v>
      </c>
      <c r="M3394" s="40" t="s">
        <v>4379</v>
      </c>
      <c r="N3394" s="41">
        <v>129.9</v>
      </c>
      <c r="O3394" s="42">
        <v>65</v>
      </c>
    </row>
    <row r="3395" spans="1:15" x14ac:dyDescent="0.3">
      <c r="A3395" s="39" t="s">
        <v>13653</v>
      </c>
      <c r="B3395" s="40" t="s">
        <v>540</v>
      </c>
      <c r="C3395" s="40" t="s">
        <v>541</v>
      </c>
      <c r="D3395" s="40" t="s">
        <v>574</v>
      </c>
      <c r="E3395" s="40" t="s">
        <v>3348</v>
      </c>
      <c r="F3395" s="40" t="s">
        <v>571</v>
      </c>
      <c r="G3395" s="40" t="s">
        <v>623</v>
      </c>
      <c r="H3395" s="40" t="s">
        <v>610</v>
      </c>
      <c r="I3395" s="40" t="s">
        <v>605</v>
      </c>
      <c r="J3395" s="40">
        <v>0</v>
      </c>
      <c r="K3395" s="40" t="s">
        <v>623</v>
      </c>
      <c r="L3395" s="40">
        <v>0</v>
      </c>
      <c r="M3395" s="40" t="s">
        <v>4379</v>
      </c>
      <c r="N3395" s="41">
        <v>129.9</v>
      </c>
      <c r="O3395" s="42">
        <v>65</v>
      </c>
    </row>
    <row r="3396" spans="1:15" x14ac:dyDescent="0.3">
      <c r="A3396" s="39" t="s">
        <v>13654</v>
      </c>
      <c r="B3396" s="40" t="s">
        <v>540</v>
      </c>
      <c r="C3396" s="40" t="s">
        <v>541</v>
      </c>
      <c r="D3396" s="40" t="s">
        <v>574</v>
      </c>
      <c r="E3396" s="40" t="s">
        <v>3348</v>
      </c>
      <c r="F3396" s="40" t="s">
        <v>571</v>
      </c>
      <c r="G3396" s="40" t="s">
        <v>623</v>
      </c>
      <c r="H3396" s="40" t="s">
        <v>610</v>
      </c>
      <c r="I3396" s="40" t="s">
        <v>605</v>
      </c>
      <c r="J3396" s="40">
        <v>0</v>
      </c>
      <c r="K3396" s="40" t="s">
        <v>623</v>
      </c>
      <c r="L3396" s="40">
        <v>0</v>
      </c>
      <c r="M3396" s="40" t="s">
        <v>4379</v>
      </c>
      <c r="N3396" s="41">
        <v>129.9</v>
      </c>
      <c r="O3396" s="42">
        <v>65</v>
      </c>
    </row>
    <row r="3397" spans="1:15" x14ac:dyDescent="0.3">
      <c r="A3397" s="39" t="s">
        <v>13655</v>
      </c>
      <c r="B3397" s="40" t="s">
        <v>540</v>
      </c>
      <c r="C3397" s="40" t="s">
        <v>541</v>
      </c>
      <c r="D3397" s="40" t="s">
        <v>574</v>
      </c>
      <c r="E3397" s="40" t="s">
        <v>3348</v>
      </c>
      <c r="F3397" s="40" t="s">
        <v>571</v>
      </c>
      <c r="G3397" s="40" t="s">
        <v>623</v>
      </c>
      <c r="H3397" s="40" t="s">
        <v>610</v>
      </c>
      <c r="I3397" s="40" t="s">
        <v>605</v>
      </c>
      <c r="J3397" s="40">
        <v>0</v>
      </c>
      <c r="K3397" s="40" t="s">
        <v>623</v>
      </c>
      <c r="L3397" s="40">
        <v>0</v>
      </c>
      <c r="M3397" s="40" t="s">
        <v>4379</v>
      </c>
      <c r="N3397" s="41">
        <v>129.9</v>
      </c>
      <c r="O3397" s="42">
        <v>65</v>
      </c>
    </row>
    <row r="3398" spans="1:15" x14ac:dyDescent="0.3">
      <c r="A3398" s="39" t="s">
        <v>13656</v>
      </c>
      <c r="B3398" s="40" t="s">
        <v>540</v>
      </c>
      <c r="C3398" s="40" t="s">
        <v>541</v>
      </c>
      <c r="D3398" s="40" t="s">
        <v>574</v>
      </c>
      <c r="E3398" s="40" t="s">
        <v>3348</v>
      </c>
      <c r="F3398" s="40" t="s">
        <v>571</v>
      </c>
      <c r="G3398" s="40" t="s">
        <v>623</v>
      </c>
      <c r="H3398" s="40" t="s">
        <v>610</v>
      </c>
      <c r="I3398" s="40" t="s">
        <v>605</v>
      </c>
      <c r="J3398" s="40">
        <v>0</v>
      </c>
      <c r="K3398" s="40" t="s">
        <v>623</v>
      </c>
      <c r="L3398" s="40">
        <v>0</v>
      </c>
      <c r="M3398" s="40" t="s">
        <v>4379</v>
      </c>
      <c r="N3398" s="41">
        <v>129.9</v>
      </c>
      <c r="O3398" s="42">
        <v>65</v>
      </c>
    </row>
    <row r="3399" spans="1:15" x14ac:dyDescent="0.3">
      <c r="A3399" s="39" t="s">
        <v>13657</v>
      </c>
      <c r="B3399" s="40" t="s">
        <v>540</v>
      </c>
      <c r="C3399" s="40" t="s">
        <v>541</v>
      </c>
      <c r="D3399" s="40" t="s">
        <v>542</v>
      </c>
      <c r="E3399" s="40" t="s">
        <v>3348</v>
      </c>
      <c r="F3399" s="40">
        <v>0</v>
      </c>
      <c r="G3399" s="40" t="s">
        <v>792</v>
      </c>
      <c r="H3399" s="40" t="s">
        <v>772</v>
      </c>
      <c r="I3399" s="40" t="s">
        <v>3349</v>
      </c>
      <c r="J3399" s="40" t="s">
        <v>755</v>
      </c>
      <c r="K3399" s="40">
        <v>0</v>
      </c>
      <c r="L3399" s="40" t="s">
        <v>554</v>
      </c>
      <c r="M3399" s="40">
        <v>0</v>
      </c>
      <c r="N3399" s="41">
        <v>229.9</v>
      </c>
      <c r="O3399" s="42">
        <v>79.2</v>
      </c>
    </row>
    <row r="3400" spans="1:15" x14ac:dyDescent="0.3">
      <c r="A3400" s="39" t="s">
        <v>2221</v>
      </c>
      <c r="B3400" s="40" t="s">
        <v>540</v>
      </c>
      <c r="C3400" s="40" t="s">
        <v>541</v>
      </c>
      <c r="D3400" s="40" t="s">
        <v>569</v>
      </c>
      <c r="E3400" s="40" t="s">
        <v>3348</v>
      </c>
      <c r="F3400" s="40">
        <v>0</v>
      </c>
      <c r="G3400" s="40">
        <v>0</v>
      </c>
      <c r="H3400" s="40" t="s">
        <v>614</v>
      </c>
      <c r="I3400" s="40" t="s">
        <v>3349</v>
      </c>
      <c r="J3400" s="40" t="s">
        <v>3352</v>
      </c>
      <c r="K3400" s="40">
        <v>0</v>
      </c>
      <c r="L3400" s="40">
        <v>0</v>
      </c>
      <c r="M3400" s="40">
        <v>0</v>
      </c>
      <c r="N3400" s="41">
        <v>299.89999999999998</v>
      </c>
      <c r="O3400" s="42">
        <v>103.2</v>
      </c>
    </row>
    <row r="3401" spans="1:15" x14ac:dyDescent="0.3">
      <c r="A3401" s="39" t="s">
        <v>2222</v>
      </c>
      <c r="B3401" s="40" t="s">
        <v>540</v>
      </c>
      <c r="C3401" s="40" t="s">
        <v>541</v>
      </c>
      <c r="D3401" s="40" t="s">
        <v>853</v>
      </c>
      <c r="E3401" s="40" t="s">
        <v>3348</v>
      </c>
      <c r="F3401" s="40">
        <v>0</v>
      </c>
      <c r="G3401" s="40">
        <v>0</v>
      </c>
      <c r="H3401" s="40" t="s">
        <v>614</v>
      </c>
      <c r="I3401" s="40" t="s">
        <v>3349</v>
      </c>
      <c r="J3401" s="40">
        <v>0</v>
      </c>
      <c r="K3401" s="40">
        <v>0</v>
      </c>
      <c r="L3401" s="40">
        <v>0</v>
      </c>
      <c r="M3401" s="40">
        <v>0</v>
      </c>
      <c r="N3401" s="41">
        <v>249.9</v>
      </c>
      <c r="O3401" s="42">
        <v>78.2</v>
      </c>
    </row>
    <row r="3402" spans="1:15" x14ac:dyDescent="0.3">
      <c r="A3402" s="39" t="s">
        <v>2223</v>
      </c>
      <c r="B3402" s="40" t="s">
        <v>540</v>
      </c>
      <c r="C3402" s="40" t="s">
        <v>541</v>
      </c>
      <c r="D3402" s="40" t="s">
        <v>569</v>
      </c>
      <c r="E3402" s="40" t="s">
        <v>3348</v>
      </c>
      <c r="F3402" s="40">
        <v>0</v>
      </c>
      <c r="G3402" s="40">
        <v>0</v>
      </c>
      <c r="H3402" s="40" t="s">
        <v>1173</v>
      </c>
      <c r="I3402" s="40" t="s">
        <v>3349</v>
      </c>
      <c r="J3402" s="40">
        <v>0</v>
      </c>
      <c r="K3402" s="40">
        <v>0</v>
      </c>
      <c r="L3402" s="40">
        <v>0</v>
      </c>
      <c r="M3402" s="40">
        <v>0</v>
      </c>
      <c r="N3402" s="41">
        <v>99.9</v>
      </c>
      <c r="O3402" s="42">
        <v>44.25</v>
      </c>
    </row>
    <row r="3403" spans="1:15" x14ac:dyDescent="0.3">
      <c r="A3403" s="39" t="s">
        <v>2224</v>
      </c>
      <c r="B3403" s="40" t="s">
        <v>540</v>
      </c>
      <c r="C3403" s="40" t="s">
        <v>541</v>
      </c>
      <c r="D3403" s="40" t="s">
        <v>569</v>
      </c>
      <c r="E3403" s="40" t="s">
        <v>3350</v>
      </c>
      <c r="F3403" s="40">
        <v>0</v>
      </c>
      <c r="G3403" s="40">
        <v>0</v>
      </c>
      <c r="H3403" s="40" t="s">
        <v>610</v>
      </c>
      <c r="I3403" s="40" t="s">
        <v>3349</v>
      </c>
      <c r="J3403" s="40">
        <v>0</v>
      </c>
      <c r="K3403" s="40">
        <v>0</v>
      </c>
      <c r="L3403" s="40">
        <v>0</v>
      </c>
      <c r="M3403" s="40">
        <v>0</v>
      </c>
      <c r="N3403" s="41">
        <v>199.9</v>
      </c>
      <c r="O3403" s="42">
        <v>70.599999999999994</v>
      </c>
    </row>
    <row r="3404" spans="1:15" x14ac:dyDescent="0.3">
      <c r="A3404" s="39" t="s">
        <v>13658</v>
      </c>
      <c r="B3404" s="40" t="s">
        <v>540</v>
      </c>
      <c r="C3404" s="40" t="s">
        <v>541</v>
      </c>
      <c r="D3404" s="40" t="s">
        <v>13151</v>
      </c>
      <c r="E3404" s="40" t="s">
        <v>3350</v>
      </c>
      <c r="F3404" s="40">
        <v>0</v>
      </c>
      <c r="G3404" s="40" t="s">
        <v>792</v>
      </c>
      <c r="H3404" s="40" t="s">
        <v>610</v>
      </c>
      <c r="I3404" s="40" t="s">
        <v>3349</v>
      </c>
      <c r="J3404" s="40" t="s">
        <v>755</v>
      </c>
      <c r="K3404" s="40">
        <v>0</v>
      </c>
      <c r="L3404" s="40" t="s">
        <v>539</v>
      </c>
      <c r="M3404" s="40">
        <v>0</v>
      </c>
      <c r="N3404" s="41">
        <v>299.89999999999998</v>
      </c>
      <c r="O3404" s="42">
        <v>111.6</v>
      </c>
    </row>
    <row r="3405" spans="1:15" x14ac:dyDescent="0.3">
      <c r="A3405" s="39" t="s">
        <v>13659</v>
      </c>
      <c r="B3405" s="40" t="s">
        <v>540</v>
      </c>
      <c r="C3405" s="40" t="s">
        <v>541</v>
      </c>
      <c r="D3405" s="40" t="s">
        <v>578</v>
      </c>
      <c r="E3405" s="40" t="s">
        <v>3350</v>
      </c>
      <c r="F3405" s="40" t="s">
        <v>581</v>
      </c>
      <c r="G3405" s="40">
        <v>0</v>
      </c>
      <c r="H3405" s="40" t="s">
        <v>772</v>
      </c>
      <c r="I3405" s="40" t="s">
        <v>3349</v>
      </c>
      <c r="J3405" s="40" t="s">
        <v>3351</v>
      </c>
      <c r="K3405" s="40">
        <v>0</v>
      </c>
      <c r="L3405" s="40">
        <v>0</v>
      </c>
      <c r="M3405" s="40">
        <v>0</v>
      </c>
      <c r="N3405" s="41">
        <v>129.9</v>
      </c>
      <c r="O3405" s="42">
        <v>46.35</v>
      </c>
    </row>
    <row r="3406" spans="1:15" x14ac:dyDescent="0.3">
      <c r="A3406" s="39" t="s">
        <v>2225</v>
      </c>
      <c r="B3406" s="40" t="s">
        <v>540</v>
      </c>
      <c r="C3406" s="40" t="s">
        <v>541</v>
      </c>
      <c r="D3406" s="40" t="s">
        <v>853</v>
      </c>
      <c r="E3406" s="40" t="s">
        <v>3350</v>
      </c>
      <c r="F3406" s="40">
        <v>0</v>
      </c>
      <c r="G3406" s="40">
        <v>0</v>
      </c>
      <c r="H3406" s="40" t="s">
        <v>772</v>
      </c>
      <c r="I3406" s="40" t="s">
        <v>3349</v>
      </c>
      <c r="J3406" s="40" t="s">
        <v>3351</v>
      </c>
      <c r="K3406" s="40">
        <v>0</v>
      </c>
      <c r="L3406" s="40">
        <v>0</v>
      </c>
      <c r="M3406" s="40">
        <v>0</v>
      </c>
      <c r="N3406" s="41">
        <v>149.9</v>
      </c>
      <c r="O3406" s="42">
        <v>36.450000000000003</v>
      </c>
    </row>
    <row r="3407" spans="1:15" x14ac:dyDescent="0.3">
      <c r="A3407" s="39" t="s">
        <v>2226</v>
      </c>
      <c r="B3407" s="40" t="s">
        <v>540</v>
      </c>
      <c r="C3407" s="40" t="s">
        <v>541</v>
      </c>
      <c r="D3407" s="40" t="s">
        <v>569</v>
      </c>
      <c r="E3407" s="40" t="s">
        <v>3350</v>
      </c>
      <c r="F3407" s="40">
        <v>0</v>
      </c>
      <c r="G3407" s="40">
        <v>0</v>
      </c>
      <c r="H3407" s="40" t="s">
        <v>1276</v>
      </c>
      <c r="I3407" s="40" t="s">
        <v>3349</v>
      </c>
      <c r="J3407" s="40">
        <v>0</v>
      </c>
      <c r="K3407" s="40">
        <v>0</v>
      </c>
      <c r="L3407" s="40">
        <v>0</v>
      </c>
      <c r="M3407" s="40">
        <v>0</v>
      </c>
      <c r="N3407" s="41">
        <v>279.89999999999998</v>
      </c>
      <c r="O3407" s="42">
        <v>110.4</v>
      </c>
    </row>
    <row r="3408" spans="1:15" x14ac:dyDescent="0.3">
      <c r="A3408" s="39" t="s">
        <v>2227</v>
      </c>
      <c r="B3408" s="40" t="s">
        <v>540</v>
      </c>
      <c r="C3408" s="40" t="s">
        <v>541</v>
      </c>
      <c r="D3408" s="40" t="s">
        <v>853</v>
      </c>
      <c r="E3408" s="40" t="s">
        <v>3348</v>
      </c>
      <c r="F3408" s="40" t="s">
        <v>643</v>
      </c>
      <c r="G3408" s="40">
        <v>0</v>
      </c>
      <c r="H3408" s="40" t="s">
        <v>772</v>
      </c>
      <c r="I3408" s="40" t="s">
        <v>3349</v>
      </c>
      <c r="J3408" s="40" t="s">
        <v>3351</v>
      </c>
      <c r="K3408" s="40">
        <v>0</v>
      </c>
      <c r="L3408" s="40">
        <v>0</v>
      </c>
      <c r="M3408" s="40" t="s">
        <v>1947</v>
      </c>
      <c r="N3408" s="41">
        <v>49.9</v>
      </c>
      <c r="O3408" s="42">
        <v>33.6</v>
      </c>
    </row>
    <row r="3409" spans="1:15" x14ac:dyDescent="0.3">
      <c r="A3409" s="39" t="s">
        <v>4158</v>
      </c>
      <c r="B3409" s="40" t="s">
        <v>540</v>
      </c>
      <c r="C3409" s="40" t="s">
        <v>541</v>
      </c>
      <c r="D3409" s="40" t="s">
        <v>853</v>
      </c>
      <c r="E3409" s="40" t="s">
        <v>3348</v>
      </c>
      <c r="F3409" s="40">
        <v>0</v>
      </c>
      <c r="G3409" s="40">
        <v>0</v>
      </c>
      <c r="H3409" s="40" t="s">
        <v>1173</v>
      </c>
      <c r="I3409" s="40" t="s">
        <v>3349</v>
      </c>
      <c r="J3409" s="40" t="s">
        <v>3351</v>
      </c>
      <c r="K3409" s="40">
        <v>0</v>
      </c>
      <c r="L3409" s="40">
        <v>0</v>
      </c>
      <c r="M3409" s="40">
        <v>0</v>
      </c>
      <c r="N3409" s="41">
        <v>79.900000000000006</v>
      </c>
      <c r="O3409" s="42">
        <v>26.285</v>
      </c>
    </row>
    <row r="3410" spans="1:15" x14ac:dyDescent="0.3">
      <c r="A3410" s="39" t="s">
        <v>2228</v>
      </c>
      <c r="B3410" s="40" t="s">
        <v>540</v>
      </c>
      <c r="C3410" s="40" t="s">
        <v>541</v>
      </c>
      <c r="D3410" s="40" t="s">
        <v>574</v>
      </c>
      <c r="E3410" s="40" t="s">
        <v>3348</v>
      </c>
      <c r="F3410" s="40">
        <v>0</v>
      </c>
      <c r="G3410" s="40">
        <v>0</v>
      </c>
      <c r="H3410" s="40" t="s">
        <v>1173</v>
      </c>
      <c r="I3410" s="40" t="s">
        <v>3349</v>
      </c>
      <c r="J3410" s="40" t="s">
        <v>3352</v>
      </c>
      <c r="K3410" s="40">
        <v>0</v>
      </c>
      <c r="L3410" s="40">
        <v>0</v>
      </c>
      <c r="M3410" s="40">
        <v>0</v>
      </c>
      <c r="N3410" s="41">
        <v>199.9</v>
      </c>
      <c r="O3410" s="42">
        <v>69.36</v>
      </c>
    </row>
    <row r="3411" spans="1:15" x14ac:dyDescent="0.3">
      <c r="A3411" s="39" t="s">
        <v>4159</v>
      </c>
      <c r="B3411" s="40" t="s">
        <v>540</v>
      </c>
      <c r="C3411" s="40" t="s">
        <v>541</v>
      </c>
      <c r="D3411" s="40" t="s">
        <v>569</v>
      </c>
      <c r="E3411" s="40" t="s">
        <v>3348</v>
      </c>
      <c r="F3411" s="40">
        <v>0</v>
      </c>
      <c r="G3411" s="40">
        <v>0</v>
      </c>
      <c r="H3411" s="40" t="s">
        <v>614</v>
      </c>
      <c r="I3411" s="40" t="s">
        <v>3349</v>
      </c>
      <c r="J3411" s="40" t="s">
        <v>3352</v>
      </c>
      <c r="K3411" s="40">
        <v>0</v>
      </c>
      <c r="L3411" s="40">
        <v>0</v>
      </c>
      <c r="M3411" s="40">
        <v>0</v>
      </c>
      <c r="N3411" s="41">
        <v>249.9</v>
      </c>
      <c r="O3411" s="42">
        <v>89</v>
      </c>
    </row>
    <row r="3412" spans="1:15" x14ac:dyDescent="0.3">
      <c r="A3412" s="39" t="s">
        <v>13660</v>
      </c>
      <c r="B3412" s="40" t="s">
        <v>540</v>
      </c>
      <c r="C3412" s="40" t="s">
        <v>541</v>
      </c>
      <c r="D3412" s="40" t="s">
        <v>556</v>
      </c>
      <c r="E3412" s="40" t="s">
        <v>3348</v>
      </c>
      <c r="F3412" s="40">
        <v>0</v>
      </c>
      <c r="G3412" s="40" t="s">
        <v>613</v>
      </c>
      <c r="H3412" s="40" t="s">
        <v>614</v>
      </c>
      <c r="I3412" s="40" t="s">
        <v>3349</v>
      </c>
      <c r="J3412" s="40" t="s">
        <v>761</v>
      </c>
      <c r="K3412" s="40">
        <v>0</v>
      </c>
      <c r="L3412" s="40" t="s">
        <v>554</v>
      </c>
      <c r="M3412" s="40">
        <v>0</v>
      </c>
      <c r="N3412" s="41">
        <v>279.89999999999998</v>
      </c>
      <c r="O3412" s="42">
        <v>103</v>
      </c>
    </row>
    <row r="3413" spans="1:15" x14ac:dyDescent="0.3">
      <c r="A3413" s="39" t="s">
        <v>13661</v>
      </c>
      <c r="B3413" s="40" t="s">
        <v>540</v>
      </c>
      <c r="C3413" s="40" t="s">
        <v>541</v>
      </c>
      <c r="D3413" s="40" t="s">
        <v>542</v>
      </c>
      <c r="E3413" s="40" t="s">
        <v>3350</v>
      </c>
      <c r="F3413" s="40">
        <v>0</v>
      </c>
      <c r="G3413" s="40" t="s">
        <v>792</v>
      </c>
      <c r="H3413" s="40" t="s">
        <v>610</v>
      </c>
      <c r="I3413" s="40" t="s">
        <v>3349</v>
      </c>
      <c r="J3413" s="40" t="s">
        <v>572</v>
      </c>
      <c r="K3413" s="40">
        <v>0</v>
      </c>
      <c r="L3413" s="40" t="s">
        <v>554</v>
      </c>
      <c r="M3413" s="40">
        <v>0</v>
      </c>
      <c r="N3413" s="41">
        <v>179.9</v>
      </c>
      <c r="O3413" s="42">
        <v>70.2</v>
      </c>
    </row>
    <row r="3414" spans="1:15" x14ac:dyDescent="0.3">
      <c r="A3414" s="39" t="s">
        <v>2229</v>
      </c>
      <c r="B3414" s="40" t="s">
        <v>540</v>
      </c>
      <c r="C3414" s="40" t="s">
        <v>541</v>
      </c>
      <c r="D3414" s="40" t="s">
        <v>853</v>
      </c>
      <c r="E3414" s="40" t="s">
        <v>3348</v>
      </c>
      <c r="F3414" s="40" t="s">
        <v>561</v>
      </c>
      <c r="G3414" s="40">
        <v>0</v>
      </c>
      <c r="H3414" s="40" t="s">
        <v>772</v>
      </c>
      <c r="I3414" s="40" t="s">
        <v>3349</v>
      </c>
      <c r="J3414" s="40" t="s">
        <v>3351</v>
      </c>
      <c r="K3414" s="40">
        <v>0</v>
      </c>
      <c r="L3414" s="40">
        <v>0</v>
      </c>
      <c r="M3414" s="40" t="s">
        <v>4370</v>
      </c>
      <c r="N3414" s="41">
        <v>99.9</v>
      </c>
      <c r="O3414" s="42">
        <v>45</v>
      </c>
    </row>
    <row r="3415" spans="1:15" x14ac:dyDescent="0.3">
      <c r="A3415" s="39" t="s">
        <v>2230</v>
      </c>
      <c r="B3415" s="40" t="s">
        <v>540</v>
      </c>
      <c r="C3415" s="40" t="s">
        <v>541</v>
      </c>
      <c r="D3415" s="40" t="s">
        <v>853</v>
      </c>
      <c r="E3415" s="40" t="s">
        <v>3348</v>
      </c>
      <c r="F3415" s="40" t="s">
        <v>558</v>
      </c>
      <c r="G3415" s="40">
        <v>0</v>
      </c>
      <c r="H3415" s="40" t="s">
        <v>610</v>
      </c>
      <c r="I3415" s="40" t="s">
        <v>3349</v>
      </c>
      <c r="J3415" s="40" t="s">
        <v>3351</v>
      </c>
      <c r="K3415" s="40">
        <v>0</v>
      </c>
      <c r="L3415" s="40">
        <v>0</v>
      </c>
      <c r="M3415" s="40" t="s">
        <v>4370</v>
      </c>
      <c r="N3415" s="41">
        <v>149.9</v>
      </c>
      <c r="O3415" s="42">
        <v>45</v>
      </c>
    </row>
    <row r="3416" spans="1:15" x14ac:dyDescent="0.3">
      <c r="A3416" s="39" t="s">
        <v>2231</v>
      </c>
      <c r="B3416" s="40" t="s">
        <v>540</v>
      </c>
      <c r="C3416" s="40" t="s">
        <v>541</v>
      </c>
      <c r="D3416" s="40" t="s">
        <v>853</v>
      </c>
      <c r="E3416" s="40" t="s">
        <v>3348</v>
      </c>
      <c r="F3416" s="40" t="s">
        <v>563</v>
      </c>
      <c r="G3416" s="40">
        <v>0</v>
      </c>
      <c r="H3416" s="40" t="s">
        <v>610</v>
      </c>
      <c r="I3416" s="40" t="s">
        <v>3349</v>
      </c>
      <c r="J3416" s="40" t="s">
        <v>3351</v>
      </c>
      <c r="K3416" s="40">
        <v>0</v>
      </c>
      <c r="L3416" s="40">
        <v>0</v>
      </c>
      <c r="M3416" s="40" t="s">
        <v>4370</v>
      </c>
      <c r="N3416" s="41">
        <v>99.9</v>
      </c>
      <c r="O3416" s="42">
        <v>45</v>
      </c>
    </row>
    <row r="3417" spans="1:15" x14ac:dyDescent="0.3">
      <c r="A3417" s="39" t="s">
        <v>2232</v>
      </c>
      <c r="B3417" s="40" t="s">
        <v>540</v>
      </c>
      <c r="C3417" s="40" t="s">
        <v>541</v>
      </c>
      <c r="D3417" s="40" t="s">
        <v>853</v>
      </c>
      <c r="E3417" s="40" t="s">
        <v>3348</v>
      </c>
      <c r="F3417" s="40" t="s">
        <v>561</v>
      </c>
      <c r="G3417" s="40">
        <v>0</v>
      </c>
      <c r="H3417" s="40" t="s">
        <v>610</v>
      </c>
      <c r="I3417" s="40" t="s">
        <v>3349</v>
      </c>
      <c r="J3417" s="40" t="s">
        <v>3351</v>
      </c>
      <c r="K3417" s="40">
        <v>0</v>
      </c>
      <c r="L3417" s="40">
        <v>0</v>
      </c>
      <c r="M3417" s="40" t="s">
        <v>4370</v>
      </c>
      <c r="N3417" s="41">
        <v>149.9</v>
      </c>
      <c r="O3417" s="42">
        <v>45</v>
      </c>
    </row>
    <row r="3418" spans="1:15" x14ac:dyDescent="0.3">
      <c r="A3418" s="39" t="s">
        <v>2233</v>
      </c>
      <c r="B3418" s="40" t="s">
        <v>540</v>
      </c>
      <c r="C3418" s="40" t="s">
        <v>541</v>
      </c>
      <c r="D3418" s="40" t="s">
        <v>574</v>
      </c>
      <c r="E3418" s="40" t="s">
        <v>3348</v>
      </c>
      <c r="F3418" s="40">
        <v>0</v>
      </c>
      <c r="G3418" s="40">
        <v>0</v>
      </c>
      <c r="H3418" s="40" t="s">
        <v>772</v>
      </c>
      <c r="I3418" s="40" t="s">
        <v>3349</v>
      </c>
      <c r="J3418" s="40" t="s">
        <v>3352</v>
      </c>
      <c r="K3418" s="40">
        <v>0</v>
      </c>
      <c r="L3418" s="40">
        <v>0</v>
      </c>
      <c r="M3418" s="40">
        <v>0</v>
      </c>
      <c r="N3418" s="41">
        <v>99.9</v>
      </c>
      <c r="O3418" s="42">
        <v>58</v>
      </c>
    </row>
    <row r="3419" spans="1:15" x14ac:dyDescent="0.3">
      <c r="A3419" s="39" t="s">
        <v>2234</v>
      </c>
      <c r="B3419" s="40" t="s">
        <v>540</v>
      </c>
      <c r="C3419" s="40" t="s">
        <v>541</v>
      </c>
      <c r="D3419" s="40" t="s">
        <v>569</v>
      </c>
      <c r="E3419" s="40" t="s">
        <v>3348</v>
      </c>
      <c r="F3419" s="40" t="s">
        <v>563</v>
      </c>
      <c r="G3419" s="40">
        <v>0</v>
      </c>
      <c r="H3419" s="40" t="s">
        <v>772</v>
      </c>
      <c r="I3419" s="40" t="s">
        <v>3349</v>
      </c>
      <c r="J3419" s="40" t="s">
        <v>3351</v>
      </c>
      <c r="K3419" s="40">
        <v>0</v>
      </c>
      <c r="L3419" s="40">
        <v>0</v>
      </c>
      <c r="M3419" s="40">
        <v>0</v>
      </c>
      <c r="N3419" s="41">
        <v>299.89999999999998</v>
      </c>
      <c r="O3419" s="42">
        <v>105</v>
      </c>
    </row>
    <row r="3420" spans="1:15" x14ac:dyDescent="0.3">
      <c r="A3420" s="39" t="s">
        <v>13662</v>
      </c>
      <c r="B3420" s="40" t="s">
        <v>540</v>
      </c>
      <c r="C3420" s="40" t="s">
        <v>541</v>
      </c>
      <c r="D3420" s="40" t="s">
        <v>556</v>
      </c>
      <c r="E3420" s="40" t="s">
        <v>3348</v>
      </c>
      <c r="F3420" s="40">
        <v>0</v>
      </c>
      <c r="G3420" s="40" t="s">
        <v>792</v>
      </c>
      <c r="H3420" s="40" t="s">
        <v>610</v>
      </c>
      <c r="I3420" s="40" t="s">
        <v>3349</v>
      </c>
      <c r="J3420" s="40" t="s">
        <v>755</v>
      </c>
      <c r="K3420" s="40">
        <v>0</v>
      </c>
      <c r="L3420" s="40" t="s">
        <v>554</v>
      </c>
      <c r="M3420" s="40">
        <v>0</v>
      </c>
      <c r="N3420" s="41">
        <v>229.9</v>
      </c>
      <c r="O3420" s="42">
        <v>72.22</v>
      </c>
    </row>
    <row r="3421" spans="1:15" x14ac:dyDescent="0.3">
      <c r="A3421" s="39" t="s">
        <v>2235</v>
      </c>
      <c r="B3421" s="40" t="s">
        <v>540</v>
      </c>
      <c r="C3421" s="40" t="s">
        <v>541</v>
      </c>
      <c r="D3421" s="40" t="s">
        <v>569</v>
      </c>
      <c r="E3421" s="40" t="s">
        <v>3348</v>
      </c>
      <c r="F3421" s="40">
        <v>0</v>
      </c>
      <c r="G3421" s="40">
        <v>0</v>
      </c>
      <c r="H3421" s="40" t="s">
        <v>610</v>
      </c>
      <c r="I3421" s="40" t="s">
        <v>3349</v>
      </c>
      <c r="J3421" s="40" t="s">
        <v>3351</v>
      </c>
      <c r="K3421" s="40">
        <v>0</v>
      </c>
      <c r="L3421" s="40">
        <v>0</v>
      </c>
      <c r="M3421" s="40">
        <v>0</v>
      </c>
      <c r="N3421" s="41">
        <v>149.9</v>
      </c>
      <c r="O3421" s="42">
        <v>70.55</v>
      </c>
    </row>
    <row r="3422" spans="1:15" x14ac:dyDescent="0.3">
      <c r="A3422" s="39" t="s">
        <v>2236</v>
      </c>
      <c r="B3422" s="40" t="s">
        <v>540</v>
      </c>
      <c r="C3422" s="40" t="s">
        <v>541</v>
      </c>
      <c r="D3422" s="40" t="s">
        <v>853</v>
      </c>
      <c r="E3422" s="40" t="s">
        <v>3348</v>
      </c>
      <c r="F3422" s="40">
        <v>0</v>
      </c>
      <c r="G3422" s="40">
        <v>0</v>
      </c>
      <c r="H3422" s="40" t="s">
        <v>1173</v>
      </c>
      <c r="I3422" s="40" t="s">
        <v>3349</v>
      </c>
      <c r="J3422" s="40" t="s">
        <v>3351</v>
      </c>
      <c r="K3422" s="40">
        <v>0</v>
      </c>
      <c r="L3422" s="40">
        <v>0</v>
      </c>
      <c r="M3422" s="40">
        <v>0</v>
      </c>
      <c r="N3422" s="41">
        <v>149.9</v>
      </c>
      <c r="O3422" s="42">
        <v>58.524999999999999</v>
      </c>
    </row>
    <row r="3423" spans="1:15" x14ac:dyDescent="0.3">
      <c r="A3423" s="39" t="s">
        <v>2237</v>
      </c>
      <c r="B3423" s="40" t="s">
        <v>540</v>
      </c>
      <c r="C3423" s="40" t="s">
        <v>541</v>
      </c>
      <c r="D3423" s="40" t="s">
        <v>853</v>
      </c>
      <c r="E3423" s="40" t="s">
        <v>3348</v>
      </c>
      <c r="F3423" s="40">
        <v>0</v>
      </c>
      <c r="G3423" s="40">
        <v>0</v>
      </c>
      <c r="H3423" s="40" t="s">
        <v>772</v>
      </c>
      <c r="I3423" s="40" t="s">
        <v>3349</v>
      </c>
      <c r="J3423" s="40" t="s">
        <v>3352</v>
      </c>
      <c r="K3423" s="40">
        <v>0</v>
      </c>
      <c r="L3423" s="40">
        <v>0</v>
      </c>
      <c r="M3423" s="40">
        <v>0</v>
      </c>
      <c r="N3423" s="41">
        <v>79.900000000000006</v>
      </c>
      <c r="O3423" s="42">
        <v>32</v>
      </c>
    </row>
    <row r="3424" spans="1:15" x14ac:dyDescent="0.3">
      <c r="A3424" s="39" t="s">
        <v>2238</v>
      </c>
      <c r="B3424" s="40" t="s">
        <v>540</v>
      </c>
      <c r="C3424" s="40" t="s">
        <v>541</v>
      </c>
      <c r="D3424" s="40" t="s">
        <v>853</v>
      </c>
      <c r="E3424" s="40" t="s">
        <v>3348</v>
      </c>
      <c r="F3424" s="40" t="s">
        <v>696</v>
      </c>
      <c r="G3424" s="40">
        <v>0</v>
      </c>
      <c r="H3424" s="40" t="s">
        <v>772</v>
      </c>
      <c r="I3424" s="40" t="s">
        <v>3349</v>
      </c>
      <c r="J3424" s="40" t="s">
        <v>3352</v>
      </c>
      <c r="K3424" s="40">
        <v>0</v>
      </c>
      <c r="L3424" s="40">
        <v>0</v>
      </c>
      <c r="M3424" s="40">
        <v>0</v>
      </c>
      <c r="N3424" s="41">
        <v>79.900000000000006</v>
      </c>
      <c r="O3424" s="42">
        <v>32</v>
      </c>
    </row>
    <row r="3425" spans="1:15" x14ac:dyDescent="0.3">
      <c r="A3425" s="39" t="s">
        <v>2239</v>
      </c>
      <c r="B3425" s="40" t="s">
        <v>540</v>
      </c>
      <c r="C3425" s="40" t="s">
        <v>541</v>
      </c>
      <c r="D3425" s="40" t="s">
        <v>853</v>
      </c>
      <c r="E3425" s="40" t="s">
        <v>3348</v>
      </c>
      <c r="F3425" s="40">
        <v>0</v>
      </c>
      <c r="G3425" s="40">
        <v>0</v>
      </c>
      <c r="H3425" s="40" t="s">
        <v>772</v>
      </c>
      <c r="I3425" s="40" t="s">
        <v>3349</v>
      </c>
      <c r="J3425" s="40" t="s">
        <v>3352</v>
      </c>
      <c r="K3425" s="40">
        <v>0</v>
      </c>
      <c r="L3425" s="40">
        <v>0</v>
      </c>
      <c r="M3425" s="40">
        <v>0</v>
      </c>
      <c r="N3425" s="41">
        <v>49.9</v>
      </c>
      <c r="O3425" s="42">
        <v>34</v>
      </c>
    </row>
    <row r="3426" spans="1:15" x14ac:dyDescent="0.3">
      <c r="A3426" s="39" t="s">
        <v>13663</v>
      </c>
      <c r="B3426" s="40" t="s">
        <v>540</v>
      </c>
      <c r="C3426" s="40" t="s">
        <v>541</v>
      </c>
      <c r="D3426" s="40" t="s">
        <v>542</v>
      </c>
      <c r="E3426" s="40" t="s">
        <v>13470</v>
      </c>
      <c r="F3426" s="40">
        <v>0</v>
      </c>
      <c r="G3426" s="40" t="s">
        <v>792</v>
      </c>
      <c r="H3426" s="40" t="s">
        <v>772</v>
      </c>
      <c r="I3426" s="40" t="s">
        <v>3349</v>
      </c>
      <c r="J3426" s="40" t="s">
        <v>761</v>
      </c>
      <c r="K3426" s="40">
        <v>0</v>
      </c>
      <c r="L3426" s="40" t="s">
        <v>539</v>
      </c>
      <c r="M3426" s="40">
        <v>0</v>
      </c>
      <c r="N3426" s="41">
        <v>99.9</v>
      </c>
      <c r="O3426" s="42">
        <v>34.85</v>
      </c>
    </row>
    <row r="3427" spans="1:15" x14ac:dyDescent="0.3">
      <c r="A3427" s="39" t="s">
        <v>2240</v>
      </c>
      <c r="B3427" s="40" t="s">
        <v>540</v>
      </c>
      <c r="C3427" s="40" t="s">
        <v>541</v>
      </c>
      <c r="D3427" s="40" t="s">
        <v>574</v>
      </c>
      <c r="E3427" s="40" t="s">
        <v>3350</v>
      </c>
      <c r="F3427" s="40">
        <v>0</v>
      </c>
      <c r="G3427" s="40">
        <v>0</v>
      </c>
      <c r="H3427" s="40" t="s">
        <v>1173</v>
      </c>
      <c r="I3427" s="40" t="s">
        <v>3349</v>
      </c>
      <c r="J3427" s="40" t="s">
        <v>3351</v>
      </c>
      <c r="K3427" s="40">
        <v>0</v>
      </c>
      <c r="L3427" s="40">
        <v>0</v>
      </c>
      <c r="M3427" s="40">
        <v>0</v>
      </c>
      <c r="N3427" s="41">
        <v>49.9</v>
      </c>
      <c r="O3427" s="42">
        <v>34.6</v>
      </c>
    </row>
    <row r="3428" spans="1:15" x14ac:dyDescent="0.3">
      <c r="A3428" s="39" t="s">
        <v>2241</v>
      </c>
      <c r="B3428" s="40" t="s">
        <v>540</v>
      </c>
      <c r="C3428" s="40" t="s">
        <v>541</v>
      </c>
      <c r="D3428" s="40" t="s">
        <v>574</v>
      </c>
      <c r="E3428" s="40" t="s">
        <v>3348</v>
      </c>
      <c r="F3428" s="40" t="s">
        <v>606</v>
      </c>
      <c r="G3428" s="40">
        <v>0</v>
      </c>
      <c r="H3428" s="40" t="s">
        <v>772</v>
      </c>
      <c r="I3428" s="40" t="s">
        <v>3349</v>
      </c>
      <c r="J3428" s="40" t="s">
        <v>3351</v>
      </c>
      <c r="K3428" s="40">
        <v>0</v>
      </c>
      <c r="L3428" s="40">
        <v>0</v>
      </c>
      <c r="M3428" s="40" t="s">
        <v>4370</v>
      </c>
      <c r="N3428" s="41">
        <v>49.9</v>
      </c>
      <c r="O3428" s="42">
        <v>20</v>
      </c>
    </row>
    <row r="3429" spans="1:15" x14ac:dyDescent="0.3">
      <c r="A3429" s="39" t="s">
        <v>2242</v>
      </c>
      <c r="B3429" s="40" t="s">
        <v>540</v>
      </c>
      <c r="C3429" s="40" t="s">
        <v>541</v>
      </c>
      <c r="D3429" s="40" t="s">
        <v>853</v>
      </c>
      <c r="E3429" s="40" t="s">
        <v>3348</v>
      </c>
      <c r="F3429" s="40" t="s">
        <v>647</v>
      </c>
      <c r="G3429" s="40">
        <v>0</v>
      </c>
      <c r="H3429" s="40" t="s">
        <v>772</v>
      </c>
      <c r="I3429" s="40" t="s">
        <v>3349</v>
      </c>
      <c r="J3429" s="40" t="s">
        <v>3351</v>
      </c>
      <c r="K3429" s="40">
        <v>0</v>
      </c>
      <c r="L3429" s="40">
        <v>0</v>
      </c>
      <c r="M3429" s="40">
        <v>0</v>
      </c>
      <c r="N3429" s="41">
        <v>169.9</v>
      </c>
      <c r="O3429" s="42">
        <v>59.2</v>
      </c>
    </row>
    <row r="3430" spans="1:15" x14ac:dyDescent="0.3">
      <c r="A3430" s="39" t="s">
        <v>13664</v>
      </c>
      <c r="B3430" s="40" t="s">
        <v>540</v>
      </c>
      <c r="C3430" s="40" t="s">
        <v>541</v>
      </c>
      <c r="D3430" s="40" t="s">
        <v>574</v>
      </c>
      <c r="E3430" s="40" t="s">
        <v>3348</v>
      </c>
      <c r="F3430" s="40" t="s">
        <v>696</v>
      </c>
      <c r="G3430" s="40">
        <v>0</v>
      </c>
      <c r="H3430" s="40" t="s">
        <v>610</v>
      </c>
      <c r="I3430" s="40" t="s">
        <v>3349</v>
      </c>
      <c r="J3430" s="40" t="s">
        <v>3351</v>
      </c>
      <c r="K3430" s="40">
        <v>0</v>
      </c>
      <c r="L3430" s="40">
        <v>0</v>
      </c>
      <c r="M3430" s="40" t="s">
        <v>1947</v>
      </c>
      <c r="N3430" s="41">
        <v>99.9</v>
      </c>
      <c r="O3430" s="42">
        <v>35.4</v>
      </c>
    </row>
    <row r="3431" spans="1:15" x14ac:dyDescent="0.3">
      <c r="A3431" s="39" t="s">
        <v>13665</v>
      </c>
      <c r="B3431" s="40" t="s">
        <v>540</v>
      </c>
      <c r="C3431" s="40" t="s">
        <v>541</v>
      </c>
      <c r="D3431" s="40" t="s">
        <v>546</v>
      </c>
      <c r="E3431" s="40" t="s">
        <v>3350</v>
      </c>
      <c r="F3431" s="40">
        <v>0</v>
      </c>
      <c r="G3431" s="40" t="s">
        <v>613</v>
      </c>
      <c r="H3431" s="40" t="s">
        <v>614</v>
      </c>
      <c r="I3431" s="40" t="s">
        <v>3349</v>
      </c>
      <c r="J3431" s="40" t="s">
        <v>755</v>
      </c>
      <c r="K3431" s="40">
        <v>0</v>
      </c>
      <c r="L3431" s="40" t="s">
        <v>554</v>
      </c>
      <c r="M3431" s="40">
        <v>0</v>
      </c>
      <c r="N3431" s="41">
        <v>179.9</v>
      </c>
      <c r="O3431" s="42">
        <v>62.57</v>
      </c>
    </row>
    <row r="3432" spans="1:15" x14ac:dyDescent="0.3">
      <c r="A3432" s="39" t="s">
        <v>2243</v>
      </c>
      <c r="B3432" s="40" t="s">
        <v>540</v>
      </c>
      <c r="C3432" s="40" t="s">
        <v>541</v>
      </c>
      <c r="D3432" s="40" t="s">
        <v>853</v>
      </c>
      <c r="E3432" s="40" t="s">
        <v>3348</v>
      </c>
      <c r="F3432" s="40">
        <v>0</v>
      </c>
      <c r="G3432" s="40">
        <v>0</v>
      </c>
      <c r="H3432" s="40" t="s">
        <v>1173</v>
      </c>
      <c r="I3432" s="40" t="s">
        <v>3349</v>
      </c>
      <c r="J3432" s="40" t="s">
        <v>3351</v>
      </c>
      <c r="K3432" s="40">
        <v>0</v>
      </c>
      <c r="L3432" s="40">
        <v>0</v>
      </c>
      <c r="M3432" s="40">
        <v>0</v>
      </c>
      <c r="N3432" s="41">
        <v>169.9</v>
      </c>
      <c r="O3432" s="42">
        <v>57.5</v>
      </c>
    </row>
    <row r="3433" spans="1:15" x14ac:dyDescent="0.3">
      <c r="A3433" s="39" t="s">
        <v>2244</v>
      </c>
      <c r="B3433" s="40" t="s">
        <v>540</v>
      </c>
      <c r="C3433" s="40" t="s">
        <v>541</v>
      </c>
      <c r="D3433" s="40" t="s">
        <v>569</v>
      </c>
      <c r="E3433" s="40" t="s">
        <v>3348</v>
      </c>
      <c r="F3433" s="40">
        <v>0</v>
      </c>
      <c r="G3433" s="40">
        <v>0</v>
      </c>
      <c r="H3433" s="40" t="s">
        <v>772</v>
      </c>
      <c r="I3433" s="40" t="s">
        <v>3349</v>
      </c>
      <c r="J3433" s="40" t="s">
        <v>3352</v>
      </c>
      <c r="K3433" s="40">
        <v>0</v>
      </c>
      <c r="L3433" s="40">
        <v>0</v>
      </c>
      <c r="M3433" s="40">
        <v>0</v>
      </c>
      <c r="N3433" s="41">
        <v>99.9</v>
      </c>
      <c r="O3433" s="42">
        <v>74.3</v>
      </c>
    </row>
    <row r="3434" spans="1:15" x14ac:dyDescent="0.3">
      <c r="A3434" s="39" t="s">
        <v>13666</v>
      </c>
      <c r="B3434" s="40" t="s">
        <v>540</v>
      </c>
      <c r="C3434" s="40" t="s">
        <v>541</v>
      </c>
      <c r="D3434" s="40" t="s">
        <v>556</v>
      </c>
      <c r="E3434" s="40" t="s">
        <v>3348</v>
      </c>
      <c r="F3434" s="40">
        <v>0</v>
      </c>
      <c r="G3434" s="40" t="s">
        <v>613</v>
      </c>
      <c r="H3434" s="40" t="s">
        <v>772</v>
      </c>
      <c r="I3434" s="40" t="s">
        <v>3349</v>
      </c>
      <c r="J3434" s="40" t="s">
        <v>755</v>
      </c>
      <c r="K3434" s="40">
        <v>0</v>
      </c>
      <c r="L3434" s="40" t="s">
        <v>554</v>
      </c>
      <c r="M3434" s="40">
        <v>0</v>
      </c>
      <c r="N3434" s="41">
        <v>269.89999999999998</v>
      </c>
      <c r="O3434" s="42">
        <v>87.8</v>
      </c>
    </row>
    <row r="3435" spans="1:15" x14ac:dyDescent="0.3">
      <c r="A3435" s="39" t="s">
        <v>4160</v>
      </c>
      <c r="B3435" s="40" t="s">
        <v>540</v>
      </c>
      <c r="C3435" s="40" t="s">
        <v>541</v>
      </c>
      <c r="D3435" s="40" t="s">
        <v>853</v>
      </c>
      <c r="E3435" s="40" t="s">
        <v>3348</v>
      </c>
      <c r="F3435" s="40">
        <v>0</v>
      </c>
      <c r="G3435" s="40">
        <v>0</v>
      </c>
      <c r="H3435" s="40" t="s">
        <v>610</v>
      </c>
      <c r="I3435" s="40" t="s">
        <v>3349</v>
      </c>
      <c r="J3435" s="40" t="s">
        <v>3352</v>
      </c>
      <c r="K3435" s="40">
        <v>0</v>
      </c>
      <c r="L3435" s="40">
        <v>0</v>
      </c>
      <c r="M3435" s="40">
        <v>0</v>
      </c>
      <c r="N3435" s="41">
        <v>129.9</v>
      </c>
      <c r="O3435" s="42">
        <v>40.47</v>
      </c>
    </row>
    <row r="3436" spans="1:15" x14ac:dyDescent="0.3">
      <c r="A3436" s="39" t="s">
        <v>2245</v>
      </c>
      <c r="B3436" s="40" t="s">
        <v>540</v>
      </c>
      <c r="C3436" s="40" t="s">
        <v>541</v>
      </c>
      <c r="D3436" s="40" t="s">
        <v>853</v>
      </c>
      <c r="E3436" s="40" t="s">
        <v>3348</v>
      </c>
      <c r="F3436" s="40">
        <v>0</v>
      </c>
      <c r="G3436" s="40">
        <v>0</v>
      </c>
      <c r="H3436" s="40" t="s">
        <v>1173</v>
      </c>
      <c r="I3436" s="40" t="s">
        <v>3349</v>
      </c>
      <c r="J3436" s="40" t="s">
        <v>3351</v>
      </c>
      <c r="K3436" s="40">
        <v>0</v>
      </c>
      <c r="L3436" s="40">
        <v>0</v>
      </c>
      <c r="M3436" s="40">
        <v>0</v>
      </c>
      <c r="N3436" s="41">
        <v>79.900000000000006</v>
      </c>
      <c r="O3436" s="42">
        <v>27.49</v>
      </c>
    </row>
    <row r="3437" spans="1:15" x14ac:dyDescent="0.3">
      <c r="A3437" s="39" t="s">
        <v>2246</v>
      </c>
      <c r="B3437" s="40" t="s">
        <v>540</v>
      </c>
      <c r="C3437" s="40" t="s">
        <v>541</v>
      </c>
      <c r="D3437" s="40" t="s">
        <v>853</v>
      </c>
      <c r="E3437" s="40" t="s">
        <v>3348</v>
      </c>
      <c r="F3437" s="40" t="s">
        <v>563</v>
      </c>
      <c r="G3437" s="40">
        <v>0</v>
      </c>
      <c r="H3437" s="40" t="s">
        <v>1173</v>
      </c>
      <c r="I3437" s="40" t="s">
        <v>3349</v>
      </c>
      <c r="J3437" s="40" t="s">
        <v>3351</v>
      </c>
      <c r="K3437" s="40">
        <v>0</v>
      </c>
      <c r="L3437" s="40">
        <v>0</v>
      </c>
      <c r="M3437" s="40" t="s">
        <v>4370</v>
      </c>
      <c r="N3437" s="41">
        <v>79.900000000000006</v>
      </c>
      <c r="O3437" s="42">
        <v>24.39</v>
      </c>
    </row>
    <row r="3438" spans="1:15" x14ac:dyDescent="0.3">
      <c r="A3438" s="39" t="s">
        <v>3037</v>
      </c>
      <c r="B3438" s="40" t="s">
        <v>540</v>
      </c>
      <c r="C3438" s="40" t="s">
        <v>541</v>
      </c>
      <c r="D3438" s="40" t="s">
        <v>853</v>
      </c>
      <c r="E3438" s="40" t="s">
        <v>3350</v>
      </c>
      <c r="F3438" s="40">
        <v>0</v>
      </c>
      <c r="G3438" s="40">
        <v>0</v>
      </c>
      <c r="H3438" s="40" t="s">
        <v>1233</v>
      </c>
      <c r="I3438" s="40" t="s">
        <v>3349</v>
      </c>
      <c r="J3438" s="40" t="s">
        <v>3351</v>
      </c>
      <c r="K3438" s="40">
        <v>0</v>
      </c>
      <c r="L3438" s="40">
        <v>0</v>
      </c>
      <c r="M3438" s="40">
        <v>0</v>
      </c>
      <c r="N3438" s="41">
        <v>149.9</v>
      </c>
      <c r="O3438" s="42">
        <v>53</v>
      </c>
    </row>
    <row r="3439" spans="1:15" x14ac:dyDescent="0.3">
      <c r="A3439" s="39" t="s">
        <v>13667</v>
      </c>
      <c r="B3439" s="40" t="s">
        <v>540</v>
      </c>
      <c r="C3439" s="40" t="s">
        <v>541</v>
      </c>
      <c r="D3439" s="40" t="s">
        <v>542</v>
      </c>
      <c r="E3439" s="40" t="s">
        <v>3348</v>
      </c>
      <c r="F3439" s="40">
        <v>0</v>
      </c>
      <c r="G3439" s="40" t="s">
        <v>792</v>
      </c>
      <c r="H3439" s="40" t="s">
        <v>1173</v>
      </c>
      <c r="I3439" s="40" t="s">
        <v>3349</v>
      </c>
      <c r="J3439" s="40" t="s">
        <v>761</v>
      </c>
      <c r="K3439" s="40">
        <v>0</v>
      </c>
      <c r="L3439" s="40" t="s">
        <v>554</v>
      </c>
      <c r="M3439" s="40">
        <v>0</v>
      </c>
      <c r="N3439" s="41">
        <v>199.9</v>
      </c>
      <c r="O3439" s="42">
        <v>66.19</v>
      </c>
    </row>
    <row r="3440" spans="1:15" x14ac:dyDescent="0.3">
      <c r="A3440" s="39" t="s">
        <v>13668</v>
      </c>
      <c r="B3440" s="40" t="s">
        <v>540</v>
      </c>
      <c r="C3440" s="40" t="s">
        <v>541</v>
      </c>
      <c r="D3440" s="40" t="s">
        <v>542</v>
      </c>
      <c r="E3440" s="40" t="s">
        <v>3348</v>
      </c>
      <c r="F3440" s="40">
        <v>0</v>
      </c>
      <c r="G3440" s="40" t="s">
        <v>792</v>
      </c>
      <c r="H3440" s="40" t="s">
        <v>772</v>
      </c>
      <c r="I3440" s="40" t="s">
        <v>3349</v>
      </c>
      <c r="J3440" s="40" t="s">
        <v>761</v>
      </c>
      <c r="K3440" s="40">
        <v>0</v>
      </c>
      <c r="L3440" s="40" t="s">
        <v>554</v>
      </c>
      <c r="M3440" s="40">
        <v>0</v>
      </c>
      <c r="N3440" s="41">
        <v>199.9</v>
      </c>
      <c r="O3440" s="42">
        <v>66.19</v>
      </c>
    </row>
    <row r="3441" spans="1:15" x14ac:dyDescent="0.3">
      <c r="A3441" s="39" t="s">
        <v>13669</v>
      </c>
      <c r="B3441" s="40" t="s">
        <v>540</v>
      </c>
      <c r="C3441" s="40" t="s">
        <v>541</v>
      </c>
      <c r="D3441" s="40" t="s">
        <v>542</v>
      </c>
      <c r="E3441" s="40" t="s">
        <v>3348</v>
      </c>
      <c r="F3441" s="40">
        <v>0</v>
      </c>
      <c r="G3441" s="40" t="s">
        <v>792</v>
      </c>
      <c r="H3441" s="40" t="s">
        <v>772</v>
      </c>
      <c r="I3441" s="40" t="s">
        <v>3349</v>
      </c>
      <c r="J3441" s="40" t="s">
        <v>761</v>
      </c>
      <c r="K3441" s="40">
        <v>0</v>
      </c>
      <c r="L3441" s="40" t="s">
        <v>554</v>
      </c>
      <c r="M3441" s="40">
        <v>0</v>
      </c>
      <c r="N3441" s="41">
        <v>129.9</v>
      </c>
      <c r="O3441" s="42">
        <v>42.19</v>
      </c>
    </row>
    <row r="3442" spans="1:15" x14ac:dyDescent="0.3">
      <c r="A3442" s="39" t="s">
        <v>13670</v>
      </c>
      <c r="B3442" s="40" t="s">
        <v>540</v>
      </c>
      <c r="C3442" s="40" t="s">
        <v>541</v>
      </c>
      <c r="D3442" s="40" t="s">
        <v>569</v>
      </c>
      <c r="E3442" s="40" t="s">
        <v>3348</v>
      </c>
      <c r="F3442" s="40" t="s">
        <v>586</v>
      </c>
      <c r="G3442" s="40">
        <v>0</v>
      </c>
      <c r="H3442" s="40" t="s">
        <v>772</v>
      </c>
      <c r="I3442" s="40" t="s">
        <v>3349</v>
      </c>
      <c r="J3442" s="40" t="s">
        <v>3351</v>
      </c>
      <c r="K3442" s="40">
        <v>0</v>
      </c>
      <c r="L3442" s="40">
        <v>0</v>
      </c>
      <c r="M3442" s="40" t="s">
        <v>1947</v>
      </c>
      <c r="N3442" s="41">
        <v>199.9</v>
      </c>
      <c r="O3442" s="42">
        <v>67.150000000000006</v>
      </c>
    </row>
    <row r="3443" spans="1:15" x14ac:dyDescent="0.3">
      <c r="A3443" s="39" t="s">
        <v>2247</v>
      </c>
      <c r="B3443" s="40" t="s">
        <v>540</v>
      </c>
      <c r="C3443" s="40" t="s">
        <v>541</v>
      </c>
      <c r="D3443" s="40" t="s">
        <v>569</v>
      </c>
      <c r="E3443" s="40" t="s">
        <v>3348</v>
      </c>
      <c r="F3443" s="40">
        <v>0</v>
      </c>
      <c r="G3443" s="40">
        <v>0</v>
      </c>
      <c r="H3443" s="40" t="s">
        <v>610</v>
      </c>
      <c r="I3443" s="40" t="s">
        <v>3349</v>
      </c>
      <c r="J3443" s="40" t="s">
        <v>3352</v>
      </c>
      <c r="K3443" s="40">
        <v>0</v>
      </c>
      <c r="L3443" s="40">
        <v>0</v>
      </c>
      <c r="M3443" s="40">
        <v>0</v>
      </c>
      <c r="N3443" s="41">
        <v>199.9</v>
      </c>
      <c r="O3443" s="42">
        <v>67.150000000000006</v>
      </c>
    </row>
    <row r="3444" spans="1:15" x14ac:dyDescent="0.3">
      <c r="A3444" s="39" t="s">
        <v>13671</v>
      </c>
      <c r="B3444" s="40" t="s">
        <v>540</v>
      </c>
      <c r="C3444" s="40" t="s">
        <v>541</v>
      </c>
      <c r="D3444" s="40" t="s">
        <v>578</v>
      </c>
      <c r="E3444" s="40" t="s">
        <v>3348</v>
      </c>
      <c r="F3444" s="40" t="s">
        <v>586</v>
      </c>
      <c r="G3444" s="40">
        <v>0</v>
      </c>
      <c r="H3444" s="40" t="s">
        <v>772</v>
      </c>
      <c r="I3444" s="40" t="s">
        <v>3349</v>
      </c>
      <c r="J3444" s="40" t="s">
        <v>3352</v>
      </c>
      <c r="K3444" s="40">
        <v>0</v>
      </c>
      <c r="L3444" s="40">
        <v>0</v>
      </c>
      <c r="M3444" s="40" t="s">
        <v>1947</v>
      </c>
      <c r="N3444" s="41">
        <v>99.9</v>
      </c>
      <c r="O3444" s="42">
        <v>59.4</v>
      </c>
    </row>
    <row r="3445" spans="1:15" x14ac:dyDescent="0.3">
      <c r="A3445" s="39" t="s">
        <v>2248</v>
      </c>
      <c r="B3445" s="40" t="s">
        <v>540</v>
      </c>
      <c r="C3445" s="40" t="s">
        <v>541</v>
      </c>
      <c r="D3445" s="40" t="s">
        <v>853</v>
      </c>
      <c r="E3445" s="40" t="s">
        <v>3350</v>
      </c>
      <c r="F3445" s="40">
        <v>0</v>
      </c>
      <c r="G3445" s="40">
        <v>0</v>
      </c>
      <c r="H3445" s="40" t="s">
        <v>772</v>
      </c>
      <c r="I3445" s="40" t="s">
        <v>3349</v>
      </c>
      <c r="J3445" s="40" t="s">
        <v>3351</v>
      </c>
      <c r="K3445" s="40">
        <v>0</v>
      </c>
      <c r="L3445" s="40">
        <v>0</v>
      </c>
      <c r="M3445" s="40">
        <v>0</v>
      </c>
      <c r="N3445" s="41">
        <v>109.9</v>
      </c>
      <c r="O3445" s="42">
        <v>36.15</v>
      </c>
    </row>
    <row r="3446" spans="1:15" x14ac:dyDescent="0.3">
      <c r="A3446" s="39" t="s">
        <v>13672</v>
      </c>
      <c r="B3446" s="40" t="s">
        <v>540</v>
      </c>
      <c r="C3446" s="40" t="s">
        <v>541</v>
      </c>
      <c r="D3446" s="40" t="s">
        <v>578</v>
      </c>
      <c r="E3446" s="40" t="s">
        <v>3350</v>
      </c>
      <c r="F3446" s="40" t="s">
        <v>652</v>
      </c>
      <c r="G3446" s="40">
        <v>0</v>
      </c>
      <c r="H3446" s="40" t="s">
        <v>610</v>
      </c>
      <c r="I3446" s="40" t="s">
        <v>3349</v>
      </c>
      <c r="J3446" s="40" t="s">
        <v>3352</v>
      </c>
      <c r="K3446" s="40">
        <v>0</v>
      </c>
      <c r="L3446" s="40">
        <v>0</v>
      </c>
      <c r="M3446" s="40">
        <v>0</v>
      </c>
      <c r="N3446" s="41">
        <v>179.9</v>
      </c>
      <c r="O3446" s="42">
        <v>58.69</v>
      </c>
    </row>
    <row r="3447" spans="1:15" x14ac:dyDescent="0.3">
      <c r="A3447" s="39" t="s">
        <v>13673</v>
      </c>
      <c r="B3447" s="40" t="s">
        <v>540</v>
      </c>
      <c r="C3447" s="40" t="s">
        <v>541</v>
      </c>
      <c r="D3447" s="40" t="s">
        <v>542</v>
      </c>
      <c r="E3447" s="40" t="s">
        <v>3350</v>
      </c>
      <c r="F3447" s="40">
        <v>0</v>
      </c>
      <c r="G3447" s="40" t="s">
        <v>792</v>
      </c>
      <c r="H3447" s="40" t="s">
        <v>610</v>
      </c>
      <c r="I3447" s="40" t="s">
        <v>3349</v>
      </c>
      <c r="J3447" s="40" t="s">
        <v>543</v>
      </c>
      <c r="K3447" s="40">
        <v>0</v>
      </c>
      <c r="L3447" s="40" t="s">
        <v>554</v>
      </c>
      <c r="M3447" s="40">
        <v>0</v>
      </c>
      <c r="N3447" s="41">
        <v>179.9</v>
      </c>
      <c r="O3447" s="42">
        <v>60.19</v>
      </c>
    </row>
    <row r="3448" spans="1:15" x14ac:dyDescent="0.3">
      <c r="A3448" s="39" t="s">
        <v>13674</v>
      </c>
      <c r="B3448" s="40" t="s">
        <v>540</v>
      </c>
      <c r="C3448" s="40" t="s">
        <v>541</v>
      </c>
      <c r="D3448" s="40" t="s">
        <v>542</v>
      </c>
      <c r="E3448" s="40" t="s">
        <v>3350</v>
      </c>
      <c r="F3448" s="40">
        <v>0</v>
      </c>
      <c r="G3448" s="40" t="s">
        <v>792</v>
      </c>
      <c r="H3448" s="40" t="s">
        <v>610</v>
      </c>
      <c r="I3448" s="40" t="s">
        <v>3349</v>
      </c>
      <c r="J3448" s="40" t="s">
        <v>543</v>
      </c>
      <c r="K3448" s="40">
        <v>0</v>
      </c>
      <c r="L3448" s="40" t="s">
        <v>554</v>
      </c>
      <c r="M3448" s="40">
        <v>0</v>
      </c>
      <c r="N3448" s="41">
        <v>179.9</v>
      </c>
      <c r="O3448" s="42">
        <v>60</v>
      </c>
    </row>
    <row r="3449" spans="1:15" x14ac:dyDescent="0.3">
      <c r="A3449" s="39" t="s">
        <v>2249</v>
      </c>
      <c r="B3449" s="40" t="s">
        <v>540</v>
      </c>
      <c r="C3449" s="40" t="s">
        <v>541</v>
      </c>
      <c r="D3449" s="40" t="s">
        <v>853</v>
      </c>
      <c r="E3449" s="40" t="s">
        <v>3350</v>
      </c>
      <c r="F3449" s="40">
        <v>0</v>
      </c>
      <c r="G3449" s="40">
        <v>0</v>
      </c>
      <c r="H3449" s="40" t="s">
        <v>1173</v>
      </c>
      <c r="I3449" s="40" t="s">
        <v>3349</v>
      </c>
      <c r="J3449" s="40" t="s">
        <v>3352</v>
      </c>
      <c r="K3449" s="40">
        <v>0</v>
      </c>
      <c r="L3449" s="40">
        <v>0</v>
      </c>
      <c r="M3449" s="40">
        <v>0</v>
      </c>
      <c r="N3449" s="41">
        <v>149.9</v>
      </c>
      <c r="O3449" s="42">
        <v>49.5</v>
      </c>
    </row>
    <row r="3450" spans="1:15" x14ac:dyDescent="0.3">
      <c r="A3450" s="39" t="s">
        <v>4161</v>
      </c>
      <c r="B3450" s="40" t="s">
        <v>540</v>
      </c>
      <c r="C3450" s="40" t="s">
        <v>541</v>
      </c>
      <c r="D3450" s="40" t="s">
        <v>853</v>
      </c>
      <c r="E3450" s="40" t="s">
        <v>3350</v>
      </c>
      <c r="F3450" s="40">
        <v>0</v>
      </c>
      <c r="G3450" s="40">
        <v>0</v>
      </c>
      <c r="H3450" s="40" t="s">
        <v>772</v>
      </c>
      <c r="I3450" s="40" t="s">
        <v>3349</v>
      </c>
      <c r="J3450" s="40" t="s">
        <v>3352</v>
      </c>
      <c r="K3450" s="40">
        <v>0</v>
      </c>
      <c r="L3450" s="40">
        <v>0</v>
      </c>
      <c r="M3450" s="40">
        <v>0</v>
      </c>
      <c r="N3450" s="41">
        <v>179.9</v>
      </c>
      <c r="O3450" s="42">
        <v>57</v>
      </c>
    </row>
    <row r="3451" spans="1:15" x14ac:dyDescent="0.3">
      <c r="A3451" s="39" t="s">
        <v>13675</v>
      </c>
      <c r="B3451" s="40" t="s">
        <v>540</v>
      </c>
      <c r="C3451" s="40" t="s">
        <v>541</v>
      </c>
      <c r="D3451" s="40" t="s">
        <v>578</v>
      </c>
      <c r="E3451" s="40" t="s">
        <v>3350</v>
      </c>
      <c r="F3451" s="40" t="s">
        <v>752</v>
      </c>
      <c r="G3451" s="40">
        <v>0</v>
      </c>
      <c r="H3451" s="40" t="s">
        <v>772</v>
      </c>
      <c r="I3451" s="40" t="s">
        <v>3349</v>
      </c>
      <c r="J3451" s="40" t="s">
        <v>813</v>
      </c>
      <c r="K3451" s="40">
        <v>0</v>
      </c>
      <c r="L3451" s="40">
        <v>0</v>
      </c>
      <c r="M3451" s="40">
        <v>0</v>
      </c>
      <c r="N3451" s="41">
        <v>179.9</v>
      </c>
      <c r="O3451" s="42">
        <v>58.69</v>
      </c>
    </row>
    <row r="3452" spans="1:15" x14ac:dyDescent="0.3">
      <c r="A3452" s="39" t="s">
        <v>13676</v>
      </c>
      <c r="B3452" s="40" t="s">
        <v>540</v>
      </c>
      <c r="C3452" s="40" t="s">
        <v>541</v>
      </c>
      <c r="D3452" s="40" t="s">
        <v>556</v>
      </c>
      <c r="E3452" s="40" t="s">
        <v>3350</v>
      </c>
      <c r="F3452" s="40">
        <v>0</v>
      </c>
      <c r="G3452" s="40" t="s">
        <v>613</v>
      </c>
      <c r="H3452" s="40" t="s">
        <v>772</v>
      </c>
      <c r="I3452" s="40" t="s">
        <v>3349</v>
      </c>
      <c r="J3452" s="40" t="s">
        <v>543</v>
      </c>
      <c r="K3452" s="40">
        <v>0</v>
      </c>
      <c r="L3452" s="40" t="s">
        <v>554</v>
      </c>
      <c r="M3452" s="40">
        <v>0</v>
      </c>
      <c r="N3452" s="41">
        <v>249.9</v>
      </c>
      <c r="O3452" s="42">
        <v>85.82</v>
      </c>
    </row>
    <row r="3453" spans="1:15" x14ac:dyDescent="0.3">
      <c r="A3453" s="39" t="s">
        <v>2250</v>
      </c>
      <c r="B3453" s="40" t="s">
        <v>540</v>
      </c>
      <c r="C3453" s="40" t="s">
        <v>541</v>
      </c>
      <c r="D3453" s="40" t="s">
        <v>853</v>
      </c>
      <c r="E3453" s="40" t="s">
        <v>3350</v>
      </c>
      <c r="F3453" s="40">
        <v>0</v>
      </c>
      <c r="G3453" s="40">
        <v>0</v>
      </c>
      <c r="H3453" s="40" t="s">
        <v>610</v>
      </c>
      <c r="I3453" s="40" t="s">
        <v>3349</v>
      </c>
      <c r="J3453" s="40">
        <v>0</v>
      </c>
      <c r="K3453" s="40">
        <v>0</v>
      </c>
      <c r="L3453" s="40">
        <v>0</v>
      </c>
      <c r="M3453" s="40">
        <v>0</v>
      </c>
      <c r="N3453" s="41">
        <v>129.9</v>
      </c>
      <c r="O3453" s="42">
        <v>43</v>
      </c>
    </row>
    <row r="3454" spans="1:15" x14ac:dyDescent="0.3">
      <c r="A3454" s="39" t="s">
        <v>4162</v>
      </c>
      <c r="B3454" s="40" t="s">
        <v>540</v>
      </c>
      <c r="C3454" s="40" t="s">
        <v>541</v>
      </c>
      <c r="D3454" s="40" t="s">
        <v>542</v>
      </c>
      <c r="E3454" s="40" t="s">
        <v>3350</v>
      </c>
      <c r="F3454" s="40">
        <v>0</v>
      </c>
      <c r="G3454" s="40" t="s">
        <v>792</v>
      </c>
      <c r="H3454" s="40" t="s">
        <v>610</v>
      </c>
      <c r="I3454" s="40" t="s">
        <v>3349</v>
      </c>
      <c r="J3454" s="40" t="s">
        <v>755</v>
      </c>
      <c r="K3454" s="40">
        <v>0</v>
      </c>
      <c r="L3454" s="40" t="s">
        <v>554</v>
      </c>
      <c r="M3454" s="40">
        <v>0</v>
      </c>
      <c r="N3454" s="41">
        <v>199.9</v>
      </c>
      <c r="O3454" s="42">
        <v>65.599999999999994</v>
      </c>
    </row>
    <row r="3455" spans="1:15" x14ac:dyDescent="0.3">
      <c r="A3455" s="39" t="s">
        <v>13677</v>
      </c>
      <c r="B3455" s="40" t="s">
        <v>540</v>
      </c>
      <c r="C3455" s="40" t="s">
        <v>541</v>
      </c>
      <c r="D3455" s="40" t="s">
        <v>578</v>
      </c>
      <c r="E3455" s="40" t="s">
        <v>3350</v>
      </c>
      <c r="F3455" s="40" t="s">
        <v>628</v>
      </c>
      <c r="G3455" s="40">
        <v>0</v>
      </c>
      <c r="H3455" s="40" t="s">
        <v>614</v>
      </c>
      <c r="I3455" s="40" t="s">
        <v>3349</v>
      </c>
      <c r="J3455" s="40">
        <v>0</v>
      </c>
      <c r="K3455" s="40">
        <v>0</v>
      </c>
      <c r="L3455" s="40">
        <v>0</v>
      </c>
      <c r="M3455" s="40" t="s">
        <v>4370</v>
      </c>
      <c r="N3455" s="41">
        <v>199.9</v>
      </c>
      <c r="O3455" s="42">
        <v>60</v>
      </c>
    </row>
    <row r="3456" spans="1:15" x14ac:dyDescent="0.3">
      <c r="A3456" s="39" t="s">
        <v>2251</v>
      </c>
      <c r="B3456" s="40" t="s">
        <v>540</v>
      </c>
      <c r="C3456" s="40" t="s">
        <v>541</v>
      </c>
      <c r="D3456" s="40" t="s">
        <v>574</v>
      </c>
      <c r="E3456" s="40" t="s">
        <v>3348</v>
      </c>
      <c r="F3456" s="40">
        <v>0</v>
      </c>
      <c r="G3456" s="40">
        <v>0</v>
      </c>
      <c r="H3456" s="40" t="s">
        <v>772</v>
      </c>
      <c r="I3456" s="40" t="s">
        <v>3349</v>
      </c>
      <c r="J3456" s="40" t="s">
        <v>3351</v>
      </c>
      <c r="K3456" s="40">
        <v>0</v>
      </c>
      <c r="L3456" s="40">
        <v>0</v>
      </c>
      <c r="M3456" s="40">
        <v>0</v>
      </c>
      <c r="N3456" s="41">
        <v>129.9</v>
      </c>
      <c r="O3456" s="42">
        <v>45</v>
      </c>
    </row>
    <row r="3457" spans="1:15" x14ac:dyDescent="0.3">
      <c r="A3457" s="39" t="s">
        <v>2252</v>
      </c>
      <c r="B3457" s="40" t="s">
        <v>540</v>
      </c>
      <c r="C3457" s="40" t="s">
        <v>541</v>
      </c>
      <c r="D3457" s="40" t="s">
        <v>574</v>
      </c>
      <c r="E3457" s="40" t="s">
        <v>3348</v>
      </c>
      <c r="F3457" s="40" t="s">
        <v>551</v>
      </c>
      <c r="G3457" s="40">
        <v>0</v>
      </c>
      <c r="H3457" s="40" t="s">
        <v>772</v>
      </c>
      <c r="I3457" s="40" t="s">
        <v>3349</v>
      </c>
      <c r="J3457" s="40" t="s">
        <v>3351</v>
      </c>
      <c r="K3457" s="40">
        <v>0</v>
      </c>
      <c r="L3457" s="40">
        <v>0</v>
      </c>
      <c r="M3457" s="40" t="s">
        <v>1917</v>
      </c>
      <c r="N3457" s="41">
        <v>129.9</v>
      </c>
      <c r="O3457" s="42">
        <v>45</v>
      </c>
    </row>
    <row r="3458" spans="1:15" x14ac:dyDescent="0.3">
      <c r="A3458" s="39" t="s">
        <v>2253</v>
      </c>
      <c r="B3458" s="40" t="s">
        <v>540</v>
      </c>
      <c r="C3458" s="40" t="s">
        <v>541</v>
      </c>
      <c r="D3458" s="40" t="s">
        <v>574</v>
      </c>
      <c r="E3458" s="40" t="s">
        <v>3348</v>
      </c>
      <c r="F3458" s="40">
        <v>0</v>
      </c>
      <c r="G3458" s="40">
        <v>0</v>
      </c>
      <c r="H3458" s="40" t="s">
        <v>772</v>
      </c>
      <c r="I3458" s="40" t="s">
        <v>3349</v>
      </c>
      <c r="J3458" s="40" t="s">
        <v>3351</v>
      </c>
      <c r="K3458" s="40">
        <v>0</v>
      </c>
      <c r="L3458" s="40">
        <v>0</v>
      </c>
      <c r="M3458" s="40">
        <v>0</v>
      </c>
      <c r="N3458" s="41">
        <v>129.9</v>
      </c>
      <c r="O3458" s="42">
        <v>45</v>
      </c>
    </row>
    <row r="3459" spans="1:15" x14ac:dyDescent="0.3">
      <c r="A3459" s="39" t="s">
        <v>2254</v>
      </c>
      <c r="B3459" s="40" t="s">
        <v>540</v>
      </c>
      <c r="C3459" s="40" t="s">
        <v>541</v>
      </c>
      <c r="D3459" s="40" t="s">
        <v>853</v>
      </c>
      <c r="E3459" s="40" t="s">
        <v>3348</v>
      </c>
      <c r="F3459" s="40">
        <v>0</v>
      </c>
      <c r="G3459" s="40">
        <v>0</v>
      </c>
      <c r="H3459" s="40" t="s">
        <v>614</v>
      </c>
      <c r="I3459" s="40" t="s">
        <v>3349</v>
      </c>
      <c r="J3459" s="40">
        <v>0</v>
      </c>
      <c r="K3459" s="40">
        <v>0</v>
      </c>
      <c r="L3459" s="40">
        <v>0</v>
      </c>
      <c r="M3459" s="40">
        <v>0</v>
      </c>
      <c r="N3459" s="41">
        <v>179.9</v>
      </c>
      <c r="O3459" s="42">
        <v>60</v>
      </c>
    </row>
    <row r="3460" spans="1:15" x14ac:dyDescent="0.3">
      <c r="A3460" s="39" t="s">
        <v>2255</v>
      </c>
      <c r="B3460" s="40" t="s">
        <v>540</v>
      </c>
      <c r="C3460" s="40" t="s">
        <v>541</v>
      </c>
      <c r="D3460" s="40" t="s">
        <v>853</v>
      </c>
      <c r="E3460" s="40" t="s">
        <v>3348</v>
      </c>
      <c r="F3460" s="40">
        <v>0</v>
      </c>
      <c r="G3460" s="40">
        <v>0</v>
      </c>
      <c r="H3460" s="40" t="s">
        <v>1233</v>
      </c>
      <c r="I3460" s="40" t="s">
        <v>3349</v>
      </c>
      <c r="J3460" s="40" t="s">
        <v>3352</v>
      </c>
      <c r="K3460" s="40">
        <v>0</v>
      </c>
      <c r="L3460" s="40">
        <v>0</v>
      </c>
      <c r="M3460" s="40">
        <v>0</v>
      </c>
      <c r="N3460" s="41">
        <v>199.9</v>
      </c>
      <c r="O3460" s="42">
        <v>68</v>
      </c>
    </row>
    <row r="3461" spans="1:15" x14ac:dyDescent="0.3">
      <c r="A3461" s="39" t="s">
        <v>2256</v>
      </c>
      <c r="B3461" s="40" t="s">
        <v>540</v>
      </c>
      <c r="C3461" s="40" t="s">
        <v>541</v>
      </c>
      <c r="D3461" s="40" t="s">
        <v>853</v>
      </c>
      <c r="E3461" s="40" t="s">
        <v>3348</v>
      </c>
      <c r="F3461" s="40" t="s">
        <v>557</v>
      </c>
      <c r="G3461" s="40">
        <v>0</v>
      </c>
      <c r="H3461" s="40" t="s">
        <v>610</v>
      </c>
      <c r="I3461" s="40" t="s">
        <v>3349</v>
      </c>
      <c r="J3461" s="40" t="s">
        <v>3351</v>
      </c>
      <c r="K3461" s="40">
        <v>0</v>
      </c>
      <c r="L3461" s="40">
        <v>0</v>
      </c>
      <c r="M3461" s="40" t="s">
        <v>4370</v>
      </c>
      <c r="N3461" s="41">
        <v>119.9</v>
      </c>
      <c r="O3461" s="42">
        <v>38</v>
      </c>
    </row>
    <row r="3462" spans="1:15" x14ac:dyDescent="0.3">
      <c r="A3462" s="39" t="s">
        <v>2257</v>
      </c>
      <c r="B3462" s="40" t="s">
        <v>540</v>
      </c>
      <c r="C3462" s="40" t="s">
        <v>541</v>
      </c>
      <c r="D3462" s="40" t="s">
        <v>853</v>
      </c>
      <c r="E3462" s="40" t="s">
        <v>3348</v>
      </c>
      <c r="F3462" s="40" t="s">
        <v>557</v>
      </c>
      <c r="G3462" s="40">
        <v>0</v>
      </c>
      <c r="H3462" s="40" t="s">
        <v>610</v>
      </c>
      <c r="I3462" s="40" t="s">
        <v>3349</v>
      </c>
      <c r="J3462" s="40" t="s">
        <v>3351</v>
      </c>
      <c r="K3462" s="40">
        <v>0</v>
      </c>
      <c r="L3462" s="40">
        <v>0</v>
      </c>
      <c r="M3462" s="40" t="s">
        <v>4370</v>
      </c>
      <c r="N3462" s="41">
        <v>119.9</v>
      </c>
      <c r="O3462" s="42">
        <v>38</v>
      </c>
    </row>
    <row r="3463" spans="1:15" x14ac:dyDescent="0.3">
      <c r="A3463" s="39" t="s">
        <v>2258</v>
      </c>
      <c r="B3463" s="40" t="s">
        <v>540</v>
      </c>
      <c r="C3463" s="40" t="s">
        <v>541</v>
      </c>
      <c r="D3463" s="40" t="s">
        <v>574</v>
      </c>
      <c r="E3463" s="40" t="s">
        <v>3348</v>
      </c>
      <c r="F3463" s="40" t="s">
        <v>590</v>
      </c>
      <c r="G3463" s="40">
        <v>0</v>
      </c>
      <c r="H3463" s="40" t="s">
        <v>1173</v>
      </c>
      <c r="I3463" s="40" t="s">
        <v>3349</v>
      </c>
      <c r="J3463" s="40" t="s">
        <v>3351</v>
      </c>
      <c r="K3463" s="40">
        <v>0</v>
      </c>
      <c r="L3463" s="40">
        <v>0</v>
      </c>
      <c r="M3463" s="40" t="s">
        <v>4370</v>
      </c>
      <c r="N3463" s="41">
        <v>99.9</v>
      </c>
      <c r="O3463" s="42">
        <v>28</v>
      </c>
    </row>
    <row r="3464" spans="1:15" x14ac:dyDescent="0.3">
      <c r="A3464" s="39" t="s">
        <v>13678</v>
      </c>
      <c r="B3464" s="40" t="s">
        <v>540</v>
      </c>
      <c r="C3464" s="40" t="s">
        <v>541</v>
      </c>
      <c r="D3464" s="40" t="s">
        <v>574</v>
      </c>
      <c r="E3464" s="40" t="s">
        <v>3348</v>
      </c>
      <c r="F3464" s="40" t="s">
        <v>628</v>
      </c>
      <c r="G3464" s="40">
        <v>0</v>
      </c>
      <c r="H3464" s="40" t="s">
        <v>1233</v>
      </c>
      <c r="I3464" s="40" t="s">
        <v>3349</v>
      </c>
      <c r="J3464" s="40" t="s">
        <v>3351</v>
      </c>
      <c r="K3464" s="40">
        <v>0</v>
      </c>
      <c r="L3464" s="40">
        <v>0</v>
      </c>
      <c r="M3464" s="40">
        <v>0</v>
      </c>
      <c r="N3464" s="41">
        <v>149.9</v>
      </c>
      <c r="O3464" s="42">
        <v>44</v>
      </c>
    </row>
    <row r="3465" spans="1:15" x14ac:dyDescent="0.3">
      <c r="A3465" s="39" t="s">
        <v>13679</v>
      </c>
      <c r="B3465" s="40" t="s">
        <v>540</v>
      </c>
      <c r="C3465" s="40" t="s">
        <v>541</v>
      </c>
      <c r="D3465" s="40" t="s">
        <v>578</v>
      </c>
      <c r="E3465" s="40" t="s">
        <v>3348</v>
      </c>
      <c r="F3465" s="40" t="s">
        <v>561</v>
      </c>
      <c r="G3465" s="40">
        <v>0</v>
      </c>
      <c r="H3465" s="40" t="s">
        <v>1173</v>
      </c>
      <c r="I3465" s="40" t="s">
        <v>3349</v>
      </c>
      <c r="J3465" s="40" t="s">
        <v>3352</v>
      </c>
      <c r="K3465" s="40">
        <v>0</v>
      </c>
      <c r="L3465" s="40">
        <v>0</v>
      </c>
      <c r="M3465" s="40">
        <v>0</v>
      </c>
      <c r="N3465" s="41">
        <v>99.9</v>
      </c>
      <c r="O3465" s="42">
        <v>69.7</v>
      </c>
    </row>
    <row r="3466" spans="1:15" x14ac:dyDescent="0.3">
      <c r="A3466" s="39" t="s">
        <v>2259</v>
      </c>
      <c r="B3466" s="40" t="s">
        <v>540</v>
      </c>
      <c r="C3466" s="40" t="s">
        <v>541</v>
      </c>
      <c r="D3466" s="40" t="s">
        <v>853</v>
      </c>
      <c r="E3466" s="40" t="s">
        <v>3348</v>
      </c>
      <c r="F3466" s="40" t="s">
        <v>561</v>
      </c>
      <c r="G3466" s="40">
        <v>0</v>
      </c>
      <c r="H3466" s="40" t="s">
        <v>772</v>
      </c>
      <c r="I3466" s="40" t="s">
        <v>3349</v>
      </c>
      <c r="J3466" s="40" t="s">
        <v>3351</v>
      </c>
      <c r="K3466" s="40">
        <v>0</v>
      </c>
      <c r="L3466" s="40">
        <v>0</v>
      </c>
      <c r="M3466" s="40">
        <v>0</v>
      </c>
      <c r="N3466" s="41">
        <v>199.9</v>
      </c>
      <c r="O3466" s="42">
        <v>69.7</v>
      </c>
    </row>
    <row r="3467" spans="1:15" x14ac:dyDescent="0.3">
      <c r="A3467" s="39" t="s">
        <v>13680</v>
      </c>
      <c r="B3467" s="40" t="s">
        <v>540</v>
      </c>
      <c r="C3467" s="40" t="s">
        <v>541</v>
      </c>
      <c r="D3467" s="40" t="s">
        <v>578</v>
      </c>
      <c r="E3467" s="40" t="s">
        <v>3348</v>
      </c>
      <c r="F3467" s="40" t="s">
        <v>561</v>
      </c>
      <c r="G3467" s="40">
        <v>0</v>
      </c>
      <c r="H3467" s="40" t="s">
        <v>610</v>
      </c>
      <c r="I3467" s="40" t="s">
        <v>3349</v>
      </c>
      <c r="J3467" s="40">
        <v>0</v>
      </c>
      <c r="K3467" s="40">
        <v>0</v>
      </c>
      <c r="L3467" s="40">
        <v>0</v>
      </c>
      <c r="M3467" s="40">
        <v>0</v>
      </c>
      <c r="N3467" s="41">
        <v>199.9</v>
      </c>
      <c r="O3467" s="42">
        <v>65</v>
      </c>
    </row>
    <row r="3468" spans="1:15" x14ac:dyDescent="0.3">
      <c r="A3468" s="39" t="s">
        <v>2260</v>
      </c>
      <c r="B3468" s="40" t="s">
        <v>540</v>
      </c>
      <c r="C3468" s="40" t="s">
        <v>541</v>
      </c>
      <c r="D3468" s="40" t="s">
        <v>853</v>
      </c>
      <c r="E3468" s="40" t="s">
        <v>3348</v>
      </c>
      <c r="F3468" s="40">
        <v>0</v>
      </c>
      <c r="G3468" s="40">
        <v>0</v>
      </c>
      <c r="H3468" s="40" t="s">
        <v>772</v>
      </c>
      <c r="I3468" s="40" t="s">
        <v>3349</v>
      </c>
      <c r="J3468" s="40">
        <v>0</v>
      </c>
      <c r="K3468" s="40">
        <v>0</v>
      </c>
      <c r="L3468" s="40">
        <v>0</v>
      </c>
      <c r="M3468" s="40">
        <v>0</v>
      </c>
      <c r="N3468" s="41">
        <v>229.9</v>
      </c>
      <c r="O3468" s="42">
        <v>79.2</v>
      </c>
    </row>
    <row r="3469" spans="1:15" x14ac:dyDescent="0.3">
      <c r="A3469" s="39" t="s">
        <v>2261</v>
      </c>
      <c r="B3469" s="40" t="s">
        <v>540</v>
      </c>
      <c r="C3469" s="40" t="s">
        <v>541</v>
      </c>
      <c r="D3469" s="40" t="s">
        <v>853</v>
      </c>
      <c r="E3469" s="40" t="s">
        <v>3348</v>
      </c>
      <c r="F3469" s="40" t="s">
        <v>561</v>
      </c>
      <c r="G3469" s="40">
        <v>0</v>
      </c>
      <c r="H3469" s="40" t="s">
        <v>1173</v>
      </c>
      <c r="I3469" s="40" t="s">
        <v>3349</v>
      </c>
      <c r="J3469" s="40" t="s">
        <v>3352</v>
      </c>
      <c r="K3469" s="40">
        <v>0</v>
      </c>
      <c r="L3469" s="40">
        <v>0</v>
      </c>
      <c r="M3469" s="40">
        <v>0</v>
      </c>
      <c r="N3469" s="41">
        <v>229.9</v>
      </c>
      <c r="O3469" s="42">
        <v>79.2</v>
      </c>
    </row>
    <row r="3470" spans="1:15" x14ac:dyDescent="0.3">
      <c r="A3470" s="39" t="s">
        <v>4163</v>
      </c>
      <c r="B3470" s="40" t="s">
        <v>540</v>
      </c>
      <c r="C3470" s="40" t="s">
        <v>541</v>
      </c>
      <c r="D3470" s="40" t="s">
        <v>853</v>
      </c>
      <c r="E3470" s="40" t="s">
        <v>3348</v>
      </c>
      <c r="F3470" s="40">
        <v>0</v>
      </c>
      <c r="G3470" s="40">
        <v>0</v>
      </c>
      <c r="H3470" s="40" t="s">
        <v>610</v>
      </c>
      <c r="I3470" s="40" t="s">
        <v>3349</v>
      </c>
      <c r="J3470" s="40" t="s">
        <v>543</v>
      </c>
      <c r="K3470" s="40">
        <v>0</v>
      </c>
      <c r="L3470" s="40" t="s">
        <v>554</v>
      </c>
      <c r="M3470" s="40">
        <v>0</v>
      </c>
      <c r="N3470" s="41">
        <v>179.9</v>
      </c>
      <c r="O3470" s="42">
        <v>65</v>
      </c>
    </row>
    <row r="3471" spans="1:15" x14ac:dyDescent="0.3">
      <c r="A3471" s="39" t="s">
        <v>4164</v>
      </c>
      <c r="B3471" s="40" t="s">
        <v>540</v>
      </c>
      <c r="C3471" s="40" t="s">
        <v>541</v>
      </c>
      <c r="D3471" s="40" t="s">
        <v>853</v>
      </c>
      <c r="E3471" s="40" t="s">
        <v>3348</v>
      </c>
      <c r="F3471" s="40">
        <v>0</v>
      </c>
      <c r="G3471" s="40">
        <v>0</v>
      </c>
      <c r="H3471" s="40" t="s">
        <v>610</v>
      </c>
      <c r="I3471" s="40" t="s">
        <v>3349</v>
      </c>
      <c r="J3471" s="40" t="s">
        <v>3352</v>
      </c>
      <c r="K3471" s="40">
        <v>0</v>
      </c>
      <c r="L3471" s="40">
        <v>0</v>
      </c>
      <c r="M3471" s="40">
        <v>0</v>
      </c>
      <c r="N3471" s="41">
        <v>179.9</v>
      </c>
      <c r="O3471" s="42">
        <v>62.1</v>
      </c>
    </row>
    <row r="3472" spans="1:15" x14ac:dyDescent="0.3">
      <c r="A3472" s="39" t="s">
        <v>2262</v>
      </c>
      <c r="B3472" s="40" t="s">
        <v>540</v>
      </c>
      <c r="C3472" s="40" t="s">
        <v>541</v>
      </c>
      <c r="D3472" s="40" t="s">
        <v>853</v>
      </c>
      <c r="E3472" s="40" t="s">
        <v>3348</v>
      </c>
      <c r="F3472" s="40">
        <v>0</v>
      </c>
      <c r="G3472" s="40">
        <v>0</v>
      </c>
      <c r="H3472" s="40" t="s">
        <v>772</v>
      </c>
      <c r="I3472" s="40" t="s">
        <v>3349</v>
      </c>
      <c r="J3472" s="40" t="s">
        <v>3351</v>
      </c>
      <c r="K3472" s="40">
        <v>0</v>
      </c>
      <c r="L3472" s="40">
        <v>0</v>
      </c>
      <c r="M3472" s="40">
        <v>0</v>
      </c>
      <c r="N3472" s="41">
        <v>169.9</v>
      </c>
      <c r="O3472" s="42">
        <v>56.4</v>
      </c>
    </row>
    <row r="3473" spans="1:15" x14ac:dyDescent="0.3">
      <c r="A3473" s="39" t="s">
        <v>2263</v>
      </c>
      <c r="B3473" s="40" t="s">
        <v>540</v>
      </c>
      <c r="C3473" s="40" t="s">
        <v>541</v>
      </c>
      <c r="D3473" s="40" t="s">
        <v>853</v>
      </c>
      <c r="E3473" s="40" t="s">
        <v>3348</v>
      </c>
      <c r="F3473" s="40">
        <v>0</v>
      </c>
      <c r="G3473" s="40">
        <v>0</v>
      </c>
      <c r="H3473" s="40" t="s">
        <v>772</v>
      </c>
      <c r="I3473" s="40" t="s">
        <v>3349</v>
      </c>
      <c r="J3473" s="40" t="s">
        <v>3351</v>
      </c>
      <c r="K3473" s="40">
        <v>0</v>
      </c>
      <c r="L3473" s="40">
        <v>0</v>
      </c>
      <c r="M3473" s="40">
        <v>0</v>
      </c>
      <c r="N3473" s="41">
        <v>179.9</v>
      </c>
      <c r="O3473" s="42">
        <v>60.2</v>
      </c>
    </row>
    <row r="3474" spans="1:15" x14ac:dyDescent="0.3">
      <c r="A3474" s="39" t="s">
        <v>2264</v>
      </c>
      <c r="B3474" s="40" t="s">
        <v>540</v>
      </c>
      <c r="C3474" s="40" t="s">
        <v>541</v>
      </c>
      <c r="D3474" s="40" t="s">
        <v>853</v>
      </c>
      <c r="E3474" s="40" t="s">
        <v>3348</v>
      </c>
      <c r="F3474" s="40">
        <v>0</v>
      </c>
      <c r="G3474" s="40">
        <v>0</v>
      </c>
      <c r="H3474" s="40" t="s">
        <v>610</v>
      </c>
      <c r="I3474" s="40" t="s">
        <v>3349</v>
      </c>
      <c r="J3474" s="40" t="s">
        <v>3351</v>
      </c>
      <c r="K3474" s="40">
        <v>0</v>
      </c>
      <c r="L3474" s="40">
        <v>0</v>
      </c>
      <c r="M3474" s="40">
        <v>0</v>
      </c>
      <c r="N3474" s="41">
        <v>179.9</v>
      </c>
      <c r="O3474" s="42">
        <v>65.900000000000006</v>
      </c>
    </row>
    <row r="3475" spans="1:15" x14ac:dyDescent="0.3">
      <c r="A3475" s="39" t="s">
        <v>2265</v>
      </c>
      <c r="B3475" s="40" t="s">
        <v>540</v>
      </c>
      <c r="C3475" s="40" t="s">
        <v>541</v>
      </c>
      <c r="D3475" s="40" t="s">
        <v>853</v>
      </c>
      <c r="E3475" s="40" t="s">
        <v>3348</v>
      </c>
      <c r="F3475" s="40">
        <v>0</v>
      </c>
      <c r="G3475" s="40">
        <v>0</v>
      </c>
      <c r="H3475" s="40" t="s">
        <v>772</v>
      </c>
      <c r="I3475" s="40" t="s">
        <v>3349</v>
      </c>
      <c r="J3475" s="40" t="s">
        <v>3351</v>
      </c>
      <c r="K3475" s="40">
        <v>0</v>
      </c>
      <c r="L3475" s="40">
        <v>0</v>
      </c>
      <c r="M3475" s="40">
        <v>0</v>
      </c>
      <c r="N3475" s="41">
        <v>129.9</v>
      </c>
      <c r="O3475" s="42">
        <v>50.7</v>
      </c>
    </row>
    <row r="3476" spans="1:15" x14ac:dyDescent="0.3">
      <c r="A3476" s="39" t="s">
        <v>13681</v>
      </c>
      <c r="B3476" s="40" t="s">
        <v>540</v>
      </c>
      <c r="C3476" s="40" t="s">
        <v>541</v>
      </c>
      <c r="D3476" s="40" t="s">
        <v>542</v>
      </c>
      <c r="E3476" s="40" t="s">
        <v>3348</v>
      </c>
      <c r="F3476" s="40">
        <v>0</v>
      </c>
      <c r="G3476" s="40" t="s">
        <v>792</v>
      </c>
      <c r="H3476" s="40" t="s">
        <v>1173</v>
      </c>
      <c r="I3476" s="40" t="s">
        <v>3349</v>
      </c>
      <c r="J3476" s="40" t="s">
        <v>761</v>
      </c>
      <c r="K3476" s="40">
        <v>0</v>
      </c>
      <c r="L3476" s="40" t="s">
        <v>554</v>
      </c>
      <c r="M3476" s="40">
        <v>0</v>
      </c>
      <c r="N3476" s="41">
        <v>199.9</v>
      </c>
      <c r="O3476" s="42">
        <v>63.05</v>
      </c>
    </row>
    <row r="3477" spans="1:15" x14ac:dyDescent="0.3">
      <c r="A3477" s="39" t="s">
        <v>2266</v>
      </c>
      <c r="B3477" s="40" t="s">
        <v>540</v>
      </c>
      <c r="C3477" s="40" t="s">
        <v>541</v>
      </c>
      <c r="D3477" s="40" t="s">
        <v>853</v>
      </c>
      <c r="E3477" s="40" t="s">
        <v>3348</v>
      </c>
      <c r="F3477" s="40">
        <v>0</v>
      </c>
      <c r="G3477" s="40">
        <v>0</v>
      </c>
      <c r="H3477" s="40" t="s">
        <v>1233</v>
      </c>
      <c r="I3477" s="40" t="s">
        <v>3349</v>
      </c>
      <c r="J3477" s="40" t="s">
        <v>3351</v>
      </c>
      <c r="K3477" s="40">
        <v>0</v>
      </c>
      <c r="L3477" s="40">
        <v>0</v>
      </c>
      <c r="M3477" s="40">
        <v>0</v>
      </c>
      <c r="N3477" s="41">
        <v>149.9</v>
      </c>
      <c r="O3477" s="42">
        <v>50.7</v>
      </c>
    </row>
    <row r="3478" spans="1:15" x14ac:dyDescent="0.3">
      <c r="A3478" s="39" t="s">
        <v>2267</v>
      </c>
      <c r="B3478" s="40" t="s">
        <v>540</v>
      </c>
      <c r="C3478" s="40" t="s">
        <v>541</v>
      </c>
      <c r="D3478" s="40" t="s">
        <v>574</v>
      </c>
      <c r="E3478" s="40" t="s">
        <v>3348</v>
      </c>
      <c r="F3478" s="40" t="s">
        <v>592</v>
      </c>
      <c r="G3478" s="40">
        <v>0</v>
      </c>
      <c r="H3478" s="40" t="s">
        <v>610</v>
      </c>
      <c r="I3478" s="40" t="s">
        <v>3349</v>
      </c>
      <c r="J3478" s="40" t="s">
        <v>3351</v>
      </c>
      <c r="K3478" s="40">
        <v>0</v>
      </c>
      <c r="L3478" s="40">
        <v>0</v>
      </c>
      <c r="M3478" s="40" t="s">
        <v>4370</v>
      </c>
      <c r="N3478" s="41">
        <v>79.900000000000006</v>
      </c>
      <c r="O3478" s="42">
        <v>28</v>
      </c>
    </row>
    <row r="3479" spans="1:15" x14ac:dyDescent="0.3">
      <c r="A3479" s="39" t="s">
        <v>2268</v>
      </c>
      <c r="B3479" s="40" t="s">
        <v>540</v>
      </c>
      <c r="C3479" s="40" t="s">
        <v>541</v>
      </c>
      <c r="D3479" s="40" t="s">
        <v>853</v>
      </c>
      <c r="E3479" s="40" t="s">
        <v>3350</v>
      </c>
      <c r="F3479" s="40" t="s">
        <v>618</v>
      </c>
      <c r="G3479" s="40">
        <v>0</v>
      </c>
      <c r="H3479" s="40" t="s">
        <v>610</v>
      </c>
      <c r="I3479" s="40" t="s">
        <v>3349</v>
      </c>
      <c r="J3479" s="40">
        <v>0</v>
      </c>
      <c r="K3479" s="40">
        <v>0</v>
      </c>
      <c r="L3479" s="40">
        <v>0</v>
      </c>
      <c r="M3479" s="40">
        <v>0</v>
      </c>
      <c r="N3479" s="41">
        <v>49.9</v>
      </c>
      <c r="O3479" s="42">
        <v>40.299999999999997</v>
      </c>
    </row>
    <row r="3480" spans="1:15" x14ac:dyDescent="0.3">
      <c r="A3480" s="39" t="s">
        <v>2269</v>
      </c>
      <c r="B3480" s="40" t="s">
        <v>540</v>
      </c>
      <c r="C3480" s="40" t="s">
        <v>541</v>
      </c>
      <c r="D3480" s="40" t="s">
        <v>853</v>
      </c>
      <c r="E3480" s="40" t="s">
        <v>3350</v>
      </c>
      <c r="F3480" s="40" t="s">
        <v>609</v>
      </c>
      <c r="G3480" s="40">
        <v>0</v>
      </c>
      <c r="H3480" s="40" t="s">
        <v>772</v>
      </c>
      <c r="I3480" s="40" t="s">
        <v>3349</v>
      </c>
      <c r="J3480" s="40" t="s">
        <v>3352</v>
      </c>
      <c r="K3480" s="40">
        <v>0</v>
      </c>
      <c r="L3480" s="40">
        <v>0</v>
      </c>
      <c r="M3480" s="40">
        <v>0</v>
      </c>
      <c r="N3480" s="41">
        <v>99.9</v>
      </c>
      <c r="O3480" s="42">
        <v>60.71</v>
      </c>
    </row>
    <row r="3481" spans="1:15" x14ac:dyDescent="0.3">
      <c r="A3481" s="39" t="s">
        <v>2270</v>
      </c>
      <c r="B3481" s="40" t="s">
        <v>540</v>
      </c>
      <c r="C3481" s="40" t="s">
        <v>541</v>
      </c>
      <c r="D3481" s="40" t="s">
        <v>853</v>
      </c>
      <c r="E3481" s="40" t="s">
        <v>3350</v>
      </c>
      <c r="F3481" s="40" t="s">
        <v>583</v>
      </c>
      <c r="G3481" s="40">
        <v>0</v>
      </c>
      <c r="H3481" s="40" t="s">
        <v>772</v>
      </c>
      <c r="I3481" s="40" t="s">
        <v>3349</v>
      </c>
      <c r="J3481" s="40" t="s">
        <v>3352</v>
      </c>
      <c r="K3481" s="40">
        <v>0</v>
      </c>
      <c r="L3481" s="40">
        <v>0</v>
      </c>
      <c r="M3481" s="40">
        <v>0</v>
      </c>
      <c r="N3481" s="41">
        <v>299.89999999999998</v>
      </c>
      <c r="O3481" s="42">
        <v>127.6</v>
      </c>
    </row>
    <row r="3482" spans="1:15" x14ac:dyDescent="0.3">
      <c r="A3482" s="39" t="s">
        <v>2271</v>
      </c>
      <c r="B3482" s="40" t="s">
        <v>540</v>
      </c>
      <c r="C3482" s="40" t="s">
        <v>541</v>
      </c>
      <c r="D3482" s="40" t="s">
        <v>853</v>
      </c>
      <c r="E3482" s="40" t="s">
        <v>3350</v>
      </c>
      <c r="F3482" s="40" t="s">
        <v>754</v>
      </c>
      <c r="G3482" s="40">
        <v>0</v>
      </c>
      <c r="H3482" s="40" t="s">
        <v>610</v>
      </c>
      <c r="I3482" s="40" t="s">
        <v>3349</v>
      </c>
      <c r="J3482" s="40" t="s">
        <v>3352</v>
      </c>
      <c r="K3482" s="40">
        <v>0</v>
      </c>
      <c r="L3482" s="40">
        <v>0</v>
      </c>
      <c r="M3482" s="40" t="s">
        <v>4370</v>
      </c>
      <c r="N3482" s="41">
        <v>99.9</v>
      </c>
      <c r="O3482" s="42">
        <v>70</v>
      </c>
    </row>
    <row r="3483" spans="1:15" x14ac:dyDescent="0.3">
      <c r="A3483" s="39" t="s">
        <v>2272</v>
      </c>
      <c r="B3483" s="40" t="s">
        <v>540</v>
      </c>
      <c r="C3483" s="40" t="s">
        <v>541</v>
      </c>
      <c r="D3483" s="40" t="s">
        <v>569</v>
      </c>
      <c r="E3483" s="40" t="s">
        <v>3348</v>
      </c>
      <c r="F3483" s="40" t="s">
        <v>583</v>
      </c>
      <c r="G3483" s="40">
        <v>0</v>
      </c>
      <c r="H3483" s="40" t="s">
        <v>1173</v>
      </c>
      <c r="I3483" s="40" t="s">
        <v>3349</v>
      </c>
      <c r="J3483" s="40" t="s">
        <v>3352</v>
      </c>
      <c r="K3483" s="40">
        <v>0</v>
      </c>
      <c r="L3483" s="40">
        <v>0</v>
      </c>
      <c r="M3483" s="40">
        <v>0</v>
      </c>
      <c r="N3483" s="41">
        <v>99.9</v>
      </c>
      <c r="O3483" s="42">
        <v>93</v>
      </c>
    </row>
    <row r="3484" spans="1:15" x14ac:dyDescent="0.3">
      <c r="A3484" s="39" t="s">
        <v>2273</v>
      </c>
      <c r="B3484" s="40" t="s">
        <v>540</v>
      </c>
      <c r="C3484" s="40" t="s">
        <v>541</v>
      </c>
      <c r="D3484" s="40" t="s">
        <v>569</v>
      </c>
      <c r="E3484" s="40" t="s">
        <v>3350</v>
      </c>
      <c r="F3484" s="40" t="s">
        <v>609</v>
      </c>
      <c r="G3484" s="40">
        <v>0</v>
      </c>
      <c r="H3484" s="40" t="s">
        <v>610</v>
      </c>
      <c r="I3484" s="40" t="s">
        <v>3349</v>
      </c>
      <c r="J3484" s="40" t="s">
        <v>3351</v>
      </c>
      <c r="K3484" s="40" t="s">
        <v>793</v>
      </c>
      <c r="L3484" s="40">
        <v>0</v>
      </c>
      <c r="M3484" s="40">
        <v>0</v>
      </c>
      <c r="N3484" s="41">
        <v>229.9</v>
      </c>
      <c r="O3484" s="42">
        <v>87.4</v>
      </c>
    </row>
    <row r="3485" spans="1:15" x14ac:dyDescent="0.3">
      <c r="A3485" s="39" t="s">
        <v>2274</v>
      </c>
      <c r="B3485" s="40" t="s">
        <v>540</v>
      </c>
      <c r="C3485" s="40" t="s">
        <v>1224</v>
      </c>
      <c r="D3485" s="40" t="s">
        <v>569</v>
      </c>
      <c r="E3485" s="40" t="s">
        <v>3350</v>
      </c>
      <c r="F3485" s="40">
        <v>0</v>
      </c>
      <c r="G3485" s="40">
        <v>0</v>
      </c>
      <c r="H3485" s="40" t="s">
        <v>614</v>
      </c>
      <c r="I3485" s="40" t="s">
        <v>3349</v>
      </c>
      <c r="J3485" s="40" t="s">
        <v>3352</v>
      </c>
      <c r="K3485" s="40">
        <v>0</v>
      </c>
      <c r="L3485" s="40">
        <v>0</v>
      </c>
      <c r="M3485" s="40">
        <v>0</v>
      </c>
      <c r="N3485" s="41">
        <v>269.89999999999998</v>
      </c>
      <c r="O3485" s="42">
        <v>95.4</v>
      </c>
    </row>
    <row r="3486" spans="1:15" x14ac:dyDescent="0.3">
      <c r="A3486" s="39" t="s">
        <v>2275</v>
      </c>
      <c r="B3486" s="40" t="s">
        <v>540</v>
      </c>
      <c r="C3486" s="40" t="s">
        <v>541</v>
      </c>
      <c r="D3486" s="40" t="s">
        <v>569</v>
      </c>
      <c r="E3486" s="40" t="s">
        <v>3350</v>
      </c>
      <c r="F3486" s="40">
        <v>0</v>
      </c>
      <c r="G3486" s="40">
        <v>0</v>
      </c>
      <c r="H3486" s="40" t="s">
        <v>614</v>
      </c>
      <c r="I3486" s="40" t="s">
        <v>3349</v>
      </c>
      <c r="J3486" s="40" t="s">
        <v>3352</v>
      </c>
      <c r="K3486" s="40">
        <v>0</v>
      </c>
      <c r="L3486" s="40">
        <v>0</v>
      </c>
      <c r="M3486" s="40">
        <v>0</v>
      </c>
      <c r="N3486" s="41">
        <v>299.89999999999998</v>
      </c>
      <c r="O3486" s="42">
        <v>113.4</v>
      </c>
    </row>
    <row r="3487" spans="1:15" x14ac:dyDescent="0.3">
      <c r="A3487" s="39" t="s">
        <v>13682</v>
      </c>
      <c r="B3487" s="40" t="s">
        <v>540</v>
      </c>
      <c r="C3487" s="40" t="s">
        <v>541</v>
      </c>
      <c r="D3487" s="40" t="s">
        <v>556</v>
      </c>
      <c r="E3487" s="40" t="s">
        <v>3350</v>
      </c>
      <c r="F3487" s="40">
        <v>0</v>
      </c>
      <c r="G3487" s="40" t="s">
        <v>792</v>
      </c>
      <c r="H3487" s="40" t="s">
        <v>1233</v>
      </c>
      <c r="I3487" s="40" t="s">
        <v>3349</v>
      </c>
      <c r="J3487" s="40" t="s">
        <v>543</v>
      </c>
      <c r="K3487" s="40">
        <v>0</v>
      </c>
      <c r="L3487" s="40" t="s">
        <v>554</v>
      </c>
      <c r="M3487" s="40">
        <v>0</v>
      </c>
      <c r="N3487" s="41">
        <v>249.9</v>
      </c>
      <c r="O3487" s="42">
        <v>80</v>
      </c>
    </row>
    <row r="3488" spans="1:15" x14ac:dyDescent="0.3">
      <c r="A3488" s="39" t="s">
        <v>2276</v>
      </c>
      <c r="B3488" s="40" t="s">
        <v>540</v>
      </c>
      <c r="C3488" s="40" t="s">
        <v>541</v>
      </c>
      <c r="D3488" s="40" t="s">
        <v>569</v>
      </c>
      <c r="E3488" s="40" t="s">
        <v>3350</v>
      </c>
      <c r="F3488" s="40">
        <v>0</v>
      </c>
      <c r="G3488" s="40">
        <v>0</v>
      </c>
      <c r="H3488" s="40" t="s">
        <v>772</v>
      </c>
      <c r="I3488" s="40" t="s">
        <v>3349</v>
      </c>
      <c r="J3488" s="40" t="s">
        <v>813</v>
      </c>
      <c r="K3488" s="40">
        <v>0</v>
      </c>
      <c r="L3488" s="40">
        <v>0</v>
      </c>
      <c r="M3488" s="40">
        <v>0</v>
      </c>
      <c r="N3488" s="41">
        <v>229.9</v>
      </c>
      <c r="O3488" s="42">
        <v>75</v>
      </c>
    </row>
    <row r="3489" spans="1:15" x14ac:dyDescent="0.3">
      <c r="A3489" s="39" t="s">
        <v>13683</v>
      </c>
      <c r="B3489" s="40" t="s">
        <v>540</v>
      </c>
      <c r="C3489" s="40" t="s">
        <v>541</v>
      </c>
      <c r="D3489" s="40" t="s">
        <v>569</v>
      </c>
      <c r="E3489" s="40" t="s">
        <v>3348</v>
      </c>
      <c r="F3489" s="40">
        <v>0</v>
      </c>
      <c r="G3489" s="40" t="s">
        <v>792</v>
      </c>
      <c r="H3489" s="40" t="s">
        <v>614</v>
      </c>
      <c r="I3489" s="40" t="s">
        <v>3349</v>
      </c>
      <c r="J3489" s="40" t="s">
        <v>543</v>
      </c>
      <c r="K3489" s="40">
        <v>0</v>
      </c>
      <c r="L3489" s="40" t="s">
        <v>554</v>
      </c>
      <c r="M3489" s="40">
        <v>0</v>
      </c>
      <c r="N3489" s="41">
        <v>199.9</v>
      </c>
      <c r="O3489" s="42">
        <v>102</v>
      </c>
    </row>
    <row r="3490" spans="1:15" x14ac:dyDescent="0.3">
      <c r="A3490" s="39" t="s">
        <v>2277</v>
      </c>
      <c r="B3490" s="40" t="s">
        <v>540</v>
      </c>
      <c r="C3490" s="40" t="s">
        <v>541</v>
      </c>
      <c r="D3490" s="40" t="s">
        <v>853</v>
      </c>
      <c r="E3490" s="40" t="s">
        <v>3348</v>
      </c>
      <c r="F3490" s="40">
        <v>0</v>
      </c>
      <c r="G3490" s="40">
        <v>0</v>
      </c>
      <c r="H3490" s="40" t="s">
        <v>610</v>
      </c>
      <c r="I3490" s="40" t="s">
        <v>3349</v>
      </c>
      <c r="J3490" s="40" t="s">
        <v>3352</v>
      </c>
      <c r="K3490" s="40">
        <v>0</v>
      </c>
      <c r="L3490" s="40">
        <v>0</v>
      </c>
      <c r="M3490" s="40">
        <v>0</v>
      </c>
      <c r="N3490" s="41">
        <v>149.9</v>
      </c>
      <c r="O3490" s="42">
        <v>93</v>
      </c>
    </row>
    <row r="3491" spans="1:15" x14ac:dyDescent="0.3">
      <c r="A3491" s="39" t="s">
        <v>2278</v>
      </c>
      <c r="B3491" s="40" t="s">
        <v>540</v>
      </c>
      <c r="C3491" s="40" t="s">
        <v>541</v>
      </c>
      <c r="D3491" s="40" t="s">
        <v>853</v>
      </c>
      <c r="E3491" s="40" t="s">
        <v>3348</v>
      </c>
      <c r="F3491" s="40" t="s">
        <v>837</v>
      </c>
      <c r="G3491" s="40">
        <v>0</v>
      </c>
      <c r="H3491" s="40" t="s">
        <v>610</v>
      </c>
      <c r="I3491" s="40" t="s">
        <v>3349</v>
      </c>
      <c r="J3491" s="40">
        <v>0</v>
      </c>
      <c r="K3491" s="40">
        <v>0</v>
      </c>
      <c r="L3491" s="40">
        <v>0</v>
      </c>
      <c r="M3491" s="40" t="s">
        <v>1917</v>
      </c>
      <c r="N3491" s="41">
        <v>149.9</v>
      </c>
      <c r="O3491" s="42">
        <v>93</v>
      </c>
    </row>
    <row r="3492" spans="1:15" x14ac:dyDescent="0.3">
      <c r="A3492" s="39" t="s">
        <v>2279</v>
      </c>
      <c r="B3492" s="40" t="s">
        <v>540</v>
      </c>
      <c r="C3492" s="40" t="s">
        <v>541</v>
      </c>
      <c r="D3492" s="40" t="s">
        <v>853</v>
      </c>
      <c r="E3492" s="40" t="s">
        <v>3348</v>
      </c>
      <c r="F3492" s="40" t="s">
        <v>732</v>
      </c>
      <c r="G3492" s="40">
        <v>0</v>
      </c>
      <c r="H3492" s="40" t="s">
        <v>610</v>
      </c>
      <c r="I3492" s="40" t="s">
        <v>3349</v>
      </c>
      <c r="J3492" s="40">
        <v>0</v>
      </c>
      <c r="K3492" s="40">
        <v>0</v>
      </c>
      <c r="L3492" s="40">
        <v>0</v>
      </c>
      <c r="M3492" s="40" t="s">
        <v>1917</v>
      </c>
      <c r="N3492" s="41">
        <v>249.9</v>
      </c>
      <c r="O3492" s="42">
        <v>85</v>
      </c>
    </row>
    <row r="3493" spans="1:15" x14ac:dyDescent="0.3">
      <c r="A3493" s="39" t="s">
        <v>4165</v>
      </c>
      <c r="B3493" s="40" t="s">
        <v>540</v>
      </c>
      <c r="C3493" s="40" t="s">
        <v>541</v>
      </c>
      <c r="D3493" s="40" t="s">
        <v>569</v>
      </c>
      <c r="E3493" s="40" t="s">
        <v>3350</v>
      </c>
      <c r="F3493" s="40">
        <v>0</v>
      </c>
      <c r="G3493" s="40">
        <v>0</v>
      </c>
      <c r="H3493" s="40" t="s">
        <v>610</v>
      </c>
      <c r="I3493" s="40" t="s">
        <v>3349</v>
      </c>
      <c r="J3493" s="40" t="s">
        <v>3352</v>
      </c>
      <c r="K3493" s="40">
        <v>0</v>
      </c>
      <c r="L3493" s="40">
        <v>0</v>
      </c>
      <c r="M3493" s="40">
        <v>0</v>
      </c>
      <c r="N3493" s="41">
        <v>349.9</v>
      </c>
      <c r="O3493" s="42">
        <v>128.4</v>
      </c>
    </row>
    <row r="3494" spans="1:15" x14ac:dyDescent="0.3">
      <c r="A3494" s="39" t="s">
        <v>2280</v>
      </c>
      <c r="B3494" s="40" t="s">
        <v>540</v>
      </c>
      <c r="C3494" s="40" t="s">
        <v>541</v>
      </c>
      <c r="D3494" s="40" t="s">
        <v>853</v>
      </c>
      <c r="E3494" s="40" t="s">
        <v>3350</v>
      </c>
      <c r="F3494" s="40" t="s">
        <v>636</v>
      </c>
      <c r="G3494" s="40">
        <v>0</v>
      </c>
      <c r="H3494" s="40" t="s">
        <v>610</v>
      </c>
      <c r="I3494" s="40" t="s">
        <v>3349</v>
      </c>
      <c r="J3494" s="40">
        <v>0</v>
      </c>
      <c r="K3494" s="40">
        <v>0</v>
      </c>
      <c r="L3494" s="40">
        <v>0</v>
      </c>
      <c r="M3494" s="40" t="s">
        <v>4370</v>
      </c>
      <c r="N3494" s="41">
        <v>179.9</v>
      </c>
      <c r="O3494" s="42">
        <v>60</v>
      </c>
    </row>
    <row r="3495" spans="1:15" x14ac:dyDescent="0.3">
      <c r="A3495" s="39" t="s">
        <v>3223</v>
      </c>
      <c r="B3495" s="40" t="s">
        <v>540</v>
      </c>
      <c r="C3495" s="40" t="s">
        <v>541</v>
      </c>
      <c r="D3495" s="40" t="s">
        <v>853</v>
      </c>
      <c r="E3495" s="40" t="s">
        <v>3350</v>
      </c>
      <c r="F3495" s="40" t="s">
        <v>659</v>
      </c>
      <c r="G3495" s="40">
        <v>0</v>
      </c>
      <c r="H3495" s="40" t="s">
        <v>614</v>
      </c>
      <c r="I3495" s="40" t="s">
        <v>3349</v>
      </c>
      <c r="J3495" s="40" t="s">
        <v>813</v>
      </c>
      <c r="K3495" s="40">
        <v>0</v>
      </c>
      <c r="L3495" s="40">
        <v>0</v>
      </c>
      <c r="M3495" s="40" t="s">
        <v>4370</v>
      </c>
      <c r="N3495" s="41">
        <v>179.9</v>
      </c>
      <c r="O3495" s="42">
        <v>50</v>
      </c>
    </row>
    <row r="3496" spans="1:15" x14ac:dyDescent="0.3">
      <c r="A3496" s="39" t="s">
        <v>13684</v>
      </c>
      <c r="B3496" s="40" t="s">
        <v>540</v>
      </c>
      <c r="C3496" s="40" t="s">
        <v>541</v>
      </c>
      <c r="D3496" s="40" t="s">
        <v>556</v>
      </c>
      <c r="E3496" s="40" t="s">
        <v>3350</v>
      </c>
      <c r="F3496" s="40">
        <v>0</v>
      </c>
      <c r="G3496" s="40" t="s">
        <v>792</v>
      </c>
      <c r="H3496" s="40" t="s">
        <v>614</v>
      </c>
      <c r="I3496" s="40" t="s">
        <v>3349</v>
      </c>
      <c r="J3496" s="40" t="s">
        <v>543</v>
      </c>
      <c r="K3496" s="40">
        <v>0</v>
      </c>
      <c r="L3496" s="40" t="s">
        <v>554</v>
      </c>
      <c r="M3496" s="40">
        <v>0</v>
      </c>
      <c r="N3496" s="41">
        <v>229.9</v>
      </c>
      <c r="O3496" s="42">
        <v>80</v>
      </c>
    </row>
    <row r="3497" spans="1:15" x14ac:dyDescent="0.3">
      <c r="A3497" s="39" t="s">
        <v>13685</v>
      </c>
      <c r="B3497" s="40" t="s">
        <v>540</v>
      </c>
      <c r="C3497" s="40" t="s">
        <v>541</v>
      </c>
      <c r="D3497" s="40" t="s">
        <v>546</v>
      </c>
      <c r="E3497" s="40" t="s">
        <v>3350</v>
      </c>
      <c r="F3497" s="40">
        <v>0</v>
      </c>
      <c r="G3497" s="40" t="s">
        <v>613</v>
      </c>
      <c r="H3497" s="40" t="s">
        <v>610</v>
      </c>
      <c r="I3497" s="40" t="s">
        <v>3349</v>
      </c>
      <c r="J3497" s="40" t="s">
        <v>755</v>
      </c>
      <c r="K3497" s="40">
        <v>0</v>
      </c>
      <c r="L3497" s="40" t="s">
        <v>554</v>
      </c>
      <c r="M3497" s="40">
        <v>0</v>
      </c>
      <c r="N3497" s="41">
        <v>119.9</v>
      </c>
      <c r="O3497" s="42">
        <v>38.86</v>
      </c>
    </row>
    <row r="3498" spans="1:15" x14ac:dyDescent="0.3">
      <c r="A3498" s="39" t="s">
        <v>2281</v>
      </c>
      <c r="B3498" s="40" t="s">
        <v>540</v>
      </c>
      <c r="C3498" s="40" t="s">
        <v>541</v>
      </c>
      <c r="D3498" s="40" t="s">
        <v>853</v>
      </c>
      <c r="E3498" s="40" t="s">
        <v>3348</v>
      </c>
      <c r="F3498" s="40">
        <v>0</v>
      </c>
      <c r="G3498" s="40">
        <v>0</v>
      </c>
      <c r="H3498" s="40" t="s">
        <v>614</v>
      </c>
      <c r="I3498" s="40" t="s">
        <v>3349</v>
      </c>
      <c r="J3498" s="40">
        <v>0</v>
      </c>
      <c r="K3498" s="40">
        <v>0</v>
      </c>
      <c r="L3498" s="40">
        <v>0</v>
      </c>
      <c r="M3498" s="40">
        <v>0</v>
      </c>
      <c r="N3498" s="41">
        <v>99.9</v>
      </c>
      <c r="O3498" s="42">
        <v>60</v>
      </c>
    </row>
    <row r="3499" spans="1:15" x14ac:dyDescent="0.3">
      <c r="A3499" s="39" t="s">
        <v>2282</v>
      </c>
      <c r="B3499" s="40" t="s">
        <v>540</v>
      </c>
      <c r="C3499" s="40" t="s">
        <v>541</v>
      </c>
      <c r="D3499" s="40" t="s">
        <v>569</v>
      </c>
      <c r="E3499" s="40" t="s">
        <v>3348</v>
      </c>
      <c r="F3499" s="40">
        <v>0</v>
      </c>
      <c r="G3499" s="40">
        <v>0</v>
      </c>
      <c r="H3499" s="40" t="s">
        <v>614</v>
      </c>
      <c r="I3499" s="40" t="s">
        <v>3349</v>
      </c>
      <c r="J3499" s="40">
        <v>0</v>
      </c>
      <c r="K3499" s="40">
        <v>0</v>
      </c>
      <c r="L3499" s="40">
        <v>0</v>
      </c>
      <c r="M3499" s="40">
        <v>0</v>
      </c>
      <c r="N3499" s="41">
        <v>269.89999999999998</v>
      </c>
      <c r="O3499" s="42">
        <v>91.2</v>
      </c>
    </row>
    <row r="3500" spans="1:15" x14ac:dyDescent="0.3">
      <c r="A3500" s="39" t="s">
        <v>2283</v>
      </c>
      <c r="B3500" s="40" t="s">
        <v>540</v>
      </c>
      <c r="C3500" s="40" t="s">
        <v>541</v>
      </c>
      <c r="D3500" s="40" t="s">
        <v>853</v>
      </c>
      <c r="E3500" s="40" t="s">
        <v>3348</v>
      </c>
      <c r="F3500" s="40">
        <v>0</v>
      </c>
      <c r="G3500" s="40">
        <v>0</v>
      </c>
      <c r="H3500" s="40" t="s">
        <v>614</v>
      </c>
      <c r="I3500" s="40" t="s">
        <v>3349</v>
      </c>
      <c r="J3500" s="40">
        <v>0</v>
      </c>
      <c r="K3500" s="40">
        <v>0</v>
      </c>
      <c r="L3500" s="40">
        <v>0</v>
      </c>
      <c r="M3500" s="40">
        <v>0</v>
      </c>
      <c r="N3500" s="41">
        <v>179.9</v>
      </c>
      <c r="O3500" s="42">
        <v>63.2</v>
      </c>
    </row>
    <row r="3501" spans="1:15" x14ac:dyDescent="0.3">
      <c r="A3501" s="39" t="s">
        <v>2284</v>
      </c>
      <c r="B3501" s="40" t="s">
        <v>540</v>
      </c>
      <c r="C3501" s="40" t="s">
        <v>541</v>
      </c>
      <c r="D3501" s="40" t="s">
        <v>574</v>
      </c>
      <c r="E3501" s="40" t="s">
        <v>3348</v>
      </c>
      <c r="F3501" s="40" t="s">
        <v>585</v>
      </c>
      <c r="G3501" s="40">
        <v>0</v>
      </c>
      <c r="H3501" s="40" t="s">
        <v>610</v>
      </c>
      <c r="I3501" s="40" t="s">
        <v>3349</v>
      </c>
      <c r="J3501" s="40">
        <v>0</v>
      </c>
      <c r="K3501" s="40">
        <v>0</v>
      </c>
      <c r="L3501" s="40">
        <v>0</v>
      </c>
      <c r="M3501" s="40" t="s">
        <v>1947</v>
      </c>
      <c r="N3501" s="41">
        <v>129.9</v>
      </c>
      <c r="O3501" s="42">
        <v>43.2</v>
      </c>
    </row>
    <row r="3502" spans="1:15" x14ac:dyDescent="0.3">
      <c r="A3502" s="39" t="s">
        <v>2285</v>
      </c>
      <c r="B3502" s="40" t="s">
        <v>540</v>
      </c>
      <c r="C3502" s="40" t="s">
        <v>541</v>
      </c>
      <c r="D3502" s="40" t="s">
        <v>853</v>
      </c>
      <c r="E3502" s="40" t="s">
        <v>3348</v>
      </c>
      <c r="F3502" s="40">
        <v>0</v>
      </c>
      <c r="G3502" s="40">
        <v>0</v>
      </c>
      <c r="H3502" s="40" t="s">
        <v>772</v>
      </c>
      <c r="I3502" s="40" t="s">
        <v>3349</v>
      </c>
      <c r="J3502" s="40">
        <v>0</v>
      </c>
      <c r="K3502" s="40">
        <v>0</v>
      </c>
      <c r="L3502" s="40">
        <v>0</v>
      </c>
      <c r="M3502" s="40">
        <v>0</v>
      </c>
      <c r="N3502" s="41">
        <v>49.9</v>
      </c>
      <c r="O3502" s="42">
        <v>30</v>
      </c>
    </row>
    <row r="3503" spans="1:15" x14ac:dyDescent="0.3">
      <c r="A3503" s="39" t="s">
        <v>13686</v>
      </c>
      <c r="B3503" s="40" t="s">
        <v>540</v>
      </c>
      <c r="C3503" s="40" t="s">
        <v>541</v>
      </c>
      <c r="D3503" s="40" t="s">
        <v>578</v>
      </c>
      <c r="E3503" s="40" t="s">
        <v>3348</v>
      </c>
      <c r="F3503" s="40">
        <v>0</v>
      </c>
      <c r="G3503" s="40" t="s">
        <v>613</v>
      </c>
      <c r="H3503" s="40" t="s">
        <v>772</v>
      </c>
      <c r="I3503" s="40" t="s">
        <v>3349</v>
      </c>
      <c r="J3503" s="40" t="s">
        <v>572</v>
      </c>
      <c r="K3503" s="40">
        <v>0</v>
      </c>
      <c r="L3503" s="40" t="s">
        <v>554</v>
      </c>
      <c r="M3503" s="40">
        <v>0</v>
      </c>
      <c r="N3503" s="41">
        <v>209.9</v>
      </c>
      <c r="O3503" s="42">
        <v>78.2</v>
      </c>
    </row>
    <row r="3504" spans="1:15" x14ac:dyDescent="0.3">
      <c r="A3504" s="39" t="s">
        <v>13687</v>
      </c>
      <c r="B3504" s="40" t="s">
        <v>540</v>
      </c>
      <c r="C3504" s="40" t="s">
        <v>541</v>
      </c>
      <c r="D3504" s="40" t="s">
        <v>578</v>
      </c>
      <c r="E3504" s="40" t="s">
        <v>3348</v>
      </c>
      <c r="F3504" s="40">
        <v>0</v>
      </c>
      <c r="G3504" s="40" t="s">
        <v>792</v>
      </c>
      <c r="H3504" s="40" t="s">
        <v>1173</v>
      </c>
      <c r="I3504" s="40" t="s">
        <v>3349</v>
      </c>
      <c r="J3504" s="40" t="s">
        <v>755</v>
      </c>
      <c r="K3504" s="40">
        <v>0</v>
      </c>
      <c r="L3504" s="40" t="s">
        <v>554</v>
      </c>
      <c r="M3504" s="40">
        <v>0</v>
      </c>
      <c r="N3504" s="41">
        <v>199.9</v>
      </c>
      <c r="O3504" s="42">
        <v>72.2</v>
      </c>
    </row>
    <row r="3505" spans="1:15" x14ac:dyDescent="0.3">
      <c r="A3505" s="39" t="s">
        <v>13688</v>
      </c>
      <c r="B3505" s="40" t="s">
        <v>540</v>
      </c>
      <c r="C3505" s="40" t="s">
        <v>541</v>
      </c>
      <c r="D3505" s="40" t="s">
        <v>569</v>
      </c>
      <c r="E3505" s="40" t="s">
        <v>3348</v>
      </c>
      <c r="F3505" s="40">
        <v>0</v>
      </c>
      <c r="G3505" s="40" t="s">
        <v>792</v>
      </c>
      <c r="H3505" s="40" t="s">
        <v>614</v>
      </c>
      <c r="I3505" s="40" t="s">
        <v>3349</v>
      </c>
      <c r="J3505" s="40" t="s">
        <v>572</v>
      </c>
      <c r="K3505" s="40">
        <v>0</v>
      </c>
      <c r="L3505" s="40" t="s">
        <v>554</v>
      </c>
      <c r="M3505" s="40">
        <v>0</v>
      </c>
      <c r="N3505" s="41">
        <v>279.89999999999998</v>
      </c>
      <c r="O3505" s="42">
        <v>98.2</v>
      </c>
    </row>
    <row r="3506" spans="1:15" x14ac:dyDescent="0.3">
      <c r="A3506" s="39" t="s">
        <v>13689</v>
      </c>
      <c r="B3506" s="40" t="s">
        <v>540</v>
      </c>
      <c r="C3506" s="40" t="s">
        <v>541</v>
      </c>
      <c r="D3506" s="40" t="s">
        <v>578</v>
      </c>
      <c r="E3506" s="40" t="s">
        <v>3348</v>
      </c>
      <c r="F3506" s="40">
        <v>0</v>
      </c>
      <c r="G3506" s="40" t="s">
        <v>792</v>
      </c>
      <c r="H3506" s="40" t="s">
        <v>1173</v>
      </c>
      <c r="I3506" s="40" t="s">
        <v>3349</v>
      </c>
      <c r="J3506" s="40" t="s">
        <v>572</v>
      </c>
      <c r="K3506" s="40">
        <v>0</v>
      </c>
      <c r="L3506" s="40" t="s">
        <v>554</v>
      </c>
      <c r="M3506" s="40">
        <v>0</v>
      </c>
      <c r="N3506" s="41">
        <v>299.89999999999998</v>
      </c>
      <c r="O3506" s="42">
        <v>103.2</v>
      </c>
    </row>
    <row r="3507" spans="1:15" x14ac:dyDescent="0.3">
      <c r="A3507" s="39" t="s">
        <v>2286</v>
      </c>
      <c r="B3507" s="40" t="s">
        <v>540</v>
      </c>
      <c r="C3507" s="40" t="s">
        <v>541</v>
      </c>
      <c r="D3507" s="40" t="s">
        <v>569</v>
      </c>
      <c r="E3507" s="40" t="s">
        <v>3348</v>
      </c>
      <c r="F3507" s="40">
        <v>0</v>
      </c>
      <c r="G3507" s="40">
        <v>0</v>
      </c>
      <c r="H3507" s="40" t="s">
        <v>1173</v>
      </c>
      <c r="I3507" s="40" t="s">
        <v>3349</v>
      </c>
      <c r="J3507" s="40" t="s">
        <v>3352</v>
      </c>
      <c r="K3507" s="40">
        <v>0</v>
      </c>
      <c r="L3507" s="40">
        <v>0</v>
      </c>
      <c r="M3507" s="40">
        <v>0</v>
      </c>
      <c r="N3507" s="41">
        <v>299.89999999999998</v>
      </c>
      <c r="O3507" s="42">
        <v>114.4</v>
      </c>
    </row>
    <row r="3508" spans="1:15" x14ac:dyDescent="0.3">
      <c r="A3508" s="39" t="s">
        <v>13690</v>
      </c>
      <c r="B3508" s="40" t="s">
        <v>540</v>
      </c>
      <c r="C3508" s="40" t="s">
        <v>541</v>
      </c>
      <c r="D3508" s="40" t="s">
        <v>569</v>
      </c>
      <c r="E3508" s="40" t="s">
        <v>3348</v>
      </c>
      <c r="F3508" s="40">
        <v>0</v>
      </c>
      <c r="G3508" s="40" t="s">
        <v>792</v>
      </c>
      <c r="H3508" s="40" t="s">
        <v>772</v>
      </c>
      <c r="I3508" s="40" t="s">
        <v>3349</v>
      </c>
      <c r="J3508" s="40" t="s">
        <v>755</v>
      </c>
      <c r="K3508" s="40">
        <v>0</v>
      </c>
      <c r="L3508" s="40" t="s">
        <v>554</v>
      </c>
      <c r="M3508" s="40">
        <v>0</v>
      </c>
      <c r="N3508" s="41">
        <v>99.9</v>
      </c>
      <c r="O3508" s="42">
        <v>83.4</v>
      </c>
    </row>
    <row r="3509" spans="1:15" x14ac:dyDescent="0.3">
      <c r="A3509" s="39" t="s">
        <v>13691</v>
      </c>
      <c r="B3509" s="40" t="s">
        <v>540</v>
      </c>
      <c r="C3509" s="40" t="s">
        <v>541</v>
      </c>
      <c r="D3509" s="40" t="s">
        <v>578</v>
      </c>
      <c r="E3509" s="40" t="s">
        <v>3348</v>
      </c>
      <c r="F3509" s="40" t="s">
        <v>555</v>
      </c>
      <c r="G3509" s="40">
        <v>0</v>
      </c>
      <c r="H3509" s="40" t="s">
        <v>610</v>
      </c>
      <c r="I3509" s="40" t="s">
        <v>3349</v>
      </c>
      <c r="J3509" s="40">
        <v>0</v>
      </c>
      <c r="K3509" s="40">
        <v>0</v>
      </c>
      <c r="L3509" s="40">
        <v>0</v>
      </c>
      <c r="M3509" s="40" t="s">
        <v>4370</v>
      </c>
      <c r="N3509" s="41">
        <v>169.9</v>
      </c>
      <c r="O3509" s="42">
        <v>60</v>
      </c>
    </row>
    <row r="3510" spans="1:15" x14ac:dyDescent="0.3">
      <c r="A3510" s="39" t="s">
        <v>2288</v>
      </c>
      <c r="B3510" s="40" t="s">
        <v>540</v>
      </c>
      <c r="C3510" s="40" t="s">
        <v>541</v>
      </c>
      <c r="D3510" s="40" t="s">
        <v>569</v>
      </c>
      <c r="E3510" s="40" t="s">
        <v>3348</v>
      </c>
      <c r="F3510" s="40" t="s">
        <v>585</v>
      </c>
      <c r="G3510" s="40">
        <v>0</v>
      </c>
      <c r="H3510" s="40" t="s">
        <v>610</v>
      </c>
      <c r="I3510" s="40" t="s">
        <v>3349</v>
      </c>
      <c r="J3510" s="40" t="s">
        <v>3352</v>
      </c>
      <c r="K3510" s="40">
        <v>0</v>
      </c>
      <c r="L3510" s="40">
        <v>0</v>
      </c>
      <c r="M3510" s="40">
        <v>0</v>
      </c>
      <c r="N3510" s="41">
        <v>329.9</v>
      </c>
      <c r="O3510" s="42">
        <v>121.4</v>
      </c>
    </row>
    <row r="3511" spans="1:15" x14ac:dyDescent="0.3">
      <c r="A3511" s="39" t="s">
        <v>2289</v>
      </c>
      <c r="B3511" s="40" t="s">
        <v>540</v>
      </c>
      <c r="C3511" s="40" t="s">
        <v>541</v>
      </c>
      <c r="D3511" s="40" t="s">
        <v>569</v>
      </c>
      <c r="E3511" s="40" t="s">
        <v>3348</v>
      </c>
      <c r="F3511" s="40" t="s">
        <v>585</v>
      </c>
      <c r="G3511" s="40">
        <v>0</v>
      </c>
      <c r="H3511" s="40" t="s">
        <v>610</v>
      </c>
      <c r="I3511" s="40" t="s">
        <v>3349</v>
      </c>
      <c r="J3511" s="40" t="s">
        <v>3351</v>
      </c>
      <c r="K3511" s="40">
        <v>0</v>
      </c>
      <c r="L3511" s="40">
        <v>0</v>
      </c>
      <c r="M3511" s="40">
        <v>0</v>
      </c>
      <c r="N3511" s="41">
        <v>149.9</v>
      </c>
      <c r="O3511" s="42">
        <v>94.4</v>
      </c>
    </row>
    <row r="3512" spans="1:15" x14ac:dyDescent="0.3">
      <c r="A3512" s="39" t="s">
        <v>3054</v>
      </c>
      <c r="B3512" s="40" t="s">
        <v>540</v>
      </c>
      <c r="C3512" s="40" t="s">
        <v>541</v>
      </c>
      <c r="D3512" s="40" t="s">
        <v>569</v>
      </c>
      <c r="E3512" s="40" t="s">
        <v>3348</v>
      </c>
      <c r="F3512" s="40" t="s">
        <v>585</v>
      </c>
      <c r="G3512" s="40">
        <v>0</v>
      </c>
      <c r="H3512" s="40" t="s">
        <v>772</v>
      </c>
      <c r="I3512" s="40" t="s">
        <v>3349</v>
      </c>
      <c r="J3512" s="40" t="s">
        <v>3352</v>
      </c>
      <c r="K3512" s="40" t="s">
        <v>844</v>
      </c>
      <c r="L3512" s="40">
        <v>0</v>
      </c>
      <c r="M3512" s="40">
        <v>0</v>
      </c>
      <c r="N3512" s="41">
        <v>199.9</v>
      </c>
      <c r="O3512" s="42">
        <v>85.9</v>
      </c>
    </row>
    <row r="3513" spans="1:15" x14ac:dyDescent="0.3">
      <c r="A3513" s="39" t="s">
        <v>13692</v>
      </c>
      <c r="B3513" s="40" t="s">
        <v>540</v>
      </c>
      <c r="C3513" s="40" t="s">
        <v>541</v>
      </c>
      <c r="D3513" s="40" t="s">
        <v>569</v>
      </c>
      <c r="E3513" s="40" t="s">
        <v>3348</v>
      </c>
      <c r="F3513" s="40">
        <v>0</v>
      </c>
      <c r="G3513" s="40" t="s">
        <v>792</v>
      </c>
      <c r="H3513" s="40" t="s">
        <v>614</v>
      </c>
      <c r="I3513" s="40" t="s">
        <v>3349</v>
      </c>
      <c r="J3513" s="40" t="s">
        <v>543</v>
      </c>
      <c r="K3513" s="40">
        <v>0</v>
      </c>
      <c r="L3513" s="40" t="s">
        <v>554</v>
      </c>
      <c r="M3513" s="40">
        <v>0</v>
      </c>
      <c r="N3513" s="41">
        <v>199.9</v>
      </c>
      <c r="O3513" s="42">
        <v>134.4</v>
      </c>
    </row>
    <row r="3514" spans="1:15" x14ac:dyDescent="0.3">
      <c r="A3514" s="39" t="s">
        <v>13693</v>
      </c>
      <c r="B3514" s="40" t="s">
        <v>540</v>
      </c>
      <c r="C3514" s="40" t="s">
        <v>541</v>
      </c>
      <c r="D3514" s="40" t="s">
        <v>569</v>
      </c>
      <c r="E3514" s="40" t="s">
        <v>3348</v>
      </c>
      <c r="F3514" s="40">
        <v>0</v>
      </c>
      <c r="G3514" s="40" t="s">
        <v>690</v>
      </c>
      <c r="H3514" s="40" t="s">
        <v>614</v>
      </c>
      <c r="I3514" s="40" t="s">
        <v>3349</v>
      </c>
      <c r="J3514" s="40" t="s">
        <v>755</v>
      </c>
      <c r="K3514" s="40">
        <v>0</v>
      </c>
      <c r="L3514" s="40" t="s">
        <v>554</v>
      </c>
      <c r="M3514" s="40">
        <v>0</v>
      </c>
      <c r="N3514" s="41">
        <v>199.9</v>
      </c>
      <c r="O3514" s="42">
        <v>143.4</v>
      </c>
    </row>
    <row r="3515" spans="1:15" x14ac:dyDescent="0.3">
      <c r="A3515" s="39" t="s">
        <v>2290</v>
      </c>
      <c r="B3515" s="40" t="s">
        <v>540</v>
      </c>
      <c r="C3515" s="40" t="s">
        <v>541</v>
      </c>
      <c r="D3515" s="40" t="s">
        <v>569</v>
      </c>
      <c r="E3515" s="40" t="s">
        <v>3348</v>
      </c>
      <c r="F3515" s="40">
        <v>0</v>
      </c>
      <c r="G3515" s="40">
        <v>0</v>
      </c>
      <c r="H3515" s="40" t="s">
        <v>610</v>
      </c>
      <c r="I3515" s="40" t="s">
        <v>3349</v>
      </c>
      <c r="J3515" s="40" t="s">
        <v>3352</v>
      </c>
      <c r="K3515" s="40">
        <v>0</v>
      </c>
      <c r="L3515" s="40">
        <v>0</v>
      </c>
      <c r="M3515" s="40">
        <v>0</v>
      </c>
      <c r="N3515" s="41">
        <v>249.9</v>
      </c>
      <c r="O3515" s="42">
        <v>90</v>
      </c>
    </row>
    <row r="3516" spans="1:15" x14ac:dyDescent="0.3">
      <c r="A3516" s="39" t="s">
        <v>2291</v>
      </c>
      <c r="B3516" s="40" t="s">
        <v>540</v>
      </c>
      <c r="C3516" s="40" t="s">
        <v>541</v>
      </c>
      <c r="D3516" s="40" t="s">
        <v>569</v>
      </c>
      <c r="E3516" s="40" t="s">
        <v>3348</v>
      </c>
      <c r="F3516" s="40" t="s">
        <v>561</v>
      </c>
      <c r="G3516" s="40">
        <v>0</v>
      </c>
      <c r="H3516" s="40" t="s">
        <v>610</v>
      </c>
      <c r="I3516" s="40" t="s">
        <v>3349</v>
      </c>
      <c r="J3516" s="40">
        <v>0</v>
      </c>
      <c r="K3516" s="40">
        <v>0</v>
      </c>
      <c r="L3516" s="40">
        <v>0</v>
      </c>
      <c r="M3516" s="40" t="s">
        <v>1917</v>
      </c>
      <c r="N3516" s="41">
        <v>209.9</v>
      </c>
      <c r="O3516" s="42">
        <v>80</v>
      </c>
    </row>
    <row r="3517" spans="1:15" x14ac:dyDescent="0.3">
      <c r="A3517" s="39" t="s">
        <v>2292</v>
      </c>
      <c r="B3517" s="40" t="s">
        <v>540</v>
      </c>
      <c r="C3517" s="40" t="s">
        <v>541</v>
      </c>
      <c r="D3517" s="40" t="s">
        <v>569</v>
      </c>
      <c r="E3517" s="40" t="s">
        <v>3348</v>
      </c>
      <c r="F3517" s="40">
        <v>0</v>
      </c>
      <c r="G3517" s="40">
        <v>0</v>
      </c>
      <c r="H3517" s="40" t="s">
        <v>614</v>
      </c>
      <c r="I3517" s="40" t="s">
        <v>3349</v>
      </c>
      <c r="J3517" s="40" t="s">
        <v>3352</v>
      </c>
      <c r="K3517" s="40">
        <v>0</v>
      </c>
      <c r="L3517" s="40">
        <v>0</v>
      </c>
      <c r="M3517" s="40">
        <v>0</v>
      </c>
      <c r="N3517" s="41">
        <v>199.9</v>
      </c>
      <c r="O3517" s="42">
        <v>85.4</v>
      </c>
    </row>
    <row r="3518" spans="1:15" x14ac:dyDescent="0.3">
      <c r="A3518" s="39" t="s">
        <v>13694</v>
      </c>
      <c r="B3518" s="40" t="s">
        <v>540</v>
      </c>
      <c r="C3518" s="40" t="s">
        <v>541</v>
      </c>
      <c r="D3518" s="40" t="s">
        <v>569</v>
      </c>
      <c r="E3518" s="40" t="s">
        <v>3348</v>
      </c>
      <c r="F3518" s="40">
        <v>0</v>
      </c>
      <c r="G3518" s="40" t="s">
        <v>792</v>
      </c>
      <c r="H3518" s="40" t="s">
        <v>614</v>
      </c>
      <c r="I3518" s="40" t="s">
        <v>3349</v>
      </c>
      <c r="J3518" s="40" t="s">
        <v>761</v>
      </c>
      <c r="K3518" s="40">
        <v>0</v>
      </c>
      <c r="L3518" s="40" t="s">
        <v>554</v>
      </c>
      <c r="M3518" s="40">
        <v>0</v>
      </c>
      <c r="N3518" s="41">
        <v>299.89999999999998</v>
      </c>
      <c r="O3518" s="42">
        <v>125.4</v>
      </c>
    </row>
    <row r="3519" spans="1:15" x14ac:dyDescent="0.3">
      <c r="A3519" s="39" t="s">
        <v>13695</v>
      </c>
      <c r="B3519" s="40" t="s">
        <v>540</v>
      </c>
      <c r="C3519" s="40" t="s">
        <v>541</v>
      </c>
      <c r="D3519" s="40" t="s">
        <v>569</v>
      </c>
      <c r="E3519" s="40" t="s">
        <v>3348</v>
      </c>
      <c r="F3519" s="40" t="s">
        <v>590</v>
      </c>
      <c r="G3519" s="40">
        <v>0</v>
      </c>
      <c r="H3519" s="40" t="s">
        <v>610</v>
      </c>
      <c r="I3519" s="40" t="s">
        <v>3349</v>
      </c>
      <c r="J3519" s="40" t="s">
        <v>3351</v>
      </c>
      <c r="K3519" s="40">
        <v>0</v>
      </c>
      <c r="L3519" s="40">
        <v>0</v>
      </c>
      <c r="M3519" s="40">
        <v>0</v>
      </c>
      <c r="N3519" s="41">
        <v>129.9</v>
      </c>
      <c r="O3519" s="42">
        <v>100.4</v>
      </c>
    </row>
    <row r="3520" spans="1:15" x14ac:dyDescent="0.3">
      <c r="A3520" s="39" t="s">
        <v>2293</v>
      </c>
      <c r="B3520" s="40" t="s">
        <v>540</v>
      </c>
      <c r="C3520" s="40" t="s">
        <v>541</v>
      </c>
      <c r="D3520" s="40" t="s">
        <v>569</v>
      </c>
      <c r="E3520" s="40" t="s">
        <v>3348</v>
      </c>
      <c r="F3520" s="40">
        <v>0</v>
      </c>
      <c r="G3520" s="40">
        <v>0</v>
      </c>
      <c r="H3520" s="40" t="s">
        <v>610</v>
      </c>
      <c r="I3520" s="40" t="s">
        <v>3349</v>
      </c>
      <c r="J3520" s="40" t="s">
        <v>3351</v>
      </c>
      <c r="K3520" s="40">
        <v>0</v>
      </c>
      <c r="L3520" s="40">
        <v>0</v>
      </c>
      <c r="M3520" s="40">
        <v>0</v>
      </c>
      <c r="N3520" s="41">
        <v>149.9</v>
      </c>
      <c r="O3520" s="42">
        <v>90.4</v>
      </c>
    </row>
    <row r="3521" spans="1:15" x14ac:dyDescent="0.3">
      <c r="A3521" s="39" t="s">
        <v>13696</v>
      </c>
      <c r="B3521" s="40" t="s">
        <v>540</v>
      </c>
      <c r="C3521" s="40" t="s">
        <v>541</v>
      </c>
      <c r="D3521" s="40" t="s">
        <v>569</v>
      </c>
      <c r="E3521" s="40" t="s">
        <v>3348</v>
      </c>
      <c r="F3521" s="40">
        <v>0</v>
      </c>
      <c r="G3521" s="40" t="s">
        <v>792</v>
      </c>
      <c r="H3521" s="40" t="s">
        <v>1233</v>
      </c>
      <c r="I3521" s="40" t="s">
        <v>3349</v>
      </c>
      <c r="J3521" s="40" t="s">
        <v>543</v>
      </c>
      <c r="K3521" s="40">
        <v>0</v>
      </c>
      <c r="L3521" s="40" t="s">
        <v>554</v>
      </c>
      <c r="M3521" s="40">
        <v>0</v>
      </c>
      <c r="N3521" s="41">
        <v>299.89999999999998</v>
      </c>
      <c r="O3521" s="42">
        <v>115.4</v>
      </c>
    </row>
    <row r="3522" spans="1:15" x14ac:dyDescent="0.3">
      <c r="A3522" s="39" t="s">
        <v>13697</v>
      </c>
      <c r="B3522" s="40" t="s">
        <v>540</v>
      </c>
      <c r="C3522" s="40" t="s">
        <v>541</v>
      </c>
      <c r="D3522" s="40" t="s">
        <v>569</v>
      </c>
      <c r="E3522" s="40" t="s">
        <v>3348</v>
      </c>
      <c r="F3522" s="40">
        <v>0</v>
      </c>
      <c r="G3522" s="40" t="s">
        <v>613</v>
      </c>
      <c r="H3522" s="40" t="s">
        <v>1233</v>
      </c>
      <c r="I3522" s="40" t="s">
        <v>3349</v>
      </c>
      <c r="J3522" s="40" t="s">
        <v>543</v>
      </c>
      <c r="K3522" s="40">
        <v>0</v>
      </c>
      <c r="L3522" s="40" t="s">
        <v>554</v>
      </c>
      <c r="M3522" s="40">
        <v>0</v>
      </c>
      <c r="N3522" s="41">
        <v>299.89999999999998</v>
      </c>
      <c r="O3522" s="42">
        <v>118.5</v>
      </c>
    </row>
    <row r="3523" spans="1:15" x14ac:dyDescent="0.3">
      <c r="A3523" s="39" t="s">
        <v>2294</v>
      </c>
      <c r="B3523" s="40" t="s">
        <v>540</v>
      </c>
      <c r="C3523" s="40" t="s">
        <v>541</v>
      </c>
      <c r="D3523" s="40" t="s">
        <v>569</v>
      </c>
      <c r="E3523" s="40" t="s">
        <v>3348</v>
      </c>
      <c r="F3523" s="40" t="s">
        <v>590</v>
      </c>
      <c r="G3523" s="40">
        <v>0</v>
      </c>
      <c r="H3523" s="40" t="s">
        <v>614</v>
      </c>
      <c r="I3523" s="40" t="s">
        <v>3349</v>
      </c>
      <c r="J3523" s="40" t="s">
        <v>3352</v>
      </c>
      <c r="K3523" s="40">
        <v>0</v>
      </c>
      <c r="L3523" s="40">
        <v>0</v>
      </c>
      <c r="M3523" s="40">
        <v>0</v>
      </c>
      <c r="N3523" s="41">
        <v>299.89999999999998</v>
      </c>
      <c r="O3523" s="42">
        <v>110.4</v>
      </c>
    </row>
    <row r="3524" spans="1:15" x14ac:dyDescent="0.3">
      <c r="A3524" s="39" t="s">
        <v>2295</v>
      </c>
      <c r="B3524" s="40" t="s">
        <v>540</v>
      </c>
      <c r="C3524" s="40" t="s">
        <v>541</v>
      </c>
      <c r="D3524" s="40" t="s">
        <v>569</v>
      </c>
      <c r="E3524" s="40" t="s">
        <v>3348</v>
      </c>
      <c r="F3524" s="40" t="s">
        <v>590</v>
      </c>
      <c r="G3524" s="40">
        <v>0</v>
      </c>
      <c r="H3524" s="40" t="s">
        <v>614</v>
      </c>
      <c r="I3524" s="40" t="s">
        <v>3349</v>
      </c>
      <c r="J3524" s="40" t="s">
        <v>3352</v>
      </c>
      <c r="K3524" s="40">
        <v>0</v>
      </c>
      <c r="L3524" s="40">
        <v>0</v>
      </c>
      <c r="M3524" s="40">
        <v>0</v>
      </c>
      <c r="N3524" s="41">
        <v>199.9</v>
      </c>
      <c r="O3524" s="42">
        <v>85.4</v>
      </c>
    </row>
    <row r="3525" spans="1:15" x14ac:dyDescent="0.3">
      <c r="A3525" s="39" t="s">
        <v>13698</v>
      </c>
      <c r="B3525" s="40" t="s">
        <v>540</v>
      </c>
      <c r="C3525" s="40" t="s">
        <v>541</v>
      </c>
      <c r="D3525" s="40" t="s">
        <v>578</v>
      </c>
      <c r="E3525" s="40" t="s">
        <v>3348</v>
      </c>
      <c r="F3525" s="40">
        <v>0</v>
      </c>
      <c r="G3525" s="40" t="s">
        <v>792</v>
      </c>
      <c r="H3525" s="40" t="s">
        <v>772</v>
      </c>
      <c r="I3525" s="40" t="s">
        <v>3349</v>
      </c>
      <c r="J3525" s="40" t="s">
        <v>543</v>
      </c>
      <c r="K3525" s="40">
        <v>0</v>
      </c>
      <c r="L3525" s="40" t="s">
        <v>554</v>
      </c>
      <c r="M3525" s="40">
        <v>0</v>
      </c>
      <c r="N3525" s="41">
        <v>79.900000000000006</v>
      </c>
      <c r="O3525" s="42">
        <v>60</v>
      </c>
    </row>
    <row r="3526" spans="1:15" x14ac:dyDescent="0.3">
      <c r="A3526" s="39" t="s">
        <v>2296</v>
      </c>
      <c r="B3526" s="40" t="s">
        <v>540</v>
      </c>
      <c r="C3526" s="40" t="s">
        <v>541</v>
      </c>
      <c r="D3526" s="40" t="s">
        <v>853</v>
      </c>
      <c r="E3526" s="40" t="s">
        <v>3348</v>
      </c>
      <c r="F3526" s="40" t="s">
        <v>592</v>
      </c>
      <c r="G3526" s="40">
        <v>0</v>
      </c>
      <c r="H3526" s="40" t="s">
        <v>772</v>
      </c>
      <c r="I3526" s="40" t="s">
        <v>3349</v>
      </c>
      <c r="J3526" s="40" t="s">
        <v>3352</v>
      </c>
      <c r="K3526" s="40">
        <v>0</v>
      </c>
      <c r="L3526" s="40">
        <v>0</v>
      </c>
      <c r="M3526" s="40" t="s">
        <v>1775</v>
      </c>
      <c r="N3526" s="41">
        <v>179.9</v>
      </c>
      <c r="O3526" s="42">
        <v>60</v>
      </c>
    </row>
    <row r="3527" spans="1:15" x14ac:dyDescent="0.3">
      <c r="A3527" s="39" t="s">
        <v>2297</v>
      </c>
      <c r="B3527" s="40" t="s">
        <v>540</v>
      </c>
      <c r="C3527" s="40" t="s">
        <v>541</v>
      </c>
      <c r="D3527" s="40" t="s">
        <v>853</v>
      </c>
      <c r="E3527" s="40" t="s">
        <v>3348</v>
      </c>
      <c r="F3527" s="40" t="s">
        <v>651</v>
      </c>
      <c r="G3527" s="40">
        <v>0</v>
      </c>
      <c r="H3527" s="40" t="s">
        <v>772</v>
      </c>
      <c r="I3527" s="40" t="s">
        <v>3349</v>
      </c>
      <c r="J3527" s="40" t="s">
        <v>3352</v>
      </c>
      <c r="K3527" s="40">
        <v>0</v>
      </c>
      <c r="L3527" s="40">
        <v>0</v>
      </c>
      <c r="M3527" s="40" t="s">
        <v>1775</v>
      </c>
      <c r="N3527" s="41">
        <v>179.9</v>
      </c>
      <c r="O3527" s="42">
        <v>60</v>
      </c>
    </row>
    <row r="3528" spans="1:15" x14ac:dyDescent="0.3">
      <c r="A3528" s="39" t="s">
        <v>2298</v>
      </c>
      <c r="B3528" s="40" t="s">
        <v>540</v>
      </c>
      <c r="C3528" s="40" t="s">
        <v>541</v>
      </c>
      <c r="D3528" s="40" t="s">
        <v>853</v>
      </c>
      <c r="E3528" s="40" t="s">
        <v>3348</v>
      </c>
      <c r="F3528" s="40" t="s">
        <v>651</v>
      </c>
      <c r="G3528" s="40">
        <v>0</v>
      </c>
      <c r="H3528" s="40" t="s">
        <v>772</v>
      </c>
      <c r="I3528" s="40" t="s">
        <v>3349</v>
      </c>
      <c r="J3528" s="40" t="s">
        <v>3352</v>
      </c>
      <c r="K3528" s="40">
        <v>0</v>
      </c>
      <c r="L3528" s="40">
        <v>0</v>
      </c>
      <c r="M3528" s="40" t="s">
        <v>1775</v>
      </c>
      <c r="N3528" s="41">
        <v>179.9</v>
      </c>
      <c r="O3528" s="42">
        <v>60</v>
      </c>
    </row>
    <row r="3529" spans="1:15" x14ac:dyDescent="0.3">
      <c r="A3529" s="39" t="s">
        <v>2299</v>
      </c>
      <c r="B3529" s="40" t="s">
        <v>540</v>
      </c>
      <c r="C3529" s="40" t="s">
        <v>541</v>
      </c>
      <c r="D3529" s="40" t="s">
        <v>853</v>
      </c>
      <c r="E3529" s="40" t="s">
        <v>3348</v>
      </c>
      <c r="F3529" s="40" t="s">
        <v>651</v>
      </c>
      <c r="G3529" s="40">
        <v>0</v>
      </c>
      <c r="H3529" s="40" t="s">
        <v>772</v>
      </c>
      <c r="I3529" s="40" t="s">
        <v>3349</v>
      </c>
      <c r="J3529" s="40" t="s">
        <v>3352</v>
      </c>
      <c r="K3529" s="40">
        <v>0</v>
      </c>
      <c r="L3529" s="40">
        <v>0</v>
      </c>
      <c r="M3529" s="40" t="s">
        <v>1775</v>
      </c>
      <c r="N3529" s="41">
        <v>79.900000000000006</v>
      </c>
      <c r="O3529" s="42">
        <v>60</v>
      </c>
    </row>
    <row r="3530" spans="1:15" x14ac:dyDescent="0.3">
      <c r="A3530" s="39" t="s">
        <v>2300</v>
      </c>
      <c r="B3530" s="40" t="s">
        <v>540</v>
      </c>
      <c r="C3530" s="40" t="s">
        <v>541</v>
      </c>
      <c r="D3530" s="40" t="s">
        <v>853</v>
      </c>
      <c r="E3530" s="40" t="s">
        <v>3348</v>
      </c>
      <c r="F3530" s="40">
        <v>0</v>
      </c>
      <c r="G3530" s="40">
        <v>0</v>
      </c>
      <c r="H3530" s="40" t="s">
        <v>772</v>
      </c>
      <c r="I3530" s="40" t="s">
        <v>3349</v>
      </c>
      <c r="J3530" s="40" t="s">
        <v>3352</v>
      </c>
      <c r="K3530" s="40">
        <v>0</v>
      </c>
      <c r="L3530" s="40">
        <v>0</v>
      </c>
      <c r="M3530" s="40">
        <v>0</v>
      </c>
      <c r="N3530" s="41">
        <v>79.900000000000006</v>
      </c>
      <c r="O3530" s="42">
        <v>60</v>
      </c>
    </row>
    <row r="3531" spans="1:15" x14ac:dyDescent="0.3">
      <c r="A3531" s="39" t="s">
        <v>13699</v>
      </c>
      <c r="B3531" s="40" t="s">
        <v>540</v>
      </c>
      <c r="C3531" s="40" t="s">
        <v>541</v>
      </c>
      <c r="D3531" s="40" t="s">
        <v>578</v>
      </c>
      <c r="E3531" s="40" t="s">
        <v>3348</v>
      </c>
      <c r="F3531" s="40" t="s">
        <v>651</v>
      </c>
      <c r="G3531" s="40">
        <v>0</v>
      </c>
      <c r="H3531" s="40" t="s">
        <v>772</v>
      </c>
      <c r="I3531" s="40" t="s">
        <v>3349</v>
      </c>
      <c r="J3531" s="40" t="s">
        <v>3352</v>
      </c>
      <c r="K3531" s="40">
        <v>0</v>
      </c>
      <c r="L3531" s="40">
        <v>0</v>
      </c>
      <c r="M3531" s="40" t="s">
        <v>1775</v>
      </c>
      <c r="N3531" s="41">
        <v>79.900000000000006</v>
      </c>
      <c r="O3531" s="42">
        <v>60</v>
      </c>
    </row>
    <row r="3532" spans="1:15" x14ac:dyDescent="0.3">
      <c r="A3532" s="39" t="s">
        <v>13700</v>
      </c>
      <c r="B3532" s="40" t="s">
        <v>540</v>
      </c>
      <c r="C3532" s="40" t="s">
        <v>541</v>
      </c>
      <c r="D3532" s="40" t="s">
        <v>578</v>
      </c>
      <c r="E3532" s="40" t="s">
        <v>3348</v>
      </c>
      <c r="F3532" s="40" t="s">
        <v>651</v>
      </c>
      <c r="G3532" s="40">
        <v>0</v>
      </c>
      <c r="H3532" s="40" t="s">
        <v>772</v>
      </c>
      <c r="I3532" s="40" t="s">
        <v>3349</v>
      </c>
      <c r="J3532" s="40" t="s">
        <v>3352</v>
      </c>
      <c r="K3532" s="40">
        <v>0</v>
      </c>
      <c r="L3532" s="40">
        <v>0</v>
      </c>
      <c r="M3532" s="40" t="s">
        <v>1775</v>
      </c>
      <c r="N3532" s="41">
        <v>79.900000000000006</v>
      </c>
      <c r="O3532" s="42">
        <v>60</v>
      </c>
    </row>
    <row r="3533" spans="1:15" x14ac:dyDescent="0.3">
      <c r="A3533" s="39" t="s">
        <v>2301</v>
      </c>
      <c r="B3533" s="40" t="s">
        <v>540</v>
      </c>
      <c r="C3533" s="40" t="s">
        <v>541</v>
      </c>
      <c r="D3533" s="40" t="s">
        <v>569</v>
      </c>
      <c r="E3533" s="40" t="s">
        <v>3348</v>
      </c>
      <c r="F3533" s="40" t="s">
        <v>561</v>
      </c>
      <c r="G3533" s="40">
        <v>0</v>
      </c>
      <c r="H3533" s="40" t="s">
        <v>610</v>
      </c>
      <c r="I3533" s="40" t="s">
        <v>3349</v>
      </c>
      <c r="J3533" s="40" t="s">
        <v>3352</v>
      </c>
      <c r="K3533" s="40">
        <v>0</v>
      </c>
      <c r="L3533" s="40">
        <v>0</v>
      </c>
      <c r="M3533" s="40">
        <v>0</v>
      </c>
      <c r="N3533" s="41">
        <v>279.89999999999998</v>
      </c>
      <c r="O3533" s="42">
        <v>116.4</v>
      </c>
    </row>
    <row r="3534" spans="1:15" x14ac:dyDescent="0.3">
      <c r="A3534" s="39" t="s">
        <v>2302</v>
      </c>
      <c r="B3534" s="40" t="s">
        <v>540</v>
      </c>
      <c r="C3534" s="40" t="s">
        <v>541</v>
      </c>
      <c r="D3534" s="40" t="s">
        <v>569</v>
      </c>
      <c r="E3534" s="40" t="s">
        <v>3348</v>
      </c>
      <c r="F3534" s="40" t="s">
        <v>563</v>
      </c>
      <c r="G3534" s="40">
        <v>0</v>
      </c>
      <c r="H3534" s="40" t="s">
        <v>610</v>
      </c>
      <c r="I3534" s="40" t="s">
        <v>3349</v>
      </c>
      <c r="J3534" s="40" t="s">
        <v>3351</v>
      </c>
      <c r="K3534" s="40">
        <v>0</v>
      </c>
      <c r="L3534" s="40">
        <v>0</v>
      </c>
      <c r="M3534" s="40">
        <v>0</v>
      </c>
      <c r="N3534" s="41">
        <v>269.89999999999998</v>
      </c>
      <c r="O3534" s="42">
        <v>98.4</v>
      </c>
    </row>
    <row r="3535" spans="1:15" x14ac:dyDescent="0.3">
      <c r="A3535" s="39" t="s">
        <v>2303</v>
      </c>
      <c r="B3535" s="40" t="s">
        <v>540</v>
      </c>
      <c r="C3535" s="40" t="s">
        <v>541</v>
      </c>
      <c r="D3535" s="40" t="s">
        <v>569</v>
      </c>
      <c r="E3535" s="40" t="s">
        <v>3348</v>
      </c>
      <c r="F3535" s="40" t="s">
        <v>561</v>
      </c>
      <c r="G3535" s="40">
        <v>0</v>
      </c>
      <c r="H3535" s="40" t="s">
        <v>610</v>
      </c>
      <c r="I3535" s="40" t="s">
        <v>3349</v>
      </c>
      <c r="J3535" s="40">
        <v>0</v>
      </c>
      <c r="K3535" s="40">
        <v>0</v>
      </c>
      <c r="L3535" s="40">
        <v>0</v>
      </c>
      <c r="M3535" s="40" t="s">
        <v>1983</v>
      </c>
      <c r="N3535" s="41">
        <v>149.9</v>
      </c>
      <c r="O3535" s="42">
        <v>70</v>
      </c>
    </row>
    <row r="3536" spans="1:15" x14ac:dyDescent="0.3">
      <c r="A3536" s="39" t="s">
        <v>2304</v>
      </c>
      <c r="B3536" s="40" t="s">
        <v>540</v>
      </c>
      <c r="C3536" s="40" t="s">
        <v>541</v>
      </c>
      <c r="D3536" s="40" t="s">
        <v>569</v>
      </c>
      <c r="E3536" s="40" t="s">
        <v>3348</v>
      </c>
      <c r="F3536" s="40" t="s">
        <v>561</v>
      </c>
      <c r="G3536" s="40">
        <v>0</v>
      </c>
      <c r="H3536" s="40" t="s">
        <v>610</v>
      </c>
      <c r="I3536" s="40" t="s">
        <v>3349</v>
      </c>
      <c r="J3536" s="40">
        <v>0</v>
      </c>
      <c r="K3536" s="40">
        <v>0</v>
      </c>
      <c r="L3536" s="40">
        <v>0</v>
      </c>
      <c r="M3536" s="40" t="s">
        <v>1983</v>
      </c>
      <c r="N3536" s="41">
        <v>229.9</v>
      </c>
      <c r="O3536" s="42">
        <v>89.5</v>
      </c>
    </row>
    <row r="3537" spans="1:15" x14ac:dyDescent="0.3">
      <c r="A3537" s="39" t="s">
        <v>2305</v>
      </c>
      <c r="B3537" s="40" t="s">
        <v>540</v>
      </c>
      <c r="C3537" s="40" t="s">
        <v>541</v>
      </c>
      <c r="D3537" s="40" t="s">
        <v>569</v>
      </c>
      <c r="E3537" s="40" t="s">
        <v>3348</v>
      </c>
      <c r="F3537" s="40" t="s">
        <v>561</v>
      </c>
      <c r="G3537" s="40">
        <v>0</v>
      </c>
      <c r="H3537" s="40" t="s">
        <v>610</v>
      </c>
      <c r="I3537" s="40" t="s">
        <v>3349</v>
      </c>
      <c r="J3537" s="40">
        <v>0</v>
      </c>
      <c r="K3537" s="40">
        <v>0</v>
      </c>
      <c r="L3537" s="40">
        <v>0</v>
      </c>
      <c r="M3537" s="40" t="s">
        <v>1983</v>
      </c>
      <c r="N3537" s="41">
        <v>149.9</v>
      </c>
      <c r="O3537" s="42">
        <v>70</v>
      </c>
    </row>
    <row r="3538" spans="1:15" x14ac:dyDescent="0.3">
      <c r="A3538" s="39" t="s">
        <v>2306</v>
      </c>
      <c r="B3538" s="40" t="s">
        <v>540</v>
      </c>
      <c r="C3538" s="40" t="s">
        <v>541</v>
      </c>
      <c r="D3538" s="40" t="s">
        <v>574</v>
      </c>
      <c r="E3538" s="40" t="s">
        <v>3348</v>
      </c>
      <c r="F3538" s="40" t="s">
        <v>553</v>
      </c>
      <c r="G3538" s="40">
        <v>0</v>
      </c>
      <c r="H3538" s="40" t="s">
        <v>1173</v>
      </c>
      <c r="I3538" s="40" t="s">
        <v>3349</v>
      </c>
      <c r="J3538" s="40" t="s">
        <v>3351</v>
      </c>
      <c r="K3538" s="40">
        <v>0</v>
      </c>
      <c r="L3538" s="40">
        <v>0</v>
      </c>
      <c r="M3538" s="40" t="s">
        <v>4370</v>
      </c>
      <c r="N3538" s="41">
        <v>79.900000000000006</v>
      </c>
      <c r="O3538" s="42">
        <v>20</v>
      </c>
    </row>
    <row r="3539" spans="1:15" x14ac:dyDescent="0.3">
      <c r="A3539" s="39" t="s">
        <v>2307</v>
      </c>
      <c r="B3539" s="40" t="s">
        <v>540</v>
      </c>
      <c r="C3539" s="40" t="s">
        <v>541</v>
      </c>
      <c r="D3539" s="40" t="s">
        <v>569</v>
      </c>
      <c r="E3539" s="40" t="s">
        <v>3350</v>
      </c>
      <c r="F3539" s="40">
        <v>0</v>
      </c>
      <c r="G3539" s="40">
        <v>0</v>
      </c>
      <c r="H3539" s="40" t="s">
        <v>610</v>
      </c>
      <c r="I3539" s="40" t="s">
        <v>3349</v>
      </c>
      <c r="J3539" s="40" t="s">
        <v>3351</v>
      </c>
      <c r="K3539" s="40">
        <v>0</v>
      </c>
      <c r="L3539" s="40">
        <v>0</v>
      </c>
      <c r="M3539" s="40">
        <v>0</v>
      </c>
      <c r="N3539" s="41">
        <v>199.9</v>
      </c>
      <c r="O3539" s="42">
        <v>70</v>
      </c>
    </row>
    <row r="3540" spans="1:15" x14ac:dyDescent="0.3">
      <c r="A3540" s="39" t="s">
        <v>2309</v>
      </c>
      <c r="B3540" s="40" t="s">
        <v>540</v>
      </c>
      <c r="C3540" s="40" t="s">
        <v>541</v>
      </c>
      <c r="D3540" s="40" t="s">
        <v>569</v>
      </c>
      <c r="E3540" s="40" t="s">
        <v>3350</v>
      </c>
      <c r="F3540" s="40" t="s">
        <v>634</v>
      </c>
      <c r="G3540" s="40">
        <v>0</v>
      </c>
      <c r="H3540" s="40" t="s">
        <v>610</v>
      </c>
      <c r="I3540" s="40" t="s">
        <v>3349</v>
      </c>
      <c r="J3540" s="40" t="s">
        <v>3351</v>
      </c>
      <c r="K3540" s="40">
        <v>0</v>
      </c>
      <c r="L3540" s="40">
        <v>0</v>
      </c>
      <c r="M3540" s="40" t="s">
        <v>2308</v>
      </c>
      <c r="N3540" s="41">
        <v>199.9</v>
      </c>
      <c r="O3540" s="42">
        <v>70</v>
      </c>
    </row>
    <row r="3541" spans="1:15" x14ac:dyDescent="0.3">
      <c r="A3541" s="39" t="s">
        <v>2310</v>
      </c>
      <c r="B3541" s="40" t="s">
        <v>540</v>
      </c>
      <c r="C3541" s="40" t="s">
        <v>541</v>
      </c>
      <c r="D3541" s="40" t="s">
        <v>569</v>
      </c>
      <c r="E3541" s="40" t="s">
        <v>3348</v>
      </c>
      <c r="F3541" s="40" t="s">
        <v>558</v>
      </c>
      <c r="G3541" s="40">
        <v>0</v>
      </c>
      <c r="H3541" s="40" t="s">
        <v>610</v>
      </c>
      <c r="I3541" s="40" t="s">
        <v>3349</v>
      </c>
      <c r="J3541" s="40" t="s">
        <v>3351</v>
      </c>
      <c r="K3541" s="40" t="s">
        <v>1234</v>
      </c>
      <c r="L3541" s="40">
        <v>0</v>
      </c>
      <c r="M3541" s="40">
        <v>0</v>
      </c>
      <c r="N3541" s="41">
        <v>199.9</v>
      </c>
      <c r="O3541" s="42">
        <v>116.4</v>
      </c>
    </row>
    <row r="3542" spans="1:15" x14ac:dyDescent="0.3">
      <c r="A3542" s="39" t="s">
        <v>13701</v>
      </c>
      <c r="B3542" s="40" t="s">
        <v>540</v>
      </c>
      <c r="C3542" s="40" t="s">
        <v>541</v>
      </c>
      <c r="D3542" s="40" t="s">
        <v>569</v>
      </c>
      <c r="E3542" s="40" t="s">
        <v>3348</v>
      </c>
      <c r="F3542" s="40">
        <v>0</v>
      </c>
      <c r="G3542" s="40" t="s">
        <v>792</v>
      </c>
      <c r="H3542" s="40" t="s">
        <v>610</v>
      </c>
      <c r="I3542" s="40" t="s">
        <v>3349</v>
      </c>
      <c r="J3542" s="40" t="s">
        <v>543</v>
      </c>
      <c r="K3542" s="40">
        <v>0</v>
      </c>
      <c r="L3542" s="40" t="s">
        <v>554</v>
      </c>
      <c r="M3542" s="40">
        <v>0</v>
      </c>
      <c r="N3542" s="41">
        <v>229.9</v>
      </c>
      <c r="O3542" s="42">
        <v>93.4</v>
      </c>
    </row>
    <row r="3543" spans="1:15" x14ac:dyDescent="0.3">
      <c r="A3543" s="39" t="s">
        <v>2311</v>
      </c>
      <c r="B3543" s="40" t="s">
        <v>540</v>
      </c>
      <c r="C3543" s="40" t="s">
        <v>541</v>
      </c>
      <c r="D3543" s="40" t="s">
        <v>569</v>
      </c>
      <c r="E3543" s="40" t="s">
        <v>3348</v>
      </c>
      <c r="F3543" s="40" t="s">
        <v>647</v>
      </c>
      <c r="G3543" s="40">
        <v>0</v>
      </c>
      <c r="H3543" s="40" t="s">
        <v>610</v>
      </c>
      <c r="I3543" s="40" t="s">
        <v>3349</v>
      </c>
      <c r="J3543" s="40" t="s">
        <v>3352</v>
      </c>
      <c r="K3543" s="40">
        <v>0</v>
      </c>
      <c r="L3543" s="40">
        <v>0</v>
      </c>
      <c r="M3543" s="40">
        <v>0</v>
      </c>
      <c r="N3543" s="41">
        <v>249.9</v>
      </c>
      <c r="O3543" s="42">
        <v>155.4</v>
      </c>
    </row>
    <row r="3544" spans="1:15" x14ac:dyDescent="0.3">
      <c r="A3544" s="39" t="s">
        <v>2312</v>
      </c>
      <c r="B3544" s="40" t="s">
        <v>540</v>
      </c>
      <c r="C3544" s="40" t="s">
        <v>541</v>
      </c>
      <c r="D3544" s="40" t="s">
        <v>569</v>
      </c>
      <c r="E3544" s="40" t="s">
        <v>3348</v>
      </c>
      <c r="F3544" s="40" t="s">
        <v>558</v>
      </c>
      <c r="G3544" s="40">
        <v>0</v>
      </c>
      <c r="H3544" s="40" t="s">
        <v>610</v>
      </c>
      <c r="I3544" s="40" t="s">
        <v>3349</v>
      </c>
      <c r="J3544" s="40" t="s">
        <v>3351</v>
      </c>
      <c r="K3544" s="40">
        <v>0</v>
      </c>
      <c r="L3544" s="40">
        <v>0</v>
      </c>
      <c r="M3544" s="40">
        <v>0</v>
      </c>
      <c r="N3544" s="41">
        <v>269.89999999999998</v>
      </c>
      <c r="O3544" s="42">
        <v>102.4</v>
      </c>
    </row>
    <row r="3545" spans="1:15" x14ac:dyDescent="0.3">
      <c r="A3545" s="39" t="s">
        <v>2313</v>
      </c>
      <c r="B3545" s="40" t="s">
        <v>540</v>
      </c>
      <c r="C3545" s="40" t="s">
        <v>541</v>
      </c>
      <c r="D3545" s="40" t="s">
        <v>569</v>
      </c>
      <c r="E3545" s="40" t="s">
        <v>3348</v>
      </c>
      <c r="F3545" s="40">
        <v>0</v>
      </c>
      <c r="G3545" s="40">
        <v>0</v>
      </c>
      <c r="H3545" s="40" t="s">
        <v>610</v>
      </c>
      <c r="I3545" s="40" t="s">
        <v>3349</v>
      </c>
      <c r="J3545" s="40" t="s">
        <v>3351</v>
      </c>
      <c r="K3545" s="40">
        <v>0</v>
      </c>
      <c r="L3545" s="40">
        <v>0</v>
      </c>
      <c r="M3545" s="40">
        <v>0</v>
      </c>
      <c r="N3545" s="41">
        <v>269.89999999999998</v>
      </c>
      <c r="O3545" s="42">
        <v>112.4</v>
      </c>
    </row>
    <row r="3546" spans="1:15" x14ac:dyDescent="0.3">
      <c r="A3546" s="39" t="s">
        <v>2314</v>
      </c>
      <c r="B3546" s="40" t="s">
        <v>540</v>
      </c>
      <c r="C3546" s="40" t="s">
        <v>541</v>
      </c>
      <c r="D3546" s="40" t="s">
        <v>569</v>
      </c>
      <c r="E3546" s="40" t="s">
        <v>3348</v>
      </c>
      <c r="F3546" s="40" t="s">
        <v>606</v>
      </c>
      <c r="G3546" s="40">
        <v>0</v>
      </c>
      <c r="H3546" s="40" t="s">
        <v>772</v>
      </c>
      <c r="I3546" s="40" t="s">
        <v>3349</v>
      </c>
      <c r="J3546" s="40" t="s">
        <v>3351</v>
      </c>
      <c r="K3546" s="40">
        <v>0</v>
      </c>
      <c r="L3546" s="40">
        <v>0</v>
      </c>
      <c r="M3546" s="40">
        <v>0</v>
      </c>
      <c r="N3546" s="41">
        <v>249.9</v>
      </c>
      <c r="O3546" s="42">
        <v>97.4</v>
      </c>
    </row>
    <row r="3547" spans="1:15" x14ac:dyDescent="0.3">
      <c r="A3547" s="39" t="s">
        <v>2315</v>
      </c>
      <c r="B3547" s="40" t="s">
        <v>540</v>
      </c>
      <c r="C3547" s="40" t="s">
        <v>541</v>
      </c>
      <c r="D3547" s="40" t="s">
        <v>569</v>
      </c>
      <c r="E3547" s="40" t="s">
        <v>3348</v>
      </c>
      <c r="F3547" s="40" t="s">
        <v>606</v>
      </c>
      <c r="G3547" s="40">
        <v>0</v>
      </c>
      <c r="H3547" s="40" t="s">
        <v>610</v>
      </c>
      <c r="I3547" s="40" t="s">
        <v>3349</v>
      </c>
      <c r="J3547" s="40" t="s">
        <v>3352</v>
      </c>
      <c r="K3547" s="40">
        <v>0</v>
      </c>
      <c r="L3547" s="40">
        <v>0</v>
      </c>
      <c r="M3547" s="40">
        <v>0</v>
      </c>
      <c r="N3547" s="41">
        <v>279.89999999999998</v>
      </c>
      <c r="O3547" s="42">
        <v>109.4</v>
      </c>
    </row>
    <row r="3548" spans="1:15" x14ac:dyDescent="0.3">
      <c r="A3548" s="39" t="s">
        <v>13702</v>
      </c>
      <c r="B3548" s="40" t="s">
        <v>540</v>
      </c>
      <c r="C3548" s="40" t="s">
        <v>541</v>
      </c>
      <c r="D3548" s="40" t="s">
        <v>569</v>
      </c>
      <c r="E3548" s="40" t="s">
        <v>3348</v>
      </c>
      <c r="F3548" s="40">
        <v>0</v>
      </c>
      <c r="G3548" s="40" t="s">
        <v>792</v>
      </c>
      <c r="H3548" s="40" t="s">
        <v>1173</v>
      </c>
      <c r="I3548" s="40" t="s">
        <v>3349</v>
      </c>
      <c r="J3548" s="40" t="s">
        <v>761</v>
      </c>
      <c r="K3548" s="40">
        <v>0</v>
      </c>
      <c r="L3548" s="40" t="s">
        <v>554</v>
      </c>
      <c r="M3548" s="40">
        <v>0</v>
      </c>
      <c r="N3548" s="41">
        <v>99.9</v>
      </c>
      <c r="O3548" s="42">
        <v>80</v>
      </c>
    </row>
    <row r="3549" spans="1:15" x14ac:dyDescent="0.3">
      <c r="A3549" s="39" t="s">
        <v>13703</v>
      </c>
      <c r="B3549" s="40" t="s">
        <v>540</v>
      </c>
      <c r="C3549" s="40" t="s">
        <v>541</v>
      </c>
      <c r="D3549" s="40" t="s">
        <v>578</v>
      </c>
      <c r="E3549" s="40" t="s">
        <v>3348</v>
      </c>
      <c r="F3549" s="40">
        <v>0</v>
      </c>
      <c r="G3549" s="40" t="s">
        <v>613</v>
      </c>
      <c r="H3549" s="40" t="s">
        <v>772</v>
      </c>
      <c r="I3549" s="40" t="s">
        <v>3349</v>
      </c>
      <c r="J3549" s="40" t="s">
        <v>761</v>
      </c>
      <c r="K3549" s="40">
        <v>0</v>
      </c>
      <c r="L3549" s="40" t="s">
        <v>554</v>
      </c>
      <c r="M3549" s="40">
        <v>0</v>
      </c>
      <c r="N3549" s="41">
        <v>99.9</v>
      </c>
      <c r="O3549" s="42">
        <v>73.33</v>
      </c>
    </row>
    <row r="3550" spans="1:15" x14ac:dyDescent="0.3">
      <c r="A3550" s="39" t="s">
        <v>2316</v>
      </c>
      <c r="B3550" s="40" t="s">
        <v>540</v>
      </c>
      <c r="C3550" s="40" t="s">
        <v>541</v>
      </c>
      <c r="D3550" s="40" t="s">
        <v>853</v>
      </c>
      <c r="E3550" s="40" t="s">
        <v>3348</v>
      </c>
      <c r="F3550" s="40">
        <v>0</v>
      </c>
      <c r="G3550" s="40">
        <v>0</v>
      </c>
      <c r="H3550" s="40" t="s">
        <v>1173</v>
      </c>
      <c r="I3550" s="40" t="s">
        <v>3349</v>
      </c>
      <c r="J3550" s="40">
        <v>0</v>
      </c>
      <c r="K3550" s="40">
        <v>0</v>
      </c>
      <c r="L3550" s="40">
        <v>0</v>
      </c>
      <c r="M3550" s="40">
        <v>0</v>
      </c>
      <c r="N3550" s="41">
        <v>199.9</v>
      </c>
      <c r="O3550" s="42">
        <v>64.08</v>
      </c>
    </row>
    <row r="3551" spans="1:15" x14ac:dyDescent="0.3">
      <c r="A3551" s="39" t="s">
        <v>2317</v>
      </c>
      <c r="B3551" s="40" t="s">
        <v>540</v>
      </c>
      <c r="C3551" s="40" t="s">
        <v>541</v>
      </c>
      <c r="D3551" s="40" t="s">
        <v>853</v>
      </c>
      <c r="E3551" s="40" t="s">
        <v>3348</v>
      </c>
      <c r="F3551" s="40" t="s">
        <v>696</v>
      </c>
      <c r="G3551" s="40">
        <v>0</v>
      </c>
      <c r="H3551" s="40" t="s">
        <v>610</v>
      </c>
      <c r="I3551" s="40" t="s">
        <v>3349</v>
      </c>
      <c r="J3551" s="40" t="s">
        <v>3351</v>
      </c>
      <c r="K3551" s="40">
        <v>0</v>
      </c>
      <c r="L3551" s="40">
        <v>0</v>
      </c>
      <c r="M3551" s="40">
        <v>0</v>
      </c>
      <c r="N3551" s="41">
        <v>79.900000000000006</v>
      </c>
      <c r="O3551" s="42">
        <v>67.78</v>
      </c>
    </row>
    <row r="3552" spans="1:15" x14ac:dyDescent="0.3">
      <c r="A3552" s="39" t="s">
        <v>2318</v>
      </c>
      <c r="B3552" s="40" t="s">
        <v>540</v>
      </c>
      <c r="C3552" s="40" t="s">
        <v>541</v>
      </c>
      <c r="D3552" s="40" t="s">
        <v>853</v>
      </c>
      <c r="E3552" s="40" t="s">
        <v>3348</v>
      </c>
      <c r="F3552" s="40" t="s">
        <v>643</v>
      </c>
      <c r="G3552" s="40">
        <v>0</v>
      </c>
      <c r="H3552" s="40" t="s">
        <v>610</v>
      </c>
      <c r="I3552" s="40" t="s">
        <v>3349</v>
      </c>
      <c r="J3552" s="40" t="s">
        <v>3351</v>
      </c>
      <c r="K3552" s="40">
        <v>0</v>
      </c>
      <c r="L3552" s="40">
        <v>0</v>
      </c>
      <c r="M3552" s="40">
        <v>0</v>
      </c>
      <c r="N3552" s="41">
        <v>199.9</v>
      </c>
      <c r="O3552" s="42">
        <v>73.33</v>
      </c>
    </row>
    <row r="3553" spans="1:15" x14ac:dyDescent="0.3">
      <c r="A3553" s="39" t="s">
        <v>2319</v>
      </c>
      <c r="B3553" s="40" t="s">
        <v>540</v>
      </c>
      <c r="C3553" s="40" t="s">
        <v>541</v>
      </c>
      <c r="D3553" s="40" t="s">
        <v>853</v>
      </c>
      <c r="E3553" s="40" t="s">
        <v>3348</v>
      </c>
      <c r="F3553" s="40" t="s">
        <v>696</v>
      </c>
      <c r="G3553" s="40">
        <v>0</v>
      </c>
      <c r="H3553" s="40" t="s">
        <v>1173</v>
      </c>
      <c r="I3553" s="40" t="s">
        <v>3349</v>
      </c>
      <c r="J3553" s="40">
        <v>0</v>
      </c>
      <c r="K3553" s="40">
        <v>0</v>
      </c>
      <c r="L3553" s="40">
        <v>0</v>
      </c>
      <c r="M3553" s="40">
        <v>0</v>
      </c>
      <c r="N3553" s="41">
        <v>129.9</v>
      </c>
      <c r="O3553" s="42">
        <v>45.58</v>
      </c>
    </row>
    <row r="3554" spans="1:15" x14ac:dyDescent="0.3">
      <c r="A3554" s="39" t="s">
        <v>13704</v>
      </c>
      <c r="B3554" s="40" t="s">
        <v>540</v>
      </c>
      <c r="C3554" s="40" t="s">
        <v>541</v>
      </c>
      <c r="D3554" s="40" t="s">
        <v>578</v>
      </c>
      <c r="E3554" s="40" t="s">
        <v>3348</v>
      </c>
      <c r="F3554" s="40">
        <v>0</v>
      </c>
      <c r="G3554" s="40" t="s">
        <v>792</v>
      </c>
      <c r="H3554" s="40" t="s">
        <v>772</v>
      </c>
      <c r="I3554" s="40" t="s">
        <v>3349</v>
      </c>
      <c r="J3554" s="40" t="s">
        <v>755</v>
      </c>
      <c r="K3554" s="40">
        <v>0</v>
      </c>
      <c r="L3554" s="40" t="s">
        <v>554</v>
      </c>
      <c r="M3554" s="40">
        <v>0</v>
      </c>
      <c r="N3554" s="41">
        <v>99.9</v>
      </c>
      <c r="O3554" s="42">
        <v>74.95</v>
      </c>
    </row>
    <row r="3555" spans="1:15" x14ac:dyDescent="0.3">
      <c r="A3555" s="39" t="s">
        <v>13705</v>
      </c>
      <c r="B3555" s="40" t="s">
        <v>540</v>
      </c>
      <c r="C3555" s="40" t="s">
        <v>541</v>
      </c>
      <c r="D3555" s="40" t="s">
        <v>578</v>
      </c>
      <c r="E3555" s="40" t="s">
        <v>3348</v>
      </c>
      <c r="F3555" s="40" t="s">
        <v>592</v>
      </c>
      <c r="G3555" s="40">
        <v>0</v>
      </c>
      <c r="H3555" s="40" t="s">
        <v>772</v>
      </c>
      <c r="I3555" s="40" t="s">
        <v>3349</v>
      </c>
      <c r="J3555" s="40">
        <v>0</v>
      </c>
      <c r="K3555" s="40">
        <v>0</v>
      </c>
      <c r="L3555" s="40">
        <v>0</v>
      </c>
      <c r="M3555" s="40">
        <v>0</v>
      </c>
      <c r="N3555" s="41">
        <v>79.900000000000006</v>
      </c>
      <c r="O3555" s="42">
        <v>64.08</v>
      </c>
    </row>
    <row r="3556" spans="1:15" x14ac:dyDescent="0.3">
      <c r="A3556" s="39" t="s">
        <v>2320</v>
      </c>
      <c r="B3556" s="40" t="s">
        <v>540</v>
      </c>
      <c r="C3556" s="40" t="s">
        <v>541</v>
      </c>
      <c r="D3556" s="40" t="s">
        <v>853</v>
      </c>
      <c r="E3556" s="40" t="s">
        <v>3348</v>
      </c>
      <c r="F3556" s="40" t="s">
        <v>643</v>
      </c>
      <c r="G3556" s="40">
        <v>0</v>
      </c>
      <c r="H3556" s="40" t="s">
        <v>1173</v>
      </c>
      <c r="I3556" s="40" t="s">
        <v>3349</v>
      </c>
      <c r="J3556" s="40" t="s">
        <v>3351</v>
      </c>
      <c r="K3556" s="40">
        <v>0</v>
      </c>
      <c r="L3556" s="40">
        <v>0</v>
      </c>
      <c r="M3556" s="40">
        <v>0</v>
      </c>
      <c r="N3556" s="41">
        <v>169.9</v>
      </c>
      <c r="O3556" s="42">
        <v>54.83</v>
      </c>
    </row>
    <row r="3557" spans="1:15" x14ac:dyDescent="0.3">
      <c r="A3557" s="39" t="s">
        <v>2321</v>
      </c>
      <c r="B3557" s="40" t="s">
        <v>540</v>
      </c>
      <c r="C3557" s="40" t="s">
        <v>541</v>
      </c>
      <c r="D3557" s="40" t="s">
        <v>853</v>
      </c>
      <c r="E3557" s="40" t="s">
        <v>3348</v>
      </c>
      <c r="F3557" s="40" t="s">
        <v>643</v>
      </c>
      <c r="G3557" s="40">
        <v>0</v>
      </c>
      <c r="H3557" s="40" t="s">
        <v>1173</v>
      </c>
      <c r="I3557" s="40" t="s">
        <v>3349</v>
      </c>
      <c r="J3557" s="40">
        <v>0</v>
      </c>
      <c r="K3557" s="40">
        <v>0</v>
      </c>
      <c r="L3557" s="40">
        <v>0</v>
      </c>
      <c r="M3557" s="40">
        <v>0</v>
      </c>
      <c r="N3557" s="41">
        <v>229.9</v>
      </c>
      <c r="O3557" s="42">
        <v>77.95</v>
      </c>
    </row>
    <row r="3558" spans="1:15" x14ac:dyDescent="0.3">
      <c r="A3558" s="39" t="s">
        <v>2322</v>
      </c>
      <c r="B3558" s="40" t="s">
        <v>540</v>
      </c>
      <c r="C3558" s="40" t="s">
        <v>541</v>
      </c>
      <c r="D3558" s="40" t="s">
        <v>853</v>
      </c>
      <c r="E3558" s="40" t="s">
        <v>3348</v>
      </c>
      <c r="F3558" s="40" t="s">
        <v>643</v>
      </c>
      <c r="G3558" s="40">
        <v>0</v>
      </c>
      <c r="H3558" s="40" t="s">
        <v>1173</v>
      </c>
      <c r="I3558" s="40" t="s">
        <v>3349</v>
      </c>
      <c r="J3558" s="40" t="s">
        <v>3351</v>
      </c>
      <c r="K3558" s="40">
        <v>0</v>
      </c>
      <c r="L3558" s="40">
        <v>0</v>
      </c>
      <c r="M3558" s="40">
        <v>0</v>
      </c>
      <c r="N3558" s="41">
        <v>129.9</v>
      </c>
      <c r="O3558" s="42">
        <v>40.950000000000003</v>
      </c>
    </row>
    <row r="3559" spans="1:15" x14ac:dyDescent="0.3">
      <c r="A3559" s="39" t="s">
        <v>13706</v>
      </c>
      <c r="B3559" s="40" t="s">
        <v>540</v>
      </c>
      <c r="C3559" s="40" t="s">
        <v>541</v>
      </c>
      <c r="D3559" s="40" t="s">
        <v>578</v>
      </c>
      <c r="E3559" s="40" t="s">
        <v>3348</v>
      </c>
      <c r="F3559" s="40">
        <v>0</v>
      </c>
      <c r="G3559" s="40" t="s">
        <v>613</v>
      </c>
      <c r="H3559" s="40" t="s">
        <v>1173</v>
      </c>
      <c r="I3559" s="40" t="s">
        <v>3349</v>
      </c>
      <c r="J3559" s="40" t="s">
        <v>761</v>
      </c>
      <c r="K3559" s="40">
        <v>0</v>
      </c>
      <c r="L3559" s="40" t="s">
        <v>554</v>
      </c>
      <c r="M3559" s="40">
        <v>0</v>
      </c>
      <c r="N3559" s="41">
        <v>99.9</v>
      </c>
      <c r="O3559" s="42">
        <v>77.95</v>
      </c>
    </row>
    <row r="3560" spans="1:15" x14ac:dyDescent="0.3">
      <c r="A3560" s="39" t="s">
        <v>2323</v>
      </c>
      <c r="B3560" s="40" t="s">
        <v>540</v>
      </c>
      <c r="C3560" s="40" t="s">
        <v>541</v>
      </c>
      <c r="D3560" s="40" t="s">
        <v>853</v>
      </c>
      <c r="E3560" s="40" t="s">
        <v>3348</v>
      </c>
      <c r="F3560" s="40" t="s">
        <v>643</v>
      </c>
      <c r="G3560" s="40">
        <v>0</v>
      </c>
      <c r="H3560" s="40" t="s">
        <v>1173</v>
      </c>
      <c r="I3560" s="40" t="s">
        <v>3349</v>
      </c>
      <c r="J3560" s="40">
        <v>0</v>
      </c>
      <c r="K3560" s="40">
        <v>0</v>
      </c>
      <c r="L3560" s="40">
        <v>0</v>
      </c>
      <c r="M3560" s="40">
        <v>0</v>
      </c>
      <c r="N3560" s="41">
        <v>79.900000000000006</v>
      </c>
      <c r="O3560" s="42">
        <v>54.83</v>
      </c>
    </row>
    <row r="3561" spans="1:15" x14ac:dyDescent="0.3">
      <c r="A3561" s="39" t="s">
        <v>2324</v>
      </c>
      <c r="B3561" s="40" t="s">
        <v>540</v>
      </c>
      <c r="C3561" s="40" t="s">
        <v>541</v>
      </c>
      <c r="D3561" s="40" t="s">
        <v>853</v>
      </c>
      <c r="E3561" s="40" t="s">
        <v>3348</v>
      </c>
      <c r="F3561" s="40" t="s">
        <v>643</v>
      </c>
      <c r="G3561" s="40">
        <v>0</v>
      </c>
      <c r="H3561" s="40" t="s">
        <v>1173</v>
      </c>
      <c r="I3561" s="40" t="s">
        <v>3349</v>
      </c>
      <c r="J3561" s="40">
        <v>0</v>
      </c>
      <c r="K3561" s="40">
        <v>0</v>
      </c>
      <c r="L3561" s="40">
        <v>0</v>
      </c>
      <c r="M3561" s="40">
        <v>0</v>
      </c>
      <c r="N3561" s="41">
        <v>79.900000000000006</v>
      </c>
      <c r="O3561" s="42">
        <v>64.08</v>
      </c>
    </row>
    <row r="3562" spans="1:15" x14ac:dyDescent="0.3">
      <c r="A3562" s="39" t="s">
        <v>2325</v>
      </c>
      <c r="B3562" s="40" t="s">
        <v>540</v>
      </c>
      <c r="C3562" s="40" t="s">
        <v>541</v>
      </c>
      <c r="D3562" s="40" t="s">
        <v>853</v>
      </c>
      <c r="E3562" s="40" t="s">
        <v>3348</v>
      </c>
      <c r="F3562" s="40">
        <v>0</v>
      </c>
      <c r="G3562" s="40">
        <v>0</v>
      </c>
      <c r="H3562" s="40" t="s">
        <v>610</v>
      </c>
      <c r="I3562" s="40" t="s">
        <v>3349</v>
      </c>
      <c r="J3562" s="40">
        <v>0</v>
      </c>
      <c r="K3562" s="40">
        <v>0</v>
      </c>
      <c r="L3562" s="40">
        <v>0</v>
      </c>
      <c r="M3562" s="40">
        <v>0</v>
      </c>
      <c r="N3562" s="41">
        <v>79.900000000000006</v>
      </c>
      <c r="O3562" s="42">
        <v>55.75</v>
      </c>
    </row>
    <row r="3563" spans="1:15" x14ac:dyDescent="0.3">
      <c r="A3563" s="39" t="s">
        <v>2326</v>
      </c>
      <c r="B3563" s="40" t="s">
        <v>540</v>
      </c>
      <c r="C3563" s="40" t="s">
        <v>541</v>
      </c>
      <c r="D3563" s="40" t="s">
        <v>853</v>
      </c>
      <c r="E3563" s="40" t="s">
        <v>3348</v>
      </c>
      <c r="F3563" s="40" t="s">
        <v>696</v>
      </c>
      <c r="G3563" s="40">
        <v>0</v>
      </c>
      <c r="H3563" s="40" t="s">
        <v>1173</v>
      </c>
      <c r="I3563" s="40" t="s">
        <v>3349</v>
      </c>
      <c r="J3563" s="40" t="s">
        <v>3351</v>
      </c>
      <c r="K3563" s="40">
        <v>0</v>
      </c>
      <c r="L3563" s="40">
        <v>0</v>
      </c>
      <c r="M3563" s="40" t="s">
        <v>1947</v>
      </c>
      <c r="N3563" s="41">
        <v>79.900000000000006</v>
      </c>
      <c r="O3563" s="42">
        <v>45.58</v>
      </c>
    </row>
    <row r="3564" spans="1:15" x14ac:dyDescent="0.3">
      <c r="A3564" s="39" t="s">
        <v>2327</v>
      </c>
      <c r="B3564" s="40" t="s">
        <v>540</v>
      </c>
      <c r="C3564" s="40" t="s">
        <v>541</v>
      </c>
      <c r="D3564" s="40" t="s">
        <v>853</v>
      </c>
      <c r="E3564" s="40" t="s">
        <v>3348</v>
      </c>
      <c r="F3564" s="40" t="s">
        <v>696</v>
      </c>
      <c r="G3564" s="40">
        <v>0</v>
      </c>
      <c r="H3564" s="40" t="s">
        <v>1173</v>
      </c>
      <c r="I3564" s="40" t="s">
        <v>3349</v>
      </c>
      <c r="J3564" s="40" t="s">
        <v>3351</v>
      </c>
      <c r="K3564" s="40">
        <v>0</v>
      </c>
      <c r="L3564" s="40">
        <v>0</v>
      </c>
      <c r="M3564" s="40" t="s">
        <v>1947</v>
      </c>
      <c r="N3564" s="41">
        <v>79.900000000000006</v>
      </c>
      <c r="O3564" s="42">
        <v>45.58</v>
      </c>
    </row>
    <row r="3565" spans="1:15" x14ac:dyDescent="0.3">
      <c r="A3565" s="39" t="s">
        <v>13707</v>
      </c>
      <c r="B3565" s="40" t="s">
        <v>540</v>
      </c>
      <c r="C3565" s="40" t="s">
        <v>541</v>
      </c>
      <c r="D3565" s="40" t="s">
        <v>578</v>
      </c>
      <c r="E3565" s="40" t="s">
        <v>3348</v>
      </c>
      <c r="F3565" s="40">
        <v>0</v>
      </c>
      <c r="G3565" s="40" t="s">
        <v>1978</v>
      </c>
      <c r="H3565" s="40" t="s">
        <v>610</v>
      </c>
      <c r="I3565" s="40" t="s">
        <v>3349</v>
      </c>
      <c r="J3565" s="40" t="s">
        <v>755</v>
      </c>
      <c r="K3565" s="40">
        <v>0</v>
      </c>
      <c r="L3565" s="40" t="s">
        <v>554</v>
      </c>
      <c r="M3565" s="40">
        <v>0</v>
      </c>
      <c r="N3565" s="41">
        <v>149.9</v>
      </c>
      <c r="O3565" s="42">
        <v>47.43</v>
      </c>
    </row>
    <row r="3566" spans="1:15" x14ac:dyDescent="0.3">
      <c r="A3566" s="39" t="s">
        <v>2328</v>
      </c>
      <c r="B3566" s="40" t="s">
        <v>540</v>
      </c>
      <c r="C3566" s="40" t="s">
        <v>541</v>
      </c>
      <c r="D3566" s="40" t="s">
        <v>853</v>
      </c>
      <c r="E3566" s="40" t="s">
        <v>3348</v>
      </c>
      <c r="F3566" s="40" t="s">
        <v>586</v>
      </c>
      <c r="G3566" s="40">
        <v>0</v>
      </c>
      <c r="H3566" s="40" t="s">
        <v>1173</v>
      </c>
      <c r="I3566" s="40" t="s">
        <v>3349</v>
      </c>
      <c r="J3566" s="40" t="s">
        <v>3351</v>
      </c>
      <c r="K3566" s="40" t="s">
        <v>1234</v>
      </c>
      <c r="L3566" s="40">
        <v>0</v>
      </c>
      <c r="M3566" s="40" t="s">
        <v>1947</v>
      </c>
      <c r="N3566" s="41">
        <v>149.9</v>
      </c>
      <c r="O3566" s="42">
        <v>48.35</v>
      </c>
    </row>
    <row r="3567" spans="1:15" x14ac:dyDescent="0.3">
      <c r="A3567" s="39" t="s">
        <v>13708</v>
      </c>
      <c r="B3567" s="40" t="s">
        <v>540</v>
      </c>
      <c r="C3567" s="40" t="s">
        <v>541</v>
      </c>
      <c r="D3567" s="40" t="s">
        <v>578</v>
      </c>
      <c r="E3567" s="40" t="s">
        <v>3348</v>
      </c>
      <c r="F3567" s="40" t="s">
        <v>696</v>
      </c>
      <c r="G3567" s="40">
        <v>0</v>
      </c>
      <c r="H3567" s="40" t="s">
        <v>1173</v>
      </c>
      <c r="I3567" s="40" t="s">
        <v>3349</v>
      </c>
      <c r="J3567" s="40" t="s">
        <v>3351</v>
      </c>
      <c r="K3567" s="40">
        <v>0</v>
      </c>
      <c r="L3567" s="40">
        <v>0</v>
      </c>
      <c r="M3567" s="40" t="s">
        <v>1947</v>
      </c>
      <c r="N3567" s="41">
        <v>169.9</v>
      </c>
      <c r="O3567" s="42">
        <v>55.75</v>
      </c>
    </row>
    <row r="3568" spans="1:15" x14ac:dyDescent="0.3">
      <c r="A3568" s="39" t="s">
        <v>4166</v>
      </c>
      <c r="B3568" s="40" t="s">
        <v>540</v>
      </c>
      <c r="C3568" s="40" t="s">
        <v>541</v>
      </c>
      <c r="D3568" s="40" t="s">
        <v>853</v>
      </c>
      <c r="E3568" s="40" t="s">
        <v>3348</v>
      </c>
      <c r="F3568" s="40">
        <v>0</v>
      </c>
      <c r="G3568" s="40">
        <v>0</v>
      </c>
      <c r="H3568" s="40" t="s">
        <v>1173</v>
      </c>
      <c r="I3568" s="40" t="s">
        <v>3349</v>
      </c>
      <c r="J3568" s="40" t="s">
        <v>3351</v>
      </c>
      <c r="K3568" s="40">
        <v>0</v>
      </c>
      <c r="L3568" s="40">
        <v>0</v>
      </c>
      <c r="M3568" s="40">
        <v>0</v>
      </c>
      <c r="N3568" s="41">
        <v>179.9</v>
      </c>
      <c r="O3568" s="42">
        <v>67.2</v>
      </c>
    </row>
    <row r="3569" spans="1:15" x14ac:dyDescent="0.3">
      <c r="A3569" s="39" t="s">
        <v>4167</v>
      </c>
      <c r="B3569" s="40" t="s">
        <v>540</v>
      </c>
      <c r="C3569" s="40" t="s">
        <v>541</v>
      </c>
      <c r="D3569" s="40" t="s">
        <v>853</v>
      </c>
      <c r="E3569" s="40" t="s">
        <v>3348</v>
      </c>
      <c r="F3569" s="40">
        <v>0</v>
      </c>
      <c r="G3569" s="40">
        <v>0</v>
      </c>
      <c r="H3569" s="40" t="s">
        <v>772</v>
      </c>
      <c r="I3569" s="40" t="s">
        <v>3349</v>
      </c>
      <c r="J3569" s="40" t="s">
        <v>3351</v>
      </c>
      <c r="K3569" s="40">
        <v>0</v>
      </c>
      <c r="L3569" s="40">
        <v>0</v>
      </c>
      <c r="M3569" s="40">
        <v>0</v>
      </c>
      <c r="N3569" s="41">
        <v>79.900000000000006</v>
      </c>
      <c r="O3569" s="42">
        <v>65</v>
      </c>
    </row>
    <row r="3570" spans="1:15" x14ac:dyDescent="0.3">
      <c r="A3570" s="39" t="s">
        <v>2329</v>
      </c>
      <c r="B3570" s="40" t="s">
        <v>540</v>
      </c>
      <c r="C3570" s="40" t="s">
        <v>541</v>
      </c>
      <c r="D3570" s="40" t="s">
        <v>853</v>
      </c>
      <c r="E3570" s="40" t="s">
        <v>3348</v>
      </c>
      <c r="F3570" s="40">
        <v>0</v>
      </c>
      <c r="G3570" s="40">
        <v>0</v>
      </c>
      <c r="H3570" s="40" t="s">
        <v>610</v>
      </c>
      <c r="I3570" s="40" t="s">
        <v>3349</v>
      </c>
      <c r="J3570" s="40">
        <v>0</v>
      </c>
      <c r="K3570" s="40">
        <v>0</v>
      </c>
      <c r="L3570" s="40">
        <v>0</v>
      </c>
      <c r="M3570" s="40">
        <v>0</v>
      </c>
      <c r="N3570" s="41">
        <v>179.9</v>
      </c>
      <c r="O3570" s="42">
        <v>60</v>
      </c>
    </row>
    <row r="3571" spans="1:15" x14ac:dyDescent="0.3">
      <c r="A3571" s="39" t="s">
        <v>2330</v>
      </c>
      <c r="B3571" s="40" t="s">
        <v>540</v>
      </c>
      <c r="C3571" s="40" t="s">
        <v>541</v>
      </c>
      <c r="D3571" s="40" t="s">
        <v>853</v>
      </c>
      <c r="E3571" s="40" t="s">
        <v>3348</v>
      </c>
      <c r="F3571" s="40">
        <v>0</v>
      </c>
      <c r="G3571" s="40">
        <v>0</v>
      </c>
      <c r="H3571" s="40" t="s">
        <v>1173</v>
      </c>
      <c r="I3571" s="40" t="s">
        <v>3349</v>
      </c>
      <c r="J3571" s="40">
        <v>0</v>
      </c>
      <c r="K3571" s="40">
        <v>0</v>
      </c>
      <c r="L3571" s="40">
        <v>0</v>
      </c>
      <c r="M3571" s="40">
        <v>0</v>
      </c>
      <c r="N3571" s="41">
        <v>179.9</v>
      </c>
      <c r="O3571" s="42">
        <v>60</v>
      </c>
    </row>
    <row r="3572" spans="1:15" x14ac:dyDescent="0.3">
      <c r="A3572" s="39" t="s">
        <v>2331</v>
      </c>
      <c r="B3572" s="40" t="s">
        <v>540</v>
      </c>
      <c r="C3572" s="40" t="s">
        <v>541</v>
      </c>
      <c r="D3572" s="40" t="s">
        <v>853</v>
      </c>
      <c r="E3572" s="40" t="s">
        <v>3348</v>
      </c>
      <c r="F3572" s="40">
        <v>0</v>
      </c>
      <c r="G3572" s="40">
        <v>0</v>
      </c>
      <c r="H3572" s="40" t="s">
        <v>610</v>
      </c>
      <c r="I3572" s="40" t="s">
        <v>3349</v>
      </c>
      <c r="J3572" s="40" t="s">
        <v>3351</v>
      </c>
      <c r="K3572" s="40">
        <v>0</v>
      </c>
      <c r="L3572" s="40">
        <v>0</v>
      </c>
      <c r="M3572" s="40">
        <v>0</v>
      </c>
      <c r="N3572" s="41">
        <v>179.9</v>
      </c>
      <c r="O3572" s="42">
        <v>60</v>
      </c>
    </row>
    <row r="3573" spans="1:15" x14ac:dyDescent="0.3">
      <c r="A3573" s="39" t="s">
        <v>13709</v>
      </c>
      <c r="B3573" s="40" t="s">
        <v>540</v>
      </c>
      <c r="C3573" s="40" t="s">
        <v>541</v>
      </c>
      <c r="D3573" s="40" t="s">
        <v>578</v>
      </c>
      <c r="E3573" s="40" t="s">
        <v>3348</v>
      </c>
      <c r="F3573" s="40">
        <v>0</v>
      </c>
      <c r="G3573" s="40" t="s">
        <v>613</v>
      </c>
      <c r="H3573" s="40" t="s">
        <v>610</v>
      </c>
      <c r="I3573" s="40" t="s">
        <v>3349</v>
      </c>
      <c r="J3573" s="40" t="s">
        <v>761</v>
      </c>
      <c r="K3573" s="40">
        <v>0</v>
      </c>
      <c r="L3573" s="40" t="s">
        <v>554</v>
      </c>
      <c r="M3573" s="40">
        <v>0</v>
      </c>
      <c r="N3573" s="41">
        <v>199.9</v>
      </c>
      <c r="O3573" s="42">
        <v>65</v>
      </c>
    </row>
    <row r="3574" spans="1:15" x14ac:dyDescent="0.3">
      <c r="A3574" s="39" t="s">
        <v>2332</v>
      </c>
      <c r="B3574" s="40" t="s">
        <v>540</v>
      </c>
      <c r="C3574" s="40" t="s">
        <v>541</v>
      </c>
      <c r="D3574" s="40" t="s">
        <v>853</v>
      </c>
      <c r="E3574" s="40" t="s">
        <v>3348</v>
      </c>
      <c r="F3574" s="40" t="s">
        <v>599</v>
      </c>
      <c r="G3574" s="40">
        <v>0</v>
      </c>
      <c r="H3574" s="40" t="s">
        <v>1233</v>
      </c>
      <c r="I3574" s="40" t="s">
        <v>3349</v>
      </c>
      <c r="J3574" s="40" t="s">
        <v>3352</v>
      </c>
      <c r="K3574" s="40">
        <v>0</v>
      </c>
      <c r="L3574" s="40">
        <v>0</v>
      </c>
      <c r="M3574" s="40" t="s">
        <v>4370</v>
      </c>
      <c r="N3574" s="41">
        <v>179.9</v>
      </c>
      <c r="O3574" s="42">
        <v>60</v>
      </c>
    </row>
    <row r="3575" spans="1:15" x14ac:dyDescent="0.3">
      <c r="A3575" s="39" t="s">
        <v>2333</v>
      </c>
      <c r="B3575" s="40" t="s">
        <v>540</v>
      </c>
      <c r="C3575" s="40" t="s">
        <v>541</v>
      </c>
      <c r="D3575" s="40" t="s">
        <v>853</v>
      </c>
      <c r="E3575" s="40" t="s">
        <v>3350</v>
      </c>
      <c r="F3575" s="40" t="s">
        <v>685</v>
      </c>
      <c r="G3575" s="40">
        <v>0</v>
      </c>
      <c r="H3575" s="40" t="s">
        <v>614</v>
      </c>
      <c r="I3575" s="40" t="s">
        <v>3349</v>
      </c>
      <c r="J3575" s="40">
        <v>0</v>
      </c>
      <c r="K3575" s="40">
        <v>0</v>
      </c>
      <c r="L3575" s="40">
        <v>0</v>
      </c>
      <c r="M3575" s="40" t="s">
        <v>4370</v>
      </c>
      <c r="N3575" s="41">
        <v>199.9</v>
      </c>
      <c r="O3575" s="42">
        <v>70</v>
      </c>
    </row>
    <row r="3576" spans="1:15" x14ac:dyDescent="0.3">
      <c r="A3576" s="39" t="s">
        <v>2334</v>
      </c>
      <c r="B3576" s="40" t="s">
        <v>540</v>
      </c>
      <c r="C3576" s="40" t="s">
        <v>541</v>
      </c>
      <c r="D3576" s="40" t="s">
        <v>853</v>
      </c>
      <c r="E3576" s="40" t="s">
        <v>3350</v>
      </c>
      <c r="F3576" s="40" t="s">
        <v>599</v>
      </c>
      <c r="G3576" s="40">
        <v>0</v>
      </c>
      <c r="H3576" s="40" t="s">
        <v>610</v>
      </c>
      <c r="I3576" s="40" t="s">
        <v>3349</v>
      </c>
      <c r="J3576" s="40">
        <v>0</v>
      </c>
      <c r="K3576" s="40">
        <v>0</v>
      </c>
      <c r="L3576" s="40">
        <v>0</v>
      </c>
      <c r="M3576" s="40" t="s">
        <v>4370</v>
      </c>
      <c r="N3576" s="41">
        <v>179.9</v>
      </c>
      <c r="O3576" s="42">
        <v>60</v>
      </c>
    </row>
    <row r="3577" spans="1:15" x14ac:dyDescent="0.3">
      <c r="A3577" s="39" t="s">
        <v>2336</v>
      </c>
      <c r="B3577" s="40" t="s">
        <v>540</v>
      </c>
      <c r="C3577" s="40" t="s">
        <v>541</v>
      </c>
      <c r="D3577" s="40" t="s">
        <v>853</v>
      </c>
      <c r="E3577" s="40" t="s">
        <v>3348</v>
      </c>
      <c r="F3577" s="40" t="s">
        <v>590</v>
      </c>
      <c r="G3577" s="40">
        <v>0</v>
      </c>
      <c r="H3577" s="40" t="s">
        <v>610</v>
      </c>
      <c r="I3577" s="40" t="s">
        <v>3349</v>
      </c>
      <c r="J3577" s="40" t="s">
        <v>3351</v>
      </c>
      <c r="K3577" s="40">
        <v>0</v>
      </c>
      <c r="L3577" s="40">
        <v>0</v>
      </c>
      <c r="M3577" s="40" t="s">
        <v>2335</v>
      </c>
      <c r="N3577" s="41">
        <v>199.9</v>
      </c>
      <c r="O3577" s="42">
        <v>70</v>
      </c>
    </row>
    <row r="3578" spans="1:15" x14ac:dyDescent="0.3">
      <c r="A3578" s="39" t="s">
        <v>13710</v>
      </c>
      <c r="B3578" s="40" t="s">
        <v>540</v>
      </c>
      <c r="C3578" s="40" t="s">
        <v>541</v>
      </c>
      <c r="D3578" s="40" t="s">
        <v>574</v>
      </c>
      <c r="E3578" s="40" t="s">
        <v>3350</v>
      </c>
      <c r="F3578" s="40" t="s">
        <v>566</v>
      </c>
      <c r="G3578" s="40">
        <v>0</v>
      </c>
      <c r="H3578" s="40" t="s">
        <v>614</v>
      </c>
      <c r="I3578" s="40" t="s">
        <v>3349</v>
      </c>
      <c r="J3578" s="40">
        <v>0</v>
      </c>
      <c r="K3578" s="40">
        <v>0</v>
      </c>
      <c r="L3578" s="40">
        <v>0</v>
      </c>
      <c r="M3578" s="40" t="s">
        <v>2337</v>
      </c>
      <c r="N3578" s="41">
        <v>249.9</v>
      </c>
      <c r="O3578" s="42">
        <v>91.23</v>
      </c>
    </row>
    <row r="3579" spans="1:15" x14ac:dyDescent="0.3">
      <c r="A3579" s="39" t="s">
        <v>13711</v>
      </c>
      <c r="B3579" s="40" t="s">
        <v>540</v>
      </c>
      <c r="C3579" s="40" t="s">
        <v>541</v>
      </c>
      <c r="D3579" s="40" t="s">
        <v>574</v>
      </c>
      <c r="E3579" s="40" t="s">
        <v>3350</v>
      </c>
      <c r="F3579" s="40">
        <v>0</v>
      </c>
      <c r="G3579" s="40" t="s">
        <v>792</v>
      </c>
      <c r="H3579" s="40" t="s">
        <v>614</v>
      </c>
      <c r="I3579" s="40" t="s">
        <v>3349</v>
      </c>
      <c r="J3579" s="40" t="s">
        <v>761</v>
      </c>
      <c r="K3579" s="40">
        <v>0</v>
      </c>
      <c r="L3579" s="40" t="s">
        <v>554</v>
      </c>
      <c r="M3579" s="40">
        <v>0</v>
      </c>
      <c r="N3579" s="41">
        <v>249.9</v>
      </c>
      <c r="O3579" s="42">
        <v>91.23</v>
      </c>
    </row>
    <row r="3580" spans="1:15" x14ac:dyDescent="0.3">
      <c r="A3580" s="39" t="s">
        <v>2338</v>
      </c>
      <c r="B3580" s="40" t="s">
        <v>540</v>
      </c>
      <c r="C3580" s="40" t="s">
        <v>541</v>
      </c>
      <c r="D3580" s="40" t="s">
        <v>574</v>
      </c>
      <c r="E3580" s="40" t="s">
        <v>3350</v>
      </c>
      <c r="F3580" s="40">
        <v>0</v>
      </c>
      <c r="G3580" s="40">
        <v>0</v>
      </c>
      <c r="H3580" s="40" t="s">
        <v>614</v>
      </c>
      <c r="I3580" s="40" t="s">
        <v>3349</v>
      </c>
      <c r="J3580" s="40">
        <v>0</v>
      </c>
      <c r="K3580" s="40">
        <v>0</v>
      </c>
      <c r="L3580" s="40">
        <v>0</v>
      </c>
      <c r="M3580" s="40">
        <v>0</v>
      </c>
      <c r="N3580" s="41">
        <v>249.9</v>
      </c>
      <c r="O3580" s="42">
        <v>92.95</v>
      </c>
    </row>
    <row r="3581" spans="1:15" x14ac:dyDescent="0.3">
      <c r="A3581" s="39" t="s">
        <v>13712</v>
      </c>
      <c r="B3581" s="40" t="s">
        <v>540</v>
      </c>
      <c r="C3581" s="40" t="s">
        <v>541</v>
      </c>
      <c r="D3581" s="40" t="s">
        <v>578</v>
      </c>
      <c r="E3581" s="40" t="s">
        <v>3350</v>
      </c>
      <c r="F3581" s="40">
        <v>0</v>
      </c>
      <c r="G3581" s="40" t="s">
        <v>613</v>
      </c>
      <c r="H3581" s="40" t="s">
        <v>1233</v>
      </c>
      <c r="I3581" s="40" t="s">
        <v>3349</v>
      </c>
      <c r="J3581" s="40" t="s">
        <v>543</v>
      </c>
      <c r="K3581" s="40">
        <v>0</v>
      </c>
      <c r="L3581" s="40" t="s">
        <v>554</v>
      </c>
      <c r="M3581" s="40">
        <v>0</v>
      </c>
      <c r="N3581" s="41">
        <v>179.9</v>
      </c>
      <c r="O3581" s="42">
        <v>60</v>
      </c>
    </row>
    <row r="3582" spans="1:15" x14ac:dyDescent="0.3">
      <c r="A3582" s="39" t="s">
        <v>13713</v>
      </c>
      <c r="B3582" s="40" t="s">
        <v>540</v>
      </c>
      <c r="C3582" s="40" t="s">
        <v>541</v>
      </c>
      <c r="D3582" s="40" t="s">
        <v>572</v>
      </c>
      <c r="E3582" s="40" t="s">
        <v>3350</v>
      </c>
      <c r="F3582" s="40">
        <v>0</v>
      </c>
      <c r="G3582" s="40" t="s">
        <v>792</v>
      </c>
      <c r="H3582" s="40" t="s">
        <v>610</v>
      </c>
      <c r="I3582" s="40" t="s">
        <v>3349</v>
      </c>
      <c r="J3582" s="40" t="s">
        <v>572</v>
      </c>
      <c r="K3582" s="40">
        <v>0</v>
      </c>
      <c r="L3582" s="40" t="s">
        <v>554</v>
      </c>
      <c r="M3582" s="40">
        <v>0</v>
      </c>
      <c r="N3582" s="41">
        <v>249.9</v>
      </c>
      <c r="O3582" s="42">
        <v>103.46</v>
      </c>
    </row>
    <row r="3583" spans="1:15" x14ac:dyDescent="0.3">
      <c r="A3583" s="39" t="s">
        <v>2339</v>
      </c>
      <c r="B3583" s="40" t="s">
        <v>540</v>
      </c>
      <c r="C3583" s="40" t="s">
        <v>541</v>
      </c>
      <c r="D3583" s="40" t="s">
        <v>853</v>
      </c>
      <c r="E3583" s="40" t="s">
        <v>3350</v>
      </c>
      <c r="F3583" s="40">
        <v>0</v>
      </c>
      <c r="G3583" s="40">
        <v>0</v>
      </c>
      <c r="H3583" s="40" t="s">
        <v>610</v>
      </c>
      <c r="I3583" s="40" t="s">
        <v>3349</v>
      </c>
      <c r="J3583" s="40">
        <v>0</v>
      </c>
      <c r="K3583" s="40">
        <v>0</v>
      </c>
      <c r="L3583" s="40">
        <v>0</v>
      </c>
      <c r="M3583" s="40">
        <v>0</v>
      </c>
      <c r="N3583" s="41">
        <v>249.9</v>
      </c>
      <c r="O3583" s="42">
        <v>119.4</v>
      </c>
    </row>
    <row r="3584" spans="1:15" x14ac:dyDescent="0.3">
      <c r="A3584" s="39" t="s">
        <v>2340</v>
      </c>
      <c r="B3584" s="40" t="s">
        <v>540</v>
      </c>
      <c r="C3584" s="40" t="s">
        <v>541</v>
      </c>
      <c r="D3584" s="40" t="s">
        <v>853</v>
      </c>
      <c r="E3584" s="40" t="s">
        <v>3350</v>
      </c>
      <c r="F3584" s="40">
        <v>0</v>
      </c>
      <c r="G3584" s="40">
        <v>0</v>
      </c>
      <c r="H3584" s="40" t="s">
        <v>610</v>
      </c>
      <c r="I3584" s="40" t="s">
        <v>3349</v>
      </c>
      <c r="J3584" s="40">
        <v>0</v>
      </c>
      <c r="K3584" s="40">
        <v>0</v>
      </c>
      <c r="L3584" s="40">
        <v>0</v>
      </c>
      <c r="M3584" s="40">
        <v>0</v>
      </c>
      <c r="N3584" s="41">
        <v>249.9</v>
      </c>
      <c r="O3584" s="42">
        <v>119.4</v>
      </c>
    </row>
    <row r="3585" spans="1:15" x14ac:dyDescent="0.3">
      <c r="A3585" s="39" t="s">
        <v>13714</v>
      </c>
      <c r="B3585" s="40" t="s">
        <v>540</v>
      </c>
      <c r="C3585" s="40" t="s">
        <v>541</v>
      </c>
      <c r="D3585" s="40" t="s">
        <v>578</v>
      </c>
      <c r="E3585" s="40" t="s">
        <v>3350</v>
      </c>
      <c r="F3585" s="40">
        <v>0</v>
      </c>
      <c r="G3585" s="40" t="s">
        <v>792</v>
      </c>
      <c r="H3585" s="40" t="s">
        <v>610</v>
      </c>
      <c r="I3585" s="40" t="s">
        <v>3349</v>
      </c>
      <c r="J3585" s="40" t="s">
        <v>761</v>
      </c>
      <c r="K3585" s="40">
        <v>0</v>
      </c>
      <c r="L3585" s="40" t="s">
        <v>554</v>
      </c>
      <c r="M3585" s="40">
        <v>0</v>
      </c>
      <c r="N3585" s="41">
        <v>199.9</v>
      </c>
      <c r="O3585" s="42">
        <v>82.58</v>
      </c>
    </row>
    <row r="3586" spans="1:15" x14ac:dyDescent="0.3">
      <c r="A3586" s="39" t="s">
        <v>2341</v>
      </c>
      <c r="B3586" s="40" t="s">
        <v>540</v>
      </c>
      <c r="C3586" s="40" t="s">
        <v>541</v>
      </c>
      <c r="D3586" s="40" t="s">
        <v>853</v>
      </c>
      <c r="E3586" s="40" t="s">
        <v>3350</v>
      </c>
      <c r="F3586" s="40">
        <v>0</v>
      </c>
      <c r="G3586" s="40">
        <v>0</v>
      </c>
      <c r="H3586" s="40" t="s">
        <v>610</v>
      </c>
      <c r="I3586" s="40" t="s">
        <v>3349</v>
      </c>
      <c r="J3586" s="40">
        <v>0</v>
      </c>
      <c r="K3586" s="40">
        <v>0</v>
      </c>
      <c r="L3586" s="40">
        <v>0</v>
      </c>
      <c r="M3586" s="40">
        <v>0</v>
      </c>
      <c r="N3586" s="41">
        <v>229.9</v>
      </c>
      <c r="O3586" s="42">
        <v>82.58</v>
      </c>
    </row>
    <row r="3587" spans="1:15" x14ac:dyDescent="0.3">
      <c r="A3587" s="39" t="s">
        <v>2342</v>
      </c>
      <c r="B3587" s="40" t="s">
        <v>540</v>
      </c>
      <c r="C3587" s="40" t="s">
        <v>541</v>
      </c>
      <c r="D3587" s="40" t="s">
        <v>853</v>
      </c>
      <c r="E3587" s="40" t="s">
        <v>3350</v>
      </c>
      <c r="F3587" s="40" t="s">
        <v>837</v>
      </c>
      <c r="G3587" s="40">
        <v>0</v>
      </c>
      <c r="H3587" s="40" t="s">
        <v>610</v>
      </c>
      <c r="I3587" s="40" t="s">
        <v>3349</v>
      </c>
      <c r="J3587" s="40" t="s">
        <v>3351</v>
      </c>
      <c r="K3587" s="40">
        <v>0</v>
      </c>
      <c r="L3587" s="40">
        <v>0</v>
      </c>
      <c r="M3587" s="40">
        <v>0</v>
      </c>
      <c r="N3587" s="41">
        <v>229.9</v>
      </c>
      <c r="O3587" s="42">
        <v>82.58</v>
      </c>
    </row>
    <row r="3588" spans="1:15" x14ac:dyDescent="0.3">
      <c r="A3588" s="39" t="s">
        <v>2343</v>
      </c>
      <c r="B3588" s="40" t="s">
        <v>540</v>
      </c>
      <c r="C3588" s="40" t="s">
        <v>541</v>
      </c>
      <c r="D3588" s="40" t="s">
        <v>853</v>
      </c>
      <c r="E3588" s="40" t="s">
        <v>3350</v>
      </c>
      <c r="F3588" s="40" t="s">
        <v>837</v>
      </c>
      <c r="G3588" s="40">
        <v>0</v>
      </c>
      <c r="H3588" s="40" t="s">
        <v>772</v>
      </c>
      <c r="I3588" s="40" t="s">
        <v>3349</v>
      </c>
      <c r="J3588" s="40">
        <v>0</v>
      </c>
      <c r="K3588" s="40">
        <v>0</v>
      </c>
      <c r="L3588" s="40">
        <v>0</v>
      </c>
      <c r="M3588" s="40">
        <v>0</v>
      </c>
      <c r="N3588" s="41">
        <v>229.9</v>
      </c>
      <c r="O3588" s="42">
        <v>77.95</v>
      </c>
    </row>
    <row r="3589" spans="1:15" x14ac:dyDescent="0.3">
      <c r="A3589" s="39" t="s">
        <v>13715</v>
      </c>
      <c r="B3589" s="40" t="s">
        <v>540</v>
      </c>
      <c r="C3589" s="40" t="s">
        <v>541</v>
      </c>
      <c r="D3589" s="40" t="s">
        <v>569</v>
      </c>
      <c r="E3589" s="40" t="s">
        <v>3350</v>
      </c>
      <c r="F3589" s="40">
        <v>0</v>
      </c>
      <c r="G3589" s="40" t="s">
        <v>792</v>
      </c>
      <c r="H3589" s="40" t="s">
        <v>610</v>
      </c>
      <c r="I3589" s="40" t="s">
        <v>3349</v>
      </c>
      <c r="J3589" s="40" t="s">
        <v>755</v>
      </c>
      <c r="K3589" s="40">
        <v>0</v>
      </c>
      <c r="L3589" s="40" t="s">
        <v>554</v>
      </c>
      <c r="M3589" s="40">
        <v>0</v>
      </c>
      <c r="N3589" s="41">
        <v>279.89999999999998</v>
      </c>
      <c r="O3589" s="42">
        <v>110.4</v>
      </c>
    </row>
    <row r="3590" spans="1:15" x14ac:dyDescent="0.3">
      <c r="A3590" s="39" t="s">
        <v>13716</v>
      </c>
      <c r="B3590" s="40" t="s">
        <v>540</v>
      </c>
      <c r="C3590" s="40" t="s">
        <v>541</v>
      </c>
      <c r="D3590" s="40" t="s">
        <v>578</v>
      </c>
      <c r="E3590" s="40" t="s">
        <v>3348</v>
      </c>
      <c r="F3590" s="40">
        <v>0</v>
      </c>
      <c r="G3590" s="40" t="s">
        <v>613</v>
      </c>
      <c r="H3590" s="40" t="s">
        <v>610</v>
      </c>
      <c r="I3590" s="40" t="s">
        <v>3349</v>
      </c>
      <c r="J3590" s="40" t="s">
        <v>543</v>
      </c>
      <c r="K3590" s="40">
        <v>0</v>
      </c>
      <c r="L3590" s="40" t="s">
        <v>554</v>
      </c>
      <c r="M3590" s="40">
        <v>0</v>
      </c>
      <c r="N3590" s="41">
        <v>199.9</v>
      </c>
      <c r="O3590" s="42">
        <v>70</v>
      </c>
    </row>
    <row r="3591" spans="1:15" x14ac:dyDescent="0.3">
      <c r="A3591" s="39" t="s">
        <v>2344</v>
      </c>
      <c r="B3591" s="40" t="s">
        <v>540</v>
      </c>
      <c r="C3591" s="40" t="s">
        <v>541</v>
      </c>
      <c r="D3591" s="40" t="s">
        <v>853</v>
      </c>
      <c r="E3591" s="40" t="s">
        <v>3350</v>
      </c>
      <c r="F3591" s="40" t="s">
        <v>620</v>
      </c>
      <c r="G3591" s="40">
        <v>0</v>
      </c>
      <c r="H3591" s="40" t="s">
        <v>610</v>
      </c>
      <c r="I3591" s="40" t="s">
        <v>3349</v>
      </c>
      <c r="J3591" s="40" t="s">
        <v>3352</v>
      </c>
      <c r="K3591" s="40">
        <v>0</v>
      </c>
      <c r="L3591" s="40">
        <v>0</v>
      </c>
      <c r="M3591" s="40" t="s">
        <v>4370</v>
      </c>
      <c r="N3591" s="41">
        <v>199.9</v>
      </c>
      <c r="O3591" s="42">
        <v>65</v>
      </c>
    </row>
    <row r="3592" spans="1:15" x14ac:dyDescent="0.3">
      <c r="A3592" s="39" t="s">
        <v>2345</v>
      </c>
      <c r="B3592" s="40" t="s">
        <v>540</v>
      </c>
      <c r="C3592" s="40" t="s">
        <v>541</v>
      </c>
      <c r="D3592" s="40" t="s">
        <v>569</v>
      </c>
      <c r="E3592" s="40" t="s">
        <v>3350</v>
      </c>
      <c r="F3592" s="40">
        <v>0</v>
      </c>
      <c r="G3592" s="40">
        <v>0</v>
      </c>
      <c r="H3592" s="40" t="s">
        <v>610</v>
      </c>
      <c r="I3592" s="40" t="s">
        <v>3349</v>
      </c>
      <c r="J3592" s="40">
        <v>0</v>
      </c>
      <c r="K3592" s="40">
        <v>0</v>
      </c>
      <c r="L3592" s="40">
        <v>0</v>
      </c>
      <c r="M3592" s="40">
        <v>0</v>
      </c>
      <c r="N3592" s="41">
        <v>299.89999999999998</v>
      </c>
      <c r="O3592" s="42">
        <v>119.4</v>
      </c>
    </row>
    <row r="3593" spans="1:15" x14ac:dyDescent="0.3">
      <c r="A3593" s="39" t="s">
        <v>13717</v>
      </c>
      <c r="B3593" s="40" t="s">
        <v>540</v>
      </c>
      <c r="C3593" s="40" t="s">
        <v>541</v>
      </c>
      <c r="D3593" s="40" t="s">
        <v>569</v>
      </c>
      <c r="E3593" s="40" t="s">
        <v>3350</v>
      </c>
      <c r="F3593" s="40" t="s">
        <v>662</v>
      </c>
      <c r="G3593" s="40">
        <v>0</v>
      </c>
      <c r="H3593" s="40" t="s">
        <v>610</v>
      </c>
      <c r="I3593" s="40" t="s">
        <v>3349</v>
      </c>
      <c r="J3593" s="40" t="s">
        <v>3352</v>
      </c>
      <c r="K3593" s="40">
        <v>0</v>
      </c>
      <c r="L3593" s="40">
        <v>0</v>
      </c>
      <c r="M3593" s="40">
        <v>0</v>
      </c>
      <c r="N3593" s="41">
        <v>279.89999999999998</v>
      </c>
      <c r="O3593" s="42">
        <v>118.4</v>
      </c>
    </row>
    <row r="3594" spans="1:15" x14ac:dyDescent="0.3">
      <c r="A3594" s="39" t="s">
        <v>13718</v>
      </c>
      <c r="B3594" s="40" t="s">
        <v>540</v>
      </c>
      <c r="C3594" s="40" t="s">
        <v>541</v>
      </c>
      <c r="D3594" s="40" t="s">
        <v>569</v>
      </c>
      <c r="E3594" s="40" t="s">
        <v>3350</v>
      </c>
      <c r="F3594" s="40">
        <v>0</v>
      </c>
      <c r="G3594" s="40" t="s">
        <v>1978</v>
      </c>
      <c r="H3594" s="40" t="s">
        <v>614</v>
      </c>
      <c r="I3594" s="40" t="s">
        <v>3349</v>
      </c>
      <c r="J3594" s="40" t="s">
        <v>755</v>
      </c>
      <c r="K3594" s="40">
        <v>0</v>
      </c>
      <c r="L3594" s="40" t="s">
        <v>554</v>
      </c>
      <c r="M3594" s="40">
        <v>0</v>
      </c>
      <c r="N3594" s="41">
        <v>249.9</v>
      </c>
      <c r="O3594" s="42">
        <v>110.4</v>
      </c>
    </row>
    <row r="3595" spans="1:15" x14ac:dyDescent="0.3">
      <c r="A3595" s="39" t="s">
        <v>2346</v>
      </c>
      <c r="B3595" s="40" t="s">
        <v>540</v>
      </c>
      <c r="C3595" s="40" t="s">
        <v>541</v>
      </c>
      <c r="D3595" s="40" t="s">
        <v>569</v>
      </c>
      <c r="E3595" s="40" t="s">
        <v>3348</v>
      </c>
      <c r="F3595" s="40" t="s">
        <v>585</v>
      </c>
      <c r="G3595" s="40">
        <v>0</v>
      </c>
      <c r="H3595" s="40" t="s">
        <v>772</v>
      </c>
      <c r="I3595" s="40" t="s">
        <v>3349</v>
      </c>
      <c r="J3595" s="40" t="s">
        <v>3352</v>
      </c>
      <c r="K3595" s="40" t="s">
        <v>740</v>
      </c>
      <c r="L3595" s="40">
        <v>0</v>
      </c>
      <c r="M3595" s="40">
        <v>0</v>
      </c>
      <c r="N3595" s="41">
        <v>249.9</v>
      </c>
      <c r="O3595" s="42">
        <v>90</v>
      </c>
    </row>
    <row r="3596" spans="1:15" x14ac:dyDescent="0.3">
      <c r="A3596" s="39" t="s">
        <v>13719</v>
      </c>
      <c r="B3596" s="40" t="s">
        <v>540</v>
      </c>
      <c r="C3596" s="40" t="s">
        <v>541</v>
      </c>
      <c r="D3596" s="40" t="s">
        <v>569</v>
      </c>
      <c r="E3596" s="40" t="s">
        <v>3348</v>
      </c>
      <c r="F3596" s="40">
        <v>0</v>
      </c>
      <c r="G3596" s="40" t="s">
        <v>792</v>
      </c>
      <c r="H3596" s="40" t="s">
        <v>610</v>
      </c>
      <c r="I3596" s="40" t="s">
        <v>3349</v>
      </c>
      <c r="J3596" s="40" t="s">
        <v>543</v>
      </c>
      <c r="K3596" s="40">
        <v>0</v>
      </c>
      <c r="L3596" s="40" t="s">
        <v>554</v>
      </c>
      <c r="M3596" s="40">
        <v>0</v>
      </c>
      <c r="N3596" s="41">
        <v>229.9</v>
      </c>
      <c r="O3596" s="42">
        <v>95</v>
      </c>
    </row>
    <row r="3597" spans="1:15" x14ac:dyDescent="0.3">
      <c r="A3597" s="39" t="s">
        <v>2347</v>
      </c>
      <c r="B3597" s="40" t="s">
        <v>540</v>
      </c>
      <c r="C3597" s="40" t="s">
        <v>541</v>
      </c>
      <c r="D3597" s="40" t="s">
        <v>575</v>
      </c>
      <c r="E3597" s="40" t="s">
        <v>3348</v>
      </c>
      <c r="F3597" s="40" t="s">
        <v>597</v>
      </c>
      <c r="G3597" s="40">
        <v>0</v>
      </c>
      <c r="H3597" s="40" t="s">
        <v>772</v>
      </c>
      <c r="I3597" s="40" t="s">
        <v>3349</v>
      </c>
      <c r="J3597" s="40" t="s">
        <v>3351</v>
      </c>
      <c r="K3597" s="40">
        <v>0</v>
      </c>
      <c r="L3597" s="40">
        <v>0</v>
      </c>
      <c r="M3597" s="40" t="s">
        <v>1784</v>
      </c>
      <c r="N3597" s="41">
        <v>79.900000000000006</v>
      </c>
      <c r="O3597" s="42">
        <v>23.5</v>
      </c>
    </row>
    <row r="3598" spans="1:15" x14ac:dyDescent="0.3">
      <c r="A3598" s="39" t="s">
        <v>2348</v>
      </c>
      <c r="B3598" s="40" t="s">
        <v>540</v>
      </c>
      <c r="C3598" s="40" t="s">
        <v>541</v>
      </c>
      <c r="D3598" s="40" t="s">
        <v>575</v>
      </c>
      <c r="E3598" s="40" t="s">
        <v>3348</v>
      </c>
      <c r="F3598" s="40">
        <v>0</v>
      </c>
      <c r="G3598" s="40">
        <v>0</v>
      </c>
      <c r="H3598" s="40" t="s">
        <v>610</v>
      </c>
      <c r="I3598" s="40" t="s">
        <v>3349</v>
      </c>
      <c r="J3598" s="40" t="s">
        <v>3352</v>
      </c>
      <c r="K3598" s="40">
        <v>0</v>
      </c>
      <c r="L3598" s="40">
        <v>0</v>
      </c>
      <c r="M3598" s="40">
        <v>0</v>
      </c>
      <c r="N3598" s="41">
        <v>99.9</v>
      </c>
      <c r="O3598" s="42">
        <v>21</v>
      </c>
    </row>
    <row r="3599" spans="1:15" x14ac:dyDescent="0.3">
      <c r="A3599" s="39" t="s">
        <v>2349</v>
      </c>
      <c r="B3599" s="40" t="s">
        <v>540</v>
      </c>
      <c r="C3599" s="40" t="s">
        <v>541</v>
      </c>
      <c r="D3599" s="40" t="s">
        <v>575</v>
      </c>
      <c r="E3599" s="40" t="s">
        <v>3348</v>
      </c>
      <c r="F3599" s="40" t="s">
        <v>815</v>
      </c>
      <c r="G3599" s="40">
        <v>0</v>
      </c>
      <c r="H3599" s="40" t="s">
        <v>610</v>
      </c>
      <c r="I3599" s="40" t="s">
        <v>3349</v>
      </c>
      <c r="J3599" s="40" t="s">
        <v>3352</v>
      </c>
      <c r="K3599" s="40">
        <v>0</v>
      </c>
      <c r="L3599" s="40">
        <v>0</v>
      </c>
      <c r="M3599" s="40" t="s">
        <v>1784</v>
      </c>
      <c r="N3599" s="41">
        <v>99.9</v>
      </c>
      <c r="O3599" s="42">
        <v>21</v>
      </c>
    </row>
    <row r="3600" spans="1:15" x14ac:dyDescent="0.3">
      <c r="A3600" s="39" t="s">
        <v>2350</v>
      </c>
      <c r="B3600" s="40" t="s">
        <v>540</v>
      </c>
      <c r="C3600" s="40" t="s">
        <v>541</v>
      </c>
      <c r="D3600" s="40" t="s">
        <v>853</v>
      </c>
      <c r="E3600" s="40" t="s">
        <v>3348</v>
      </c>
      <c r="F3600" s="40" t="s">
        <v>561</v>
      </c>
      <c r="G3600" s="40">
        <v>0</v>
      </c>
      <c r="H3600" s="40" t="s">
        <v>610</v>
      </c>
      <c r="I3600" s="40" t="s">
        <v>3349</v>
      </c>
      <c r="J3600" s="40" t="s">
        <v>3352</v>
      </c>
      <c r="K3600" s="40">
        <v>0</v>
      </c>
      <c r="L3600" s="40">
        <v>0</v>
      </c>
      <c r="M3600" s="40">
        <v>0</v>
      </c>
      <c r="N3600" s="41">
        <v>199.9</v>
      </c>
      <c r="O3600" s="42">
        <v>63</v>
      </c>
    </row>
    <row r="3601" spans="1:15" x14ac:dyDescent="0.3">
      <c r="A3601" s="39" t="s">
        <v>2351</v>
      </c>
      <c r="B3601" s="40" t="s">
        <v>540</v>
      </c>
      <c r="C3601" s="40" t="s">
        <v>541</v>
      </c>
      <c r="D3601" s="40" t="s">
        <v>853</v>
      </c>
      <c r="E3601" s="40" t="s">
        <v>3350</v>
      </c>
      <c r="F3601" s="40">
        <v>0</v>
      </c>
      <c r="G3601" s="40">
        <v>0</v>
      </c>
      <c r="H3601" s="40" t="s">
        <v>610</v>
      </c>
      <c r="I3601" s="40" t="s">
        <v>3349</v>
      </c>
      <c r="J3601" s="40" t="s">
        <v>3352</v>
      </c>
      <c r="K3601" s="40">
        <v>0</v>
      </c>
      <c r="L3601" s="40">
        <v>0</v>
      </c>
      <c r="M3601" s="40">
        <v>0</v>
      </c>
      <c r="N3601" s="41">
        <v>179.9</v>
      </c>
      <c r="O3601" s="42">
        <v>60</v>
      </c>
    </row>
    <row r="3602" spans="1:15" x14ac:dyDescent="0.3">
      <c r="A3602" s="39" t="s">
        <v>2352</v>
      </c>
      <c r="B3602" s="40" t="s">
        <v>540</v>
      </c>
      <c r="C3602" s="40" t="s">
        <v>541</v>
      </c>
      <c r="D3602" s="40" t="s">
        <v>575</v>
      </c>
      <c r="E3602" s="40" t="s">
        <v>3348</v>
      </c>
      <c r="F3602" s="40">
        <v>0</v>
      </c>
      <c r="G3602" s="40">
        <v>0</v>
      </c>
      <c r="H3602" s="40" t="s">
        <v>610</v>
      </c>
      <c r="I3602" s="40" t="s">
        <v>3349</v>
      </c>
      <c r="J3602" s="40" t="s">
        <v>3352</v>
      </c>
      <c r="K3602" s="40">
        <v>0</v>
      </c>
      <c r="L3602" s="40">
        <v>0</v>
      </c>
      <c r="M3602" s="40">
        <v>0</v>
      </c>
      <c r="N3602" s="41">
        <v>79.900000000000006</v>
      </c>
      <c r="O3602" s="42">
        <v>20.5</v>
      </c>
    </row>
    <row r="3603" spans="1:15" x14ac:dyDescent="0.3">
      <c r="A3603" s="39" t="s">
        <v>13720</v>
      </c>
      <c r="B3603" s="40" t="s">
        <v>540</v>
      </c>
      <c r="C3603" s="40" t="s">
        <v>541</v>
      </c>
      <c r="D3603" s="40" t="s">
        <v>578</v>
      </c>
      <c r="E3603" s="40" t="s">
        <v>3348</v>
      </c>
      <c r="F3603" s="40">
        <v>0</v>
      </c>
      <c r="G3603" s="40" t="s">
        <v>792</v>
      </c>
      <c r="H3603" s="40" t="s">
        <v>610</v>
      </c>
      <c r="I3603" s="40" t="s">
        <v>3349</v>
      </c>
      <c r="J3603" s="40" t="s">
        <v>543</v>
      </c>
      <c r="K3603" s="40">
        <v>0</v>
      </c>
      <c r="L3603" s="40" t="s">
        <v>554</v>
      </c>
      <c r="M3603" s="40">
        <v>0</v>
      </c>
      <c r="N3603" s="41">
        <v>169.9</v>
      </c>
      <c r="O3603" s="42">
        <v>30</v>
      </c>
    </row>
    <row r="3604" spans="1:15" x14ac:dyDescent="0.3">
      <c r="A3604" s="39" t="s">
        <v>13721</v>
      </c>
      <c r="B3604" s="40" t="s">
        <v>540</v>
      </c>
      <c r="C3604" s="40" t="s">
        <v>541</v>
      </c>
      <c r="D3604" s="40" t="s">
        <v>578</v>
      </c>
      <c r="E3604" s="40" t="s">
        <v>3348</v>
      </c>
      <c r="F3604" s="40">
        <v>0</v>
      </c>
      <c r="G3604" s="40" t="s">
        <v>792</v>
      </c>
      <c r="H3604" s="40" t="s">
        <v>610</v>
      </c>
      <c r="I3604" s="40" t="s">
        <v>3349</v>
      </c>
      <c r="J3604" s="40" t="s">
        <v>543</v>
      </c>
      <c r="K3604" s="40">
        <v>0</v>
      </c>
      <c r="L3604" s="40" t="s">
        <v>554</v>
      </c>
      <c r="M3604" s="40">
        <v>0</v>
      </c>
      <c r="N3604" s="41">
        <v>169.9</v>
      </c>
      <c r="O3604" s="42">
        <v>31.5</v>
      </c>
    </row>
    <row r="3605" spans="1:15" x14ac:dyDescent="0.3">
      <c r="A3605" s="39" t="s">
        <v>2353</v>
      </c>
      <c r="B3605" s="40" t="s">
        <v>540</v>
      </c>
      <c r="C3605" s="40" t="s">
        <v>541</v>
      </c>
      <c r="D3605" s="40" t="s">
        <v>574</v>
      </c>
      <c r="E3605" s="40" t="s">
        <v>3348</v>
      </c>
      <c r="F3605" s="40" t="s">
        <v>585</v>
      </c>
      <c r="G3605" s="40">
        <v>0</v>
      </c>
      <c r="H3605" s="40" t="s">
        <v>610</v>
      </c>
      <c r="I3605" s="40" t="s">
        <v>3349</v>
      </c>
      <c r="J3605" s="40" t="s">
        <v>3352</v>
      </c>
      <c r="K3605" s="40">
        <v>0</v>
      </c>
      <c r="L3605" s="40">
        <v>0</v>
      </c>
      <c r="M3605" s="40" t="s">
        <v>1784</v>
      </c>
      <c r="N3605" s="41">
        <v>129.9</v>
      </c>
      <c r="O3605" s="42">
        <v>28</v>
      </c>
    </row>
    <row r="3606" spans="1:15" x14ac:dyDescent="0.3">
      <c r="A3606" s="39" t="s">
        <v>2354</v>
      </c>
      <c r="B3606" s="40" t="s">
        <v>540</v>
      </c>
      <c r="C3606" s="40" t="s">
        <v>541</v>
      </c>
      <c r="D3606" s="40" t="s">
        <v>575</v>
      </c>
      <c r="E3606" s="40" t="s">
        <v>3348</v>
      </c>
      <c r="F3606" s="40">
        <v>0</v>
      </c>
      <c r="G3606" s="40">
        <v>0</v>
      </c>
      <c r="H3606" s="40" t="s">
        <v>610</v>
      </c>
      <c r="I3606" s="40" t="s">
        <v>3349</v>
      </c>
      <c r="J3606" s="40" t="s">
        <v>3352</v>
      </c>
      <c r="K3606" s="40">
        <v>0</v>
      </c>
      <c r="L3606" s="40">
        <v>0</v>
      </c>
      <c r="M3606" s="40">
        <v>0</v>
      </c>
      <c r="N3606" s="41">
        <v>79.900000000000006</v>
      </c>
      <c r="O3606" s="42">
        <v>21</v>
      </c>
    </row>
    <row r="3607" spans="1:15" x14ac:dyDescent="0.3">
      <c r="A3607" s="39" t="s">
        <v>2355</v>
      </c>
      <c r="B3607" s="40" t="s">
        <v>540</v>
      </c>
      <c r="C3607" s="40" t="s">
        <v>541</v>
      </c>
      <c r="D3607" s="40" t="s">
        <v>574</v>
      </c>
      <c r="E3607" s="40" t="s">
        <v>3348</v>
      </c>
      <c r="F3607" s="40" t="s">
        <v>551</v>
      </c>
      <c r="G3607" s="40">
        <v>0</v>
      </c>
      <c r="H3607" s="40" t="s">
        <v>610</v>
      </c>
      <c r="I3607" s="40" t="s">
        <v>3349</v>
      </c>
      <c r="J3607" s="40" t="s">
        <v>3352</v>
      </c>
      <c r="K3607" s="40" t="s">
        <v>740</v>
      </c>
      <c r="L3607" s="40">
        <v>0</v>
      </c>
      <c r="M3607" s="40" t="s">
        <v>1917</v>
      </c>
      <c r="N3607" s="41">
        <v>99.9</v>
      </c>
      <c r="O3607" s="42">
        <v>63</v>
      </c>
    </row>
    <row r="3608" spans="1:15" x14ac:dyDescent="0.3">
      <c r="A3608" s="39" t="s">
        <v>2356</v>
      </c>
      <c r="B3608" s="40" t="s">
        <v>540</v>
      </c>
      <c r="C3608" s="40" t="s">
        <v>541</v>
      </c>
      <c r="D3608" s="40" t="s">
        <v>853</v>
      </c>
      <c r="E3608" s="40" t="s">
        <v>3348</v>
      </c>
      <c r="F3608" s="40" t="s">
        <v>590</v>
      </c>
      <c r="G3608" s="40">
        <v>0</v>
      </c>
      <c r="H3608" s="40" t="s">
        <v>610</v>
      </c>
      <c r="I3608" s="40" t="s">
        <v>3349</v>
      </c>
      <c r="J3608" s="40" t="s">
        <v>3352</v>
      </c>
      <c r="K3608" s="40">
        <v>0</v>
      </c>
      <c r="L3608" s="40">
        <v>0</v>
      </c>
      <c r="M3608" s="40" t="s">
        <v>1917</v>
      </c>
      <c r="N3608" s="41">
        <v>149.9</v>
      </c>
      <c r="O3608" s="42">
        <v>89</v>
      </c>
    </row>
    <row r="3609" spans="1:15" x14ac:dyDescent="0.3">
      <c r="A3609" s="39" t="s">
        <v>2357</v>
      </c>
      <c r="B3609" s="40" t="s">
        <v>540</v>
      </c>
      <c r="C3609" s="40" t="s">
        <v>541</v>
      </c>
      <c r="D3609" s="40" t="s">
        <v>853</v>
      </c>
      <c r="E3609" s="40" t="s">
        <v>3348</v>
      </c>
      <c r="F3609" s="40" t="s">
        <v>647</v>
      </c>
      <c r="G3609" s="40">
        <v>0</v>
      </c>
      <c r="H3609" s="40" t="s">
        <v>610</v>
      </c>
      <c r="I3609" s="40" t="s">
        <v>3349</v>
      </c>
      <c r="J3609" s="40" t="s">
        <v>3352</v>
      </c>
      <c r="K3609" s="40" t="s">
        <v>740</v>
      </c>
      <c r="L3609" s="40">
        <v>0</v>
      </c>
      <c r="M3609" s="40" t="s">
        <v>1917</v>
      </c>
      <c r="N3609" s="41">
        <v>149.9</v>
      </c>
      <c r="O3609" s="42">
        <v>100</v>
      </c>
    </row>
    <row r="3610" spans="1:15" x14ac:dyDescent="0.3">
      <c r="A3610" s="39" t="s">
        <v>13722</v>
      </c>
      <c r="B3610" s="40" t="s">
        <v>540</v>
      </c>
      <c r="C3610" s="40" t="s">
        <v>541</v>
      </c>
      <c r="D3610" s="40" t="s">
        <v>578</v>
      </c>
      <c r="E3610" s="40" t="s">
        <v>3348</v>
      </c>
      <c r="F3610" s="40" t="s">
        <v>551</v>
      </c>
      <c r="G3610" s="40">
        <v>0</v>
      </c>
      <c r="H3610" s="40" t="s">
        <v>610</v>
      </c>
      <c r="I3610" s="40" t="s">
        <v>3349</v>
      </c>
      <c r="J3610" s="40" t="s">
        <v>3352</v>
      </c>
      <c r="K3610" s="40">
        <v>0</v>
      </c>
      <c r="L3610" s="40">
        <v>0</v>
      </c>
      <c r="M3610" s="40" t="s">
        <v>1917</v>
      </c>
      <c r="N3610" s="41">
        <v>199.9</v>
      </c>
      <c r="O3610" s="42">
        <v>80</v>
      </c>
    </row>
    <row r="3611" spans="1:15" x14ac:dyDescent="0.3">
      <c r="A3611" s="39" t="s">
        <v>2358</v>
      </c>
      <c r="B3611" s="40" t="s">
        <v>540</v>
      </c>
      <c r="C3611" s="40" t="s">
        <v>541</v>
      </c>
      <c r="D3611" s="40" t="s">
        <v>574</v>
      </c>
      <c r="E3611" s="40" t="s">
        <v>3348</v>
      </c>
      <c r="F3611" s="40" t="s">
        <v>551</v>
      </c>
      <c r="G3611" s="40">
        <v>0</v>
      </c>
      <c r="H3611" s="40" t="s">
        <v>610</v>
      </c>
      <c r="I3611" s="40" t="s">
        <v>3349</v>
      </c>
      <c r="J3611" s="40" t="s">
        <v>3352</v>
      </c>
      <c r="K3611" s="40" t="s">
        <v>740</v>
      </c>
      <c r="L3611" s="40">
        <v>0</v>
      </c>
      <c r="M3611" s="40" t="s">
        <v>1917</v>
      </c>
      <c r="N3611" s="41">
        <v>149.9</v>
      </c>
      <c r="O3611" s="42">
        <v>60</v>
      </c>
    </row>
    <row r="3612" spans="1:15" x14ac:dyDescent="0.3">
      <c r="A3612" s="39" t="s">
        <v>2359</v>
      </c>
      <c r="B3612" s="40" t="s">
        <v>540</v>
      </c>
      <c r="C3612" s="40" t="s">
        <v>541</v>
      </c>
      <c r="D3612" s="40" t="s">
        <v>853</v>
      </c>
      <c r="E3612" s="40" t="s">
        <v>3348</v>
      </c>
      <c r="F3612" s="40" t="s">
        <v>551</v>
      </c>
      <c r="G3612" s="40">
        <v>0</v>
      </c>
      <c r="H3612" s="40" t="s">
        <v>610</v>
      </c>
      <c r="I3612" s="40" t="s">
        <v>3349</v>
      </c>
      <c r="J3612" s="40" t="s">
        <v>3352</v>
      </c>
      <c r="K3612" s="40" t="s">
        <v>740</v>
      </c>
      <c r="L3612" s="40">
        <v>0</v>
      </c>
      <c r="M3612" s="40" t="s">
        <v>1917</v>
      </c>
      <c r="N3612" s="41">
        <v>149.9</v>
      </c>
      <c r="O3612" s="42">
        <v>75</v>
      </c>
    </row>
    <row r="3613" spans="1:15" x14ac:dyDescent="0.3">
      <c r="A3613" s="39" t="s">
        <v>13723</v>
      </c>
      <c r="B3613" s="40" t="s">
        <v>540</v>
      </c>
      <c r="C3613" s="40" t="s">
        <v>541</v>
      </c>
      <c r="D3613" s="40" t="s">
        <v>569</v>
      </c>
      <c r="E3613" s="40" t="s">
        <v>3348</v>
      </c>
      <c r="F3613" s="40" t="s">
        <v>565</v>
      </c>
      <c r="G3613" s="40">
        <v>0</v>
      </c>
      <c r="H3613" s="40" t="s">
        <v>610</v>
      </c>
      <c r="I3613" s="40" t="s">
        <v>3349</v>
      </c>
      <c r="J3613" s="40" t="s">
        <v>3352</v>
      </c>
      <c r="K3613" s="40">
        <v>0</v>
      </c>
      <c r="L3613" s="40">
        <v>0</v>
      </c>
      <c r="M3613" s="40" t="s">
        <v>1917</v>
      </c>
      <c r="N3613" s="41">
        <v>299.89999999999998</v>
      </c>
      <c r="O3613" s="42">
        <v>110</v>
      </c>
    </row>
    <row r="3614" spans="1:15" x14ac:dyDescent="0.3">
      <c r="A3614" s="39" t="s">
        <v>2360</v>
      </c>
      <c r="B3614" s="40" t="s">
        <v>540</v>
      </c>
      <c r="C3614" s="40" t="s">
        <v>541</v>
      </c>
      <c r="D3614" s="40" t="s">
        <v>569</v>
      </c>
      <c r="E3614" s="40" t="s">
        <v>3348</v>
      </c>
      <c r="F3614" s="40" t="s">
        <v>590</v>
      </c>
      <c r="G3614" s="40">
        <v>0</v>
      </c>
      <c r="H3614" s="40" t="s">
        <v>610</v>
      </c>
      <c r="I3614" s="40" t="s">
        <v>3349</v>
      </c>
      <c r="J3614" s="40" t="s">
        <v>3352</v>
      </c>
      <c r="K3614" s="40">
        <v>0</v>
      </c>
      <c r="L3614" s="40">
        <v>0</v>
      </c>
      <c r="M3614" s="40" t="s">
        <v>1917</v>
      </c>
      <c r="N3614" s="41">
        <v>299.89999999999998</v>
      </c>
      <c r="O3614" s="42">
        <v>108</v>
      </c>
    </row>
    <row r="3615" spans="1:15" x14ac:dyDescent="0.3">
      <c r="A3615" s="39" t="s">
        <v>2361</v>
      </c>
      <c r="B3615" s="40" t="s">
        <v>540</v>
      </c>
      <c r="C3615" s="40" t="s">
        <v>541</v>
      </c>
      <c r="D3615" s="40" t="s">
        <v>575</v>
      </c>
      <c r="E3615" s="40" t="s">
        <v>3348</v>
      </c>
      <c r="F3615" s="40" t="s">
        <v>590</v>
      </c>
      <c r="G3615" s="40">
        <v>0</v>
      </c>
      <c r="H3615" s="40" t="s">
        <v>610</v>
      </c>
      <c r="I3615" s="40" t="s">
        <v>3349</v>
      </c>
      <c r="J3615" s="40" t="s">
        <v>3352</v>
      </c>
      <c r="K3615" s="40">
        <v>0</v>
      </c>
      <c r="L3615" s="40">
        <v>0</v>
      </c>
      <c r="M3615" s="40" t="s">
        <v>1784</v>
      </c>
      <c r="N3615" s="41">
        <v>99.9</v>
      </c>
      <c r="O3615" s="42">
        <v>24</v>
      </c>
    </row>
    <row r="3616" spans="1:15" x14ac:dyDescent="0.3">
      <c r="A3616" s="39" t="s">
        <v>2362</v>
      </c>
      <c r="B3616" s="40" t="s">
        <v>540</v>
      </c>
      <c r="C3616" s="40" t="s">
        <v>541</v>
      </c>
      <c r="D3616" s="40" t="s">
        <v>575</v>
      </c>
      <c r="E3616" s="40" t="s">
        <v>3348</v>
      </c>
      <c r="F3616" s="40" t="s">
        <v>561</v>
      </c>
      <c r="G3616" s="40">
        <v>0</v>
      </c>
      <c r="H3616" s="40" t="s">
        <v>1173</v>
      </c>
      <c r="I3616" s="40" t="s">
        <v>3349</v>
      </c>
      <c r="J3616" s="40" t="s">
        <v>3352</v>
      </c>
      <c r="K3616" s="40">
        <v>0</v>
      </c>
      <c r="L3616" s="40">
        <v>0</v>
      </c>
      <c r="M3616" s="40" t="s">
        <v>1784</v>
      </c>
      <c r="N3616" s="41">
        <v>79.900000000000006</v>
      </c>
      <c r="O3616" s="42">
        <v>18</v>
      </c>
    </row>
    <row r="3617" spans="1:15" x14ac:dyDescent="0.3">
      <c r="A3617" s="39" t="s">
        <v>2363</v>
      </c>
      <c r="B3617" s="40" t="s">
        <v>540</v>
      </c>
      <c r="C3617" s="40" t="s">
        <v>541</v>
      </c>
      <c r="D3617" s="40" t="s">
        <v>575</v>
      </c>
      <c r="E3617" s="40" t="s">
        <v>3348</v>
      </c>
      <c r="F3617" s="40" t="s">
        <v>561</v>
      </c>
      <c r="G3617" s="40">
        <v>0</v>
      </c>
      <c r="H3617" s="40" t="s">
        <v>610</v>
      </c>
      <c r="I3617" s="40" t="s">
        <v>3349</v>
      </c>
      <c r="J3617" s="40" t="s">
        <v>3352</v>
      </c>
      <c r="K3617" s="40">
        <v>0</v>
      </c>
      <c r="L3617" s="40">
        <v>0</v>
      </c>
      <c r="M3617" s="40" t="s">
        <v>1784</v>
      </c>
      <c r="N3617" s="41">
        <v>79.900000000000006</v>
      </c>
      <c r="O3617" s="42">
        <v>24</v>
      </c>
    </row>
    <row r="3618" spans="1:15" x14ac:dyDescent="0.3">
      <c r="A3618" s="39" t="s">
        <v>2364</v>
      </c>
      <c r="B3618" s="40" t="s">
        <v>540</v>
      </c>
      <c r="C3618" s="40" t="s">
        <v>541</v>
      </c>
      <c r="D3618" s="40" t="s">
        <v>575</v>
      </c>
      <c r="E3618" s="40" t="s">
        <v>3348</v>
      </c>
      <c r="F3618" s="40" t="s">
        <v>565</v>
      </c>
      <c r="G3618" s="40">
        <v>0</v>
      </c>
      <c r="H3618" s="40" t="s">
        <v>610</v>
      </c>
      <c r="I3618" s="40" t="s">
        <v>3349</v>
      </c>
      <c r="J3618" s="40" t="s">
        <v>3352</v>
      </c>
      <c r="K3618" s="40">
        <v>0</v>
      </c>
      <c r="L3618" s="40">
        <v>0</v>
      </c>
      <c r="M3618" s="40" t="s">
        <v>1784</v>
      </c>
      <c r="N3618" s="41">
        <v>99.9</v>
      </c>
      <c r="O3618" s="42">
        <v>30</v>
      </c>
    </row>
    <row r="3619" spans="1:15" x14ac:dyDescent="0.3">
      <c r="A3619" s="39" t="s">
        <v>13724</v>
      </c>
      <c r="B3619" s="40" t="s">
        <v>540</v>
      </c>
      <c r="C3619" s="40" t="s">
        <v>541</v>
      </c>
      <c r="D3619" s="40" t="s">
        <v>574</v>
      </c>
      <c r="E3619" s="40" t="s">
        <v>3348</v>
      </c>
      <c r="F3619" s="40" t="s">
        <v>561</v>
      </c>
      <c r="G3619" s="40">
        <v>0</v>
      </c>
      <c r="H3619" s="40" t="s">
        <v>610</v>
      </c>
      <c r="I3619" s="40" t="s">
        <v>3349</v>
      </c>
      <c r="J3619" s="40">
        <v>0</v>
      </c>
      <c r="K3619" s="40">
        <v>0</v>
      </c>
      <c r="L3619" s="40">
        <v>0</v>
      </c>
      <c r="M3619" s="40" t="s">
        <v>1784</v>
      </c>
      <c r="N3619" s="41">
        <v>79.900000000000006</v>
      </c>
      <c r="O3619" s="42">
        <v>32.5</v>
      </c>
    </row>
    <row r="3620" spans="1:15" x14ac:dyDescent="0.3">
      <c r="A3620" s="39" t="s">
        <v>2365</v>
      </c>
      <c r="B3620" s="40" t="s">
        <v>540</v>
      </c>
      <c r="C3620" s="40" t="s">
        <v>541</v>
      </c>
      <c r="D3620" s="40" t="s">
        <v>574</v>
      </c>
      <c r="E3620" s="40" t="s">
        <v>3348</v>
      </c>
      <c r="F3620" s="40" t="s">
        <v>561</v>
      </c>
      <c r="G3620" s="40">
        <v>0</v>
      </c>
      <c r="H3620" s="40" t="s">
        <v>610</v>
      </c>
      <c r="I3620" s="40" t="s">
        <v>3349</v>
      </c>
      <c r="J3620" s="40">
        <v>0</v>
      </c>
      <c r="K3620" s="40">
        <v>0</v>
      </c>
      <c r="L3620" s="40">
        <v>0</v>
      </c>
      <c r="M3620" s="40" t="s">
        <v>1784</v>
      </c>
      <c r="N3620" s="41">
        <v>129.9</v>
      </c>
      <c r="O3620" s="42">
        <v>32.5</v>
      </c>
    </row>
    <row r="3621" spans="1:15" x14ac:dyDescent="0.3">
      <c r="A3621" s="39" t="s">
        <v>2366</v>
      </c>
      <c r="B3621" s="40" t="s">
        <v>540</v>
      </c>
      <c r="C3621" s="40" t="s">
        <v>541</v>
      </c>
      <c r="D3621" s="40" t="s">
        <v>574</v>
      </c>
      <c r="E3621" s="40" t="s">
        <v>3348</v>
      </c>
      <c r="F3621" s="40" t="s">
        <v>563</v>
      </c>
      <c r="G3621" s="40">
        <v>0</v>
      </c>
      <c r="H3621" s="40" t="s">
        <v>610</v>
      </c>
      <c r="I3621" s="40" t="s">
        <v>3349</v>
      </c>
      <c r="J3621" s="40">
        <v>0</v>
      </c>
      <c r="K3621" s="40">
        <v>0</v>
      </c>
      <c r="L3621" s="40">
        <v>0</v>
      </c>
      <c r="M3621" s="40" t="s">
        <v>1784</v>
      </c>
      <c r="N3621" s="41">
        <v>79.900000000000006</v>
      </c>
      <c r="O3621" s="42">
        <v>32.5</v>
      </c>
    </row>
    <row r="3622" spans="1:15" x14ac:dyDescent="0.3">
      <c r="A3622" s="39" t="s">
        <v>13725</v>
      </c>
      <c r="B3622" s="40" t="s">
        <v>540</v>
      </c>
      <c r="C3622" s="40" t="s">
        <v>541</v>
      </c>
      <c r="D3622" s="40" t="s">
        <v>574</v>
      </c>
      <c r="E3622" s="40" t="s">
        <v>3348</v>
      </c>
      <c r="F3622" s="40" t="s">
        <v>590</v>
      </c>
      <c r="G3622" s="40">
        <v>0</v>
      </c>
      <c r="H3622" s="40" t="s">
        <v>610</v>
      </c>
      <c r="I3622" s="40" t="s">
        <v>3349</v>
      </c>
      <c r="J3622" s="40">
        <v>0</v>
      </c>
      <c r="K3622" s="40">
        <v>0</v>
      </c>
      <c r="L3622" s="40">
        <v>0</v>
      </c>
      <c r="M3622" s="40" t="s">
        <v>1784</v>
      </c>
      <c r="N3622" s="41">
        <v>129.9</v>
      </c>
      <c r="O3622" s="42">
        <v>35</v>
      </c>
    </row>
    <row r="3623" spans="1:15" x14ac:dyDescent="0.3">
      <c r="A3623" s="39" t="s">
        <v>2367</v>
      </c>
      <c r="B3623" s="40" t="s">
        <v>540</v>
      </c>
      <c r="C3623" s="40" t="s">
        <v>541</v>
      </c>
      <c r="D3623" s="40" t="s">
        <v>574</v>
      </c>
      <c r="E3623" s="40" t="s">
        <v>3348</v>
      </c>
      <c r="F3623" s="40" t="s">
        <v>563</v>
      </c>
      <c r="G3623" s="40">
        <v>0</v>
      </c>
      <c r="H3623" s="40" t="s">
        <v>610</v>
      </c>
      <c r="I3623" s="40" t="s">
        <v>3349</v>
      </c>
      <c r="J3623" s="40">
        <v>0</v>
      </c>
      <c r="K3623" s="40">
        <v>0</v>
      </c>
      <c r="L3623" s="40">
        <v>0</v>
      </c>
      <c r="M3623" s="40" t="s">
        <v>1784</v>
      </c>
      <c r="N3623" s="41">
        <v>79.900000000000006</v>
      </c>
      <c r="O3623" s="42">
        <v>40.5</v>
      </c>
    </row>
    <row r="3624" spans="1:15" x14ac:dyDescent="0.3">
      <c r="A3624" s="39" t="s">
        <v>2368</v>
      </c>
      <c r="B3624" s="40" t="s">
        <v>540</v>
      </c>
      <c r="C3624" s="40" t="s">
        <v>541</v>
      </c>
      <c r="D3624" s="40" t="s">
        <v>574</v>
      </c>
      <c r="E3624" s="40" t="s">
        <v>3348</v>
      </c>
      <c r="F3624" s="40" t="s">
        <v>561</v>
      </c>
      <c r="G3624" s="40">
        <v>0</v>
      </c>
      <c r="H3624" s="40" t="s">
        <v>610</v>
      </c>
      <c r="I3624" s="40" t="s">
        <v>3349</v>
      </c>
      <c r="J3624" s="40">
        <v>0</v>
      </c>
      <c r="K3624" s="40">
        <v>0</v>
      </c>
      <c r="L3624" s="40">
        <v>0</v>
      </c>
      <c r="M3624" s="40" t="s">
        <v>1784</v>
      </c>
      <c r="N3624" s="41">
        <v>79.900000000000006</v>
      </c>
      <c r="O3624" s="42">
        <v>40.5</v>
      </c>
    </row>
    <row r="3625" spans="1:15" x14ac:dyDescent="0.3">
      <c r="A3625" s="39" t="s">
        <v>2369</v>
      </c>
      <c r="B3625" s="40" t="s">
        <v>540</v>
      </c>
      <c r="C3625" s="40" t="s">
        <v>541</v>
      </c>
      <c r="D3625" s="40" t="s">
        <v>574</v>
      </c>
      <c r="E3625" s="40" t="s">
        <v>3348</v>
      </c>
      <c r="F3625" s="40" t="s">
        <v>561</v>
      </c>
      <c r="G3625" s="40">
        <v>0</v>
      </c>
      <c r="H3625" s="40" t="s">
        <v>772</v>
      </c>
      <c r="I3625" s="40" t="s">
        <v>3349</v>
      </c>
      <c r="J3625" s="40">
        <v>0</v>
      </c>
      <c r="K3625" s="40">
        <v>0</v>
      </c>
      <c r="L3625" s="40">
        <v>0</v>
      </c>
      <c r="M3625" s="40" t="s">
        <v>1784</v>
      </c>
      <c r="N3625" s="41">
        <v>79.900000000000006</v>
      </c>
      <c r="O3625" s="42">
        <v>34</v>
      </c>
    </row>
    <row r="3626" spans="1:15" x14ac:dyDescent="0.3">
      <c r="A3626" s="39" t="s">
        <v>2370</v>
      </c>
      <c r="B3626" s="40" t="s">
        <v>540</v>
      </c>
      <c r="C3626" s="40" t="s">
        <v>541</v>
      </c>
      <c r="D3626" s="40" t="s">
        <v>574</v>
      </c>
      <c r="E3626" s="40" t="s">
        <v>3348</v>
      </c>
      <c r="F3626" s="40" t="s">
        <v>561</v>
      </c>
      <c r="G3626" s="40">
        <v>0</v>
      </c>
      <c r="H3626" s="40" t="s">
        <v>772</v>
      </c>
      <c r="I3626" s="40" t="s">
        <v>3349</v>
      </c>
      <c r="J3626" s="40">
        <v>0</v>
      </c>
      <c r="K3626" s="40">
        <v>0</v>
      </c>
      <c r="L3626" s="40">
        <v>0</v>
      </c>
      <c r="M3626" s="40" t="s">
        <v>1784</v>
      </c>
      <c r="N3626" s="41">
        <v>79.900000000000006</v>
      </c>
      <c r="O3626" s="42">
        <v>34</v>
      </c>
    </row>
    <row r="3627" spans="1:15" x14ac:dyDescent="0.3">
      <c r="A3627" s="39" t="s">
        <v>2371</v>
      </c>
      <c r="B3627" s="40" t="s">
        <v>540</v>
      </c>
      <c r="C3627" s="40" t="s">
        <v>541</v>
      </c>
      <c r="D3627" s="40" t="s">
        <v>574</v>
      </c>
      <c r="E3627" s="40" t="s">
        <v>3348</v>
      </c>
      <c r="F3627" s="40" t="s">
        <v>561</v>
      </c>
      <c r="G3627" s="40">
        <v>0</v>
      </c>
      <c r="H3627" s="40" t="s">
        <v>772</v>
      </c>
      <c r="I3627" s="40" t="s">
        <v>3349</v>
      </c>
      <c r="J3627" s="40">
        <v>0</v>
      </c>
      <c r="K3627" s="40">
        <v>0</v>
      </c>
      <c r="L3627" s="40">
        <v>0</v>
      </c>
      <c r="M3627" s="40" t="s">
        <v>1784</v>
      </c>
      <c r="N3627" s="41">
        <v>79.900000000000006</v>
      </c>
      <c r="O3627" s="42">
        <v>34</v>
      </c>
    </row>
    <row r="3628" spans="1:15" x14ac:dyDescent="0.3">
      <c r="A3628" s="39" t="s">
        <v>2372</v>
      </c>
      <c r="B3628" s="40" t="s">
        <v>540</v>
      </c>
      <c r="C3628" s="40" t="s">
        <v>541</v>
      </c>
      <c r="D3628" s="40" t="s">
        <v>574</v>
      </c>
      <c r="E3628" s="40" t="s">
        <v>3348</v>
      </c>
      <c r="F3628" s="40" t="s">
        <v>563</v>
      </c>
      <c r="G3628" s="40">
        <v>0</v>
      </c>
      <c r="H3628" s="40" t="s">
        <v>772</v>
      </c>
      <c r="I3628" s="40" t="s">
        <v>3349</v>
      </c>
      <c r="J3628" s="40">
        <v>0</v>
      </c>
      <c r="K3628" s="40">
        <v>0</v>
      </c>
      <c r="L3628" s="40">
        <v>0</v>
      </c>
      <c r="M3628" s="40" t="s">
        <v>1784</v>
      </c>
      <c r="N3628" s="41">
        <v>79.900000000000006</v>
      </c>
      <c r="O3628" s="42">
        <v>34</v>
      </c>
    </row>
    <row r="3629" spans="1:15" x14ac:dyDescent="0.3">
      <c r="A3629" s="39" t="s">
        <v>2373</v>
      </c>
      <c r="B3629" s="40" t="s">
        <v>540</v>
      </c>
      <c r="C3629" s="40" t="s">
        <v>541</v>
      </c>
      <c r="D3629" s="40" t="s">
        <v>574</v>
      </c>
      <c r="E3629" s="40" t="s">
        <v>3348</v>
      </c>
      <c r="F3629" s="40" t="s">
        <v>590</v>
      </c>
      <c r="G3629" s="40">
        <v>0</v>
      </c>
      <c r="H3629" s="40" t="s">
        <v>610</v>
      </c>
      <c r="I3629" s="40" t="s">
        <v>3349</v>
      </c>
      <c r="J3629" s="40">
        <v>0</v>
      </c>
      <c r="K3629" s="40">
        <v>0</v>
      </c>
      <c r="L3629" s="40">
        <v>0</v>
      </c>
      <c r="M3629" s="40" t="s">
        <v>1784</v>
      </c>
      <c r="N3629" s="41">
        <v>79.900000000000006</v>
      </c>
      <c r="O3629" s="42">
        <v>42</v>
      </c>
    </row>
    <row r="3630" spans="1:15" x14ac:dyDescent="0.3">
      <c r="A3630" s="39" t="s">
        <v>13726</v>
      </c>
      <c r="B3630" s="40" t="s">
        <v>540</v>
      </c>
      <c r="C3630" s="40" t="s">
        <v>541</v>
      </c>
      <c r="D3630" s="40" t="s">
        <v>574</v>
      </c>
      <c r="E3630" s="40" t="s">
        <v>3348</v>
      </c>
      <c r="F3630" s="40" t="s">
        <v>590</v>
      </c>
      <c r="G3630" s="40">
        <v>0</v>
      </c>
      <c r="H3630" s="40" t="s">
        <v>610</v>
      </c>
      <c r="I3630" s="40" t="s">
        <v>3349</v>
      </c>
      <c r="J3630" s="40">
        <v>0</v>
      </c>
      <c r="K3630" s="40">
        <v>0</v>
      </c>
      <c r="L3630" s="40">
        <v>0</v>
      </c>
      <c r="M3630" s="40" t="s">
        <v>1784</v>
      </c>
      <c r="N3630" s="41">
        <v>79.900000000000006</v>
      </c>
      <c r="O3630" s="42">
        <v>35</v>
      </c>
    </row>
    <row r="3631" spans="1:15" x14ac:dyDescent="0.3">
      <c r="A3631" s="39" t="s">
        <v>13727</v>
      </c>
      <c r="B3631" s="40" t="s">
        <v>540</v>
      </c>
      <c r="C3631" s="40" t="s">
        <v>541</v>
      </c>
      <c r="D3631" s="40" t="s">
        <v>574</v>
      </c>
      <c r="E3631" s="40" t="s">
        <v>3348</v>
      </c>
      <c r="F3631" s="40" t="s">
        <v>651</v>
      </c>
      <c r="G3631" s="40">
        <v>0</v>
      </c>
      <c r="H3631" s="40" t="s">
        <v>610</v>
      </c>
      <c r="I3631" s="40" t="s">
        <v>3349</v>
      </c>
      <c r="J3631" s="40">
        <v>0</v>
      </c>
      <c r="K3631" s="40">
        <v>0</v>
      </c>
      <c r="L3631" s="40">
        <v>0</v>
      </c>
      <c r="M3631" s="40" t="s">
        <v>1784</v>
      </c>
      <c r="N3631" s="41">
        <v>129.9</v>
      </c>
      <c r="O3631" s="42">
        <v>38.5</v>
      </c>
    </row>
    <row r="3632" spans="1:15" x14ac:dyDescent="0.3">
      <c r="A3632" s="39" t="s">
        <v>13728</v>
      </c>
      <c r="B3632" s="40" t="s">
        <v>540</v>
      </c>
      <c r="C3632" s="40" t="s">
        <v>541</v>
      </c>
      <c r="D3632" s="40" t="s">
        <v>574</v>
      </c>
      <c r="E3632" s="40" t="s">
        <v>3348</v>
      </c>
      <c r="F3632" s="40" t="s">
        <v>651</v>
      </c>
      <c r="G3632" s="40">
        <v>0</v>
      </c>
      <c r="H3632" s="40" t="s">
        <v>610</v>
      </c>
      <c r="I3632" s="40" t="s">
        <v>3349</v>
      </c>
      <c r="J3632" s="40">
        <v>0</v>
      </c>
      <c r="K3632" s="40">
        <v>0</v>
      </c>
      <c r="L3632" s="40">
        <v>0</v>
      </c>
      <c r="M3632" s="40" t="s">
        <v>1784</v>
      </c>
      <c r="N3632" s="41">
        <v>129.9</v>
      </c>
      <c r="O3632" s="42">
        <v>38.5</v>
      </c>
    </row>
    <row r="3633" spans="1:15" x14ac:dyDescent="0.3">
      <c r="A3633" s="39" t="s">
        <v>2374</v>
      </c>
      <c r="B3633" s="40" t="s">
        <v>540</v>
      </c>
      <c r="C3633" s="40" t="s">
        <v>541</v>
      </c>
      <c r="D3633" s="40" t="s">
        <v>574</v>
      </c>
      <c r="E3633" s="40" t="s">
        <v>3348</v>
      </c>
      <c r="F3633" s="40" t="s">
        <v>586</v>
      </c>
      <c r="G3633" s="40">
        <v>0</v>
      </c>
      <c r="H3633" s="40" t="s">
        <v>610</v>
      </c>
      <c r="I3633" s="40" t="s">
        <v>3349</v>
      </c>
      <c r="J3633" s="40">
        <v>0</v>
      </c>
      <c r="K3633" s="40">
        <v>0</v>
      </c>
      <c r="L3633" s="40">
        <v>0</v>
      </c>
      <c r="M3633" s="40" t="s">
        <v>1784</v>
      </c>
      <c r="N3633" s="41">
        <v>129.9</v>
      </c>
      <c r="O3633" s="42">
        <v>40</v>
      </c>
    </row>
    <row r="3634" spans="1:15" x14ac:dyDescent="0.3">
      <c r="A3634" s="39" t="s">
        <v>13729</v>
      </c>
      <c r="B3634" s="40" t="s">
        <v>540</v>
      </c>
      <c r="C3634" s="40" t="s">
        <v>541</v>
      </c>
      <c r="D3634" s="40" t="s">
        <v>574</v>
      </c>
      <c r="E3634" s="40" t="s">
        <v>3348</v>
      </c>
      <c r="F3634" s="40" t="s">
        <v>563</v>
      </c>
      <c r="G3634" s="40">
        <v>0</v>
      </c>
      <c r="H3634" s="40" t="s">
        <v>1173</v>
      </c>
      <c r="I3634" s="40" t="s">
        <v>3349</v>
      </c>
      <c r="J3634" s="40">
        <v>0</v>
      </c>
      <c r="K3634" s="40">
        <v>0</v>
      </c>
      <c r="L3634" s="40">
        <v>0</v>
      </c>
      <c r="M3634" s="40">
        <v>0</v>
      </c>
      <c r="N3634" s="41">
        <v>149.9</v>
      </c>
      <c r="O3634" s="42">
        <v>52.2</v>
      </c>
    </row>
    <row r="3635" spans="1:15" x14ac:dyDescent="0.3">
      <c r="A3635" s="39" t="s">
        <v>2375</v>
      </c>
      <c r="B3635" s="40" t="s">
        <v>540</v>
      </c>
      <c r="C3635" s="40" t="s">
        <v>541</v>
      </c>
      <c r="D3635" s="40" t="s">
        <v>574</v>
      </c>
      <c r="E3635" s="40" t="s">
        <v>3348</v>
      </c>
      <c r="F3635" s="40" t="s">
        <v>590</v>
      </c>
      <c r="G3635" s="40">
        <v>0</v>
      </c>
      <c r="H3635" s="40" t="s">
        <v>1173</v>
      </c>
      <c r="I3635" s="40" t="s">
        <v>3349</v>
      </c>
      <c r="J3635" s="40">
        <v>0</v>
      </c>
      <c r="K3635" s="40">
        <v>0</v>
      </c>
      <c r="L3635" s="40">
        <v>0</v>
      </c>
      <c r="M3635" s="40">
        <v>0</v>
      </c>
      <c r="N3635" s="41">
        <v>79.900000000000006</v>
      </c>
      <c r="O3635" s="42">
        <v>35</v>
      </c>
    </row>
    <row r="3636" spans="1:15" x14ac:dyDescent="0.3">
      <c r="A3636" s="39" t="s">
        <v>3069</v>
      </c>
      <c r="B3636" s="40" t="s">
        <v>540</v>
      </c>
      <c r="C3636" s="40" t="s">
        <v>541</v>
      </c>
      <c r="D3636" s="40" t="s">
        <v>853</v>
      </c>
      <c r="E3636" s="40" t="s">
        <v>3348</v>
      </c>
      <c r="F3636" s="40" t="s">
        <v>557</v>
      </c>
      <c r="G3636" s="40">
        <v>0</v>
      </c>
      <c r="H3636" s="40" t="s">
        <v>610</v>
      </c>
      <c r="I3636" s="40" t="s">
        <v>3349</v>
      </c>
      <c r="J3636" s="40" t="s">
        <v>3351</v>
      </c>
      <c r="K3636" s="40">
        <v>0</v>
      </c>
      <c r="L3636" s="40">
        <v>0</v>
      </c>
      <c r="M3636" s="40">
        <v>0</v>
      </c>
      <c r="N3636" s="41">
        <v>169.9</v>
      </c>
      <c r="O3636" s="42">
        <v>61.95</v>
      </c>
    </row>
    <row r="3637" spans="1:15" x14ac:dyDescent="0.3">
      <c r="A3637" s="39" t="s">
        <v>2376</v>
      </c>
      <c r="B3637" s="40" t="s">
        <v>540</v>
      </c>
      <c r="C3637" s="40" t="s">
        <v>541</v>
      </c>
      <c r="D3637" s="40" t="s">
        <v>569</v>
      </c>
      <c r="E3637" s="40" t="s">
        <v>3348</v>
      </c>
      <c r="F3637" s="40" t="s">
        <v>590</v>
      </c>
      <c r="G3637" s="40">
        <v>0</v>
      </c>
      <c r="H3637" s="40" t="s">
        <v>610</v>
      </c>
      <c r="I3637" s="40" t="s">
        <v>3349</v>
      </c>
      <c r="J3637" s="40">
        <v>0</v>
      </c>
      <c r="K3637" s="40">
        <v>0</v>
      </c>
      <c r="L3637" s="40">
        <v>0</v>
      </c>
      <c r="M3637" s="40">
        <v>0</v>
      </c>
      <c r="N3637" s="41">
        <v>249.9</v>
      </c>
      <c r="O3637" s="42">
        <v>71.7</v>
      </c>
    </row>
    <row r="3638" spans="1:15" x14ac:dyDescent="0.3">
      <c r="A3638" s="39" t="s">
        <v>2377</v>
      </c>
      <c r="B3638" s="40" t="s">
        <v>540</v>
      </c>
      <c r="C3638" s="40" t="s">
        <v>541</v>
      </c>
      <c r="D3638" s="40" t="s">
        <v>853</v>
      </c>
      <c r="E3638" s="40" t="s">
        <v>3348</v>
      </c>
      <c r="F3638" s="40" t="s">
        <v>590</v>
      </c>
      <c r="G3638" s="40">
        <v>0</v>
      </c>
      <c r="H3638" s="40" t="s">
        <v>610</v>
      </c>
      <c r="I3638" s="40" t="s">
        <v>3349</v>
      </c>
      <c r="J3638" s="40">
        <v>0</v>
      </c>
      <c r="K3638" s="40">
        <v>0</v>
      </c>
      <c r="L3638" s="40">
        <v>0</v>
      </c>
      <c r="M3638" s="40">
        <v>0</v>
      </c>
      <c r="N3638" s="41">
        <v>199.9</v>
      </c>
      <c r="O3638" s="42">
        <v>71.7</v>
      </c>
    </row>
    <row r="3639" spans="1:15" x14ac:dyDescent="0.3">
      <c r="A3639" s="39" t="s">
        <v>13730</v>
      </c>
      <c r="B3639" s="40" t="s">
        <v>540</v>
      </c>
      <c r="C3639" s="40" t="s">
        <v>541</v>
      </c>
      <c r="D3639" s="40" t="s">
        <v>578</v>
      </c>
      <c r="E3639" s="40" t="s">
        <v>3348</v>
      </c>
      <c r="F3639" s="40" t="s">
        <v>557</v>
      </c>
      <c r="G3639" s="40">
        <v>0</v>
      </c>
      <c r="H3639" s="40" t="s">
        <v>610</v>
      </c>
      <c r="I3639" s="40" t="s">
        <v>3349</v>
      </c>
      <c r="J3639" s="40" t="s">
        <v>3351</v>
      </c>
      <c r="K3639" s="40">
        <v>0</v>
      </c>
      <c r="L3639" s="40">
        <v>0</v>
      </c>
      <c r="M3639" s="40">
        <v>0</v>
      </c>
      <c r="N3639" s="41">
        <v>199.9</v>
      </c>
      <c r="O3639" s="42">
        <v>71.7</v>
      </c>
    </row>
    <row r="3640" spans="1:15" x14ac:dyDescent="0.3">
      <c r="A3640" s="39" t="s">
        <v>13731</v>
      </c>
      <c r="B3640" s="40" t="s">
        <v>540</v>
      </c>
      <c r="C3640" s="40" t="s">
        <v>541</v>
      </c>
      <c r="D3640" s="40" t="s">
        <v>574</v>
      </c>
      <c r="E3640" s="40" t="s">
        <v>3348</v>
      </c>
      <c r="F3640" s="40" t="s">
        <v>557</v>
      </c>
      <c r="G3640" s="40">
        <v>0</v>
      </c>
      <c r="H3640" s="40" t="s">
        <v>772</v>
      </c>
      <c r="I3640" s="40" t="s">
        <v>3349</v>
      </c>
      <c r="J3640" s="40">
        <v>0</v>
      </c>
      <c r="K3640" s="40">
        <v>0</v>
      </c>
      <c r="L3640" s="40">
        <v>0</v>
      </c>
      <c r="M3640" s="40">
        <v>0</v>
      </c>
      <c r="N3640" s="41">
        <v>79.900000000000006</v>
      </c>
      <c r="O3640" s="42">
        <v>40</v>
      </c>
    </row>
    <row r="3641" spans="1:15" x14ac:dyDescent="0.3">
      <c r="A3641" s="39" t="s">
        <v>2378</v>
      </c>
      <c r="B3641" s="40" t="s">
        <v>540</v>
      </c>
      <c r="C3641" s="40" t="s">
        <v>541</v>
      </c>
      <c r="D3641" s="40" t="s">
        <v>569</v>
      </c>
      <c r="E3641" s="40" t="s">
        <v>3348</v>
      </c>
      <c r="F3641" s="40" t="s">
        <v>559</v>
      </c>
      <c r="G3641" s="40">
        <v>0</v>
      </c>
      <c r="H3641" s="40" t="s">
        <v>614</v>
      </c>
      <c r="I3641" s="40" t="s">
        <v>3349</v>
      </c>
      <c r="J3641" s="40">
        <v>0</v>
      </c>
      <c r="K3641" s="40">
        <v>0</v>
      </c>
      <c r="L3641" s="40">
        <v>0</v>
      </c>
      <c r="M3641" s="40">
        <v>0</v>
      </c>
      <c r="N3641" s="41">
        <v>249.9</v>
      </c>
      <c r="O3641" s="42">
        <v>129.4</v>
      </c>
    </row>
    <row r="3642" spans="1:15" x14ac:dyDescent="0.3">
      <c r="A3642" s="39" t="s">
        <v>2379</v>
      </c>
      <c r="B3642" s="40" t="s">
        <v>540</v>
      </c>
      <c r="C3642" s="40" t="s">
        <v>541</v>
      </c>
      <c r="D3642" s="40" t="s">
        <v>569</v>
      </c>
      <c r="E3642" s="40" t="s">
        <v>3348</v>
      </c>
      <c r="F3642" s="40" t="s">
        <v>590</v>
      </c>
      <c r="G3642" s="40">
        <v>0</v>
      </c>
      <c r="H3642" s="40" t="s">
        <v>610</v>
      </c>
      <c r="I3642" s="40" t="s">
        <v>3349</v>
      </c>
      <c r="J3642" s="40" t="s">
        <v>3352</v>
      </c>
      <c r="K3642" s="40">
        <v>0</v>
      </c>
      <c r="L3642" s="40">
        <v>0</v>
      </c>
      <c r="M3642" s="40" t="s">
        <v>1917</v>
      </c>
      <c r="N3642" s="41">
        <v>149.9</v>
      </c>
      <c r="O3642" s="42">
        <v>110</v>
      </c>
    </row>
    <row r="3643" spans="1:15" x14ac:dyDescent="0.3">
      <c r="A3643" s="39" t="s">
        <v>2380</v>
      </c>
      <c r="B3643" s="40" t="s">
        <v>540</v>
      </c>
      <c r="C3643" s="40" t="s">
        <v>541</v>
      </c>
      <c r="D3643" s="40" t="s">
        <v>574</v>
      </c>
      <c r="E3643" s="40" t="s">
        <v>3348</v>
      </c>
      <c r="F3643" s="40" t="s">
        <v>557</v>
      </c>
      <c r="G3643" s="40">
        <v>0</v>
      </c>
      <c r="H3643" s="40" t="s">
        <v>1173</v>
      </c>
      <c r="I3643" s="40" t="s">
        <v>3349</v>
      </c>
      <c r="J3643" s="40" t="s">
        <v>3351</v>
      </c>
      <c r="K3643" s="40" t="s">
        <v>740</v>
      </c>
      <c r="L3643" s="40">
        <v>0</v>
      </c>
      <c r="M3643" s="40" t="s">
        <v>4370</v>
      </c>
      <c r="N3643" s="41">
        <v>199.9</v>
      </c>
      <c r="O3643" s="42">
        <v>80</v>
      </c>
    </row>
    <row r="3644" spans="1:15" x14ac:dyDescent="0.3">
      <c r="A3644" s="39" t="s">
        <v>2381</v>
      </c>
      <c r="B3644" s="40" t="s">
        <v>540</v>
      </c>
      <c r="C3644" s="40" t="s">
        <v>541</v>
      </c>
      <c r="D3644" s="40" t="s">
        <v>574</v>
      </c>
      <c r="E3644" s="40" t="s">
        <v>3348</v>
      </c>
      <c r="F3644" s="40" t="s">
        <v>557</v>
      </c>
      <c r="G3644" s="40">
        <v>0</v>
      </c>
      <c r="H3644" s="40" t="s">
        <v>1173</v>
      </c>
      <c r="I3644" s="40" t="s">
        <v>3349</v>
      </c>
      <c r="J3644" s="40" t="s">
        <v>3351</v>
      </c>
      <c r="K3644" s="40">
        <v>0</v>
      </c>
      <c r="L3644" s="40">
        <v>0</v>
      </c>
      <c r="M3644" s="40" t="s">
        <v>4370</v>
      </c>
      <c r="N3644" s="41">
        <v>149.9</v>
      </c>
      <c r="O3644" s="42">
        <v>80</v>
      </c>
    </row>
    <row r="3645" spans="1:15" x14ac:dyDescent="0.3">
      <c r="A3645" s="39" t="s">
        <v>13732</v>
      </c>
      <c r="B3645" s="40" t="s">
        <v>540</v>
      </c>
      <c r="C3645" s="40" t="s">
        <v>541</v>
      </c>
      <c r="D3645" s="40" t="s">
        <v>574</v>
      </c>
      <c r="E3645" s="40" t="s">
        <v>3348</v>
      </c>
      <c r="F3645" s="40" t="s">
        <v>557</v>
      </c>
      <c r="G3645" s="40">
        <v>0</v>
      </c>
      <c r="H3645" s="40" t="s">
        <v>1173</v>
      </c>
      <c r="I3645" s="40" t="s">
        <v>3349</v>
      </c>
      <c r="J3645" s="40" t="s">
        <v>3351</v>
      </c>
      <c r="K3645" s="40">
        <v>0</v>
      </c>
      <c r="L3645" s="40">
        <v>0</v>
      </c>
      <c r="M3645" s="40" t="s">
        <v>4370</v>
      </c>
      <c r="N3645" s="41">
        <v>149.9</v>
      </c>
      <c r="O3645" s="42">
        <v>55</v>
      </c>
    </row>
    <row r="3646" spans="1:15" x14ac:dyDescent="0.3">
      <c r="A3646" s="39" t="s">
        <v>2382</v>
      </c>
      <c r="B3646" s="40" t="s">
        <v>540</v>
      </c>
      <c r="C3646" s="40" t="s">
        <v>541</v>
      </c>
      <c r="D3646" s="40" t="s">
        <v>575</v>
      </c>
      <c r="E3646" s="40" t="s">
        <v>3348</v>
      </c>
      <c r="F3646" s="40" t="s">
        <v>667</v>
      </c>
      <c r="G3646" s="40">
        <v>0</v>
      </c>
      <c r="H3646" s="40" t="s">
        <v>610</v>
      </c>
      <c r="I3646" s="40" t="s">
        <v>3349</v>
      </c>
      <c r="J3646" s="40" t="s">
        <v>3352</v>
      </c>
      <c r="K3646" s="40">
        <v>0</v>
      </c>
      <c r="L3646" s="40">
        <v>0</v>
      </c>
      <c r="M3646" s="40" t="s">
        <v>1784</v>
      </c>
      <c r="N3646" s="41">
        <v>99.9</v>
      </c>
      <c r="O3646" s="42">
        <v>24</v>
      </c>
    </row>
    <row r="3647" spans="1:15" x14ac:dyDescent="0.3">
      <c r="A3647" s="39" t="s">
        <v>2383</v>
      </c>
      <c r="B3647" s="40" t="s">
        <v>540</v>
      </c>
      <c r="C3647" s="40" t="s">
        <v>541</v>
      </c>
      <c r="D3647" s="40" t="s">
        <v>575</v>
      </c>
      <c r="E3647" s="40" t="s">
        <v>3348</v>
      </c>
      <c r="F3647" s="40" t="s">
        <v>643</v>
      </c>
      <c r="G3647" s="40">
        <v>0</v>
      </c>
      <c r="H3647" s="40" t="s">
        <v>610</v>
      </c>
      <c r="I3647" s="40" t="s">
        <v>3349</v>
      </c>
      <c r="J3647" s="40" t="s">
        <v>3351</v>
      </c>
      <c r="K3647" s="40">
        <v>0</v>
      </c>
      <c r="L3647" s="40">
        <v>0</v>
      </c>
      <c r="M3647" s="40" t="s">
        <v>1784</v>
      </c>
      <c r="N3647" s="41">
        <v>49.9</v>
      </c>
      <c r="O3647" s="42">
        <v>29.5</v>
      </c>
    </row>
    <row r="3648" spans="1:15" x14ac:dyDescent="0.3">
      <c r="A3648" s="39" t="s">
        <v>2384</v>
      </c>
      <c r="B3648" s="40" t="s">
        <v>540</v>
      </c>
      <c r="C3648" s="40" t="s">
        <v>541</v>
      </c>
      <c r="D3648" s="40" t="s">
        <v>575</v>
      </c>
      <c r="E3648" s="40" t="s">
        <v>3348</v>
      </c>
      <c r="F3648" s="40" t="s">
        <v>647</v>
      </c>
      <c r="G3648" s="40">
        <v>0</v>
      </c>
      <c r="H3648" s="40" t="s">
        <v>610</v>
      </c>
      <c r="I3648" s="40" t="s">
        <v>3349</v>
      </c>
      <c r="J3648" s="40" t="s">
        <v>3351</v>
      </c>
      <c r="K3648" s="40">
        <v>0</v>
      </c>
      <c r="L3648" s="40">
        <v>0</v>
      </c>
      <c r="M3648" s="40" t="s">
        <v>1784</v>
      </c>
      <c r="N3648" s="41">
        <v>49.9</v>
      </c>
      <c r="O3648" s="42">
        <v>29.5</v>
      </c>
    </row>
    <row r="3649" spans="1:15" x14ac:dyDescent="0.3">
      <c r="A3649" s="39" t="s">
        <v>2385</v>
      </c>
      <c r="B3649" s="40" t="s">
        <v>540</v>
      </c>
      <c r="C3649" s="40" t="s">
        <v>541</v>
      </c>
      <c r="D3649" s="40" t="s">
        <v>575</v>
      </c>
      <c r="E3649" s="40" t="s">
        <v>3348</v>
      </c>
      <c r="F3649" s="40" t="s">
        <v>606</v>
      </c>
      <c r="G3649" s="40">
        <v>0</v>
      </c>
      <c r="H3649" s="40" t="s">
        <v>610</v>
      </c>
      <c r="I3649" s="40" t="s">
        <v>3349</v>
      </c>
      <c r="J3649" s="40" t="s">
        <v>3351</v>
      </c>
      <c r="K3649" s="40">
        <v>0</v>
      </c>
      <c r="L3649" s="40">
        <v>0</v>
      </c>
      <c r="M3649" s="40" t="s">
        <v>4370</v>
      </c>
      <c r="N3649" s="41">
        <v>149.9</v>
      </c>
      <c r="O3649" s="42">
        <v>50</v>
      </c>
    </row>
    <row r="3650" spans="1:15" x14ac:dyDescent="0.3">
      <c r="A3650" s="39" t="s">
        <v>13733</v>
      </c>
      <c r="B3650" s="40" t="s">
        <v>540</v>
      </c>
      <c r="C3650" s="40" t="s">
        <v>541</v>
      </c>
      <c r="D3650" s="40" t="s">
        <v>575</v>
      </c>
      <c r="E3650" s="40" t="s">
        <v>3348</v>
      </c>
      <c r="F3650" s="40" t="s">
        <v>647</v>
      </c>
      <c r="G3650" s="40">
        <v>0</v>
      </c>
      <c r="H3650" s="40" t="s">
        <v>610</v>
      </c>
      <c r="I3650" s="40" t="s">
        <v>3349</v>
      </c>
      <c r="J3650" s="40" t="s">
        <v>3351</v>
      </c>
      <c r="K3650" s="40">
        <v>0</v>
      </c>
      <c r="L3650" s="40">
        <v>0</v>
      </c>
      <c r="M3650" s="40" t="s">
        <v>4370</v>
      </c>
      <c r="N3650" s="41">
        <v>149.9</v>
      </c>
      <c r="O3650" s="42">
        <v>50</v>
      </c>
    </row>
    <row r="3651" spans="1:15" x14ac:dyDescent="0.3">
      <c r="A3651" s="39" t="s">
        <v>2386</v>
      </c>
      <c r="B3651" s="40" t="s">
        <v>540</v>
      </c>
      <c r="C3651" s="40" t="s">
        <v>541</v>
      </c>
      <c r="D3651" s="40" t="s">
        <v>574</v>
      </c>
      <c r="E3651" s="40" t="s">
        <v>3348</v>
      </c>
      <c r="F3651" s="40" t="s">
        <v>696</v>
      </c>
      <c r="G3651" s="40">
        <v>0</v>
      </c>
      <c r="H3651" s="40" t="s">
        <v>610</v>
      </c>
      <c r="I3651" s="40" t="s">
        <v>3349</v>
      </c>
      <c r="J3651" s="40">
        <v>0</v>
      </c>
      <c r="K3651" s="40" t="s">
        <v>740</v>
      </c>
      <c r="L3651" s="40">
        <v>0</v>
      </c>
      <c r="M3651" s="40" t="s">
        <v>1784</v>
      </c>
      <c r="N3651" s="41">
        <v>129.9</v>
      </c>
      <c r="O3651" s="42">
        <v>32.5</v>
      </c>
    </row>
    <row r="3652" spans="1:15" x14ac:dyDescent="0.3">
      <c r="A3652" s="39" t="s">
        <v>4168</v>
      </c>
      <c r="B3652" s="40" t="s">
        <v>540</v>
      </c>
      <c r="C3652" s="40" t="s">
        <v>541</v>
      </c>
      <c r="D3652" s="40" t="s">
        <v>574</v>
      </c>
      <c r="E3652" s="40" t="s">
        <v>3348</v>
      </c>
      <c r="F3652" s="40" t="s">
        <v>696</v>
      </c>
      <c r="G3652" s="40">
        <v>0</v>
      </c>
      <c r="H3652" s="40" t="s">
        <v>610</v>
      </c>
      <c r="I3652" s="40" t="s">
        <v>3349</v>
      </c>
      <c r="J3652" s="40">
        <v>0</v>
      </c>
      <c r="K3652" s="40">
        <v>0</v>
      </c>
      <c r="L3652" s="40">
        <v>0</v>
      </c>
      <c r="M3652" s="40" t="s">
        <v>1784</v>
      </c>
      <c r="N3652" s="41">
        <v>129.9</v>
      </c>
      <c r="O3652" s="42">
        <v>35</v>
      </c>
    </row>
    <row r="3653" spans="1:15" x14ac:dyDescent="0.3">
      <c r="A3653" s="39" t="s">
        <v>2387</v>
      </c>
      <c r="B3653" s="40" t="s">
        <v>540</v>
      </c>
      <c r="C3653" s="40" t="s">
        <v>541</v>
      </c>
      <c r="D3653" s="40" t="s">
        <v>574</v>
      </c>
      <c r="E3653" s="40" t="s">
        <v>3348</v>
      </c>
      <c r="F3653" s="40" t="s">
        <v>696</v>
      </c>
      <c r="G3653" s="40">
        <v>0</v>
      </c>
      <c r="H3653" s="40" t="s">
        <v>610</v>
      </c>
      <c r="I3653" s="40" t="s">
        <v>3349</v>
      </c>
      <c r="J3653" s="40">
        <v>0</v>
      </c>
      <c r="K3653" s="40">
        <v>0</v>
      </c>
      <c r="L3653" s="40">
        <v>0</v>
      </c>
      <c r="M3653" s="40" t="s">
        <v>1784</v>
      </c>
      <c r="N3653" s="41">
        <v>129.9</v>
      </c>
      <c r="O3653" s="42">
        <v>35</v>
      </c>
    </row>
    <row r="3654" spans="1:15" x14ac:dyDescent="0.3">
      <c r="A3654" s="39" t="s">
        <v>2388</v>
      </c>
      <c r="B3654" s="40" t="s">
        <v>540</v>
      </c>
      <c r="C3654" s="40" t="s">
        <v>541</v>
      </c>
      <c r="D3654" s="40" t="s">
        <v>574</v>
      </c>
      <c r="E3654" s="40" t="s">
        <v>3348</v>
      </c>
      <c r="F3654" s="40" t="s">
        <v>696</v>
      </c>
      <c r="G3654" s="40">
        <v>0</v>
      </c>
      <c r="H3654" s="40" t="s">
        <v>772</v>
      </c>
      <c r="I3654" s="40" t="s">
        <v>3349</v>
      </c>
      <c r="J3654" s="40">
        <v>0</v>
      </c>
      <c r="K3654" s="40">
        <v>0</v>
      </c>
      <c r="L3654" s="40">
        <v>0</v>
      </c>
      <c r="M3654" s="40" t="s">
        <v>1784</v>
      </c>
      <c r="N3654" s="41">
        <v>129.9</v>
      </c>
      <c r="O3654" s="42">
        <v>34</v>
      </c>
    </row>
    <row r="3655" spans="1:15" x14ac:dyDescent="0.3">
      <c r="A3655" s="39" t="s">
        <v>2389</v>
      </c>
      <c r="B3655" s="40" t="s">
        <v>540</v>
      </c>
      <c r="C3655" s="40" t="s">
        <v>541</v>
      </c>
      <c r="D3655" s="40" t="s">
        <v>574</v>
      </c>
      <c r="E3655" s="40" t="s">
        <v>3348</v>
      </c>
      <c r="F3655" s="40" t="s">
        <v>696</v>
      </c>
      <c r="G3655" s="40">
        <v>0</v>
      </c>
      <c r="H3655" s="40" t="s">
        <v>772</v>
      </c>
      <c r="I3655" s="40" t="s">
        <v>3349</v>
      </c>
      <c r="J3655" s="40">
        <v>0</v>
      </c>
      <c r="K3655" s="40">
        <v>0</v>
      </c>
      <c r="L3655" s="40">
        <v>0</v>
      </c>
      <c r="M3655" s="40" t="s">
        <v>1784</v>
      </c>
      <c r="N3655" s="41">
        <v>129.9</v>
      </c>
      <c r="O3655" s="42">
        <v>35</v>
      </c>
    </row>
    <row r="3656" spans="1:15" x14ac:dyDescent="0.3">
      <c r="A3656" s="39" t="s">
        <v>2390</v>
      </c>
      <c r="B3656" s="40" t="s">
        <v>540</v>
      </c>
      <c r="C3656" s="40" t="s">
        <v>541</v>
      </c>
      <c r="D3656" s="40" t="s">
        <v>574</v>
      </c>
      <c r="E3656" s="40" t="s">
        <v>3348</v>
      </c>
      <c r="F3656" s="40" t="s">
        <v>696</v>
      </c>
      <c r="G3656" s="40">
        <v>0</v>
      </c>
      <c r="H3656" s="40" t="s">
        <v>610</v>
      </c>
      <c r="I3656" s="40" t="s">
        <v>3349</v>
      </c>
      <c r="J3656" s="40" t="s">
        <v>3351</v>
      </c>
      <c r="K3656" s="40">
        <v>0</v>
      </c>
      <c r="L3656" s="40">
        <v>0</v>
      </c>
      <c r="M3656" s="40" t="s">
        <v>1784</v>
      </c>
      <c r="N3656" s="41">
        <v>129.9</v>
      </c>
      <c r="O3656" s="42">
        <v>36</v>
      </c>
    </row>
    <row r="3657" spans="1:15" x14ac:dyDescent="0.3">
      <c r="A3657" s="39" t="s">
        <v>2391</v>
      </c>
      <c r="B3657" s="40" t="s">
        <v>540</v>
      </c>
      <c r="C3657" s="40" t="s">
        <v>541</v>
      </c>
      <c r="D3657" s="40" t="s">
        <v>574</v>
      </c>
      <c r="E3657" s="40" t="s">
        <v>3348</v>
      </c>
      <c r="F3657" s="40" t="s">
        <v>696</v>
      </c>
      <c r="G3657" s="40">
        <v>0</v>
      </c>
      <c r="H3657" s="40" t="s">
        <v>610</v>
      </c>
      <c r="I3657" s="40" t="s">
        <v>3349</v>
      </c>
      <c r="J3657" s="40" t="s">
        <v>3351</v>
      </c>
      <c r="K3657" s="40">
        <v>0</v>
      </c>
      <c r="L3657" s="40">
        <v>0</v>
      </c>
      <c r="M3657" s="40" t="s">
        <v>1784</v>
      </c>
      <c r="N3657" s="41">
        <v>129.9</v>
      </c>
      <c r="O3657" s="42">
        <v>36</v>
      </c>
    </row>
    <row r="3658" spans="1:15" x14ac:dyDescent="0.3">
      <c r="A3658" s="39" t="s">
        <v>2392</v>
      </c>
      <c r="B3658" s="40" t="s">
        <v>540</v>
      </c>
      <c r="C3658" s="40" t="s">
        <v>541</v>
      </c>
      <c r="D3658" s="40" t="s">
        <v>574</v>
      </c>
      <c r="E3658" s="40" t="s">
        <v>3348</v>
      </c>
      <c r="F3658" s="40" t="s">
        <v>696</v>
      </c>
      <c r="G3658" s="40">
        <v>0</v>
      </c>
      <c r="H3658" s="40" t="s">
        <v>610</v>
      </c>
      <c r="I3658" s="40" t="s">
        <v>3349</v>
      </c>
      <c r="J3658" s="40" t="s">
        <v>3351</v>
      </c>
      <c r="K3658" s="40">
        <v>0</v>
      </c>
      <c r="L3658" s="40">
        <v>0</v>
      </c>
      <c r="M3658" s="40" t="s">
        <v>1784</v>
      </c>
      <c r="N3658" s="41">
        <v>129.9</v>
      </c>
      <c r="O3658" s="42">
        <v>36</v>
      </c>
    </row>
    <row r="3659" spans="1:15" x14ac:dyDescent="0.3">
      <c r="A3659" s="39" t="s">
        <v>2393</v>
      </c>
      <c r="B3659" s="40" t="s">
        <v>540</v>
      </c>
      <c r="C3659" s="40" t="s">
        <v>541</v>
      </c>
      <c r="D3659" s="40" t="s">
        <v>569</v>
      </c>
      <c r="E3659" s="40" t="s">
        <v>3348</v>
      </c>
      <c r="F3659" s="40" t="s">
        <v>651</v>
      </c>
      <c r="G3659" s="40">
        <v>0</v>
      </c>
      <c r="H3659" s="40" t="s">
        <v>1173</v>
      </c>
      <c r="I3659" s="40" t="s">
        <v>3349</v>
      </c>
      <c r="J3659" s="40" t="s">
        <v>3352</v>
      </c>
      <c r="K3659" s="40">
        <v>0</v>
      </c>
      <c r="L3659" s="40">
        <v>0</v>
      </c>
      <c r="M3659" s="40" t="s">
        <v>1917</v>
      </c>
      <c r="N3659" s="41">
        <v>249.9</v>
      </c>
      <c r="O3659" s="42">
        <v>97</v>
      </c>
    </row>
    <row r="3660" spans="1:15" x14ac:dyDescent="0.3">
      <c r="A3660" s="39" t="s">
        <v>3225</v>
      </c>
      <c r="B3660" s="40" t="s">
        <v>540</v>
      </c>
      <c r="C3660" s="40" t="s">
        <v>541</v>
      </c>
      <c r="D3660" s="40" t="s">
        <v>853</v>
      </c>
      <c r="E3660" s="40" t="s">
        <v>3348</v>
      </c>
      <c r="F3660" s="40" t="s">
        <v>571</v>
      </c>
      <c r="G3660" s="40">
        <v>0</v>
      </c>
      <c r="H3660" s="40" t="s">
        <v>610</v>
      </c>
      <c r="I3660" s="40" t="s">
        <v>3349</v>
      </c>
      <c r="J3660" s="40">
        <v>0</v>
      </c>
      <c r="K3660" s="40" t="s">
        <v>740</v>
      </c>
      <c r="L3660" s="40">
        <v>0</v>
      </c>
      <c r="M3660" s="40" t="s">
        <v>1917</v>
      </c>
      <c r="N3660" s="41">
        <v>169.9</v>
      </c>
      <c r="O3660" s="42">
        <v>83</v>
      </c>
    </row>
    <row r="3661" spans="1:15" x14ac:dyDescent="0.3">
      <c r="A3661" s="39" t="s">
        <v>2394</v>
      </c>
      <c r="B3661" s="40" t="s">
        <v>540</v>
      </c>
      <c r="C3661" s="40" t="s">
        <v>541</v>
      </c>
      <c r="D3661" s="40" t="s">
        <v>853</v>
      </c>
      <c r="E3661" s="40" t="s">
        <v>3348</v>
      </c>
      <c r="F3661" s="40" t="s">
        <v>586</v>
      </c>
      <c r="G3661" s="40">
        <v>0</v>
      </c>
      <c r="H3661" s="40" t="s">
        <v>772</v>
      </c>
      <c r="I3661" s="40" t="s">
        <v>3349</v>
      </c>
      <c r="J3661" s="40">
        <v>0</v>
      </c>
      <c r="K3661" s="40" t="s">
        <v>740</v>
      </c>
      <c r="L3661" s="40">
        <v>0</v>
      </c>
      <c r="M3661" s="40" t="s">
        <v>1917</v>
      </c>
      <c r="N3661" s="41">
        <v>169.9</v>
      </c>
      <c r="O3661" s="42">
        <v>75</v>
      </c>
    </row>
    <row r="3662" spans="1:15" x14ac:dyDescent="0.3">
      <c r="A3662" s="39" t="s">
        <v>2395</v>
      </c>
      <c r="B3662" s="40" t="s">
        <v>540</v>
      </c>
      <c r="C3662" s="40" t="s">
        <v>541</v>
      </c>
      <c r="D3662" s="40" t="s">
        <v>853</v>
      </c>
      <c r="E3662" s="40" t="s">
        <v>3348</v>
      </c>
      <c r="F3662" s="40" t="s">
        <v>586</v>
      </c>
      <c r="G3662" s="40">
        <v>0</v>
      </c>
      <c r="H3662" s="40" t="s">
        <v>610</v>
      </c>
      <c r="I3662" s="40" t="s">
        <v>3349</v>
      </c>
      <c r="J3662" s="40">
        <v>0</v>
      </c>
      <c r="K3662" s="40" t="s">
        <v>740</v>
      </c>
      <c r="L3662" s="40">
        <v>0</v>
      </c>
      <c r="M3662" s="40" t="s">
        <v>1917</v>
      </c>
      <c r="N3662" s="41">
        <v>169.9</v>
      </c>
      <c r="O3662" s="42">
        <v>85</v>
      </c>
    </row>
    <row r="3663" spans="1:15" x14ac:dyDescent="0.3">
      <c r="A3663" s="39" t="s">
        <v>2396</v>
      </c>
      <c r="B3663" s="40" t="s">
        <v>540</v>
      </c>
      <c r="C3663" s="40" t="s">
        <v>541</v>
      </c>
      <c r="D3663" s="40" t="s">
        <v>575</v>
      </c>
      <c r="E3663" s="40" t="s">
        <v>3348</v>
      </c>
      <c r="F3663" s="40" t="s">
        <v>592</v>
      </c>
      <c r="G3663" s="40">
        <v>0</v>
      </c>
      <c r="H3663" s="40" t="s">
        <v>610</v>
      </c>
      <c r="I3663" s="40" t="s">
        <v>3349</v>
      </c>
      <c r="J3663" s="40" t="s">
        <v>3351</v>
      </c>
      <c r="K3663" s="40">
        <v>0</v>
      </c>
      <c r="L3663" s="40">
        <v>0</v>
      </c>
      <c r="M3663" s="40" t="s">
        <v>4370</v>
      </c>
      <c r="N3663" s="41">
        <v>99.9</v>
      </c>
      <c r="O3663" s="42">
        <v>45</v>
      </c>
    </row>
    <row r="3664" spans="1:15" x14ac:dyDescent="0.3">
      <c r="A3664" s="39" t="s">
        <v>2397</v>
      </c>
      <c r="B3664" s="40" t="s">
        <v>540</v>
      </c>
      <c r="C3664" s="40" t="s">
        <v>541</v>
      </c>
      <c r="D3664" s="40" t="s">
        <v>853</v>
      </c>
      <c r="E3664" s="40" t="s">
        <v>3348</v>
      </c>
      <c r="F3664" s="40" t="s">
        <v>571</v>
      </c>
      <c r="G3664" s="40">
        <v>0</v>
      </c>
      <c r="H3664" s="40" t="s">
        <v>772</v>
      </c>
      <c r="I3664" s="40" t="s">
        <v>3349</v>
      </c>
      <c r="J3664" s="40" t="s">
        <v>3351</v>
      </c>
      <c r="K3664" s="40" t="s">
        <v>740</v>
      </c>
      <c r="L3664" s="40">
        <v>0</v>
      </c>
      <c r="M3664" s="40" t="s">
        <v>4370</v>
      </c>
      <c r="N3664" s="41">
        <v>199.9</v>
      </c>
      <c r="O3664" s="42">
        <v>80</v>
      </c>
    </row>
    <row r="3665" spans="1:15" x14ac:dyDescent="0.3">
      <c r="A3665" s="39" t="s">
        <v>2398</v>
      </c>
      <c r="B3665" s="40" t="s">
        <v>540</v>
      </c>
      <c r="C3665" s="40" t="s">
        <v>541</v>
      </c>
      <c r="D3665" s="40" t="s">
        <v>853</v>
      </c>
      <c r="E3665" s="40" t="s">
        <v>3348</v>
      </c>
      <c r="F3665" s="40" t="s">
        <v>592</v>
      </c>
      <c r="G3665" s="40">
        <v>0</v>
      </c>
      <c r="H3665" s="40" t="s">
        <v>772</v>
      </c>
      <c r="I3665" s="40" t="s">
        <v>3349</v>
      </c>
      <c r="J3665" s="40">
        <v>0</v>
      </c>
      <c r="K3665" s="40" t="s">
        <v>740</v>
      </c>
      <c r="L3665" s="40">
        <v>0</v>
      </c>
      <c r="M3665" s="40">
        <v>0</v>
      </c>
      <c r="N3665" s="41">
        <v>179.9</v>
      </c>
      <c r="O3665" s="42">
        <v>73.489999999999995</v>
      </c>
    </row>
    <row r="3666" spans="1:15" x14ac:dyDescent="0.3">
      <c r="A3666" s="39" t="s">
        <v>13734</v>
      </c>
      <c r="B3666" s="40" t="s">
        <v>540</v>
      </c>
      <c r="C3666" s="40" t="s">
        <v>541</v>
      </c>
      <c r="D3666" s="40" t="s">
        <v>578</v>
      </c>
      <c r="E3666" s="40" t="s">
        <v>3348</v>
      </c>
      <c r="F3666" s="40" t="s">
        <v>592</v>
      </c>
      <c r="G3666" s="40">
        <v>0</v>
      </c>
      <c r="H3666" s="40" t="s">
        <v>610</v>
      </c>
      <c r="I3666" s="40" t="s">
        <v>3349</v>
      </c>
      <c r="J3666" s="40">
        <v>0</v>
      </c>
      <c r="K3666" s="40">
        <v>0</v>
      </c>
      <c r="L3666" s="40">
        <v>0</v>
      </c>
      <c r="M3666" s="40">
        <v>0</v>
      </c>
      <c r="N3666" s="41">
        <v>179.9</v>
      </c>
      <c r="O3666" s="42">
        <v>80.2</v>
      </c>
    </row>
    <row r="3667" spans="1:15" x14ac:dyDescent="0.3">
      <c r="A3667" s="39" t="s">
        <v>2399</v>
      </c>
      <c r="B3667" s="40" t="s">
        <v>540</v>
      </c>
      <c r="C3667" s="40" t="s">
        <v>541</v>
      </c>
      <c r="D3667" s="40" t="s">
        <v>569</v>
      </c>
      <c r="E3667" s="40" t="s">
        <v>3350</v>
      </c>
      <c r="F3667" s="40" t="s">
        <v>815</v>
      </c>
      <c r="G3667" s="40">
        <v>0</v>
      </c>
      <c r="H3667" s="40" t="s">
        <v>614</v>
      </c>
      <c r="I3667" s="40" t="s">
        <v>3349</v>
      </c>
      <c r="J3667" s="40">
        <v>0</v>
      </c>
      <c r="K3667" s="40">
        <v>0</v>
      </c>
      <c r="L3667" s="40">
        <v>0</v>
      </c>
      <c r="M3667" s="40">
        <v>0</v>
      </c>
      <c r="N3667" s="41">
        <v>249.9</v>
      </c>
      <c r="O3667" s="42">
        <v>121.4</v>
      </c>
    </row>
    <row r="3668" spans="1:15" x14ac:dyDescent="0.3">
      <c r="A3668" s="39" t="s">
        <v>2400</v>
      </c>
      <c r="B3668" s="40" t="s">
        <v>540</v>
      </c>
      <c r="C3668" s="40" t="s">
        <v>541</v>
      </c>
      <c r="D3668" s="40" t="s">
        <v>569</v>
      </c>
      <c r="E3668" s="40" t="s">
        <v>3350</v>
      </c>
      <c r="F3668" s="40" t="s">
        <v>620</v>
      </c>
      <c r="G3668" s="40">
        <v>0</v>
      </c>
      <c r="H3668" s="40" t="s">
        <v>614</v>
      </c>
      <c r="I3668" s="40" t="s">
        <v>3349</v>
      </c>
      <c r="J3668" s="40">
        <v>0</v>
      </c>
      <c r="K3668" s="40">
        <v>0</v>
      </c>
      <c r="L3668" s="40">
        <v>0</v>
      </c>
      <c r="M3668" s="40">
        <v>0</v>
      </c>
      <c r="N3668" s="41">
        <v>229.9</v>
      </c>
      <c r="O3668" s="42">
        <v>81.19</v>
      </c>
    </row>
    <row r="3669" spans="1:15" x14ac:dyDescent="0.3">
      <c r="A3669" s="39" t="s">
        <v>2401</v>
      </c>
      <c r="B3669" s="40" t="s">
        <v>540</v>
      </c>
      <c r="C3669" s="40" t="s">
        <v>541</v>
      </c>
      <c r="D3669" s="40" t="s">
        <v>569</v>
      </c>
      <c r="E3669" s="40" t="s">
        <v>3350</v>
      </c>
      <c r="F3669" s="40" t="s">
        <v>685</v>
      </c>
      <c r="G3669" s="40">
        <v>0</v>
      </c>
      <c r="H3669" s="40" t="s">
        <v>614</v>
      </c>
      <c r="I3669" s="40" t="s">
        <v>3349</v>
      </c>
      <c r="J3669" s="40">
        <v>0</v>
      </c>
      <c r="K3669" s="40">
        <v>0</v>
      </c>
      <c r="L3669" s="40">
        <v>0</v>
      </c>
      <c r="M3669" s="40">
        <v>0</v>
      </c>
      <c r="N3669" s="41">
        <v>249.9</v>
      </c>
      <c r="O3669" s="42">
        <v>94.58</v>
      </c>
    </row>
    <row r="3670" spans="1:15" x14ac:dyDescent="0.3">
      <c r="A3670" s="39" t="s">
        <v>2402</v>
      </c>
      <c r="B3670" s="40" t="s">
        <v>540</v>
      </c>
      <c r="C3670" s="40" t="s">
        <v>541</v>
      </c>
      <c r="D3670" s="40" t="s">
        <v>569</v>
      </c>
      <c r="E3670" s="40" t="s">
        <v>3350</v>
      </c>
      <c r="F3670" s="40" t="s">
        <v>628</v>
      </c>
      <c r="G3670" s="40">
        <v>0</v>
      </c>
      <c r="H3670" s="40" t="s">
        <v>614</v>
      </c>
      <c r="I3670" s="40" t="s">
        <v>3349</v>
      </c>
      <c r="J3670" s="40">
        <v>0</v>
      </c>
      <c r="K3670" s="40">
        <v>0</v>
      </c>
      <c r="L3670" s="40">
        <v>0</v>
      </c>
      <c r="M3670" s="40">
        <v>0</v>
      </c>
      <c r="N3670" s="41">
        <v>229.9</v>
      </c>
      <c r="O3670" s="42">
        <v>68.34</v>
      </c>
    </row>
    <row r="3671" spans="1:15" x14ac:dyDescent="0.3">
      <c r="A3671" s="39" t="s">
        <v>2403</v>
      </c>
      <c r="B3671" s="40" t="s">
        <v>540</v>
      </c>
      <c r="C3671" s="40" t="s">
        <v>541</v>
      </c>
      <c r="D3671" s="40" t="s">
        <v>569</v>
      </c>
      <c r="E3671" s="40" t="s">
        <v>3350</v>
      </c>
      <c r="F3671" s="40" t="s">
        <v>706</v>
      </c>
      <c r="G3671" s="40">
        <v>0</v>
      </c>
      <c r="H3671" s="40" t="s">
        <v>610</v>
      </c>
      <c r="I3671" s="40" t="s">
        <v>3349</v>
      </c>
      <c r="J3671" s="40" t="s">
        <v>3351</v>
      </c>
      <c r="K3671" s="40">
        <v>0</v>
      </c>
      <c r="L3671" s="40">
        <v>0</v>
      </c>
      <c r="M3671" s="40">
        <v>0</v>
      </c>
      <c r="N3671" s="41">
        <v>249.9</v>
      </c>
      <c r="O3671" s="42">
        <v>91.4</v>
      </c>
    </row>
    <row r="3672" spans="1:15" x14ac:dyDescent="0.3">
      <c r="A3672" s="39" t="s">
        <v>2404</v>
      </c>
      <c r="B3672" s="40" t="s">
        <v>540</v>
      </c>
      <c r="C3672" s="40" t="s">
        <v>541</v>
      </c>
      <c r="D3672" s="40" t="s">
        <v>569</v>
      </c>
      <c r="E3672" s="40" t="s">
        <v>3350</v>
      </c>
      <c r="F3672" s="40" t="s">
        <v>586</v>
      </c>
      <c r="G3672" s="40">
        <v>0</v>
      </c>
      <c r="H3672" s="40" t="s">
        <v>610</v>
      </c>
      <c r="I3672" s="40" t="s">
        <v>3349</v>
      </c>
      <c r="J3672" s="40" t="s">
        <v>3351</v>
      </c>
      <c r="K3672" s="40">
        <v>0</v>
      </c>
      <c r="L3672" s="40">
        <v>0</v>
      </c>
      <c r="M3672" s="40">
        <v>0</v>
      </c>
      <c r="N3672" s="41">
        <v>249.9</v>
      </c>
      <c r="O3672" s="42">
        <v>102.4</v>
      </c>
    </row>
    <row r="3673" spans="1:15" x14ac:dyDescent="0.3">
      <c r="A3673" s="39" t="s">
        <v>2405</v>
      </c>
      <c r="B3673" s="40" t="s">
        <v>540</v>
      </c>
      <c r="C3673" s="40" t="s">
        <v>541</v>
      </c>
      <c r="D3673" s="40" t="s">
        <v>569</v>
      </c>
      <c r="E3673" s="40" t="s">
        <v>3350</v>
      </c>
      <c r="F3673" s="40" t="s">
        <v>652</v>
      </c>
      <c r="G3673" s="40">
        <v>0</v>
      </c>
      <c r="H3673" s="40" t="s">
        <v>610</v>
      </c>
      <c r="I3673" s="40" t="s">
        <v>3349</v>
      </c>
      <c r="J3673" s="40" t="s">
        <v>3352</v>
      </c>
      <c r="K3673" s="40">
        <v>0</v>
      </c>
      <c r="L3673" s="40">
        <v>0</v>
      </c>
      <c r="M3673" s="40">
        <v>0</v>
      </c>
      <c r="N3673" s="41">
        <v>179.9</v>
      </c>
      <c r="O3673" s="42">
        <v>67.62</v>
      </c>
    </row>
    <row r="3674" spans="1:15" x14ac:dyDescent="0.3">
      <c r="A3674" s="39" t="s">
        <v>13735</v>
      </c>
      <c r="B3674" s="40" t="s">
        <v>540</v>
      </c>
      <c r="C3674" s="40" t="s">
        <v>541</v>
      </c>
      <c r="D3674" s="40" t="s">
        <v>578</v>
      </c>
      <c r="E3674" s="40" t="s">
        <v>3350</v>
      </c>
      <c r="F3674" s="40" t="s">
        <v>652</v>
      </c>
      <c r="G3674" s="40">
        <v>0</v>
      </c>
      <c r="H3674" s="40" t="s">
        <v>610</v>
      </c>
      <c r="I3674" s="40" t="s">
        <v>3349</v>
      </c>
      <c r="J3674" s="40" t="s">
        <v>3352</v>
      </c>
      <c r="K3674" s="40">
        <v>0</v>
      </c>
      <c r="L3674" s="40">
        <v>0</v>
      </c>
      <c r="M3674" s="40">
        <v>0</v>
      </c>
      <c r="N3674" s="41">
        <v>149.9</v>
      </c>
      <c r="O3674" s="42">
        <v>63.24</v>
      </c>
    </row>
    <row r="3675" spans="1:15" x14ac:dyDescent="0.3">
      <c r="A3675" s="39" t="s">
        <v>2406</v>
      </c>
      <c r="B3675" s="40" t="s">
        <v>540</v>
      </c>
      <c r="C3675" s="40" t="s">
        <v>541</v>
      </c>
      <c r="D3675" s="40" t="s">
        <v>853</v>
      </c>
      <c r="E3675" s="40" t="s">
        <v>3350</v>
      </c>
      <c r="F3675" s="40" t="s">
        <v>685</v>
      </c>
      <c r="G3675" s="40">
        <v>0</v>
      </c>
      <c r="H3675" s="40" t="s">
        <v>614</v>
      </c>
      <c r="I3675" s="40" t="s">
        <v>3349</v>
      </c>
      <c r="J3675" s="40">
        <v>0</v>
      </c>
      <c r="K3675" s="40">
        <v>0</v>
      </c>
      <c r="L3675" s="40">
        <v>0</v>
      </c>
      <c r="M3675" s="40">
        <v>0</v>
      </c>
      <c r="N3675" s="41">
        <v>179.9</v>
      </c>
      <c r="O3675" s="42">
        <v>75.44</v>
      </c>
    </row>
    <row r="3676" spans="1:15" x14ac:dyDescent="0.3">
      <c r="A3676" s="39" t="s">
        <v>2407</v>
      </c>
      <c r="B3676" s="40" t="s">
        <v>540</v>
      </c>
      <c r="C3676" s="40" t="s">
        <v>541</v>
      </c>
      <c r="D3676" s="40" t="s">
        <v>853</v>
      </c>
      <c r="E3676" s="40" t="s">
        <v>3350</v>
      </c>
      <c r="F3676" s="40" t="s">
        <v>685</v>
      </c>
      <c r="G3676" s="40">
        <v>0</v>
      </c>
      <c r="H3676" s="40" t="s">
        <v>614</v>
      </c>
      <c r="I3676" s="40" t="s">
        <v>3349</v>
      </c>
      <c r="J3676" s="40">
        <v>0</v>
      </c>
      <c r="K3676" s="40">
        <v>0</v>
      </c>
      <c r="L3676" s="40">
        <v>0</v>
      </c>
      <c r="M3676" s="40">
        <v>0</v>
      </c>
      <c r="N3676" s="41">
        <v>179.9</v>
      </c>
      <c r="O3676" s="42">
        <v>76.55</v>
      </c>
    </row>
    <row r="3677" spans="1:15" x14ac:dyDescent="0.3">
      <c r="A3677" s="39" t="s">
        <v>2408</v>
      </c>
      <c r="B3677" s="40" t="s">
        <v>540</v>
      </c>
      <c r="C3677" s="40" t="s">
        <v>541</v>
      </c>
      <c r="D3677" s="40" t="s">
        <v>575</v>
      </c>
      <c r="E3677" s="40" t="s">
        <v>3350</v>
      </c>
      <c r="F3677" s="40" t="s">
        <v>634</v>
      </c>
      <c r="G3677" s="40">
        <v>0</v>
      </c>
      <c r="H3677" s="40" t="s">
        <v>772</v>
      </c>
      <c r="I3677" s="40" t="s">
        <v>3349</v>
      </c>
      <c r="J3677" s="40">
        <v>0</v>
      </c>
      <c r="K3677" s="40">
        <v>0</v>
      </c>
      <c r="L3677" s="40">
        <v>0</v>
      </c>
      <c r="M3677" s="40" t="s">
        <v>4370</v>
      </c>
      <c r="N3677" s="41">
        <v>99.9</v>
      </c>
      <c r="O3677" s="42">
        <v>40</v>
      </c>
    </row>
    <row r="3678" spans="1:15" x14ac:dyDescent="0.3">
      <c r="A3678" s="39" t="s">
        <v>2409</v>
      </c>
      <c r="B3678" s="40" t="s">
        <v>540</v>
      </c>
      <c r="C3678" s="40" t="s">
        <v>541</v>
      </c>
      <c r="D3678" s="40" t="s">
        <v>575</v>
      </c>
      <c r="E3678" s="40" t="s">
        <v>3350</v>
      </c>
      <c r="F3678" s="40" t="s">
        <v>599</v>
      </c>
      <c r="G3678" s="40">
        <v>0</v>
      </c>
      <c r="H3678" s="40" t="s">
        <v>610</v>
      </c>
      <c r="I3678" s="40" t="s">
        <v>3349</v>
      </c>
      <c r="J3678" s="40">
        <v>0</v>
      </c>
      <c r="K3678" s="40">
        <v>0</v>
      </c>
      <c r="L3678" s="40">
        <v>0</v>
      </c>
      <c r="M3678" s="40" t="s">
        <v>1784</v>
      </c>
      <c r="N3678" s="41">
        <v>79.900000000000006</v>
      </c>
      <c r="O3678" s="42">
        <v>32</v>
      </c>
    </row>
    <row r="3679" spans="1:15" x14ac:dyDescent="0.3">
      <c r="A3679" s="39" t="s">
        <v>2410</v>
      </c>
      <c r="B3679" s="40" t="s">
        <v>540</v>
      </c>
      <c r="C3679" s="40" t="s">
        <v>541</v>
      </c>
      <c r="D3679" s="40" t="s">
        <v>853</v>
      </c>
      <c r="E3679" s="40" t="s">
        <v>3350</v>
      </c>
      <c r="F3679" s="40" t="s">
        <v>685</v>
      </c>
      <c r="G3679" s="40">
        <v>0</v>
      </c>
      <c r="H3679" s="40" t="s">
        <v>614</v>
      </c>
      <c r="I3679" s="40" t="s">
        <v>3349</v>
      </c>
      <c r="J3679" s="40" t="s">
        <v>3351</v>
      </c>
      <c r="K3679" s="40">
        <v>0</v>
      </c>
      <c r="L3679" s="40">
        <v>0</v>
      </c>
      <c r="M3679" s="40" t="s">
        <v>4370</v>
      </c>
      <c r="N3679" s="41">
        <v>199.9</v>
      </c>
      <c r="O3679" s="42">
        <v>110</v>
      </c>
    </row>
    <row r="3680" spans="1:15" x14ac:dyDescent="0.3">
      <c r="A3680" s="39" t="s">
        <v>13736</v>
      </c>
      <c r="B3680" s="40" t="s">
        <v>540</v>
      </c>
      <c r="C3680" s="40" t="s">
        <v>541</v>
      </c>
      <c r="D3680" s="40" t="s">
        <v>574</v>
      </c>
      <c r="E3680" s="40" t="s">
        <v>3350</v>
      </c>
      <c r="F3680" s="40" t="s">
        <v>1664</v>
      </c>
      <c r="G3680" s="40">
        <v>0</v>
      </c>
      <c r="H3680" s="40" t="s">
        <v>610</v>
      </c>
      <c r="I3680" s="40" t="s">
        <v>3349</v>
      </c>
      <c r="J3680" s="40">
        <v>0</v>
      </c>
      <c r="K3680" s="40">
        <v>0</v>
      </c>
      <c r="L3680" s="40">
        <v>0</v>
      </c>
      <c r="M3680" s="40" t="s">
        <v>1784</v>
      </c>
      <c r="N3680" s="41">
        <v>129.9</v>
      </c>
      <c r="O3680" s="42">
        <v>40</v>
      </c>
    </row>
    <row r="3681" spans="1:15" x14ac:dyDescent="0.3">
      <c r="A3681" s="39" t="s">
        <v>2411</v>
      </c>
      <c r="B3681" s="40" t="s">
        <v>540</v>
      </c>
      <c r="C3681" s="40" t="s">
        <v>541</v>
      </c>
      <c r="D3681" s="40" t="s">
        <v>569</v>
      </c>
      <c r="E3681" s="40" t="s">
        <v>3350</v>
      </c>
      <c r="F3681" s="40" t="s">
        <v>718</v>
      </c>
      <c r="G3681" s="40">
        <v>0</v>
      </c>
      <c r="H3681" s="40" t="s">
        <v>1173</v>
      </c>
      <c r="I3681" s="40" t="s">
        <v>3349</v>
      </c>
      <c r="J3681" s="40">
        <v>0</v>
      </c>
      <c r="K3681" s="40">
        <v>0</v>
      </c>
      <c r="L3681" s="40">
        <v>0</v>
      </c>
      <c r="M3681" s="40">
        <v>0</v>
      </c>
      <c r="N3681" s="41">
        <v>299.89999999999998</v>
      </c>
      <c r="O3681" s="42">
        <v>110</v>
      </c>
    </row>
    <row r="3682" spans="1:15" x14ac:dyDescent="0.3">
      <c r="A3682" s="39" t="s">
        <v>2412</v>
      </c>
      <c r="B3682" s="40" t="s">
        <v>540</v>
      </c>
      <c r="C3682" s="40" t="s">
        <v>541</v>
      </c>
      <c r="D3682" s="40" t="s">
        <v>569</v>
      </c>
      <c r="E3682" s="40" t="s">
        <v>3350</v>
      </c>
      <c r="F3682" s="40" t="s">
        <v>599</v>
      </c>
      <c r="G3682" s="40">
        <v>0</v>
      </c>
      <c r="H3682" s="40" t="s">
        <v>772</v>
      </c>
      <c r="I3682" s="40" t="s">
        <v>3349</v>
      </c>
      <c r="J3682" s="40">
        <v>0</v>
      </c>
      <c r="K3682" s="40">
        <v>0</v>
      </c>
      <c r="L3682" s="40">
        <v>0</v>
      </c>
      <c r="M3682" s="40">
        <v>0</v>
      </c>
      <c r="N3682" s="41">
        <v>299.89999999999998</v>
      </c>
      <c r="O3682" s="42">
        <v>110</v>
      </c>
    </row>
    <row r="3683" spans="1:15" x14ac:dyDescent="0.3">
      <c r="A3683" s="39" t="s">
        <v>2413</v>
      </c>
      <c r="B3683" s="40" t="s">
        <v>540</v>
      </c>
      <c r="C3683" s="40" t="s">
        <v>541</v>
      </c>
      <c r="D3683" s="40" t="s">
        <v>569</v>
      </c>
      <c r="E3683" s="40" t="s">
        <v>3350</v>
      </c>
      <c r="F3683" s="40" t="s">
        <v>599</v>
      </c>
      <c r="G3683" s="40">
        <v>0</v>
      </c>
      <c r="H3683" s="40" t="s">
        <v>1173</v>
      </c>
      <c r="I3683" s="40" t="s">
        <v>3349</v>
      </c>
      <c r="J3683" s="40">
        <v>0</v>
      </c>
      <c r="K3683" s="40">
        <v>0</v>
      </c>
      <c r="L3683" s="40">
        <v>0</v>
      </c>
      <c r="M3683" s="40">
        <v>0</v>
      </c>
      <c r="N3683" s="41">
        <v>299.89999999999998</v>
      </c>
      <c r="O3683" s="42">
        <v>110</v>
      </c>
    </row>
    <row r="3684" spans="1:15" x14ac:dyDescent="0.3">
      <c r="A3684" s="39" t="s">
        <v>2414</v>
      </c>
      <c r="B3684" s="40" t="s">
        <v>540</v>
      </c>
      <c r="C3684" s="40" t="s">
        <v>541</v>
      </c>
      <c r="D3684" s="40" t="s">
        <v>569</v>
      </c>
      <c r="E3684" s="40" t="s">
        <v>3350</v>
      </c>
      <c r="F3684" s="40" t="s">
        <v>635</v>
      </c>
      <c r="G3684" s="40">
        <v>0</v>
      </c>
      <c r="H3684" s="40" t="s">
        <v>1173</v>
      </c>
      <c r="I3684" s="40" t="s">
        <v>3349</v>
      </c>
      <c r="J3684" s="40">
        <v>0</v>
      </c>
      <c r="K3684" s="40">
        <v>0</v>
      </c>
      <c r="L3684" s="40">
        <v>0</v>
      </c>
      <c r="M3684" s="40">
        <v>0</v>
      </c>
      <c r="N3684" s="41">
        <v>299.89999999999998</v>
      </c>
      <c r="O3684" s="42">
        <v>110</v>
      </c>
    </row>
    <row r="3685" spans="1:15" x14ac:dyDescent="0.3">
      <c r="A3685" s="39" t="s">
        <v>2415</v>
      </c>
      <c r="B3685" s="40" t="s">
        <v>540</v>
      </c>
      <c r="C3685" s="40" t="s">
        <v>541</v>
      </c>
      <c r="D3685" s="40" t="s">
        <v>569</v>
      </c>
      <c r="E3685" s="40" t="s">
        <v>3350</v>
      </c>
      <c r="F3685" s="40" t="s">
        <v>599</v>
      </c>
      <c r="G3685" s="40">
        <v>0</v>
      </c>
      <c r="H3685" s="40" t="s">
        <v>1173</v>
      </c>
      <c r="I3685" s="40" t="s">
        <v>3349</v>
      </c>
      <c r="J3685" s="40">
        <v>0</v>
      </c>
      <c r="K3685" s="40">
        <v>0</v>
      </c>
      <c r="L3685" s="40">
        <v>0</v>
      </c>
      <c r="M3685" s="40">
        <v>0</v>
      </c>
      <c r="N3685" s="41">
        <v>299.89999999999998</v>
      </c>
      <c r="O3685" s="42">
        <v>110</v>
      </c>
    </row>
    <row r="3686" spans="1:15" x14ac:dyDescent="0.3">
      <c r="A3686" s="39" t="s">
        <v>2416</v>
      </c>
      <c r="B3686" s="40" t="s">
        <v>540</v>
      </c>
      <c r="C3686" s="40" t="s">
        <v>541</v>
      </c>
      <c r="D3686" s="40" t="s">
        <v>575</v>
      </c>
      <c r="E3686" s="40" t="s">
        <v>3350</v>
      </c>
      <c r="F3686" s="40" t="s">
        <v>659</v>
      </c>
      <c r="G3686" s="40">
        <v>0</v>
      </c>
      <c r="H3686" s="40" t="s">
        <v>610</v>
      </c>
      <c r="I3686" s="40" t="s">
        <v>3349</v>
      </c>
      <c r="J3686" s="40" t="s">
        <v>3352</v>
      </c>
      <c r="K3686" s="40">
        <v>0</v>
      </c>
      <c r="L3686" s="40">
        <v>0</v>
      </c>
      <c r="M3686" s="40" t="s">
        <v>1784</v>
      </c>
      <c r="N3686" s="41">
        <v>99.9</v>
      </c>
      <c r="O3686" s="42">
        <v>34</v>
      </c>
    </row>
    <row r="3687" spans="1:15" x14ac:dyDescent="0.3">
      <c r="A3687" s="39" t="s">
        <v>2417</v>
      </c>
      <c r="B3687" s="40" t="s">
        <v>540</v>
      </c>
      <c r="C3687" s="40" t="s">
        <v>541</v>
      </c>
      <c r="D3687" s="40" t="s">
        <v>575</v>
      </c>
      <c r="E3687" s="40" t="s">
        <v>3350</v>
      </c>
      <c r="F3687" s="40" t="s">
        <v>659</v>
      </c>
      <c r="G3687" s="40">
        <v>0</v>
      </c>
      <c r="H3687" s="40" t="s">
        <v>610</v>
      </c>
      <c r="I3687" s="40" t="s">
        <v>3349</v>
      </c>
      <c r="J3687" s="40" t="s">
        <v>3352</v>
      </c>
      <c r="K3687" s="40">
        <v>0</v>
      </c>
      <c r="L3687" s="40">
        <v>0</v>
      </c>
      <c r="M3687" s="40" t="s">
        <v>1784</v>
      </c>
      <c r="N3687" s="41">
        <v>99.9</v>
      </c>
      <c r="O3687" s="42">
        <v>36</v>
      </c>
    </row>
    <row r="3688" spans="1:15" x14ac:dyDescent="0.3">
      <c r="A3688" s="39" t="s">
        <v>2418</v>
      </c>
      <c r="B3688" s="40" t="s">
        <v>540</v>
      </c>
      <c r="C3688" s="40" t="s">
        <v>541</v>
      </c>
      <c r="D3688" s="40" t="s">
        <v>575</v>
      </c>
      <c r="E3688" s="40" t="s">
        <v>3350</v>
      </c>
      <c r="F3688" s="40" t="s">
        <v>659</v>
      </c>
      <c r="G3688" s="40">
        <v>0</v>
      </c>
      <c r="H3688" s="40" t="s">
        <v>610</v>
      </c>
      <c r="I3688" s="40" t="s">
        <v>3349</v>
      </c>
      <c r="J3688" s="40" t="s">
        <v>3352</v>
      </c>
      <c r="K3688" s="40">
        <v>0</v>
      </c>
      <c r="L3688" s="40">
        <v>0</v>
      </c>
      <c r="M3688" s="40" t="s">
        <v>1784</v>
      </c>
      <c r="N3688" s="41">
        <v>99.9</v>
      </c>
      <c r="O3688" s="42">
        <v>37</v>
      </c>
    </row>
    <row r="3689" spans="1:15" x14ac:dyDescent="0.3">
      <c r="A3689" s="39" t="s">
        <v>2419</v>
      </c>
      <c r="B3689" s="40" t="s">
        <v>540</v>
      </c>
      <c r="C3689" s="40" t="s">
        <v>541</v>
      </c>
      <c r="D3689" s="40" t="s">
        <v>569</v>
      </c>
      <c r="E3689" s="40" t="s">
        <v>3350</v>
      </c>
      <c r="F3689" s="40" t="s">
        <v>597</v>
      </c>
      <c r="G3689" s="40">
        <v>0</v>
      </c>
      <c r="H3689" s="40" t="s">
        <v>610</v>
      </c>
      <c r="I3689" s="40" t="s">
        <v>3349</v>
      </c>
      <c r="J3689" s="40" t="s">
        <v>3352</v>
      </c>
      <c r="K3689" s="40">
        <v>0</v>
      </c>
      <c r="L3689" s="40">
        <v>0</v>
      </c>
      <c r="M3689" s="40">
        <v>0</v>
      </c>
      <c r="N3689" s="41">
        <v>229.9</v>
      </c>
      <c r="O3689" s="42">
        <v>105</v>
      </c>
    </row>
    <row r="3690" spans="1:15" x14ac:dyDescent="0.3">
      <c r="A3690" s="39" t="s">
        <v>2420</v>
      </c>
      <c r="B3690" s="40" t="s">
        <v>540</v>
      </c>
      <c r="C3690" s="40" t="s">
        <v>541</v>
      </c>
      <c r="D3690" s="40" t="s">
        <v>569</v>
      </c>
      <c r="E3690" s="40" t="s">
        <v>3350</v>
      </c>
      <c r="F3690" s="40" t="s">
        <v>597</v>
      </c>
      <c r="G3690" s="40">
        <v>0</v>
      </c>
      <c r="H3690" s="40" t="s">
        <v>610</v>
      </c>
      <c r="I3690" s="40" t="s">
        <v>3349</v>
      </c>
      <c r="J3690" s="40" t="s">
        <v>3352</v>
      </c>
      <c r="K3690" s="40">
        <v>0</v>
      </c>
      <c r="L3690" s="40">
        <v>0</v>
      </c>
      <c r="M3690" s="40">
        <v>0</v>
      </c>
      <c r="N3690" s="41">
        <v>229.9</v>
      </c>
      <c r="O3690" s="42">
        <v>105</v>
      </c>
    </row>
    <row r="3691" spans="1:15" x14ac:dyDescent="0.3">
      <c r="A3691" s="39" t="s">
        <v>2421</v>
      </c>
      <c r="B3691" s="40" t="s">
        <v>540</v>
      </c>
      <c r="C3691" s="40" t="s">
        <v>541</v>
      </c>
      <c r="D3691" s="40" t="s">
        <v>569</v>
      </c>
      <c r="E3691" s="40" t="s">
        <v>3350</v>
      </c>
      <c r="F3691" s="40" t="s">
        <v>597</v>
      </c>
      <c r="G3691" s="40">
        <v>0</v>
      </c>
      <c r="H3691" s="40" t="s">
        <v>610</v>
      </c>
      <c r="I3691" s="40" t="s">
        <v>3349</v>
      </c>
      <c r="J3691" s="40" t="s">
        <v>3352</v>
      </c>
      <c r="K3691" s="40">
        <v>0</v>
      </c>
      <c r="L3691" s="40">
        <v>0</v>
      </c>
      <c r="M3691" s="40">
        <v>0</v>
      </c>
      <c r="N3691" s="41">
        <v>249.9</v>
      </c>
      <c r="O3691" s="42">
        <v>105</v>
      </c>
    </row>
    <row r="3692" spans="1:15" x14ac:dyDescent="0.3">
      <c r="A3692" s="39" t="s">
        <v>2422</v>
      </c>
      <c r="B3692" s="40" t="s">
        <v>540</v>
      </c>
      <c r="C3692" s="40" t="s">
        <v>541</v>
      </c>
      <c r="D3692" s="40" t="s">
        <v>569</v>
      </c>
      <c r="E3692" s="40" t="s">
        <v>3350</v>
      </c>
      <c r="F3692" s="40" t="s">
        <v>1664</v>
      </c>
      <c r="G3692" s="40">
        <v>0</v>
      </c>
      <c r="H3692" s="40" t="s">
        <v>610</v>
      </c>
      <c r="I3692" s="40" t="s">
        <v>3349</v>
      </c>
      <c r="J3692" s="40" t="s">
        <v>3352</v>
      </c>
      <c r="K3692" s="40">
        <v>0</v>
      </c>
      <c r="L3692" s="40">
        <v>0</v>
      </c>
      <c r="M3692" s="40">
        <v>0</v>
      </c>
      <c r="N3692" s="41">
        <v>249.9</v>
      </c>
      <c r="O3692" s="42">
        <v>105</v>
      </c>
    </row>
    <row r="3693" spans="1:15" x14ac:dyDescent="0.3">
      <c r="A3693" s="39" t="s">
        <v>2423</v>
      </c>
      <c r="B3693" s="40" t="s">
        <v>540</v>
      </c>
      <c r="C3693" s="40" t="s">
        <v>541</v>
      </c>
      <c r="D3693" s="40" t="s">
        <v>853</v>
      </c>
      <c r="E3693" s="40" t="s">
        <v>3350</v>
      </c>
      <c r="F3693" s="40" t="s">
        <v>815</v>
      </c>
      <c r="G3693" s="40">
        <v>0</v>
      </c>
      <c r="H3693" s="40" t="s">
        <v>610</v>
      </c>
      <c r="I3693" s="40" t="s">
        <v>3349</v>
      </c>
      <c r="J3693" s="40">
        <v>0</v>
      </c>
      <c r="K3693" s="40">
        <v>0</v>
      </c>
      <c r="L3693" s="40">
        <v>0</v>
      </c>
      <c r="M3693" s="40">
        <v>0</v>
      </c>
      <c r="N3693" s="41">
        <v>169.9</v>
      </c>
      <c r="O3693" s="42">
        <v>64</v>
      </c>
    </row>
    <row r="3694" spans="1:15" x14ac:dyDescent="0.3">
      <c r="A3694" s="39" t="s">
        <v>2424</v>
      </c>
      <c r="B3694" s="40" t="s">
        <v>540</v>
      </c>
      <c r="C3694" s="40" t="s">
        <v>541</v>
      </c>
      <c r="D3694" s="40" t="s">
        <v>853</v>
      </c>
      <c r="E3694" s="40" t="s">
        <v>3350</v>
      </c>
      <c r="F3694" s="40" t="s">
        <v>815</v>
      </c>
      <c r="G3694" s="40">
        <v>0</v>
      </c>
      <c r="H3694" s="40" t="s">
        <v>610</v>
      </c>
      <c r="I3694" s="40" t="s">
        <v>3349</v>
      </c>
      <c r="J3694" s="40">
        <v>0</v>
      </c>
      <c r="K3694" s="40">
        <v>0</v>
      </c>
      <c r="L3694" s="40">
        <v>0</v>
      </c>
      <c r="M3694" s="40">
        <v>0</v>
      </c>
      <c r="N3694" s="41">
        <v>169.9</v>
      </c>
      <c r="O3694" s="42">
        <v>64</v>
      </c>
    </row>
    <row r="3695" spans="1:15" x14ac:dyDescent="0.3">
      <c r="A3695" s="39" t="s">
        <v>2425</v>
      </c>
      <c r="B3695" s="40" t="s">
        <v>540</v>
      </c>
      <c r="C3695" s="40" t="s">
        <v>541</v>
      </c>
      <c r="D3695" s="40" t="s">
        <v>853</v>
      </c>
      <c r="E3695" s="40" t="s">
        <v>3350</v>
      </c>
      <c r="F3695" s="40" t="s">
        <v>815</v>
      </c>
      <c r="G3695" s="40">
        <v>0</v>
      </c>
      <c r="H3695" s="40" t="s">
        <v>610</v>
      </c>
      <c r="I3695" s="40" t="s">
        <v>3349</v>
      </c>
      <c r="J3695" s="40">
        <v>0</v>
      </c>
      <c r="K3695" s="40">
        <v>0</v>
      </c>
      <c r="L3695" s="40">
        <v>0</v>
      </c>
      <c r="M3695" s="40">
        <v>0</v>
      </c>
      <c r="N3695" s="41">
        <v>169.9</v>
      </c>
      <c r="O3695" s="42">
        <v>64</v>
      </c>
    </row>
    <row r="3696" spans="1:15" x14ac:dyDescent="0.3">
      <c r="A3696" s="39" t="s">
        <v>2426</v>
      </c>
      <c r="B3696" s="40" t="s">
        <v>540</v>
      </c>
      <c r="C3696" s="40" t="s">
        <v>541</v>
      </c>
      <c r="D3696" s="40" t="s">
        <v>853</v>
      </c>
      <c r="E3696" s="40" t="s">
        <v>3350</v>
      </c>
      <c r="F3696" s="40" t="s">
        <v>815</v>
      </c>
      <c r="G3696" s="40">
        <v>0</v>
      </c>
      <c r="H3696" s="40" t="s">
        <v>610</v>
      </c>
      <c r="I3696" s="40" t="s">
        <v>3349</v>
      </c>
      <c r="J3696" s="40">
        <v>0</v>
      </c>
      <c r="K3696" s="40">
        <v>0</v>
      </c>
      <c r="L3696" s="40">
        <v>0</v>
      </c>
      <c r="M3696" s="40">
        <v>0</v>
      </c>
      <c r="N3696" s="41">
        <v>169.9</v>
      </c>
      <c r="O3696" s="42">
        <v>64</v>
      </c>
    </row>
    <row r="3697" spans="1:15" x14ac:dyDescent="0.3">
      <c r="A3697" s="39" t="s">
        <v>2427</v>
      </c>
      <c r="B3697" s="40" t="s">
        <v>540</v>
      </c>
      <c r="C3697" s="40" t="s">
        <v>541</v>
      </c>
      <c r="D3697" s="40" t="s">
        <v>853</v>
      </c>
      <c r="E3697" s="40" t="s">
        <v>3350</v>
      </c>
      <c r="F3697" s="40" t="s">
        <v>815</v>
      </c>
      <c r="G3697" s="40">
        <v>0</v>
      </c>
      <c r="H3697" s="40" t="s">
        <v>610</v>
      </c>
      <c r="I3697" s="40" t="s">
        <v>3349</v>
      </c>
      <c r="J3697" s="40">
        <v>0</v>
      </c>
      <c r="K3697" s="40">
        <v>0</v>
      </c>
      <c r="L3697" s="40">
        <v>0</v>
      </c>
      <c r="M3697" s="40">
        <v>0</v>
      </c>
      <c r="N3697" s="41">
        <v>169.9</v>
      </c>
      <c r="O3697" s="42">
        <v>70</v>
      </c>
    </row>
    <row r="3698" spans="1:15" x14ac:dyDescent="0.3">
      <c r="A3698" s="39" t="s">
        <v>2428</v>
      </c>
      <c r="B3698" s="40" t="s">
        <v>540</v>
      </c>
      <c r="C3698" s="40" t="s">
        <v>541</v>
      </c>
      <c r="D3698" s="40" t="s">
        <v>853</v>
      </c>
      <c r="E3698" s="40" t="s">
        <v>3350</v>
      </c>
      <c r="F3698" s="40" t="s">
        <v>1664</v>
      </c>
      <c r="G3698" s="40">
        <v>0</v>
      </c>
      <c r="H3698" s="40" t="s">
        <v>610</v>
      </c>
      <c r="I3698" s="40" t="s">
        <v>3349</v>
      </c>
      <c r="J3698" s="40">
        <v>0</v>
      </c>
      <c r="K3698" s="40">
        <v>0</v>
      </c>
      <c r="L3698" s="40">
        <v>0</v>
      </c>
      <c r="M3698" s="40">
        <v>0</v>
      </c>
      <c r="N3698" s="41">
        <v>169.9</v>
      </c>
      <c r="O3698" s="42">
        <v>70</v>
      </c>
    </row>
    <row r="3699" spans="1:15" x14ac:dyDescent="0.3">
      <c r="A3699" s="39" t="s">
        <v>13737</v>
      </c>
      <c r="B3699" s="40" t="s">
        <v>540</v>
      </c>
      <c r="C3699" s="40" t="s">
        <v>541</v>
      </c>
      <c r="D3699" s="40" t="s">
        <v>575</v>
      </c>
      <c r="E3699" s="40" t="s">
        <v>3350</v>
      </c>
      <c r="F3699" s="40" t="s">
        <v>659</v>
      </c>
      <c r="G3699" s="40">
        <v>0</v>
      </c>
      <c r="H3699" s="40" t="s">
        <v>610</v>
      </c>
      <c r="I3699" s="40" t="s">
        <v>3349</v>
      </c>
      <c r="J3699" s="40">
        <v>0</v>
      </c>
      <c r="K3699" s="40">
        <v>0</v>
      </c>
      <c r="L3699" s="40">
        <v>0</v>
      </c>
      <c r="M3699" s="40" t="s">
        <v>1784</v>
      </c>
      <c r="N3699" s="41">
        <v>49.9</v>
      </c>
      <c r="O3699" s="42">
        <v>20</v>
      </c>
    </row>
    <row r="3700" spans="1:15" x14ac:dyDescent="0.3">
      <c r="A3700" s="39" t="s">
        <v>2429</v>
      </c>
      <c r="B3700" s="40" t="s">
        <v>540</v>
      </c>
      <c r="C3700" s="40" t="s">
        <v>541</v>
      </c>
      <c r="D3700" s="40" t="s">
        <v>575</v>
      </c>
      <c r="E3700" s="40" t="s">
        <v>3350</v>
      </c>
      <c r="F3700" s="40" t="s">
        <v>659</v>
      </c>
      <c r="G3700" s="40">
        <v>0</v>
      </c>
      <c r="H3700" s="40" t="s">
        <v>610</v>
      </c>
      <c r="I3700" s="40" t="s">
        <v>3349</v>
      </c>
      <c r="J3700" s="40">
        <v>0</v>
      </c>
      <c r="K3700" s="40">
        <v>0</v>
      </c>
      <c r="L3700" s="40">
        <v>0</v>
      </c>
      <c r="M3700" s="40" t="s">
        <v>1784</v>
      </c>
      <c r="N3700" s="41">
        <v>49.9</v>
      </c>
      <c r="O3700" s="42">
        <v>20</v>
      </c>
    </row>
    <row r="3701" spans="1:15" x14ac:dyDescent="0.3">
      <c r="A3701" s="39" t="s">
        <v>13738</v>
      </c>
      <c r="B3701" s="40" t="s">
        <v>540</v>
      </c>
      <c r="C3701" s="40" t="s">
        <v>541</v>
      </c>
      <c r="D3701" s="40" t="s">
        <v>575</v>
      </c>
      <c r="E3701" s="40" t="s">
        <v>3350</v>
      </c>
      <c r="F3701" s="40" t="s">
        <v>659</v>
      </c>
      <c r="G3701" s="40">
        <v>0</v>
      </c>
      <c r="H3701" s="40" t="s">
        <v>610</v>
      </c>
      <c r="I3701" s="40" t="s">
        <v>3349</v>
      </c>
      <c r="J3701" s="40">
        <v>0</v>
      </c>
      <c r="K3701" s="40">
        <v>0</v>
      </c>
      <c r="L3701" s="40">
        <v>0</v>
      </c>
      <c r="M3701" s="40" t="s">
        <v>1784</v>
      </c>
      <c r="N3701" s="41">
        <v>49.9</v>
      </c>
      <c r="O3701" s="42">
        <v>20</v>
      </c>
    </row>
    <row r="3702" spans="1:15" x14ac:dyDescent="0.3">
      <c r="A3702" s="39" t="s">
        <v>13739</v>
      </c>
      <c r="B3702" s="40" t="s">
        <v>540</v>
      </c>
      <c r="C3702" s="40" t="s">
        <v>541</v>
      </c>
      <c r="D3702" s="40" t="s">
        <v>575</v>
      </c>
      <c r="E3702" s="40" t="s">
        <v>3350</v>
      </c>
      <c r="F3702" s="40" t="s">
        <v>659</v>
      </c>
      <c r="G3702" s="40">
        <v>0</v>
      </c>
      <c r="H3702" s="40" t="s">
        <v>610</v>
      </c>
      <c r="I3702" s="40" t="s">
        <v>3349</v>
      </c>
      <c r="J3702" s="40">
        <v>0</v>
      </c>
      <c r="K3702" s="40">
        <v>0</v>
      </c>
      <c r="L3702" s="40">
        <v>0</v>
      </c>
      <c r="M3702" s="40" t="s">
        <v>1784</v>
      </c>
      <c r="N3702" s="41">
        <v>49.9</v>
      </c>
      <c r="O3702" s="42">
        <v>20</v>
      </c>
    </row>
    <row r="3703" spans="1:15" x14ac:dyDescent="0.3">
      <c r="A3703" s="39" t="s">
        <v>2430</v>
      </c>
      <c r="B3703" s="40" t="s">
        <v>540</v>
      </c>
      <c r="C3703" s="40" t="s">
        <v>541</v>
      </c>
      <c r="D3703" s="40" t="s">
        <v>853</v>
      </c>
      <c r="E3703" s="40" t="s">
        <v>3348</v>
      </c>
      <c r="F3703" s="40" t="s">
        <v>687</v>
      </c>
      <c r="G3703" s="40">
        <v>0</v>
      </c>
      <c r="H3703" s="40" t="s">
        <v>610</v>
      </c>
      <c r="I3703" s="40" t="s">
        <v>3349</v>
      </c>
      <c r="J3703" s="40" t="s">
        <v>3352</v>
      </c>
      <c r="K3703" s="40">
        <v>0</v>
      </c>
      <c r="L3703" s="40">
        <v>0</v>
      </c>
      <c r="M3703" s="40" t="s">
        <v>1917</v>
      </c>
      <c r="N3703" s="41">
        <v>179.9</v>
      </c>
      <c r="O3703" s="42">
        <v>70</v>
      </c>
    </row>
    <row r="3704" spans="1:15" x14ac:dyDescent="0.3">
      <c r="A3704" s="39" t="s">
        <v>2431</v>
      </c>
      <c r="B3704" s="40" t="s">
        <v>540</v>
      </c>
      <c r="C3704" s="40" t="s">
        <v>541</v>
      </c>
      <c r="D3704" s="40" t="s">
        <v>853</v>
      </c>
      <c r="E3704" s="40" t="s">
        <v>3348</v>
      </c>
      <c r="F3704" s="40" t="s">
        <v>687</v>
      </c>
      <c r="G3704" s="40">
        <v>0</v>
      </c>
      <c r="H3704" s="40" t="s">
        <v>610</v>
      </c>
      <c r="I3704" s="40" t="s">
        <v>3349</v>
      </c>
      <c r="J3704" s="40" t="s">
        <v>3352</v>
      </c>
      <c r="K3704" s="40">
        <v>0</v>
      </c>
      <c r="L3704" s="40">
        <v>0</v>
      </c>
      <c r="M3704" s="40" t="s">
        <v>1917</v>
      </c>
      <c r="N3704" s="41">
        <v>179.9</v>
      </c>
      <c r="O3704" s="42">
        <v>70</v>
      </c>
    </row>
    <row r="3705" spans="1:15" x14ac:dyDescent="0.3">
      <c r="A3705" s="39" t="s">
        <v>2432</v>
      </c>
      <c r="B3705" s="40" t="s">
        <v>540</v>
      </c>
      <c r="C3705" s="40" t="s">
        <v>541</v>
      </c>
      <c r="D3705" s="40" t="s">
        <v>853</v>
      </c>
      <c r="E3705" s="40" t="s">
        <v>3348</v>
      </c>
      <c r="F3705" s="40" t="s">
        <v>585</v>
      </c>
      <c r="G3705" s="40">
        <v>0</v>
      </c>
      <c r="H3705" s="40" t="s">
        <v>610</v>
      </c>
      <c r="I3705" s="40" t="s">
        <v>3349</v>
      </c>
      <c r="J3705" s="40" t="s">
        <v>3352</v>
      </c>
      <c r="K3705" s="40">
        <v>0</v>
      </c>
      <c r="L3705" s="40">
        <v>0</v>
      </c>
      <c r="M3705" s="40" t="s">
        <v>1917</v>
      </c>
      <c r="N3705" s="41">
        <v>179.9</v>
      </c>
      <c r="O3705" s="42">
        <v>70</v>
      </c>
    </row>
    <row r="3706" spans="1:15" x14ac:dyDescent="0.3">
      <c r="A3706" s="39" t="s">
        <v>2433</v>
      </c>
      <c r="B3706" s="40" t="s">
        <v>540</v>
      </c>
      <c r="C3706" s="40" t="s">
        <v>541</v>
      </c>
      <c r="D3706" s="40" t="s">
        <v>574</v>
      </c>
      <c r="E3706" s="40" t="s">
        <v>3348</v>
      </c>
      <c r="F3706" s="40" t="s">
        <v>638</v>
      </c>
      <c r="G3706" s="40">
        <v>0</v>
      </c>
      <c r="H3706" s="40" t="s">
        <v>610</v>
      </c>
      <c r="I3706" s="40" t="s">
        <v>3349</v>
      </c>
      <c r="J3706" s="40" t="s">
        <v>3352</v>
      </c>
      <c r="K3706" s="40">
        <v>0</v>
      </c>
      <c r="L3706" s="40">
        <v>0</v>
      </c>
      <c r="M3706" s="40">
        <v>0</v>
      </c>
      <c r="N3706" s="41">
        <v>99.9</v>
      </c>
      <c r="O3706" s="42">
        <v>33</v>
      </c>
    </row>
    <row r="3707" spans="1:15" x14ac:dyDescent="0.3">
      <c r="A3707" s="39" t="s">
        <v>2434</v>
      </c>
      <c r="B3707" s="40" t="s">
        <v>540</v>
      </c>
      <c r="C3707" s="40" t="s">
        <v>541</v>
      </c>
      <c r="D3707" s="40" t="s">
        <v>574</v>
      </c>
      <c r="E3707" s="40" t="s">
        <v>3348</v>
      </c>
      <c r="F3707" s="40" t="s">
        <v>612</v>
      </c>
      <c r="G3707" s="40">
        <v>0</v>
      </c>
      <c r="H3707" s="40" t="s">
        <v>1233</v>
      </c>
      <c r="I3707" s="40" t="s">
        <v>3349</v>
      </c>
      <c r="J3707" s="40" t="s">
        <v>3352</v>
      </c>
      <c r="K3707" s="40">
        <v>0</v>
      </c>
      <c r="L3707" s="40">
        <v>0</v>
      </c>
      <c r="M3707" s="40">
        <v>0</v>
      </c>
      <c r="N3707" s="41">
        <v>79.900000000000006</v>
      </c>
      <c r="O3707" s="42">
        <v>21</v>
      </c>
    </row>
    <row r="3708" spans="1:15" x14ac:dyDescent="0.3">
      <c r="A3708" s="39" t="s">
        <v>331</v>
      </c>
      <c r="B3708" s="40" t="s">
        <v>540</v>
      </c>
      <c r="C3708" s="40" t="s">
        <v>541</v>
      </c>
      <c r="D3708" s="40" t="s">
        <v>574</v>
      </c>
      <c r="E3708" s="40" t="s">
        <v>3348</v>
      </c>
      <c r="F3708" s="40" t="s">
        <v>687</v>
      </c>
      <c r="G3708" s="40">
        <v>0</v>
      </c>
      <c r="H3708" s="40" t="s">
        <v>610</v>
      </c>
      <c r="I3708" s="40" t="s">
        <v>3349</v>
      </c>
      <c r="J3708" s="40">
        <v>0</v>
      </c>
      <c r="K3708" s="40">
        <v>0</v>
      </c>
      <c r="L3708" s="40">
        <v>0</v>
      </c>
      <c r="M3708" s="40">
        <v>0</v>
      </c>
      <c r="N3708" s="41">
        <v>99.9</v>
      </c>
      <c r="O3708" s="42">
        <v>32</v>
      </c>
    </row>
    <row r="3709" spans="1:15" x14ac:dyDescent="0.3">
      <c r="A3709" s="39" t="s">
        <v>332</v>
      </c>
      <c r="B3709" s="40" t="s">
        <v>540</v>
      </c>
      <c r="C3709" s="40" t="s">
        <v>541</v>
      </c>
      <c r="D3709" s="40" t="s">
        <v>574</v>
      </c>
      <c r="E3709" s="40" t="s">
        <v>3348</v>
      </c>
      <c r="F3709" s="40" t="s">
        <v>1144</v>
      </c>
      <c r="G3709" s="40">
        <v>0</v>
      </c>
      <c r="H3709" s="40" t="s">
        <v>610</v>
      </c>
      <c r="I3709" s="40" t="s">
        <v>3349</v>
      </c>
      <c r="J3709" s="40">
        <v>0</v>
      </c>
      <c r="K3709" s="40">
        <v>0</v>
      </c>
      <c r="L3709" s="40">
        <v>0</v>
      </c>
      <c r="M3709" s="40">
        <v>0</v>
      </c>
      <c r="N3709" s="41">
        <v>99.9</v>
      </c>
      <c r="O3709" s="42">
        <v>32</v>
      </c>
    </row>
    <row r="3710" spans="1:15" x14ac:dyDescent="0.3">
      <c r="A3710" s="39" t="s">
        <v>2435</v>
      </c>
      <c r="B3710" s="40" t="s">
        <v>540</v>
      </c>
      <c r="C3710" s="40" t="s">
        <v>541</v>
      </c>
      <c r="D3710" s="40" t="s">
        <v>574</v>
      </c>
      <c r="E3710" s="40" t="s">
        <v>3348</v>
      </c>
      <c r="F3710" s="40" t="s">
        <v>1144</v>
      </c>
      <c r="G3710" s="40">
        <v>0</v>
      </c>
      <c r="H3710" s="40" t="s">
        <v>772</v>
      </c>
      <c r="I3710" s="40" t="s">
        <v>3349</v>
      </c>
      <c r="J3710" s="40">
        <v>0</v>
      </c>
      <c r="K3710" s="40">
        <v>0</v>
      </c>
      <c r="L3710" s="40">
        <v>0</v>
      </c>
      <c r="M3710" s="40">
        <v>0</v>
      </c>
      <c r="N3710" s="41">
        <v>149.9</v>
      </c>
      <c r="O3710" s="42">
        <v>50</v>
      </c>
    </row>
    <row r="3711" spans="1:15" x14ac:dyDescent="0.3">
      <c r="A3711" s="39" t="s">
        <v>2436</v>
      </c>
      <c r="B3711" s="40" t="s">
        <v>540</v>
      </c>
      <c r="C3711" s="40" t="s">
        <v>541</v>
      </c>
      <c r="D3711" s="40" t="s">
        <v>853</v>
      </c>
      <c r="E3711" s="40" t="s">
        <v>3348</v>
      </c>
      <c r="F3711" s="40" t="s">
        <v>576</v>
      </c>
      <c r="G3711" s="40">
        <v>0</v>
      </c>
      <c r="H3711" s="40" t="s">
        <v>614</v>
      </c>
      <c r="I3711" s="40" t="s">
        <v>3349</v>
      </c>
      <c r="J3711" s="40">
        <v>0</v>
      </c>
      <c r="K3711" s="40">
        <v>0</v>
      </c>
      <c r="L3711" s="40">
        <v>0</v>
      </c>
      <c r="M3711" s="40">
        <v>0</v>
      </c>
      <c r="N3711" s="41">
        <v>199.9</v>
      </c>
      <c r="O3711" s="42">
        <v>68.680000000000007</v>
      </c>
    </row>
    <row r="3712" spans="1:15" x14ac:dyDescent="0.3">
      <c r="A3712" s="39" t="s">
        <v>2437</v>
      </c>
      <c r="B3712" s="40" t="s">
        <v>540</v>
      </c>
      <c r="C3712" s="40" t="s">
        <v>541</v>
      </c>
      <c r="D3712" s="40" t="s">
        <v>853</v>
      </c>
      <c r="E3712" s="40" t="s">
        <v>3348</v>
      </c>
      <c r="F3712" s="40" t="s">
        <v>576</v>
      </c>
      <c r="G3712" s="40">
        <v>0</v>
      </c>
      <c r="H3712" s="40" t="s">
        <v>614</v>
      </c>
      <c r="I3712" s="40" t="s">
        <v>3349</v>
      </c>
      <c r="J3712" s="40">
        <v>0</v>
      </c>
      <c r="K3712" s="40">
        <v>0</v>
      </c>
      <c r="L3712" s="40">
        <v>0</v>
      </c>
      <c r="M3712" s="40">
        <v>0</v>
      </c>
      <c r="N3712" s="41">
        <v>199.9</v>
      </c>
      <c r="O3712" s="42">
        <v>75.239999999999995</v>
      </c>
    </row>
    <row r="3713" spans="1:15" x14ac:dyDescent="0.3">
      <c r="A3713" s="39" t="s">
        <v>2438</v>
      </c>
      <c r="B3713" s="40" t="s">
        <v>540</v>
      </c>
      <c r="C3713" s="40" t="s">
        <v>541</v>
      </c>
      <c r="D3713" s="40" t="s">
        <v>574</v>
      </c>
      <c r="E3713" s="40" t="s">
        <v>3348</v>
      </c>
      <c r="F3713" s="40" t="s">
        <v>576</v>
      </c>
      <c r="G3713" s="40">
        <v>0</v>
      </c>
      <c r="H3713" s="40" t="s">
        <v>610</v>
      </c>
      <c r="I3713" s="40" t="s">
        <v>3349</v>
      </c>
      <c r="J3713" s="40">
        <v>0</v>
      </c>
      <c r="K3713" s="40">
        <v>0</v>
      </c>
      <c r="L3713" s="40">
        <v>0</v>
      </c>
      <c r="M3713" s="40">
        <v>0</v>
      </c>
      <c r="N3713" s="41">
        <v>149.9</v>
      </c>
      <c r="O3713" s="42">
        <v>46.8</v>
      </c>
    </row>
    <row r="3714" spans="1:15" x14ac:dyDescent="0.3">
      <c r="A3714" s="39" t="s">
        <v>2439</v>
      </c>
      <c r="B3714" s="40" t="s">
        <v>540</v>
      </c>
      <c r="C3714" s="40" t="s">
        <v>541</v>
      </c>
      <c r="D3714" s="40" t="s">
        <v>574</v>
      </c>
      <c r="E3714" s="40" t="s">
        <v>3348</v>
      </c>
      <c r="F3714" s="40" t="s">
        <v>576</v>
      </c>
      <c r="G3714" s="40">
        <v>0</v>
      </c>
      <c r="H3714" s="40" t="s">
        <v>610</v>
      </c>
      <c r="I3714" s="40" t="s">
        <v>3349</v>
      </c>
      <c r="J3714" s="40">
        <v>0</v>
      </c>
      <c r="K3714" s="40">
        <v>0</v>
      </c>
      <c r="L3714" s="40">
        <v>0</v>
      </c>
      <c r="M3714" s="40">
        <v>0</v>
      </c>
      <c r="N3714" s="41">
        <v>149.9</v>
      </c>
      <c r="O3714" s="42">
        <v>46.8</v>
      </c>
    </row>
    <row r="3715" spans="1:15" x14ac:dyDescent="0.3">
      <c r="A3715" s="39" t="s">
        <v>2440</v>
      </c>
      <c r="B3715" s="40" t="s">
        <v>540</v>
      </c>
      <c r="C3715" s="40" t="s">
        <v>541</v>
      </c>
      <c r="D3715" s="40" t="s">
        <v>574</v>
      </c>
      <c r="E3715" s="40" t="s">
        <v>3348</v>
      </c>
      <c r="F3715" s="40" t="s">
        <v>576</v>
      </c>
      <c r="G3715" s="40">
        <v>0</v>
      </c>
      <c r="H3715" s="40" t="s">
        <v>610</v>
      </c>
      <c r="I3715" s="40" t="s">
        <v>3349</v>
      </c>
      <c r="J3715" s="40">
        <v>0</v>
      </c>
      <c r="K3715" s="40">
        <v>0</v>
      </c>
      <c r="L3715" s="40">
        <v>0</v>
      </c>
      <c r="M3715" s="40">
        <v>0</v>
      </c>
      <c r="N3715" s="41">
        <v>149.9</v>
      </c>
      <c r="O3715" s="42">
        <v>64.3</v>
      </c>
    </row>
    <row r="3716" spans="1:15" x14ac:dyDescent="0.3">
      <c r="A3716" s="39" t="s">
        <v>13740</v>
      </c>
      <c r="B3716" s="40" t="s">
        <v>540</v>
      </c>
      <c r="C3716" s="40" t="s">
        <v>541</v>
      </c>
      <c r="D3716" s="40" t="s">
        <v>578</v>
      </c>
      <c r="E3716" s="40" t="s">
        <v>3348</v>
      </c>
      <c r="F3716" s="40" t="s">
        <v>576</v>
      </c>
      <c r="G3716" s="40">
        <v>0</v>
      </c>
      <c r="H3716" s="40" t="s">
        <v>610</v>
      </c>
      <c r="I3716" s="40" t="s">
        <v>3349</v>
      </c>
      <c r="J3716" s="40">
        <v>0</v>
      </c>
      <c r="K3716" s="40">
        <v>0</v>
      </c>
      <c r="L3716" s="40">
        <v>0</v>
      </c>
      <c r="M3716" s="40">
        <v>0</v>
      </c>
      <c r="N3716" s="41">
        <v>199.9</v>
      </c>
      <c r="O3716" s="42">
        <v>68.680000000000007</v>
      </c>
    </row>
    <row r="3717" spans="1:15" x14ac:dyDescent="0.3">
      <c r="A3717" s="39" t="s">
        <v>2441</v>
      </c>
      <c r="B3717" s="40" t="s">
        <v>540</v>
      </c>
      <c r="C3717" s="40" t="s">
        <v>541</v>
      </c>
      <c r="D3717" s="40" t="s">
        <v>853</v>
      </c>
      <c r="E3717" s="40" t="s">
        <v>3348</v>
      </c>
      <c r="F3717" s="40" t="s">
        <v>576</v>
      </c>
      <c r="G3717" s="40">
        <v>0</v>
      </c>
      <c r="H3717" s="40" t="s">
        <v>610</v>
      </c>
      <c r="I3717" s="40" t="s">
        <v>3349</v>
      </c>
      <c r="J3717" s="40">
        <v>0</v>
      </c>
      <c r="K3717" s="40">
        <v>0</v>
      </c>
      <c r="L3717" s="40">
        <v>0</v>
      </c>
      <c r="M3717" s="40">
        <v>0</v>
      </c>
      <c r="N3717" s="41">
        <v>199.9</v>
      </c>
      <c r="O3717" s="42">
        <v>80.709999999999994</v>
      </c>
    </row>
    <row r="3718" spans="1:15" x14ac:dyDescent="0.3">
      <c r="A3718" s="39" t="s">
        <v>2442</v>
      </c>
      <c r="B3718" s="40" t="s">
        <v>540</v>
      </c>
      <c r="C3718" s="40" t="s">
        <v>541</v>
      </c>
      <c r="D3718" s="40" t="s">
        <v>853</v>
      </c>
      <c r="E3718" s="40" t="s">
        <v>3348</v>
      </c>
      <c r="F3718" s="40" t="s">
        <v>576</v>
      </c>
      <c r="G3718" s="40">
        <v>0</v>
      </c>
      <c r="H3718" s="40" t="s">
        <v>610</v>
      </c>
      <c r="I3718" s="40" t="s">
        <v>3349</v>
      </c>
      <c r="J3718" s="40">
        <v>0</v>
      </c>
      <c r="K3718" s="40">
        <v>0</v>
      </c>
      <c r="L3718" s="40">
        <v>0</v>
      </c>
      <c r="M3718" s="40">
        <v>0</v>
      </c>
      <c r="N3718" s="41">
        <v>199.9</v>
      </c>
      <c r="O3718" s="42">
        <v>68.680000000000007</v>
      </c>
    </row>
    <row r="3719" spans="1:15" x14ac:dyDescent="0.3">
      <c r="A3719" s="39" t="s">
        <v>2443</v>
      </c>
      <c r="B3719" s="40" t="s">
        <v>540</v>
      </c>
      <c r="C3719" s="40" t="s">
        <v>541</v>
      </c>
      <c r="D3719" s="40" t="s">
        <v>853</v>
      </c>
      <c r="E3719" s="40" t="s">
        <v>3348</v>
      </c>
      <c r="F3719" s="40" t="s">
        <v>576</v>
      </c>
      <c r="G3719" s="40">
        <v>0</v>
      </c>
      <c r="H3719" s="40" t="s">
        <v>1173</v>
      </c>
      <c r="I3719" s="40" t="s">
        <v>3349</v>
      </c>
      <c r="J3719" s="40">
        <v>0</v>
      </c>
      <c r="K3719" s="40">
        <v>0</v>
      </c>
      <c r="L3719" s="40">
        <v>0</v>
      </c>
      <c r="M3719" s="40">
        <v>0</v>
      </c>
      <c r="N3719" s="41">
        <v>199.9</v>
      </c>
      <c r="O3719" s="42">
        <v>68.680000000000007</v>
      </c>
    </row>
    <row r="3720" spans="1:15" x14ac:dyDescent="0.3">
      <c r="A3720" s="39" t="s">
        <v>333</v>
      </c>
      <c r="B3720" s="40" t="s">
        <v>540</v>
      </c>
      <c r="C3720" s="40" t="s">
        <v>541</v>
      </c>
      <c r="D3720" s="40" t="s">
        <v>853</v>
      </c>
      <c r="E3720" s="40" t="s">
        <v>3348</v>
      </c>
      <c r="F3720" s="40" t="s">
        <v>576</v>
      </c>
      <c r="G3720" s="40">
        <v>0</v>
      </c>
      <c r="H3720" s="40" t="s">
        <v>1173</v>
      </c>
      <c r="I3720" s="40" t="s">
        <v>3349</v>
      </c>
      <c r="J3720" s="40">
        <v>0</v>
      </c>
      <c r="K3720" s="40">
        <v>0</v>
      </c>
      <c r="L3720" s="40">
        <v>0</v>
      </c>
      <c r="M3720" s="40">
        <v>0</v>
      </c>
      <c r="N3720" s="41">
        <v>199.9</v>
      </c>
      <c r="O3720" s="42">
        <v>97.11</v>
      </c>
    </row>
    <row r="3721" spans="1:15" x14ac:dyDescent="0.3">
      <c r="A3721" s="39" t="s">
        <v>2444</v>
      </c>
      <c r="B3721" s="40" t="s">
        <v>540</v>
      </c>
      <c r="C3721" s="40" t="s">
        <v>541</v>
      </c>
      <c r="D3721" s="40" t="s">
        <v>574</v>
      </c>
      <c r="E3721" s="40" t="s">
        <v>3348</v>
      </c>
      <c r="F3721" s="40" t="s">
        <v>687</v>
      </c>
      <c r="G3721" s="40">
        <v>0</v>
      </c>
      <c r="H3721" s="40" t="s">
        <v>610</v>
      </c>
      <c r="I3721" s="40" t="s">
        <v>3349</v>
      </c>
      <c r="J3721" s="40">
        <v>0</v>
      </c>
      <c r="K3721" s="40">
        <v>0</v>
      </c>
      <c r="L3721" s="40">
        <v>0</v>
      </c>
      <c r="M3721" s="40" t="s">
        <v>1917</v>
      </c>
      <c r="N3721" s="41">
        <v>169.9</v>
      </c>
      <c r="O3721" s="42">
        <v>60</v>
      </c>
    </row>
    <row r="3722" spans="1:15" x14ac:dyDescent="0.3">
      <c r="A3722" s="39" t="s">
        <v>2445</v>
      </c>
      <c r="B3722" s="40" t="s">
        <v>540</v>
      </c>
      <c r="C3722" s="40" t="s">
        <v>541</v>
      </c>
      <c r="D3722" s="40" t="s">
        <v>574</v>
      </c>
      <c r="E3722" s="40" t="s">
        <v>3348</v>
      </c>
      <c r="F3722" s="40" t="s">
        <v>557</v>
      </c>
      <c r="G3722" s="40">
        <v>0</v>
      </c>
      <c r="H3722" s="40" t="s">
        <v>610</v>
      </c>
      <c r="I3722" s="40" t="s">
        <v>3349</v>
      </c>
      <c r="J3722" s="40" t="s">
        <v>3352</v>
      </c>
      <c r="K3722" s="40">
        <v>0</v>
      </c>
      <c r="L3722" s="40">
        <v>0</v>
      </c>
      <c r="M3722" s="40" t="s">
        <v>1784</v>
      </c>
      <c r="N3722" s="41">
        <v>79.900000000000006</v>
      </c>
      <c r="O3722" s="42">
        <v>25</v>
      </c>
    </row>
    <row r="3723" spans="1:15" x14ac:dyDescent="0.3">
      <c r="A3723" s="39" t="s">
        <v>466</v>
      </c>
      <c r="B3723" s="40" t="s">
        <v>540</v>
      </c>
      <c r="C3723" s="40" t="s">
        <v>541</v>
      </c>
      <c r="D3723" s="40" t="s">
        <v>574</v>
      </c>
      <c r="E3723" s="40" t="s">
        <v>3348</v>
      </c>
      <c r="F3723" s="40" t="s">
        <v>553</v>
      </c>
      <c r="G3723" s="40">
        <v>0</v>
      </c>
      <c r="H3723" s="40" t="s">
        <v>610</v>
      </c>
      <c r="I3723" s="40" t="s">
        <v>3349</v>
      </c>
      <c r="J3723" s="40">
        <v>0</v>
      </c>
      <c r="K3723" s="40">
        <v>0</v>
      </c>
      <c r="L3723" s="40">
        <v>0</v>
      </c>
      <c r="M3723" s="40" t="s">
        <v>1784</v>
      </c>
      <c r="N3723" s="41">
        <v>99.9</v>
      </c>
      <c r="O3723" s="42">
        <v>33</v>
      </c>
    </row>
    <row r="3724" spans="1:15" x14ac:dyDescent="0.3">
      <c r="A3724" s="39" t="s">
        <v>467</v>
      </c>
      <c r="B3724" s="40" t="s">
        <v>540</v>
      </c>
      <c r="C3724" s="40" t="s">
        <v>541</v>
      </c>
      <c r="D3724" s="40" t="s">
        <v>574</v>
      </c>
      <c r="E3724" s="40" t="s">
        <v>3348</v>
      </c>
      <c r="F3724" s="40" t="s">
        <v>553</v>
      </c>
      <c r="G3724" s="40">
        <v>0</v>
      </c>
      <c r="H3724" s="40" t="s">
        <v>610</v>
      </c>
      <c r="I3724" s="40" t="s">
        <v>3349</v>
      </c>
      <c r="J3724" s="40">
        <v>0</v>
      </c>
      <c r="K3724" s="40">
        <v>0</v>
      </c>
      <c r="L3724" s="40">
        <v>0</v>
      </c>
      <c r="M3724" s="40" t="s">
        <v>1784</v>
      </c>
      <c r="N3724" s="41">
        <v>99.9</v>
      </c>
      <c r="O3724" s="42">
        <v>33</v>
      </c>
    </row>
    <row r="3725" spans="1:15" x14ac:dyDescent="0.3">
      <c r="A3725" s="39" t="s">
        <v>468</v>
      </c>
      <c r="B3725" s="40" t="s">
        <v>540</v>
      </c>
      <c r="C3725" s="40" t="s">
        <v>541</v>
      </c>
      <c r="D3725" s="40" t="s">
        <v>574</v>
      </c>
      <c r="E3725" s="40" t="s">
        <v>3348</v>
      </c>
      <c r="F3725" s="40" t="s">
        <v>553</v>
      </c>
      <c r="G3725" s="40">
        <v>0</v>
      </c>
      <c r="H3725" s="40" t="s">
        <v>610</v>
      </c>
      <c r="I3725" s="40" t="s">
        <v>3349</v>
      </c>
      <c r="J3725" s="40">
        <v>0</v>
      </c>
      <c r="K3725" s="40">
        <v>0</v>
      </c>
      <c r="L3725" s="40">
        <v>0</v>
      </c>
      <c r="M3725" s="40" t="s">
        <v>1784</v>
      </c>
      <c r="N3725" s="41">
        <v>99.9</v>
      </c>
      <c r="O3725" s="42">
        <v>33</v>
      </c>
    </row>
    <row r="3726" spans="1:15" x14ac:dyDescent="0.3">
      <c r="A3726" s="39" t="s">
        <v>2446</v>
      </c>
      <c r="B3726" s="40" t="s">
        <v>540</v>
      </c>
      <c r="C3726" s="40" t="s">
        <v>541</v>
      </c>
      <c r="D3726" s="40" t="s">
        <v>574</v>
      </c>
      <c r="E3726" s="40" t="s">
        <v>3348</v>
      </c>
      <c r="F3726" s="40" t="s">
        <v>557</v>
      </c>
      <c r="G3726" s="40">
        <v>0</v>
      </c>
      <c r="H3726" s="40" t="s">
        <v>610</v>
      </c>
      <c r="I3726" s="40" t="s">
        <v>3349</v>
      </c>
      <c r="J3726" s="40">
        <v>0</v>
      </c>
      <c r="K3726" s="40">
        <v>0</v>
      </c>
      <c r="L3726" s="40">
        <v>0</v>
      </c>
      <c r="M3726" s="40" t="s">
        <v>1784</v>
      </c>
      <c r="N3726" s="41">
        <v>99.9</v>
      </c>
      <c r="O3726" s="42">
        <v>32</v>
      </c>
    </row>
    <row r="3727" spans="1:15" x14ac:dyDescent="0.3">
      <c r="A3727" s="39" t="s">
        <v>2447</v>
      </c>
      <c r="B3727" s="40" t="s">
        <v>540</v>
      </c>
      <c r="C3727" s="40" t="s">
        <v>541</v>
      </c>
      <c r="D3727" s="40" t="s">
        <v>574</v>
      </c>
      <c r="E3727" s="40" t="s">
        <v>3348</v>
      </c>
      <c r="F3727" s="40" t="s">
        <v>557</v>
      </c>
      <c r="G3727" s="40">
        <v>0</v>
      </c>
      <c r="H3727" s="40" t="s">
        <v>610</v>
      </c>
      <c r="I3727" s="40" t="s">
        <v>3349</v>
      </c>
      <c r="J3727" s="40">
        <v>0</v>
      </c>
      <c r="K3727" s="40">
        <v>0</v>
      </c>
      <c r="L3727" s="40">
        <v>0</v>
      </c>
      <c r="M3727" s="40" t="s">
        <v>1784</v>
      </c>
      <c r="N3727" s="41">
        <v>99.9</v>
      </c>
      <c r="O3727" s="42">
        <v>32</v>
      </c>
    </row>
    <row r="3728" spans="1:15" x14ac:dyDescent="0.3">
      <c r="A3728" s="39" t="s">
        <v>2448</v>
      </c>
      <c r="B3728" s="40" t="s">
        <v>540</v>
      </c>
      <c r="C3728" s="40" t="s">
        <v>541</v>
      </c>
      <c r="D3728" s="40" t="s">
        <v>574</v>
      </c>
      <c r="E3728" s="40" t="s">
        <v>3348</v>
      </c>
      <c r="F3728" s="40" t="s">
        <v>557</v>
      </c>
      <c r="G3728" s="40">
        <v>0</v>
      </c>
      <c r="H3728" s="40" t="s">
        <v>610</v>
      </c>
      <c r="I3728" s="40" t="s">
        <v>3349</v>
      </c>
      <c r="J3728" s="40">
        <v>0</v>
      </c>
      <c r="K3728" s="40">
        <v>0</v>
      </c>
      <c r="L3728" s="40">
        <v>0</v>
      </c>
      <c r="M3728" s="40" t="s">
        <v>1784</v>
      </c>
      <c r="N3728" s="41">
        <v>99.9</v>
      </c>
      <c r="O3728" s="42">
        <v>32</v>
      </c>
    </row>
    <row r="3729" spans="1:15" x14ac:dyDescent="0.3">
      <c r="A3729" s="39" t="s">
        <v>4169</v>
      </c>
      <c r="B3729" s="40" t="s">
        <v>540</v>
      </c>
      <c r="C3729" s="40" t="s">
        <v>541</v>
      </c>
      <c r="D3729" s="40" t="s">
        <v>574</v>
      </c>
      <c r="E3729" s="40">
        <v>0</v>
      </c>
      <c r="F3729" s="40">
        <v>0</v>
      </c>
      <c r="G3729" s="40">
        <v>0</v>
      </c>
      <c r="H3729" s="40" t="s">
        <v>610</v>
      </c>
      <c r="I3729" s="40" t="s">
        <v>3349</v>
      </c>
      <c r="J3729" s="40">
        <v>0</v>
      </c>
      <c r="K3729" s="40">
        <v>0</v>
      </c>
      <c r="L3729" s="40">
        <v>0</v>
      </c>
      <c r="M3729" s="40" t="s">
        <v>1784</v>
      </c>
      <c r="N3729" s="41">
        <v>79.900000000000006</v>
      </c>
      <c r="O3729" s="42">
        <v>25</v>
      </c>
    </row>
    <row r="3730" spans="1:15" x14ac:dyDescent="0.3">
      <c r="A3730" s="39" t="s">
        <v>2449</v>
      </c>
      <c r="B3730" s="40" t="s">
        <v>540</v>
      </c>
      <c r="C3730" s="40" t="s">
        <v>541</v>
      </c>
      <c r="D3730" s="40" t="s">
        <v>574</v>
      </c>
      <c r="E3730" s="40" t="s">
        <v>3348</v>
      </c>
      <c r="F3730" s="40" t="s">
        <v>557</v>
      </c>
      <c r="G3730" s="40">
        <v>0</v>
      </c>
      <c r="H3730" s="40" t="s">
        <v>610</v>
      </c>
      <c r="I3730" s="40" t="s">
        <v>3349</v>
      </c>
      <c r="J3730" s="40" t="s">
        <v>3351</v>
      </c>
      <c r="K3730" s="40">
        <v>0</v>
      </c>
      <c r="L3730" s="40">
        <v>0</v>
      </c>
      <c r="M3730" s="40" t="s">
        <v>1784</v>
      </c>
      <c r="N3730" s="41">
        <v>79.900000000000006</v>
      </c>
      <c r="O3730" s="42">
        <v>32</v>
      </c>
    </row>
    <row r="3731" spans="1:15" x14ac:dyDescent="0.3">
      <c r="A3731" s="39" t="s">
        <v>494</v>
      </c>
      <c r="B3731" s="40" t="s">
        <v>540</v>
      </c>
      <c r="C3731" s="40" t="s">
        <v>541</v>
      </c>
      <c r="D3731" s="40" t="s">
        <v>574</v>
      </c>
      <c r="E3731" s="40" t="s">
        <v>3348</v>
      </c>
      <c r="F3731" s="40" t="s">
        <v>553</v>
      </c>
      <c r="G3731" s="40">
        <v>0</v>
      </c>
      <c r="H3731" s="40" t="s">
        <v>610</v>
      </c>
      <c r="I3731" s="40" t="s">
        <v>3349</v>
      </c>
      <c r="J3731" s="40">
        <v>0</v>
      </c>
      <c r="K3731" s="40">
        <v>0</v>
      </c>
      <c r="L3731" s="40">
        <v>0</v>
      </c>
      <c r="M3731" s="40" t="s">
        <v>1784</v>
      </c>
      <c r="N3731" s="41">
        <v>99.9</v>
      </c>
      <c r="O3731" s="42">
        <v>32</v>
      </c>
    </row>
    <row r="3732" spans="1:15" x14ac:dyDescent="0.3">
      <c r="A3732" s="39" t="s">
        <v>2450</v>
      </c>
      <c r="B3732" s="40" t="s">
        <v>540</v>
      </c>
      <c r="C3732" s="40" t="s">
        <v>541</v>
      </c>
      <c r="D3732" s="40" t="s">
        <v>574</v>
      </c>
      <c r="E3732" s="40" t="s">
        <v>3348</v>
      </c>
      <c r="F3732" s="40" t="s">
        <v>553</v>
      </c>
      <c r="G3732" s="40">
        <v>0</v>
      </c>
      <c r="H3732" s="40" t="s">
        <v>610</v>
      </c>
      <c r="I3732" s="40" t="s">
        <v>3349</v>
      </c>
      <c r="J3732" s="40">
        <v>0</v>
      </c>
      <c r="K3732" s="40">
        <v>0</v>
      </c>
      <c r="L3732" s="40">
        <v>0</v>
      </c>
      <c r="M3732" s="40" t="s">
        <v>1784</v>
      </c>
      <c r="N3732" s="41">
        <v>99.9</v>
      </c>
      <c r="O3732" s="42">
        <v>32</v>
      </c>
    </row>
    <row r="3733" spans="1:15" x14ac:dyDescent="0.3">
      <c r="A3733" s="39" t="s">
        <v>495</v>
      </c>
      <c r="B3733" s="40" t="s">
        <v>540</v>
      </c>
      <c r="C3733" s="40" t="s">
        <v>541</v>
      </c>
      <c r="D3733" s="40" t="s">
        <v>574</v>
      </c>
      <c r="E3733" s="40" t="s">
        <v>3348</v>
      </c>
      <c r="F3733" s="40" t="s">
        <v>553</v>
      </c>
      <c r="G3733" s="40">
        <v>0</v>
      </c>
      <c r="H3733" s="40" t="s">
        <v>610</v>
      </c>
      <c r="I3733" s="40" t="s">
        <v>3349</v>
      </c>
      <c r="J3733" s="40">
        <v>0</v>
      </c>
      <c r="K3733" s="40">
        <v>0</v>
      </c>
      <c r="L3733" s="40">
        <v>0</v>
      </c>
      <c r="M3733" s="40" t="s">
        <v>1784</v>
      </c>
      <c r="N3733" s="41">
        <v>99.9</v>
      </c>
      <c r="O3733" s="42">
        <v>32</v>
      </c>
    </row>
    <row r="3734" spans="1:15" x14ac:dyDescent="0.3">
      <c r="A3734" s="39" t="s">
        <v>469</v>
      </c>
      <c r="B3734" s="40" t="s">
        <v>540</v>
      </c>
      <c r="C3734" s="40" t="s">
        <v>541</v>
      </c>
      <c r="D3734" s="40" t="s">
        <v>574</v>
      </c>
      <c r="E3734" s="40" t="s">
        <v>3348</v>
      </c>
      <c r="F3734" s="40" t="s">
        <v>553</v>
      </c>
      <c r="G3734" s="40">
        <v>0</v>
      </c>
      <c r="H3734" s="40" t="s">
        <v>610</v>
      </c>
      <c r="I3734" s="40" t="s">
        <v>3349</v>
      </c>
      <c r="J3734" s="40">
        <v>0</v>
      </c>
      <c r="K3734" s="40">
        <v>0</v>
      </c>
      <c r="L3734" s="40">
        <v>0</v>
      </c>
      <c r="M3734" s="40" t="s">
        <v>1784</v>
      </c>
      <c r="N3734" s="41">
        <v>99.9</v>
      </c>
      <c r="O3734" s="42">
        <v>33</v>
      </c>
    </row>
    <row r="3735" spans="1:15" x14ac:dyDescent="0.3">
      <c r="A3735" s="39" t="s">
        <v>470</v>
      </c>
      <c r="B3735" s="40" t="s">
        <v>540</v>
      </c>
      <c r="C3735" s="40" t="s">
        <v>541</v>
      </c>
      <c r="D3735" s="40" t="s">
        <v>574</v>
      </c>
      <c r="E3735" s="40" t="s">
        <v>3348</v>
      </c>
      <c r="F3735" s="40" t="s">
        <v>553</v>
      </c>
      <c r="G3735" s="40">
        <v>0</v>
      </c>
      <c r="H3735" s="40" t="s">
        <v>610</v>
      </c>
      <c r="I3735" s="40" t="s">
        <v>3349</v>
      </c>
      <c r="J3735" s="40">
        <v>0</v>
      </c>
      <c r="K3735" s="40">
        <v>0</v>
      </c>
      <c r="L3735" s="40">
        <v>0</v>
      </c>
      <c r="M3735" s="40" t="s">
        <v>1784</v>
      </c>
      <c r="N3735" s="41">
        <v>99.9</v>
      </c>
      <c r="O3735" s="42">
        <v>33</v>
      </c>
    </row>
    <row r="3736" spans="1:15" x14ac:dyDescent="0.3">
      <c r="A3736" s="39" t="s">
        <v>471</v>
      </c>
      <c r="B3736" s="40" t="s">
        <v>540</v>
      </c>
      <c r="C3736" s="40" t="s">
        <v>541</v>
      </c>
      <c r="D3736" s="40" t="s">
        <v>574</v>
      </c>
      <c r="E3736" s="40" t="s">
        <v>3348</v>
      </c>
      <c r="F3736" s="40" t="s">
        <v>553</v>
      </c>
      <c r="G3736" s="40">
        <v>0</v>
      </c>
      <c r="H3736" s="40" t="s">
        <v>610</v>
      </c>
      <c r="I3736" s="40" t="s">
        <v>3349</v>
      </c>
      <c r="J3736" s="40">
        <v>0</v>
      </c>
      <c r="K3736" s="40">
        <v>0</v>
      </c>
      <c r="L3736" s="40">
        <v>0</v>
      </c>
      <c r="M3736" s="40" t="s">
        <v>1784</v>
      </c>
      <c r="N3736" s="41">
        <v>99.9</v>
      </c>
      <c r="O3736" s="42">
        <v>33</v>
      </c>
    </row>
    <row r="3737" spans="1:15" x14ac:dyDescent="0.3">
      <c r="A3737" s="39" t="s">
        <v>472</v>
      </c>
      <c r="B3737" s="40" t="s">
        <v>540</v>
      </c>
      <c r="C3737" s="40" t="s">
        <v>541</v>
      </c>
      <c r="D3737" s="40" t="s">
        <v>574</v>
      </c>
      <c r="E3737" s="40" t="s">
        <v>3348</v>
      </c>
      <c r="F3737" s="40" t="s">
        <v>553</v>
      </c>
      <c r="G3737" s="40">
        <v>0</v>
      </c>
      <c r="H3737" s="40" t="s">
        <v>610</v>
      </c>
      <c r="I3737" s="40" t="s">
        <v>3349</v>
      </c>
      <c r="J3737" s="40">
        <v>0</v>
      </c>
      <c r="K3737" s="40">
        <v>0</v>
      </c>
      <c r="L3737" s="40">
        <v>0</v>
      </c>
      <c r="M3737" s="40" t="s">
        <v>1784</v>
      </c>
      <c r="N3737" s="41">
        <v>99.9</v>
      </c>
      <c r="O3737" s="42">
        <v>33</v>
      </c>
    </row>
    <row r="3738" spans="1:15" x14ac:dyDescent="0.3">
      <c r="A3738" s="39" t="s">
        <v>473</v>
      </c>
      <c r="B3738" s="40" t="s">
        <v>540</v>
      </c>
      <c r="C3738" s="40" t="s">
        <v>541</v>
      </c>
      <c r="D3738" s="40" t="s">
        <v>574</v>
      </c>
      <c r="E3738" s="40" t="s">
        <v>3348</v>
      </c>
      <c r="F3738" s="40" t="s">
        <v>553</v>
      </c>
      <c r="G3738" s="40">
        <v>0</v>
      </c>
      <c r="H3738" s="40" t="s">
        <v>610</v>
      </c>
      <c r="I3738" s="40" t="s">
        <v>3349</v>
      </c>
      <c r="J3738" s="40">
        <v>0</v>
      </c>
      <c r="K3738" s="40">
        <v>0</v>
      </c>
      <c r="L3738" s="40">
        <v>0</v>
      </c>
      <c r="M3738" s="40" t="s">
        <v>1784</v>
      </c>
      <c r="N3738" s="41">
        <v>99.9</v>
      </c>
      <c r="O3738" s="42">
        <v>33</v>
      </c>
    </row>
    <row r="3739" spans="1:15" x14ac:dyDescent="0.3">
      <c r="A3739" s="39" t="s">
        <v>4170</v>
      </c>
      <c r="B3739" s="40" t="s">
        <v>540</v>
      </c>
      <c r="C3739" s="40" t="s">
        <v>541</v>
      </c>
      <c r="D3739" s="40" t="s">
        <v>574</v>
      </c>
      <c r="E3739" s="40">
        <v>0</v>
      </c>
      <c r="F3739" s="40">
        <v>0</v>
      </c>
      <c r="G3739" s="40">
        <v>0</v>
      </c>
      <c r="H3739" s="40" t="s">
        <v>610</v>
      </c>
      <c r="I3739" s="40" t="s">
        <v>3349</v>
      </c>
      <c r="J3739" s="40">
        <v>0</v>
      </c>
      <c r="K3739" s="40">
        <v>0</v>
      </c>
      <c r="L3739" s="40">
        <v>0</v>
      </c>
      <c r="M3739" s="40" t="s">
        <v>1784</v>
      </c>
      <c r="N3739" s="41">
        <v>99.9</v>
      </c>
      <c r="O3739" s="42">
        <v>25</v>
      </c>
    </row>
    <row r="3740" spans="1:15" x14ac:dyDescent="0.3">
      <c r="A3740" s="39" t="s">
        <v>4171</v>
      </c>
      <c r="B3740" s="40" t="s">
        <v>540</v>
      </c>
      <c r="C3740" s="40" t="s">
        <v>541</v>
      </c>
      <c r="D3740" s="40" t="s">
        <v>574</v>
      </c>
      <c r="E3740" s="40">
        <v>0</v>
      </c>
      <c r="F3740" s="40">
        <v>0</v>
      </c>
      <c r="G3740" s="40">
        <v>0</v>
      </c>
      <c r="H3740" s="40" t="s">
        <v>610</v>
      </c>
      <c r="I3740" s="40" t="s">
        <v>3349</v>
      </c>
      <c r="J3740" s="40">
        <v>0</v>
      </c>
      <c r="K3740" s="40">
        <v>0</v>
      </c>
      <c r="L3740" s="40">
        <v>0</v>
      </c>
      <c r="M3740" s="40" t="s">
        <v>1784</v>
      </c>
      <c r="N3740" s="41">
        <v>99.9</v>
      </c>
      <c r="O3740" s="42">
        <v>25</v>
      </c>
    </row>
    <row r="3741" spans="1:15" x14ac:dyDescent="0.3">
      <c r="A3741" s="39" t="s">
        <v>3218</v>
      </c>
      <c r="B3741" s="40" t="s">
        <v>540</v>
      </c>
      <c r="C3741" s="40" t="s">
        <v>541</v>
      </c>
      <c r="D3741" s="40" t="s">
        <v>574</v>
      </c>
      <c r="E3741" s="40" t="s">
        <v>3348</v>
      </c>
      <c r="F3741" s="40" t="s">
        <v>636</v>
      </c>
      <c r="G3741" s="40">
        <v>0</v>
      </c>
      <c r="H3741" s="40" t="s">
        <v>610</v>
      </c>
      <c r="I3741" s="40" t="s">
        <v>3349</v>
      </c>
      <c r="J3741" s="40">
        <v>0</v>
      </c>
      <c r="K3741" s="40">
        <v>0</v>
      </c>
      <c r="L3741" s="40">
        <v>0</v>
      </c>
      <c r="M3741" s="40" t="s">
        <v>1784</v>
      </c>
      <c r="N3741" s="41">
        <v>99.9</v>
      </c>
      <c r="O3741" s="42">
        <v>25</v>
      </c>
    </row>
    <row r="3742" spans="1:15" x14ac:dyDescent="0.3">
      <c r="A3742" s="39" t="s">
        <v>4172</v>
      </c>
      <c r="B3742" s="40" t="s">
        <v>540</v>
      </c>
      <c r="C3742" s="40" t="s">
        <v>541</v>
      </c>
      <c r="D3742" s="40" t="s">
        <v>574</v>
      </c>
      <c r="E3742" s="40">
        <v>0</v>
      </c>
      <c r="F3742" s="40">
        <v>0</v>
      </c>
      <c r="G3742" s="40">
        <v>0</v>
      </c>
      <c r="H3742" s="40" t="s">
        <v>610</v>
      </c>
      <c r="I3742" s="40" t="s">
        <v>3349</v>
      </c>
      <c r="J3742" s="40">
        <v>0</v>
      </c>
      <c r="K3742" s="40">
        <v>0</v>
      </c>
      <c r="L3742" s="40">
        <v>0</v>
      </c>
      <c r="M3742" s="40" t="s">
        <v>1784</v>
      </c>
      <c r="N3742" s="41">
        <v>99.9</v>
      </c>
      <c r="O3742" s="42">
        <v>25</v>
      </c>
    </row>
    <row r="3743" spans="1:15" x14ac:dyDescent="0.3">
      <c r="A3743" s="39" t="s">
        <v>4173</v>
      </c>
      <c r="B3743" s="40" t="s">
        <v>540</v>
      </c>
      <c r="C3743" s="40" t="s">
        <v>541</v>
      </c>
      <c r="D3743" s="40" t="s">
        <v>574</v>
      </c>
      <c r="E3743" s="40">
        <v>0</v>
      </c>
      <c r="F3743" s="40">
        <v>0</v>
      </c>
      <c r="G3743" s="40">
        <v>0</v>
      </c>
      <c r="H3743" s="40" t="s">
        <v>610</v>
      </c>
      <c r="I3743" s="40" t="s">
        <v>3349</v>
      </c>
      <c r="J3743" s="40">
        <v>0</v>
      </c>
      <c r="K3743" s="40">
        <v>0</v>
      </c>
      <c r="L3743" s="40">
        <v>0</v>
      </c>
      <c r="M3743" s="40" t="s">
        <v>1784</v>
      </c>
      <c r="N3743" s="41">
        <v>99.9</v>
      </c>
      <c r="O3743" s="42">
        <v>25</v>
      </c>
    </row>
    <row r="3744" spans="1:15" x14ac:dyDescent="0.3">
      <c r="A3744" s="39" t="s">
        <v>2451</v>
      </c>
      <c r="B3744" s="40" t="s">
        <v>540</v>
      </c>
      <c r="C3744" s="40" t="s">
        <v>541</v>
      </c>
      <c r="D3744" s="40" t="s">
        <v>574</v>
      </c>
      <c r="E3744" s="40" t="s">
        <v>3348</v>
      </c>
      <c r="F3744" s="40" t="s">
        <v>557</v>
      </c>
      <c r="G3744" s="40">
        <v>0</v>
      </c>
      <c r="H3744" s="40" t="s">
        <v>610</v>
      </c>
      <c r="I3744" s="40" t="s">
        <v>3349</v>
      </c>
      <c r="J3744" s="40" t="s">
        <v>3351</v>
      </c>
      <c r="K3744" s="40">
        <v>0</v>
      </c>
      <c r="L3744" s="40">
        <v>0</v>
      </c>
      <c r="M3744" s="40">
        <v>0</v>
      </c>
      <c r="N3744" s="41">
        <v>249.9</v>
      </c>
      <c r="O3744" s="42">
        <v>80</v>
      </c>
    </row>
    <row r="3745" spans="1:15" x14ac:dyDescent="0.3">
      <c r="A3745" s="39" t="s">
        <v>369</v>
      </c>
      <c r="B3745" s="40" t="s">
        <v>540</v>
      </c>
      <c r="C3745" s="40" t="s">
        <v>541</v>
      </c>
      <c r="D3745" s="40" t="s">
        <v>574</v>
      </c>
      <c r="E3745" s="40" t="s">
        <v>3348</v>
      </c>
      <c r="F3745" s="40" t="s">
        <v>667</v>
      </c>
      <c r="G3745" s="40">
        <v>0</v>
      </c>
      <c r="H3745" s="40" t="s">
        <v>610</v>
      </c>
      <c r="I3745" s="40" t="s">
        <v>3349</v>
      </c>
      <c r="J3745" s="40">
        <v>0</v>
      </c>
      <c r="K3745" s="40">
        <v>0</v>
      </c>
      <c r="L3745" s="40">
        <v>0</v>
      </c>
      <c r="M3745" s="40">
        <v>0</v>
      </c>
      <c r="N3745" s="41">
        <v>149.9</v>
      </c>
      <c r="O3745" s="42">
        <v>54</v>
      </c>
    </row>
    <row r="3746" spans="1:15" x14ac:dyDescent="0.3">
      <c r="A3746" s="39" t="s">
        <v>370</v>
      </c>
      <c r="B3746" s="40" t="s">
        <v>540</v>
      </c>
      <c r="C3746" s="40" t="s">
        <v>541</v>
      </c>
      <c r="D3746" s="40" t="s">
        <v>574</v>
      </c>
      <c r="E3746" s="40" t="s">
        <v>3348</v>
      </c>
      <c r="F3746" s="40" t="s">
        <v>667</v>
      </c>
      <c r="G3746" s="40">
        <v>0</v>
      </c>
      <c r="H3746" s="40" t="s">
        <v>610</v>
      </c>
      <c r="I3746" s="40" t="s">
        <v>3349</v>
      </c>
      <c r="J3746" s="40">
        <v>0</v>
      </c>
      <c r="K3746" s="40">
        <v>0</v>
      </c>
      <c r="L3746" s="40">
        <v>0</v>
      </c>
      <c r="M3746" s="40">
        <v>0</v>
      </c>
      <c r="N3746" s="41">
        <v>149.9</v>
      </c>
      <c r="O3746" s="42">
        <v>53</v>
      </c>
    </row>
    <row r="3747" spans="1:15" x14ac:dyDescent="0.3">
      <c r="A3747" s="39" t="s">
        <v>371</v>
      </c>
      <c r="B3747" s="40" t="s">
        <v>540</v>
      </c>
      <c r="C3747" s="40" t="s">
        <v>541</v>
      </c>
      <c r="D3747" s="40" t="s">
        <v>853</v>
      </c>
      <c r="E3747" s="40" t="s">
        <v>3348</v>
      </c>
      <c r="F3747" s="40" t="s">
        <v>557</v>
      </c>
      <c r="G3747" s="40">
        <v>0</v>
      </c>
      <c r="H3747" s="40" t="s">
        <v>610</v>
      </c>
      <c r="I3747" s="40" t="s">
        <v>3349</v>
      </c>
      <c r="J3747" s="40">
        <v>0</v>
      </c>
      <c r="K3747" s="40">
        <v>0</v>
      </c>
      <c r="L3747" s="40">
        <v>0</v>
      </c>
      <c r="M3747" s="40" t="s">
        <v>1917</v>
      </c>
      <c r="N3747" s="41">
        <v>199.9</v>
      </c>
      <c r="O3747" s="42">
        <v>80</v>
      </c>
    </row>
    <row r="3748" spans="1:15" x14ac:dyDescent="0.3">
      <c r="A3748" s="39" t="s">
        <v>367</v>
      </c>
      <c r="B3748" s="40" t="s">
        <v>540</v>
      </c>
      <c r="C3748" s="40" t="s">
        <v>541</v>
      </c>
      <c r="D3748" s="40" t="s">
        <v>853</v>
      </c>
      <c r="E3748" s="40" t="s">
        <v>3348</v>
      </c>
      <c r="F3748" s="40" t="s">
        <v>557</v>
      </c>
      <c r="G3748" s="40">
        <v>0</v>
      </c>
      <c r="H3748" s="40" t="s">
        <v>610</v>
      </c>
      <c r="I3748" s="40" t="s">
        <v>3349</v>
      </c>
      <c r="J3748" s="40">
        <v>0</v>
      </c>
      <c r="K3748" s="40">
        <v>0</v>
      </c>
      <c r="L3748" s="40">
        <v>0</v>
      </c>
      <c r="M3748" s="40" t="s">
        <v>1917</v>
      </c>
      <c r="N3748" s="41">
        <v>229.9</v>
      </c>
      <c r="O3748" s="42">
        <v>90</v>
      </c>
    </row>
    <row r="3749" spans="1:15" x14ac:dyDescent="0.3">
      <c r="A3749" s="39" t="s">
        <v>372</v>
      </c>
      <c r="B3749" s="40" t="s">
        <v>540</v>
      </c>
      <c r="C3749" s="40" t="s">
        <v>541</v>
      </c>
      <c r="D3749" s="40" t="s">
        <v>574</v>
      </c>
      <c r="E3749" s="40" t="s">
        <v>3348</v>
      </c>
      <c r="F3749" s="40" t="s">
        <v>667</v>
      </c>
      <c r="G3749" s="40">
        <v>0</v>
      </c>
      <c r="H3749" s="40" t="s">
        <v>610</v>
      </c>
      <c r="I3749" s="40" t="s">
        <v>3349</v>
      </c>
      <c r="J3749" s="40" t="s">
        <v>3352</v>
      </c>
      <c r="K3749" s="40">
        <v>0</v>
      </c>
      <c r="L3749" s="40">
        <v>0</v>
      </c>
      <c r="M3749" s="40">
        <v>0</v>
      </c>
      <c r="N3749" s="41">
        <v>129.9</v>
      </c>
      <c r="O3749" s="42">
        <v>45</v>
      </c>
    </row>
    <row r="3750" spans="1:15" x14ac:dyDescent="0.3">
      <c r="A3750" s="39" t="s">
        <v>4174</v>
      </c>
      <c r="B3750" s="40" t="s">
        <v>540</v>
      </c>
      <c r="C3750" s="40" t="s">
        <v>541</v>
      </c>
      <c r="D3750" s="40" t="s">
        <v>574</v>
      </c>
      <c r="E3750" s="40" t="s">
        <v>3348</v>
      </c>
      <c r="F3750" s="40" t="s">
        <v>551</v>
      </c>
      <c r="G3750" s="40">
        <v>0</v>
      </c>
      <c r="H3750" s="40" t="s">
        <v>610</v>
      </c>
      <c r="I3750" s="40" t="s">
        <v>3349</v>
      </c>
      <c r="J3750" s="40">
        <v>0</v>
      </c>
      <c r="K3750" s="40">
        <v>0</v>
      </c>
      <c r="L3750" s="40">
        <v>0</v>
      </c>
      <c r="M3750" s="40" t="s">
        <v>1784</v>
      </c>
      <c r="N3750" s="41">
        <v>99.9</v>
      </c>
      <c r="O3750" s="42">
        <v>25</v>
      </c>
    </row>
    <row r="3751" spans="1:15" x14ac:dyDescent="0.3">
      <c r="A3751" s="39" t="s">
        <v>4175</v>
      </c>
      <c r="B3751" s="40" t="s">
        <v>540</v>
      </c>
      <c r="C3751" s="40" t="s">
        <v>541</v>
      </c>
      <c r="D3751" s="40" t="s">
        <v>574</v>
      </c>
      <c r="E3751" s="40">
        <v>0</v>
      </c>
      <c r="F3751" s="40">
        <v>0</v>
      </c>
      <c r="G3751" s="40">
        <v>0</v>
      </c>
      <c r="H3751" s="40" t="s">
        <v>610</v>
      </c>
      <c r="I3751" s="40" t="s">
        <v>3349</v>
      </c>
      <c r="J3751" s="40">
        <v>0</v>
      </c>
      <c r="K3751" s="40">
        <v>0</v>
      </c>
      <c r="L3751" s="40">
        <v>0</v>
      </c>
      <c r="M3751" s="40" t="s">
        <v>1784</v>
      </c>
      <c r="N3751" s="41">
        <v>99.9</v>
      </c>
      <c r="O3751" s="42">
        <v>25</v>
      </c>
    </row>
    <row r="3752" spans="1:15" x14ac:dyDescent="0.3">
      <c r="A3752" s="39" t="s">
        <v>4176</v>
      </c>
      <c r="B3752" s="40" t="s">
        <v>540</v>
      </c>
      <c r="C3752" s="40" t="s">
        <v>541</v>
      </c>
      <c r="D3752" s="40" t="s">
        <v>574</v>
      </c>
      <c r="E3752" s="40" t="s">
        <v>3348</v>
      </c>
      <c r="F3752" s="40" t="s">
        <v>585</v>
      </c>
      <c r="G3752" s="40">
        <v>0</v>
      </c>
      <c r="H3752" s="40" t="s">
        <v>610</v>
      </c>
      <c r="I3752" s="40" t="s">
        <v>3349</v>
      </c>
      <c r="J3752" s="40">
        <v>0</v>
      </c>
      <c r="K3752" s="40">
        <v>0</v>
      </c>
      <c r="L3752" s="40">
        <v>0</v>
      </c>
      <c r="M3752" s="40" t="s">
        <v>1784</v>
      </c>
      <c r="N3752" s="41">
        <v>99.9</v>
      </c>
      <c r="O3752" s="42">
        <v>25</v>
      </c>
    </row>
    <row r="3753" spans="1:15" x14ac:dyDescent="0.3">
      <c r="A3753" s="39" t="s">
        <v>373</v>
      </c>
      <c r="B3753" s="40" t="s">
        <v>540</v>
      </c>
      <c r="C3753" s="40" t="s">
        <v>541</v>
      </c>
      <c r="D3753" s="40" t="s">
        <v>853</v>
      </c>
      <c r="E3753" s="40" t="s">
        <v>3348</v>
      </c>
      <c r="F3753" s="40" t="s">
        <v>583</v>
      </c>
      <c r="G3753" s="40">
        <v>0</v>
      </c>
      <c r="H3753" s="40" t="s">
        <v>610</v>
      </c>
      <c r="I3753" s="40" t="s">
        <v>3349</v>
      </c>
      <c r="J3753" s="40" t="s">
        <v>3351</v>
      </c>
      <c r="K3753" s="40">
        <v>0</v>
      </c>
      <c r="L3753" s="40">
        <v>0</v>
      </c>
      <c r="M3753" s="40">
        <v>0</v>
      </c>
      <c r="N3753" s="41">
        <v>229.9</v>
      </c>
      <c r="O3753" s="42">
        <v>80</v>
      </c>
    </row>
    <row r="3754" spans="1:15" x14ac:dyDescent="0.3">
      <c r="A3754" s="39" t="s">
        <v>368</v>
      </c>
      <c r="B3754" s="40" t="s">
        <v>540</v>
      </c>
      <c r="C3754" s="40" t="s">
        <v>541</v>
      </c>
      <c r="D3754" s="40" t="s">
        <v>853</v>
      </c>
      <c r="E3754" s="40" t="s">
        <v>3348</v>
      </c>
      <c r="F3754" s="40" t="s">
        <v>754</v>
      </c>
      <c r="G3754" s="40">
        <v>0</v>
      </c>
      <c r="H3754" s="40" t="s">
        <v>1173</v>
      </c>
      <c r="I3754" s="40" t="s">
        <v>3349</v>
      </c>
      <c r="J3754" s="40" t="s">
        <v>3351</v>
      </c>
      <c r="K3754" s="40">
        <v>0</v>
      </c>
      <c r="L3754" s="40">
        <v>0</v>
      </c>
      <c r="M3754" s="40">
        <v>0</v>
      </c>
      <c r="N3754" s="41">
        <v>179.9</v>
      </c>
      <c r="O3754" s="42">
        <v>70</v>
      </c>
    </row>
    <row r="3755" spans="1:15" x14ac:dyDescent="0.3">
      <c r="A3755" s="39" t="s">
        <v>3167</v>
      </c>
      <c r="B3755" s="40" t="s">
        <v>540</v>
      </c>
      <c r="C3755" s="40" t="s">
        <v>541</v>
      </c>
      <c r="D3755" s="40" t="s">
        <v>853</v>
      </c>
      <c r="E3755" s="40" t="s">
        <v>3348</v>
      </c>
      <c r="F3755" s="40" t="s">
        <v>583</v>
      </c>
      <c r="G3755" s="40">
        <v>0</v>
      </c>
      <c r="H3755" s="40" t="s">
        <v>610</v>
      </c>
      <c r="I3755" s="40" t="s">
        <v>3349</v>
      </c>
      <c r="J3755" s="40" t="s">
        <v>3351</v>
      </c>
      <c r="K3755" s="40">
        <v>0</v>
      </c>
      <c r="L3755" s="40">
        <v>0</v>
      </c>
      <c r="M3755" s="40">
        <v>0</v>
      </c>
      <c r="N3755" s="41">
        <v>179.9</v>
      </c>
      <c r="O3755" s="42">
        <v>65</v>
      </c>
    </row>
    <row r="3756" spans="1:15" x14ac:dyDescent="0.3">
      <c r="A3756" s="39" t="s">
        <v>3168</v>
      </c>
      <c r="B3756" s="40" t="s">
        <v>540</v>
      </c>
      <c r="C3756" s="40" t="s">
        <v>541</v>
      </c>
      <c r="D3756" s="40" t="s">
        <v>853</v>
      </c>
      <c r="E3756" s="40" t="s">
        <v>3348</v>
      </c>
      <c r="F3756" s="40" t="s">
        <v>583</v>
      </c>
      <c r="G3756" s="40">
        <v>0</v>
      </c>
      <c r="H3756" s="40" t="s">
        <v>610</v>
      </c>
      <c r="I3756" s="40" t="s">
        <v>3349</v>
      </c>
      <c r="J3756" s="40" t="s">
        <v>3351</v>
      </c>
      <c r="K3756" s="40">
        <v>0</v>
      </c>
      <c r="L3756" s="40">
        <v>0</v>
      </c>
      <c r="M3756" s="40">
        <v>0</v>
      </c>
      <c r="N3756" s="41">
        <v>179.9</v>
      </c>
      <c r="O3756" s="42">
        <v>65</v>
      </c>
    </row>
    <row r="3757" spans="1:15" x14ac:dyDescent="0.3">
      <c r="A3757" s="39" t="s">
        <v>3169</v>
      </c>
      <c r="B3757" s="40" t="s">
        <v>540</v>
      </c>
      <c r="C3757" s="40" t="s">
        <v>541</v>
      </c>
      <c r="D3757" s="40" t="s">
        <v>853</v>
      </c>
      <c r="E3757" s="40" t="s">
        <v>3348</v>
      </c>
      <c r="F3757" s="40" t="s">
        <v>754</v>
      </c>
      <c r="G3757" s="40">
        <v>0</v>
      </c>
      <c r="H3757" s="40" t="s">
        <v>610</v>
      </c>
      <c r="I3757" s="40" t="s">
        <v>3349</v>
      </c>
      <c r="J3757" s="40" t="s">
        <v>3351</v>
      </c>
      <c r="K3757" s="40">
        <v>0</v>
      </c>
      <c r="L3757" s="40">
        <v>0</v>
      </c>
      <c r="M3757" s="40">
        <v>0</v>
      </c>
      <c r="N3757" s="41">
        <v>179.9</v>
      </c>
      <c r="O3757" s="42">
        <v>60</v>
      </c>
    </row>
    <row r="3758" spans="1:15" x14ac:dyDescent="0.3">
      <c r="A3758" s="39" t="s">
        <v>3170</v>
      </c>
      <c r="B3758" s="40" t="s">
        <v>540</v>
      </c>
      <c r="C3758" s="40" t="s">
        <v>541</v>
      </c>
      <c r="D3758" s="40" t="s">
        <v>853</v>
      </c>
      <c r="E3758" s="40" t="s">
        <v>3348</v>
      </c>
      <c r="F3758" s="40" t="s">
        <v>754</v>
      </c>
      <c r="G3758" s="40">
        <v>0</v>
      </c>
      <c r="H3758" s="40" t="s">
        <v>610</v>
      </c>
      <c r="I3758" s="40" t="s">
        <v>3349</v>
      </c>
      <c r="J3758" s="40" t="s">
        <v>3351</v>
      </c>
      <c r="K3758" s="40">
        <v>0</v>
      </c>
      <c r="L3758" s="40">
        <v>0</v>
      </c>
      <c r="M3758" s="40">
        <v>0</v>
      </c>
      <c r="N3758" s="41">
        <v>179.9</v>
      </c>
      <c r="O3758" s="42">
        <v>65</v>
      </c>
    </row>
    <row r="3759" spans="1:15" x14ac:dyDescent="0.3">
      <c r="A3759" s="39" t="s">
        <v>3171</v>
      </c>
      <c r="B3759" s="40" t="s">
        <v>540</v>
      </c>
      <c r="C3759" s="40" t="s">
        <v>541</v>
      </c>
      <c r="D3759" s="40" t="s">
        <v>853</v>
      </c>
      <c r="E3759" s="40" t="s">
        <v>3348</v>
      </c>
      <c r="F3759" s="40" t="s">
        <v>583</v>
      </c>
      <c r="G3759" s="40">
        <v>0</v>
      </c>
      <c r="H3759" s="40" t="s">
        <v>610</v>
      </c>
      <c r="I3759" s="40" t="s">
        <v>3349</v>
      </c>
      <c r="J3759" s="40" t="s">
        <v>3351</v>
      </c>
      <c r="K3759" s="40">
        <v>0</v>
      </c>
      <c r="L3759" s="40">
        <v>0</v>
      </c>
      <c r="M3759" s="40">
        <v>0</v>
      </c>
      <c r="N3759" s="41">
        <v>179.9</v>
      </c>
      <c r="O3759" s="42">
        <v>65</v>
      </c>
    </row>
    <row r="3760" spans="1:15" x14ac:dyDescent="0.3">
      <c r="A3760" s="39" t="s">
        <v>3172</v>
      </c>
      <c r="B3760" s="40" t="s">
        <v>540</v>
      </c>
      <c r="C3760" s="40" t="s">
        <v>541</v>
      </c>
      <c r="D3760" s="40" t="s">
        <v>853</v>
      </c>
      <c r="E3760" s="40" t="s">
        <v>3348</v>
      </c>
      <c r="F3760" s="40" t="s">
        <v>583</v>
      </c>
      <c r="G3760" s="40">
        <v>0</v>
      </c>
      <c r="H3760" s="40" t="s">
        <v>610</v>
      </c>
      <c r="I3760" s="40" t="s">
        <v>3349</v>
      </c>
      <c r="J3760" s="40" t="s">
        <v>3351</v>
      </c>
      <c r="K3760" s="40">
        <v>0</v>
      </c>
      <c r="L3760" s="40">
        <v>0</v>
      </c>
      <c r="M3760" s="40">
        <v>0</v>
      </c>
      <c r="N3760" s="41">
        <v>229.9</v>
      </c>
      <c r="O3760" s="42">
        <v>77</v>
      </c>
    </row>
    <row r="3761" spans="1:15" x14ac:dyDescent="0.3">
      <c r="A3761" s="39" t="s">
        <v>3232</v>
      </c>
      <c r="B3761" s="40" t="s">
        <v>540</v>
      </c>
      <c r="C3761" s="40" t="s">
        <v>541</v>
      </c>
      <c r="D3761" s="40" t="s">
        <v>853</v>
      </c>
      <c r="E3761" s="40" t="s">
        <v>3350</v>
      </c>
      <c r="F3761" s="40" t="s">
        <v>618</v>
      </c>
      <c r="G3761" s="40">
        <v>0</v>
      </c>
      <c r="H3761" s="40" t="s">
        <v>610</v>
      </c>
      <c r="I3761" s="40" t="s">
        <v>3349</v>
      </c>
      <c r="J3761" s="40" t="s">
        <v>3351</v>
      </c>
      <c r="K3761" s="40">
        <v>0</v>
      </c>
      <c r="L3761" s="40">
        <v>0</v>
      </c>
      <c r="M3761" s="40">
        <v>0</v>
      </c>
      <c r="N3761" s="41">
        <v>179.9</v>
      </c>
      <c r="O3761" s="42">
        <v>65</v>
      </c>
    </row>
    <row r="3762" spans="1:15" x14ac:dyDescent="0.3">
      <c r="A3762" s="39" t="s">
        <v>3234</v>
      </c>
      <c r="B3762" s="40" t="s">
        <v>540</v>
      </c>
      <c r="C3762" s="40" t="s">
        <v>541</v>
      </c>
      <c r="D3762" s="40" t="s">
        <v>853</v>
      </c>
      <c r="E3762" s="40" t="s">
        <v>3350</v>
      </c>
      <c r="F3762" s="40" t="s">
        <v>618</v>
      </c>
      <c r="G3762" s="40">
        <v>0</v>
      </c>
      <c r="H3762" s="40" t="s">
        <v>610</v>
      </c>
      <c r="I3762" s="40" t="s">
        <v>3349</v>
      </c>
      <c r="J3762" s="40" t="s">
        <v>3351</v>
      </c>
      <c r="K3762" s="40">
        <v>0</v>
      </c>
      <c r="L3762" s="40">
        <v>0</v>
      </c>
      <c r="M3762" s="40">
        <v>0</v>
      </c>
      <c r="N3762" s="41">
        <v>179.9</v>
      </c>
      <c r="O3762" s="42">
        <v>65</v>
      </c>
    </row>
    <row r="3763" spans="1:15" x14ac:dyDescent="0.3">
      <c r="A3763" s="39" t="s">
        <v>3173</v>
      </c>
      <c r="B3763" s="40" t="s">
        <v>540</v>
      </c>
      <c r="C3763" s="40" t="s">
        <v>541</v>
      </c>
      <c r="D3763" s="40" t="s">
        <v>853</v>
      </c>
      <c r="E3763" s="40" t="s">
        <v>3348</v>
      </c>
      <c r="F3763" s="40" t="s">
        <v>754</v>
      </c>
      <c r="G3763" s="40">
        <v>0</v>
      </c>
      <c r="H3763" s="40" t="s">
        <v>610</v>
      </c>
      <c r="I3763" s="40" t="s">
        <v>3349</v>
      </c>
      <c r="J3763" s="40" t="s">
        <v>3351</v>
      </c>
      <c r="K3763" s="40">
        <v>0</v>
      </c>
      <c r="L3763" s="40">
        <v>0</v>
      </c>
      <c r="M3763" s="40">
        <v>0</v>
      </c>
      <c r="N3763" s="41">
        <v>229.9</v>
      </c>
      <c r="O3763" s="42">
        <v>85</v>
      </c>
    </row>
    <row r="3764" spans="1:15" x14ac:dyDescent="0.3">
      <c r="A3764" s="39" t="s">
        <v>3174</v>
      </c>
      <c r="B3764" s="40" t="s">
        <v>540</v>
      </c>
      <c r="C3764" s="40" t="s">
        <v>541</v>
      </c>
      <c r="D3764" s="40" t="s">
        <v>853</v>
      </c>
      <c r="E3764" s="40" t="s">
        <v>3348</v>
      </c>
      <c r="F3764" s="40" t="s">
        <v>754</v>
      </c>
      <c r="G3764" s="40">
        <v>0</v>
      </c>
      <c r="H3764" s="40" t="s">
        <v>610</v>
      </c>
      <c r="I3764" s="40" t="s">
        <v>3349</v>
      </c>
      <c r="J3764" s="40" t="s">
        <v>3351</v>
      </c>
      <c r="K3764" s="40">
        <v>0</v>
      </c>
      <c r="L3764" s="40">
        <v>0</v>
      </c>
      <c r="M3764" s="40">
        <v>0</v>
      </c>
      <c r="N3764" s="41">
        <v>229.9</v>
      </c>
      <c r="O3764" s="42">
        <v>85</v>
      </c>
    </row>
    <row r="3765" spans="1:15" x14ac:dyDescent="0.3">
      <c r="A3765" s="39" t="s">
        <v>3229</v>
      </c>
      <c r="B3765" s="40" t="s">
        <v>540</v>
      </c>
      <c r="C3765" s="40" t="s">
        <v>541</v>
      </c>
      <c r="D3765" s="40" t="s">
        <v>853</v>
      </c>
      <c r="E3765" s="40" t="s">
        <v>3350</v>
      </c>
      <c r="F3765" s="40" t="s">
        <v>618</v>
      </c>
      <c r="G3765" s="40">
        <v>0</v>
      </c>
      <c r="H3765" s="40" t="s">
        <v>610</v>
      </c>
      <c r="I3765" s="40" t="s">
        <v>3349</v>
      </c>
      <c r="J3765" s="40" t="s">
        <v>3351</v>
      </c>
      <c r="K3765" s="40">
        <v>0</v>
      </c>
      <c r="L3765" s="40">
        <v>0</v>
      </c>
      <c r="M3765" s="40">
        <v>0</v>
      </c>
      <c r="N3765" s="41">
        <v>229.9</v>
      </c>
      <c r="O3765" s="42">
        <v>80</v>
      </c>
    </row>
    <row r="3766" spans="1:15" x14ac:dyDescent="0.3">
      <c r="A3766" s="39" t="s">
        <v>3175</v>
      </c>
      <c r="B3766" s="40" t="s">
        <v>540</v>
      </c>
      <c r="C3766" s="40" t="s">
        <v>541</v>
      </c>
      <c r="D3766" s="40" t="s">
        <v>853</v>
      </c>
      <c r="E3766" s="40" t="s">
        <v>3348</v>
      </c>
      <c r="F3766" s="40" t="s">
        <v>754</v>
      </c>
      <c r="G3766" s="40">
        <v>0</v>
      </c>
      <c r="H3766" s="40" t="s">
        <v>610</v>
      </c>
      <c r="I3766" s="40" t="s">
        <v>3349</v>
      </c>
      <c r="J3766" s="40" t="s">
        <v>3351</v>
      </c>
      <c r="K3766" s="40">
        <v>0</v>
      </c>
      <c r="L3766" s="40">
        <v>0</v>
      </c>
      <c r="M3766" s="40">
        <v>0</v>
      </c>
      <c r="N3766" s="41">
        <v>199.9</v>
      </c>
      <c r="O3766" s="42">
        <v>75</v>
      </c>
    </row>
    <row r="3767" spans="1:15" x14ac:dyDescent="0.3">
      <c r="A3767" s="39" t="s">
        <v>3176</v>
      </c>
      <c r="B3767" s="40" t="s">
        <v>540</v>
      </c>
      <c r="C3767" s="40" t="s">
        <v>541</v>
      </c>
      <c r="D3767" s="40" t="s">
        <v>853</v>
      </c>
      <c r="E3767" s="40" t="s">
        <v>3348</v>
      </c>
      <c r="F3767" s="40" t="s">
        <v>754</v>
      </c>
      <c r="G3767" s="40">
        <v>0</v>
      </c>
      <c r="H3767" s="40" t="s">
        <v>610</v>
      </c>
      <c r="I3767" s="40" t="s">
        <v>3349</v>
      </c>
      <c r="J3767" s="40" t="s">
        <v>3351</v>
      </c>
      <c r="K3767" s="40">
        <v>0</v>
      </c>
      <c r="L3767" s="40">
        <v>0</v>
      </c>
      <c r="M3767" s="40">
        <v>0</v>
      </c>
      <c r="N3767" s="41">
        <v>199.9</v>
      </c>
      <c r="O3767" s="42">
        <v>75</v>
      </c>
    </row>
    <row r="3768" spans="1:15" x14ac:dyDescent="0.3">
      <c r="A3768" s="39" t="s">
        <v>3231</v>
      </c>
      <c r="B3768" s="40" t="s">
        <v>540</v>
      </c>
      <c r="C3768" s="40" t="s">
        <v>541</v>
      </c>
      <c r="D3768" s="40" t="s">
        <v>853</v>
      </c>
      <c r="E3768" s="40" t="s">
        <v>3350</v>
      </c>
      <c r="F3768" s="40" t="s">
        <v>618</v>
      </c>
      <c r="G3768" s="40">
        <v>0</v>
      </c>
      <c r="H3768" s="40" t="s">
        <v>1173</v>
      </c>
      <c r="I3768" s="40" t="s">
        <v>3349</v>
      </c>
      <c r="J3768" s="40" t="s">
        <v>3351</v>
      </c>
      <c r="K3768" s="40">
        <v>0</v>
      </c>
      <c r="L3768" s="40">
        <v>0</v>
      </c>
      <c r="M3768" s="40">
        <v>0</v>
      </c>
      <c r="N3768" s="41">
        <v>149.9</v>
      </c>
      <c r="O3768" s="42">
        <v>50</v>
      </c>
    </row>
    <row r="3769" spans="1:15" x14ac:dyDescent="0.3">
      <c r="A3769" s="39" t="s">
        <v>4177</v>
      </c>
      <c r="B3769" s="40" t="s">
        <v>540</v>
      </c>
      <c r="C3769" s="40" t="s">
        <v>541</v>
      </c>
      <c r="D3769" s="40" t="s">
        <v>574</v>
      </c>
      <c r="E3769" s="40">
        <v>0</v>
      </c>
      <c r="F3769" s="40">
        <v>0</v>
      </c>
      <c r="G3769" s="40">
        <v>0</v>
      </c>
      <c r="H3769" s="40" t="s">
        <v>610</v>
      </c>
      <c r="I3769" s="40" t="s">
        <v>3349</v>
      </c>
      <c r="J3769" s="40">
        <v>0</v>
      </c>
      <c r="K3769" s="40">
        <v>0</v>
      </c>
      <c r="L3769" s="40">
        <v>0</v>
      </c>
      <c r="M3769" s="40" t="s">
        <v>1784</v>
      </c>
      <c r="N3769" s="41">
        <v>79.900000000000006</v>
      </c>
      <c r="O3769" s="42">
        <v>25</v>
      </c>
    </row>
    <row r="3770" spans="1:15" x14ac:dyDescent="0.3">
      <c r="A3770" s="39" t="s">
        <v>4178</v>
      </c>
      <c r="B3770" s="40" t="s">
        <v>540</v>
      </c>
      <c r="C3770" s="40" t="s">
        <v>541</v>
      </c>
      <c r="D3770" s="40" t="s">
        <v>574</v>
      </c>
      <c r="E3770" s="40" t="s">
        <v>3350</v>
      </c>
      <c r="F3770" s="40" t="s">
        <v>620</v>
      </c>
      <c r="G3770" s="40">
        <v>0</v>
      </c>
      <c r="H3770" s="40" t="s">
        <v>610</v>
      </c>
      <c r="I3770" s="40" t="s">
        <v>3349</v>
      </c>
      <c r="J3770" s="40" t="s">
        <v>3351</v>
      </c>
      <c r="K3770" s="40">
        <v>0</v>
      </c>
      <c r="L3770" s="40">
        <v>0</v>
      </c>
      <c r="M3770" s="40" t="s">
        <v>1784</v>
      </c>
      <c r="N3770" s="41">
        <v>79.900000000000006</v>
      </c>
      <c r="O3770" s="42">
        <v>25</v>
      </c>
    </row>
    <row r="3771" spans="1:15" x14ac:dyDescent="0.3">
      <c r="A3771" s="39" t="s">
        <v>3227</v>
      </c>
      <c r="B3771" s="40" t="s">
        <v>540</v>
      </c>
      <c r="C3771" s="40" t="s">
        <v>541</v>
      </c>
      <c r="D3771" s="40" t="s">
        <v>853</v>
      </c>
      <c r="E3771" s="40" t="s">
        <v>3350</v>
      </c>
      <c r="F3771" s="40" t="s">
        <v>628</v>
      </c>
      <c r="G3771" s="40">
        <v>0</v>
      </c>
      <c r="H3771" s="40" t="s">
        <v>610</v>
      </c>
      <c r="I3771" s="40" t="s">
        <v>3349</v>
      </c>
      <c r="J3771" s="40" t="s">
        <v>3351</v>
      </c>
      <c r="K3771" s="40">
        <v>0</v>
      </c>
      <c r="L3771" s="40">
        <v>0</v>
      </c>
      <c r="M3771" s="40">
        <v>0</v>
      </c>
      <c r="N3771" s="41">
        <v>149.9</v>
      </c>
      <c r="O3771" s="42">
        <v>52</v>
      </c>
    </row>
    <row r="3772" spans="1:15" x14ac:dyDescent="0.3">
      <c r="A3772" s="39" t="s">
        <v>3228</v>
      </c>
      <c r="B3772" s="40" t="s">
        <v>540</v>
      </c>
      <c r="C3772" s="40" t="s">
        <v>541</v>
      </c>
      <c r="D3772" s="40" t="s">
        <v>853</v>
      </c>
      <c r="E3772" s="40" t="s">
        <v>3350</v>
      </c>
      <c r="F3772" s="40" t="s">
        <v>628</v>
      </c>
      <c r="G3772" s="40">
        <v>0</v>
      </c>
      <c r="H3772" s="40" t="s">
        <v>610</v>
      </c>
      <c r="I3772" s="40" t="s">
        <v>3349</v>
      </c>
      <c r="J3772" s="40" t="s">
        <v>3351</v>
      </c>
      <c r="K3772" s="40">
        <v>0</v>
      </c>
      <c r="L3772" s="40">
        <v>0</v>
      </c>
      <c r="M3772" s="40">
        <v>0</v>
      </c>
      <c r="N3772" s="41">
        <v>149.9</v>
      </c>
      <c r="O3772" s="42">
        <v>52</v>
      </c>
    </row>
    <row r="3773" spans="1:15" x14ac:dyDescent="0.3">
      <c r="A3773" s="39" t="s">
        <v>4179</v>
      </c>
      <c r="B3773" s="40" t="s">
        <v>540</v>
      </c>
      <c r="C3773" s="40" t="s">
        <v>541</v>
      </c>
      <c r="D3773" s="40" t="s">
        <v>574</v>
      </c>
      <c r="E3773" s="40" t="s">
        <v>3350</v>
      </c>
      <c r="F3773" s="40" t="s">
        <v>683</v>
      </c>
      <c r="G3773" s="40">
        <v>0</v>
      </c>
      <c r="H3773" s="40" t="s">
        <v>610</v>
      </c>
      <c r="I3773" s="40" t="s">
        <v>3349</v>
      </c>
      <c r="J3773" s="40" t="s">
        <v>3351</v>
      </c>
      <c r="K3773" s="40">
        <v>0</v>
      </c>
      <c r="L3773" s="40">
        <v>0</v>
      </c>
      <c r="M3773" s="40">
        <v>0</v>
      </c>
      <c r="N3773" s="41">
        <v>149.9</v>
      </c>
      <c r="O3773" s="42">
        <v>52</v>
      </c>
    </row>
    <row r="3774" spans="1:15" x14ac:dyDescent="0.3">
      <c r="A3774" s="39" t="s">
        <v>4180</v>
      </c>
      <c r="B3774" s="40" t="s">
        <v>540</v>
      </c>
      <c r="C3774" s="40" t="s">
        <v>541</v>
      </c>
      <c r="D3774" s="40" t="s">
        <v>574</v>
      </c>
      <c r="E3774" s="40" t="s">
        <v>3350</v>
      </c>
      <c r="F3774" s="40" t="s">
        <v>634</v>
      </c>
      <c r="G3774" s="40">
        <v>0</v>
      </c>
      <c r="H3774" s="40" t="s">
        <v>610</v>
      </c>
      <c r="I3774" s="40" t="s">
        <v>3349</v>
      </c>
      <c r="J3774" s="40" t="s">
        <v>3351</v>
      </c>
      <c r="K3774" s="40">
        <v>0</v>
      </c>
      <c r="L3774" s="40">
        <v>0</v>
      </c>
      <c r="M3774" s="40">
        <v>0</v>
      </c>
      <c r="N3774" s="41">
        <v>149.9</v>
      </c>
      <c r="O3774" s="42">
        <v>52</v>
      </c>
    </row>
    <row r="3775" spans="1:15" x14ac:dyDescent="0.3">
      <c r="A3775" s="39" t="s">
        <v>4181</v>
      </c>
      <c r="B3775" s="40" t="s">
        <v>540</v>
      </c>
      <c r="C3775" s="40" t="s">
        <v>541</v>
      </c>
      <c r="D3775" s="40" t="s">
        <v>574</v>
      </c>
      <c r="E3775" s="40" t="s">
        <v>3350</v>
      </c>
      <c r="F3775" s="40" t="s">
        <v>566</v>
      </c>
      <c r="G3775" s="40">
        <v>0</v>
      </c>
      <c r="H3775" s="40" t="s">
        <v>610</v>
      </c>
      <c r="I3775" s="40" t="s">
        <v>3349</v>
      </c>
      <c r="J3775" s="40" t="s">
        <v>3351</v>
      </c>
      <c r="K3775" s="40">
        <v>0</v>
      </c>
      <c r="L3775" s="40">
        <v>0</v>
      </c>
      <c r="M3775" s="40">
        <v>0</v>
      </c>
      <c r="N3775" s="41">
        <v>149.9</v>
      </c>
      <c r="O3775" s="42">
        <v>52</v>
      </c>
    </row>
    <row r="3776" spans="1:15" x14ac:dyDescent="0.3">
      <c r="A3776" s="39" t="s">
        <v>4182</v>
      </c>
      <c r="B3776" s="40" t="s">
        <v>540</v>
      </c>
      <c r="C3776" s="40" t="s">
        <v>541</v>
      </c>
      <c r="D3776" s="40" t="s">
        <v>574</v>
      </c>
      <c r="E3776" s="40" t="s">
        <v>3350</v>
      </c>
      <c r="F3776" s="40" t="s">
        <v>683</v>
      </c>
      <c r="G3776" s="40">
        <v>0</v>
      </c>
      <c r="H3776" s="40" t="s">
        <v>610</v>
      </c>
      <c r="I3776" s="40" t="s">
        <v>3349</v>
      </c>
      <c r="J3776" s="40" t="s">
        <v>3351</v>
      </c>
      <c r="K3776" s="40">
        <v>0</v>
      </c>
      <c r="L3776" s="40">
        <v>0</v>
      </c>
      <c r="M3776" s="40">
        <v>0</v>
      </c>
      <c r="N3776" s="41">
        <v>149.9</v>
      </c>
      <c r="O3776" s="42">
        <v>52</v>
      </c>
    </row>
    <row r="3777" spans="1:15" x14ac:dyDescent="0.3">
      <c r="A3777" s="39" t="s">
        <v>4183</v>
      </c>
      <c r="B3777" s="40" t="s">
        <v>540</v>
      </c>
      <c r="C3777" s="40" t="s">
        <v>541</v>
      </c>
      <c r="D3777" s="40" t="s">
        <v>574</v>
      </c>
      <c r="E3777" s="40" t="s">
        <v>3350</v>
      </c>
      <c r="F3777" s="40" t="s">
        <v>634</v>
      </c>
      <c r="G3777" s="40">
        <v>0</v>
      </c>
      <c r="H3777" s="40" t="s">
        <v>610</v>
      </c>
      <c r="I3777" s="40" t="s">
        <v>3349</v>
      </c>
      <c r="J3777" s="40" t="s">
        <v>3351</v>
      </c>
      <c r="K3777" s="40">
        <v>0</v>
      </c>
      <c r="L3777" s="40">
        <v>0</v>
      </c>
      <c r="M3777" s="40">
        <v>0</v>
      </c>
      <c r="N3777" s="41">
        <v>149.9</v>
      </c>
      <c r="O3777" s="42">
        <v>52</v>
      </c>
    </row>
    <row r="3778" spans="1:15" x14ac:dyDescent="0.3">
      <c r="A3778" s="39" t="s">
        <v>4184</v>
      </c>
      <c r="B3778" s="40" t="s">
        <v>540</v>
      </c>
      <c r="C3778" s="40" t="s">
        <v>541</v>
      </c>
      <c r="D3778" s="40" t="s">
        <v>574</v>
      </c>
      <c r="E3778" s="40" t="s">
        <v>3350</v>
      </c>
      <c r="F3778" s="40" t="s">
        <v>683</v>
      </c>
      <c r="G3778" s="40">
        <v>0</v>
      </c>
      <c r="H3778" s="40" t="s">
        <v>610</v>
      </c>
      <c r="I3778" s="40" t="s">
        <v>3349</v>
      </c>
      <c r="J3778" s="40" t="s">
        <v>3351</v>
      </c>
      <c r="K3778" s="40">
        <v>0</v>
      </c>
      <c r="L3778" s="40">
        <v>0</v>
      </c>
      <c r="M3778" s="40">
        <v>0</v>
      </c>
      <c r="N3778" s="41">
        <v>149.9</v>
      </c>
      <c r="O3778" s="42">
        <v>52</v>
      </c>
    </row>
    <row r="3779" spans="1:15" x14ac:dyDescent="0.3">
      <c r="A3779" s="39" t="s">
        <v>4185</v>
      </c>
      <c r="B3779" s="40" t="s">
        <v>540</v>
      </c>
      <c r="C3779" s="40" t="s">
        <v>541</v>
      </c>
      <c r="D3779" s="40" t="s">
        <v>574</v>
      </c>
      <c r="E3779" s="40" t="s">
        <v>3350</v>
      </c>
      <c r="F3779" s="40" t="s">
        <v>683</v>
      </c>
      <c r="G3779" s="40">
        <v>0</v>
      </c>
      <c r="H3779" s="40" t="s">
        <v>610</v>
      </c>
      <c r="I3779" s="40" t="s">
        <v>3349</v>
      </c>
      <c r="J3779" s="40" t="s">
        <v>3351</v>
      </c>
      <c r="K3779" s="40">
        <v>0</v>
      </c>
      <c r="L3779" s="40">
        <v>0</v>
      </c>
      <c r="M3779" s="40">
        <v>0</v>
      </c>
      <c r="N3779" s="41">
        <v>149.9</v>
      </c>
      <c r="O3779" s="42">
        <v>52</v>
      </c>
    </row>
    <row r="3780" spans="1:15" x14ac:dyDescent="0.3">
      <c r="A3780" s="39" t="s">
        <v>4186</v>
      </c>
      <c r="B3780" s="40" t="s">
        <v>540</v>
      </c>
      <c r="C3780" s="40" t="s">
        <v>541</v>
      </c>
      <c r="D3780" s="40" t="s">
        <v>574</v>
      </c>
      <c r="E3780" s="40" t="s">
        <v>3350</v>
      </c>
      <c r="F3780" s="40" t="s">
        <v>683</v>
      </c>
      <c r="G3780" s="40">
        <v>0</v>
      </c>
      <c r="H3780" s="40" t="s">
        <v>610</v>
      </c>
      <c r="I3780" s="40" t="s">
        <v>3349</v>
      </c>
      <c r="J3780" s="40" t="s">
        <v>3351</v>
      </c>
      <c r="K3780" s="40">
        <v>0</v>
      </c>
      <c r="L3780" s="40">
        <v>0</v>
      </c>
      <c r="M3780" s="40">
        <v>0</v>
      </c>
      <c r="N3780" s="41">
        <v>149.9</v>
      </c>
      <c r="O3780" s="42">
        <v>52</v>
      </c>
    </row>
    <row r="3781" spans="1:15" x14ac:dyDescent="0.3">
      <c r="A3781" s="39" t="s">
        <v>4187</v>
      </c>
      <c r="B3781" s="40" t="s">
        <v>540</v>
      </c>
      <c r="C3781" s="40" t="s">
        <v>541</v>
      </c>
      <c r="D3781" s="40" t="s">
        <v>574</v>
      </c>
      <c r="E3781" s="40" t="s">
        <v>3350</v>
      </c>
      <c r="F3781" s="40" t="s">
        <v>685</v>
      </c>
      <c r="G3781" s="40">
        <v>0</v>
      </c>
      <c r="H3781" s="40" t="s">
        <v>610</v>
      </c>
      <c r="I3781" s="40" t="s">
        <v>3349</v>
      </c>
      <c r="J3781" s="40" t="s">
        <v>3351</v>
      </c>
      <c r="K3781" s="40">
        <v>0</v>
      </c>
      <c r="L3781" s="40">
        <v>0</v>
      </c>
      <c r="M3781" s="40">
        <v>0</v>
      </c>
      <c r="N3781" s="41">
        <v>149.9</v>
      </c>
      <c r="O3781" s="42">
        <v>52</v>
      </c>
    </row>
    <row r="3782" spans="1:15" x14ac:dyDescent="0.3">
      <c r="A3782" s="39" t="s">
        <v>4188</v>
      </c>
      <c r="B3782" s="40" t="s">
        <v>540</v>
      </c>
      <c r="C3782" s="40" t="s">
        <v>541</v>
      </c>
      <c r="D3782" s="40" t="s">
        <v>574</v>
      </c>
      <c r="E3782" s="40" t="s">
        <v>3350</v>
      </c>
      <c r="F3782" s="40" t="s">
        <v>566</v>
      </c>
      <c r="G3782" s="40">
        <v>0</v>
      </c>
      <c r="H3782" s="40" t="s">
        <v>610</v>
      </c>
      <c r="I3782" s="40" t="s">
        <v>3349</v>
      </c>
      <c r="J3782" s="40" t="s">
        <v>3351</v>
      </c>
      <c r="K3782" s="40">
        <v>0</v>
      </c>
      <c r="L3782" s="40">
        <v>0</v>
      </c>
      <c r="M3782" s="40">
        <v>0</v>
      </c>
      <c r="N3782" s="41">
        <v>149.9</v>
      </c>
      <c r="O3782" s="42">
        <v>52</v>
      </c>
    </row>
    <row r="3783" spans="1:15" x14ac:dyDescent="0.3">
      <c r="A3783" s="39" t="s">
        <v>4189</v>
      </c>
      <c r="B3783" s="40" t="s">
        <v>540</v>
      </c>
      <c r="C3783" s="40" t="s">
        <v>541</v>
      </c>
      <c r="D3783" s="40" t="s">
        <v>574</v>
      </c>
      <c r="E3783" s="40" t="s">
        <v>3350</v>
      </c>
      <c r="F3783" s="40" t="s">
        <v>566</v>
      </c>
      <c r="G3783" s="40">
        <v>0</v>
      </c>
      <c r="H3783" s="40" t="s">
        <v>610</v>
      </c>
      <c r="I3783" s="40" t="s">
        <v>3349</v>
      </c>
      <c r="J3783" s="40" t="s">
        <v>3351</v>
      </c>
      <c r="K3783" s="40">
        <v>0</v>
      </c>
      <c r="L3783" s="40">
        <v>0</v>
      </c>
      <c r="M3783" s="40">
        <v>0</v>
      </c>
      <c r="N3783" s="41">
        <v>149.9</v>
      </c>
      <c r="O3783" s="42">
        <v>52</v>
      </c>
    </row>
    <row r="3784" spans="1:15" x14ac:dyDescent="0.3">
      <c r="A3784" s="39" t="s">
        <v>4190</v>
      </c>
      <c r="B3784" s="40" t="s">
        <v>540</v>
      </c>
      <c r="C3784" s="40" t="s">
        <v>541</v>
      </c>
      <c r="D3784" s="40" t="s">
        <v>574</v>
      </c>
      <c r="E3784" s="40" t="s">
        <v>3350</v>
      </c>
      <c r="F3784" s="40" t="s">
        <v>685</v>
      </c>
      <c r="G3784" s="40">
        <v>0</v>
      </c>
      <c r="H3784" s="40" t="s">
        <v>610</v>
      </c>
      <c r="I3784" s="40" t="s">
        <v>3349</v>
      </c>
      <c r="J3784" s="40" t="s">
        <v>3351</v>
      </c>
      <c r="K3784" s="40">
        <v>0</v>
      </c>
      <c r="L3784" s="40">
        <v>0</v>
      </c>
      <c r="M3784" s="40">
        <v>0</v>
      </c>
      <c r="N3784" s="41">
        <v>149.9</v>
      </c>
      <c r="O3784" s="42">
        <v>52</v>
      </c>
    </row>
    <row r="3785" spans="1:15" x14ac:dyDescent="0.3">
      <c r="A3785" s="39" t="s">
        <v>4191</v>
      </c>
      <c r="B3785" s="40" t="s">
        <v>540</v>
      </c>
      <c r="C3785" s="40" t="s">
        <v>541</v>
      </c>
      <c r="D3785" s="40" t="s">
        <v>574</v>
      </c>
      <c r="E3785" s="40" t="s">
        <v>3350</v>
      </c>
      <c r="F3785" s="40" t="s">
        <v>685</v>
      </c>
      <c r="G3785" s="40">
        <v>0</v>
      </c>
      <c r="H3785" s="40" t="s">
        <v>610</v>
      </c>
      <c r="I3785" s="40" t="s">
        <v>3349</v>
      </c>
      <c r="J3785" s="40" t="s">
        <v>3351</v>
      </c>
      <c r="K3785" s="40">
        <v>0</v>
      </c>
      <c r="L3785" s="40">
        <v>0</v>
      </c>
      <c r="M3785" s="40">
        <v>0</v>
      </c>
      <c r="N3785" s="41">
        <v>149.9</v>
      </c>
      <c r="O3785" s="42">
        <v>60</v>
      </c>
    </row>
    <row r="3786" spans="1:15" x14ac:dyDescent="0.3">
      <c r="A3786" s="39" t="s">
        <v>3116</v>
      </c>
      <c r="B3786" s="40" t="s">
        <v>540</v>
      </c>
      <c r="C3786" s="40" t="s">
        <v>541</v>
      </c>
      <c r="D3786" s="40" t="s">
        <v>574</v>
      </c>
      <c r="E3786" s="40" t="s">
        <v>3348</v>
      </c>
      <c r="F3786" s="40" t="s">
        <v>752</v>
      </c>
      <c r="G3786" s="40">
        <v>0</v>
      </c>
      <c r="H3786" s="40" t="s">
        <v>610</v>
      </c>
      <c r="I3786" s="40" t="s">
        <v>3349</v>
      </c>
      <c r="J3786" s="40" t="s">
        <v>3351</v>
      </c>
      <c r="K3786" s="40">
        <v>0</v>
      </c>
      <c r="L3786" s="40">
        <v>0</v>
      </c>
      <c r="M3786" s="40">
        <v>0</v>
      </c>
      <c r="N3786" s="41">
        <v>99.9</v>
      </c>
      <c r="O3786" s="42">
        <v>32.1</v>
      </c>
    </row>
    <row r="3787" spans="1:15" x14ac:dyDescent="0.3">
      <c r="A3787" s="39" t="s">
        <v>3117</v>
      </c>
      <c r="B3787" s="40" t="s">
        <v>540</v>
      </c>
      <c r="C3787" s="40" t="s">
        <v>541</v>
      </c>
      <c r="D3787" s="40" t="s">
        <v>574</v>
      </c>
      <c r="E3787" s="40" t="s">
        <v>3348</v>
      </c>
      <c r="F3787" s="40" t="s">
        <v>752</v>
      </c>
      <c r="G3787" s="40">
        <v>0</v>
      </c>
      <c r="H3787" s="40" t="s">
        <v>610</v>
      </c>
      <c r="I3787" s="40" t="s">
        <v>3349</v>
      </c>
      <c r="J3787" s="40" t="s">
        <v>3351</v>
      </c>
      <c r="K3787" s="40">
        <v>0</v>
      </c>
      <c r="L3787" s="40">
        <v>0</v>
      </c>
      <c r="M3787" s="40">
        <v>0</v>
      </c>
      <c r="N3787" s="41">
        <v>99.9</v>
      </c>
      <c r="O3787" s="42">
        <v>32.1</v>
      </c>
    </row>
    <row r="3788" spans="1:15" x14ac:dyDescent="0.3">
      <c r="A3788" s="39" t="s">
        <v>3115</v>
      </c>
      <c r="B3788" s="40" t="s">
        <v>540</v>
      </c>
      <c r="C3788" s="40" t="s">
        <v>541</v>
      </c>
      <c r="D3788" s="40" t="s">
        <v>574</v>
      </c>
      <c r="E3788" s="40" t="s">
        <v>3348</v>
      </c>
      <c r="F3788" s="40" t="s">
        <v>752</v>
      </c>
      <c r="G3788" s="40">
        <v>0</v>
      </c>
      <c r="H3788" s="40" t="s">
        <v>610</v>
      </c>
      <c r="I3788" s="40" t="s">
        <v>3349</v>
      </c>
      <c r="J3788" s="40" t="s">
        <v>3351</v>
      </c>
      <c r="K3788" s="40">
        <v>0</v>
      </c>
      <c r="L3788" s="40">
        <v>0</v>
      </c>
      <c r="M3788" s="40">
        <v>0</v>
      </c>
      <c r="N3788" s="41">
        <v>99.9</v>
      </c>
      <c r="O3788" s="42">
        <v>32.1</v>
      </c>
    </row>
    <row r="3789" spans="1:15" x14ac:dyDescent="0.3">
      <c r="A3789" s="39" t="s">
        <v>4192</v>
      </c>
      <c r="B3789" s="40" t="s">
        <v>540</v>
      </c>
      <c r="C3789" s="40" t="s">
        <v>541</v>
      </c>
      <c r="D3789" s="40" t="s">
        <v>574</v>
      </c>
      <c r="E3789" s="40" t="s">
        <v>3350</v>
      </c>
      <c r="F3789" s="40" t="s">
        <v>620</v>
      </c>
      <c r="G3789" s="40">
        <v>0</v>
      </c>
      <c r="H3789" s="40" t="s">
        <v>610</v>
      </c>
      <c r="I3789" s="40" t="s">
        <v>3349</v>
      </c>
      <c r="J3789" s="40" t="s">
        <v>3352</v>
      </c>
      <c r="K3789" s="40">
        <v>0</v>
      </c>
      <c r="L3789" s="40">
        <v>0</v>
      </c>
      <c r="M3789" s="40" t="s">
        <v>1784</v>
      </c>
      <c r="N3789" s="41">
        <v>99.9</v>
      </c>
      <c r="O3789" s="42">
        <v>25</v>
      </c>
    </row>
    <row r="3790" spans="1:15" x14ac:dyDescent="0.3">
      <c r="A3790" s="39" t="s">
        <v>4193</v>
      </c>
      <c r="B3790" s="40" t="s">
        <v>540</v>
      </c>
      <c r="C3790" s="40" t="s">
        <v>541</v>
      </c>
      <c r="D3790" s="40" t="s">
        <v>574</v>
      </c>
      <c r="E3790" s="40">
        <v>0</v>
      </c>
      <c r="F3790" s="40">
        <v>0</v>
      </c>
      <c r="G3790" s="40">
        <v>0</v>
      </c>
      <c r="H3790" s="40" t="s">
        <v>610</v>
      </c>
      <c r="I3790" s="40" t="s">
        <v>3349</v>
      </c>
      <c r="J3790" s="40">
        <v>0</v>
      </c>
      <c r="K3790" s="40">
        <v>0</v>
      </c>
      <c r="L3790" s="40">
        <v>0</v>
      </c>
      <c r="M3790" s="40" t="s">
        <v>1784</v>
      </c>
      <c r="N3790" s="41">
        <v>99.9</v>
      </c>
      <c r="O3790" s="42">
        <v>25</v>
      </c>
    </row>
    <row r="3791" spans="1:15" x14ac:dyDescent="0.3">
      <c r="A3791" s="39" t="s">
        <v>4194</v>
      </c>
      <c r="B3791" s="40" t="s">
        <v>540</v>
      </c>
      <c r="C3791" s="40" t="s">
        <v>541</v>
      </c>
      <c r="D3791" s="40" t="s">
        <v>574</v>
      </c>
      <c r="E3791" s="40">
        <v>0</v>
      </c>
      <c r="F3791" s="40">
        <v>0</v>
      </c>
      <c r="G3791" s="40">
        <v>0</v>
      </c>
      <c r="H3791" s="40" t="s">
        <v>610</v>
      </c>
      <c r="I3791" s="40" t="s">
        <v>3349</v>
      </c>
      <c r="J3791" s="40">
        <v>0</v>
      </c>
      <c r="K3791" s="40">
        <v>0</v>
      </c>
      <c r="L3791" s="40">
        <v>0</v>
      </c>
      <c r="M3791" s="40" t="s">
        <v>1784</v>
      </c>
      <c r="N3791" s="41">
        <v>99.9</v>
      </c>
      <c r="O3791" s="42">
        <v>25</v>
      </c>
    </row>
    <row r="3792" spans="1:15" x14ac:dyDescent="0.3">
      <c r="A3792" s="39" t="s">
        <v>4195</v>
      </c>
      <c r="B3792" s="40" t="s">
        <v>540</v>
      </c>
      <c r="C3792" s="40" t="s">
        <v>541</v>
      </c>
      <c r="D3792" s="40" t="s">
        <v>574</v>
      </c>
      <c r="E3792" s="40" t="s">
        <v>3350</v>
      </c>
      <c r="F3792" s="40" t="s">
        <v>620</v>
      </c>
      <c r="G3792" s="40">
        <v>0</v>
      </c>
      <c r="H3792" s="40" t="s">
        <v>610</v>
      </c>
      <c r="I3792" s="40" t="s">
        <v>3349</v>
      </c>
      <c r="J3792" s="40">
        <v>0</v>
      </c>
      <c r="K3792" s="40">
        <v>0</v>
      </c>
      <c r="L3792" s="40">
        <v>0</v>
      </c>
      <c r="M3792" s="40" t="s">
        <v>1784</v>
      </c>
      <c r="N3792" s="41">
        <v>99.9</v>
      </c>
      <c r="O3792" s="42">
        <v>25</v>
      </c>
    </row>
    <row r="3793" spans="1:15" x14ac:dyDescent="0.3">
      <c r="A3793" s="39" t="s">
        <v>3122</v>
      </c>
      <c r="B3793" s="40" t="s">
        <v>540</v>
      </c>
      <c r="C3793" s="40" t="s">
        <v>541</v>
      </c>
      <c r="D3793" s="40" t="s">
        <v>574</v>
      </c>
      <c r="E3793" s="40" t="s">
        <v>3348</v>
      </c>
      <c r="F3793" s="40" t="s">
        <v>752</v>
      </c>
      <c r="G3793" s="40">
        <v>0</v>
      </c>
      <c r="H3793" s="40" t="s">
        <v>610</v>
      </c>
      <c r="I3793" s="40" t="s">
        <v>3349</v>
      </c>
      <c r="J3793" s="40">
        <v>0</v>
      </c>
      <c r="K3793" s="40">
        <v>0</v>
      </c>
      <c r="L3793" s="40">
        <v>0</v>
      </c>
      <c r="M3793" s="40">
        <v>0</v>
      </c>
      <c r="N3793" s="41">
        <v>149.9</v>
      </c>
      <c r="O3793" s="42">
        <v>32.1</v>
      </c>
    </row>
    <row r="3794" spans="1:15" x14ac:dyDescent="0.3">
      <c r="A3794" s="39" t="s">
        <v>2982</v>
      </c>
      <c r="B3794" s="40" t="s">
        <v>540</v>
      </c>
      <c r="C3794" s="40" t="s">
        <v>541</v>
      </c>
      <c r="D3794" s="40" t="s">
        <v>574</v>
      </c>
      <c r="E3794" s="40" t="s">
        <v>3348</v>
      </c>
      <c r="F3794" s="40" t="s">
        <v>752</v>
      </c>
      <c r="G3794" s="40">
        <v>0</v>
      </c>
      <c r="H3794" s="40" t="s">
        <v>610</v>
      </c>
      <c r="I3794" s="40" t="s">
        <v>3349</v>
      </c>
      <c r="J3794" s="40">
        <v>0</v>
      </c>
      <c r="K3794" s="40">
        <v>0</v>
      </c>
      <c r="L3794" s="40">
        <v>0</v>
      </c>
      <c r="M3794" s="40">
        <v>0</v>
      </c>
      <c r="N3794" s="41">
        <v>149.9</v>
      </c>
      <c r="O3794" s="42">
        <v>32.1</v>
      </c>
    </row>
    <row r="3795" spans="1:15" x14ac:dyDescent="0.3">
      <c r="A3795" s="39" t="s">
        <v>2983</v>
      </c>
      <c r="B3795" s="40" t="s">
        <v>540</v>
      </c>
      <c r="C3795" s="40" t="s">
        <v>541</v>
      </c>
      <c r="D3795" s="40" t="s">
        <v>574</v>
      </c>
      <c r="E3795" s="40" t="s">
        <v>3348</v>
      </c>
      <c r="F3795" s="40" t="s">
        <v>752</v>
      </c>
      <c r="G3795" s="40">
        <v>0</v>
      </c>
      <c r="H3795" s="40" t="s">
        <v>610</v>
      </c>
      <c r="I3795" s="40" t="s">
        <v>3349</v>
      </c>
      <c r="J3795" s="40">
        <v>0</v>
      </c>
      <c r="K3795" s="40">
        <v>0</v>
      </c>
      <c r="L3795" s="40">
        <v>0</v>
      </c>
      <c r="M3795" s="40">
        <v>0</v>
      </c>
      <c r="N3795" s="41">
        <v>149.9</v>
      </c>
      <c r="O3795" s="42">
        <v>32.1</v>
      </c>
    </row>
    <row r="3796" spans="1:15" x14ac:dyDescent="0.3">
      <c r="A3796" s="39" t="s">
        <v>4196</v>
      </c>
      <c r="B3796" s="40" t="s">
        <v>540</v>
      </c>
      <c r="C3796" s="40" t="s">
        <v>541</v>
      </c>
      <c r="D3796" s="40" t="s">
        <v>574</v>
      </c>
      <c r="E3796" s="40" t="s">
        <v>3350</v>
      </c>
      <c r="F3796" s="40">
        <v>0</v>
      </c>
      <c r="G3796" s="40">
        <v>0</v>
      </c>
      <c r="H3796" s="40" t="s">
        <v>792</v>
      </c>
      <c r="I3796" s="40" t="s">
        <v>605</v>
      </c>
      <c r="J3796" s="40">
        <v>0</v>
      </c>
      <c r="K3796" s="40">
        <v>0</v>
      </c>
      <c r="L3796" s="40">
        <v>0</v>
      </c>
      <c r="M3796" s="40" t="s">
        <v>1947</v>
      </c>
      <c r="N3796" s="41">
        <v>199.9</v>
      </c>
      <c r="O3796" s="42">
        <v>70.25</v>
      </c>
    </row>
    <row r="3797" spans="1:15" x14ac:dyDescent="0.3">
      <c r="A3797" s="39" t="s">
        <v>4197</v>
      </c>
      <c r="B3797" s="40" t="s">
        <v>540</v>
      </c>
      <c r="C3797" s="40" t="s">
        <v>541</v>
      </c>
      <c r="D3797" s="40" t="s">
        <v>574</v>
      </c>
      <c r="E3797" s="40" t="s">
        <v>3350</v>
      </c>
      <c r="F3797" s="40">
        <v>0</v>
      </c>
      <c r="G3797" s="40">
        <v>0</v>
      </c>
      <c r="H3797" s="40" t="s">
        <v>792</v>
      </c>
      <c r="I3797" s="40" t="s">
        <v>605</v>
      </c>
      <c r="J3797" s="40">
        <v>0</v>
      </c>
      <c r="K3797" s="40">
        <v>0</v>
      </c>
      <c r="L3797" s="40">
        <v>0</v>
      </c>
      <c r="M3797" s="40" t="s">
        <v>1947</v>
      </c>
      <c r="N3797" s="41">
        <v>179.9</v>
      </c>
      <c r="O3797" s="42">
        <v>59.04</v>
      </c>
    </row>
    <row r="3798" spans="1:15" x14ac:dyDescent="0.3">
      <c r="A3798" s="39" t="s">
        <v>4198</v>
      </c>
      <c r="B3798" s="40" t="s">
        <v>540</v>
      </c>
      <c r="C3798" s="40" t="s">
        <v>541</v>
      </c>
      <c r="D3798" s="40" t="s">
        <v>574</v>
      </c>
      <c r="E3798" s="40" t="s">
        <v>3350</v>
      </c>
      <c r="F3798" s="40" t="s">
        <v>732</v>
      </c>
      <c r="G3798" s="40">
        <v>0</v>
      </c>
      <c r="H3798" s="40" t="s">
        <v>610</v>
      </c>
      <c r="I3798" s="40" t="s">
        <v>605</v>
      </c>
      <c r="J3798" s="40">
        <v>0</v>
      </c>
      <c r="K3798" s="40">
        <v>0</v>
      </c>
      <c r="L3798" s="40">
        <v>0</v>
      </c>
      <c r="M3798" s="40" t="s">
        <v>1947</v>
      </c>
      <c r="N3798" s="41">
        <v>179.9</v>
      </c>
      <c r="O3798" s="42">
        <v>63.13</v>
      </c>
    </row>
    <row r="3799" spans="1:15" x14ac:dyDescent="0.3">
      <c r="A3799" s="39" t="s">
        <v>4199</v>
      </c>
      <c r="B3799" s="40" t="s">
        <v>540</v>
      </c>
      <c r="C3799" s="40" t="s">
        <v>541</v>
      </c>
      <c r="D3799" s="40" t="s">
        <v>574</v>
      </c>
      <c r="E3799" s="40" t="s">
        <v>3350</v>
      </c>
      <c r="F3799" s="40" t="s">
        <v>732</v>
      </c>
      <c r="G3799" s="40">
        <v>0</v>
      </c>
      <c r="H3799" s="40" t="s">
        <v>610</v>
      </c>
      <c r="I3799" s="40" t="s">
        <v>605</v>
      </c>
      <c r="J3799" s="40">
        <v>0</v>
      </c>
      <c r="K3799" s="40">
        <v>0</v>
      </c>
      <c r="L3799" s="40">
        <v>0</v>
      </c>
      <c r="M3799" s="40" t="s">
        <v>1947</v>
      </c>
      <c r="N3799" s="41">
        <v>179.9</v>
      </c>
      <c r="O3799" s="42">
        <v>61.09</v>
      </c>
    </row>
    <row r="3800" spans="1:15" x14ac:dyDescent="0.3">
      <c r="A3800" s="39" t="s">
        <v>4200</v>
      </c>
      <c r="B3800" s="40" t="s">
        <v>540</v>
      </c>
      <c r="C3800" s="40" t="s">
        <v>541</v>
      </c>
      <c r="D3800" s="40" t="s">
        <v>575</v>
      </c>
      <c r="E3800" s="40" t="s">
        <v>3350</v>
      </c>
      <c r="F3800" s="40">
        <v>0</v>
      </c>
      <c r="G3800" s="40">
        <v>0</v>
      </c>
      <c r="H3800" s="40" t="s">
        <v>690</v>
      </c>
      <c r="I3800" s="40" t="s">
        <v>605</v>
      </c>
      <c r="J3800" s="40">
        <v>0</v>
      </c>
      <c r="K3800" s="40">
        <v>0</v>
      </c>
      <c r="L3800" s="40">
        <v>0</v>
      </c>
      <c r="M3800" s="40" t="s">
        <v>1947</v>
      </c>
      <c r="N3800" s="41">
        <v>99.9</v>
      </c>
      <c r="O3800" s="42">
        <v>23.41</v>
      </c>
    </row>
    <row r="3801" spans="1:15" x14ac:dyDescent="0.3">
      <c r="A3801" s="39" t="s">
        <v>4201</v>
      </c>
      <c r="B3801" s="40" t="s">
        <v>540</v>
      </c>
      <c r="C3801" s="40" t="s">
        <v>541</v>
      </c>
      <c r="D3801" s="40" t="s">
        <v>575</v>
      </c>
      <c r="E3801" s="40" t="s">
        <v>3350</v>
      </c>
      <c r="F3801" s="40">
        <v>0</v>
      </c>
      <c r="G3801" s="40">
        <v>0</v>
      </c>
      <c r="H3801" s="40" t="s">
        <v>613</v>
      </c>
      <c r="I3801" s="40" t="s">
        <v>605</v>
      </c>
      <c r="J3801" s="40">
        <v>0</v>
      </c>
      <c r="K3801" s="40">
        <v>0</v>
      </c>
      <c r="L3801" s="40">
        <v>0</v>
      </c>
      <c r="M3801" s="40" t="s">
        <v>1947</v>
      </c>
      <c r="N3801" s="41">
        <v>99.9</v>
      </c>
      <c r="O3801" s="42">
        <v>28.5</v>
      </c>
    </row>
    <row r="3802" spans="1:15" x14ac:dyDescent="0.3">
      <c r="A3802" s="39" t="s">
        <v>4202</v>
      </c>
      <c r="B3802" s="40" t="s">
        <v>540</v>
      </c>
      <c r="C3802" s="40" t="s">
        <v>541</v>
      </c>
      <c r="D3802" s="40" t="s">
        <v>575</v>
      </c>
      <c r="E3802" s="40" t="s">
        <v>3350</v>
      </c>
      <c r="F3802" s="40">
        <v>0</v>
      </c>
      <c r="G3802" s="40">
        <v>0</v>
      </c>
      <c r="H3802" s="40" t="s">
        <v>610</v>
      </c>
      <c r="I3802" s="40" t="s">
        <v>605</v>
      </c>
      <c r="J3802" s="40">
        <v>0</v>
      </c>
      <c r="K3802" s="40">
        <v>0</v>
      </c>
      <c r="L3802" s="40">
        <v>0</v>
      </c>
      <c r="M3802" s="40" t="s">
        <v>1947</v>
      </c>
      <c r="N3802" s="41">
        <v>129.9</v>
      </c>
      <c r="O3802" s="42">
        <v>35.630000000000003</v>
      </c>
    </row>
    <row r="3803" spans="1:15" x14ac:dyDescent="0.3">
      <c r="A3803" s="39" t="s">
        <v>4203</v>
      </c>
      <c r="B3803" s="40" t="s">
        <v>540</v>
      </c>
      <c r="C3803" s="40" t="s">
        <v>541</v>
      </c>
      <c r="D3803" s="40" t="s">
        <v>575</v>
      </c>
      <c r="E3803" s="40" t="s">
        <v>3350</v>
      </c>
      <c r="F3803" s="40">
        <v>0</v>
      </c>
      <c r="G3803" s="40">
        <v>0</v>
      </c>
      <c r="H3803" s="40" t="s">
        <v>613</v>
      </c>
      <c r="I3803" s="40" t="s">
        <v>605</v>
      </c>
      <c r="J3803" s="40">
        <v>0</v>
      </c>
      <c r="K3803" s="40">
        <v>0</v>
      </c>
      <c r="L3803" s="40">
        <v>0</v>
      </c>
      <c r="M3803" s="40" t="s">
        <v>1947</v>
      </c>
      <c r="N3803" s="41">
        <v>129.9</v>
      </c>
      <c r="O3803" s="42">
        <v>35.630000000000003</v>
      </c>
    </row>
    <row r="3804" spans="1:15" x14ac:dyDescent="0.3">
      <c r="A3804" s="39" t="s">
        <v>4204</v>
      </c>
      <c r="B3804" s="40" t="s">
        <v>540</v>
      </c>
      <c r="C3804" s="40" t="s">
        <v>541</v>
      </c>
      <c r="D3804" s="40" t="s">
        <v>575</v>
      </c>
      <c r="E3804" s="40" t="s">
        <v>3350</v>
      </c>
      <c r="F3804" s="40" t="s">
        <v>732</v>
      </c>
      <c r="G3804" s="40">
        <v>0</v>
      </c>
      <c r="H3804" s="40" t="s">
        <v>613</v>
      </c>
      <c r="I3804" s="40" t="s">
        <v>605</v>
      </c>
      <c r="J3804" s="40">
        <v>0</v>
      </c>
      <c r="K3804" s="40">
        <v>0</v>
      </c>
      <c r="L3804" s="40">
        <v>0</v>
      </c>
      <c r="M3804" s="40" t="s">
        <v>1947</v>
      </c>
      <c r="N3804" s="41">
        <v>99.9</v>
      </c>
      <c r="O3804" s="42">
        <v>28.5</v>
      </c>
    </row>
    <row r="3805" spans="1:15" x14ac:dyDescent="0.3">
      <c r="A3805" s="39" t="s">
        <v>4205</v>
      </c>
      <c r="B3805" s="40" t="s">
        <v>540</v>
      </c>
      <c r="C3805" s="40" t="s">
        <v>541</v>
      </c>
      <c r="D3805" s="40" t="s">
        <v>575</v>
      </c>
      <c r="E3805" s="40" t="s">
        <v>3350</v>
      </c>
      <c r="F3805" s="40">
        <v>0</v>
      </c>
      <c r="G3805" s="40">
        <v>0</v>
      </c>
      <c r="H3805" s="40" t="s">
        <v>614</v>
      </c>
      <c r="I3805" s="40" t="s">
        <v>605</v>
      </c>
      <c r="J3805" s="40">
        <v>0</v>
      </c>
      <c r="K3805" s="40">
        <v>0</v>
      </c>
      <c r="L3805" s="40">
        <v>0</v>
      </c>
      <c r="M3805" s="40" t="s">
        <v>1947</v>
      </c>
      <c r="N3805" s="41">
        <v>149.9</v>
      </c>
      <c r="O3805" s="42">
        <v>37.67</v>
      </c>
    </row>
    <row r="3806" spans="1:15" x14ac:dyDescent="0.3">
      <c r="A3806" s="39" t="s">
        <v>4206</v>
      </c>
      <c r="B3806" s="40" t="s">
        <v>540</v>
      </c>
      <c r="C3806" s="40" t="s">
        <v>541</v>
      </c>
      <c r="D3806" s="40" t="s">
        <v>574</v>
      </c>
      <c r="E3806" s="40">
        <v>0</v>
      </c>
      <c r="F3806" s="40">
        <v>0</v>
      </c>
      <c r="G3806" s="40">
        <v>0</v>
      </c>
      <c r="H3806" s="40" t="s">
        <v>610</v>
      </c>
      <c r="I3806" s="40" t="s">
        <v>605</v>
      </c>
      <c r="J3806" s="40">
        <v>0</v>
      </c>
      <c r="K3806" s="40">
        <v>0</v>
      </c>
      <c r="L3806" s="40">
        <v>0</v>
      </c>
      <c r="M3806" s="40">
        <v>0</v>
      </c>
      <c r="N3806" s="41">
        <v>99.9</v>
      </c>
      <c r="O3806" s="42">
        <v>34.664999999999999</v>
      </c>
    </row>
    <row r="3807" spans="1:15" x14ac:dyDescent="0.3">
      <c r="A3807" s="39" t="s">
        <v>4207</v>
      </c>
      <c r="B3807" s="40" t="s">
        <v>540</v>
      </c>
      <c r="C3807" s="40" t="s">
        <v>541</v>
      </c>
      <c r="D3807" s="40" t="s">
        <v>575</v>
      </c>
      <c r="E3807" s="40">
        <v>0</v>
      </c>
      <c r="F3807" s="40">
        <v>0</v>
      </c>
      <c r="G3807" s="40">
        <v>0</v>
      </c>
      <c r="H3807" s="40" t="s">
        <v>610</v>
      </c>
      <c r="I3807" s="40" t="s">
        <v>605</v>
      </c>
      <c r="J3807" s="40">
        <v>0</v>
      </c>
      <c r="K3807" s="40">
        <v>0</v>
      </c>
      <c r="L3807" s="40">
        <v>0</v>
      </c>
      <c r="M3807" s="40">
        <v>0</v>
      </c>
      <c r="N3807" s="41">
        <v>99.9</v>
      </c>
      <c r="O3807" s="42">
        <v>34.664999999999999</v>
      </c>
    </row>
    <row r="3808" spans="1:15" x14ac:dyDescent="0.3">
      <c r="A3808" s="39" t="s">
        <v>4208</v>
      </c>
      <c r="B3808" s="40" t="s">
        <v>540</v>
      </c>
      <c r="C3808" s="40" t="s">
        <v>541</v>
      </c>
      <c r="D3808" s="40" t="s">
        <v>575</v>
      </c>
      <c r="E3808" s="40">
        <v>0</v>
      </c>
      <c r="F3808" s="40">
        <v>0</v>
      </c>
      <c r="G3808" s="40">
        <v>0</v>
      </c>
      <c r="H3808" s="40" t="s">
        <v>610</v>
      </c>
      <c r="I3808" s="40" t="s">
        <v>605</v>
      </c>
      <c r="J3808" s="40">
        <v>0</v>
      </c>
      <c r="K3808" s="40">
        <v>0</v>
      </c>
      <c r="L3808" s="40">
        <v>0</v>
      </c>
      <c r="M3808" s="40">
        <v>0</v>
      </c>
      <c r="N3808" s="41">
        <v>99.9</v>
      </c>
      <c r="O3808" s="42">
        <v>34.664999999999999</v>
      </c>
    </row>
    <row r="3809" spans="1:15" x14ac:dyDescent="0.3">
      <c r="A3809" s="39" t="s">
        <v>4209</v>
      </c>
      <c r="B3809" s="40" t="s">
        <v>540</v>
      </c>
      <c r="C3809" s="40" t="s">
        <v>541</v>
      </c>
      <c r="D3809" s="40" t="s">
        <v>575</v>
      </c>
      <c r="E3809" s="40" t="s">
        <v>3350</v>
      </c>
      <c r="F3809" s="40" t="s">
        <v>659</v>
      </c>
      <c r="G3809" s="40">
        <v>0</v>
      </c>
      <c r="H3809" s="40" t="s">
        <v>613</v>
      </c>
      <c r="I3809" s="40" t="s">
        <v>3349</v>
      </c>
      <c r="J3809" s="40">
        <v>0</v>
      </c>
      <c r="K3809" s="40">
        <v>0</v>
      </c>
      <c r="L3809" s="40">
        <v>0</v>
      </c>
      <c r="M3809" s="40" t="s">
        <v>1784</v>
      </c>
      <c r="N3809" s="41">
        <v>99.9</v>
      </c>
      <c r="O3809" s="42">
        <v>26</v>
      </c>
    </row>
    <row r="3810" spans="1:15" x14ac:dyDescent="0.3">
      <c r="A3810" s="39" t="s">
        <v>4210</v>
      </c>
      <c r="B3810" s="40" t="s">
        <v>540</v>
      </c>
      <c r="C3810" s="40" t="s">
        <v>541</v>
      </c>
      <c r="D3810" s="40" t="s">
        <v>575</v>
      </c>
      <c r="E3810" s="40">
        <v>0</v>
      </c>
      <c r="F3810" s="40">
        <v>0</v>
      </c>
      <c r="G3810" s="40">
        <v>0</v>
      </c>
      <c r="H3810" s="40" t="s">
        <v>610</v>
      </c>
      <c r="I3810" s="40" t="s">
        <v>3349</v>
      </c>
      <c r="J3810" s="40">
        <v>0</v>
      </c>
      <c r="K3810" s="40">
        <v>0</v>
      </c>
      <c r="L3810" s="40">
        <v>0</v>
      </c>
      <c r="M3810" s="40" t="s">
        <v>1784</v>
      </c>
      <c r="N3810" s="41">
        <v>89.9</v>
      </c>
      <c r="O3810" s="42">
        <v>22.5</v>
      </c>
    </row>
    <row r="3811" spans="1:15" x14ac:dyDescent="0.3">
      <c r="A3811" s="39" t="s">
        <v>4211</v>
      </c>
      <c r="B3811" s="40" t="s">
        <v>540</v>
      </c>
      <c r="C3811" s="40" t="s">
        <v>541</v>
      </c>
      <c r="D3811" s="40" t="s">
        <v>575</v>
      </c>
      <c r="E3811" s="40" t="s">
        <v>3350</v>
      </c>
      <c r="F3811" s="40" t="s">
        <v>659</v>
      </c>
      <c r="G3811" s="40">
        <v>0</v>
      </c>
      <c r="H3811" s="40" t="s">
        <v>613</v>
      </c>
      <c r="I3811" s="40" t="s">
        <v>3349</v>
      </c>
      <c r="J3811" s="40">
        <v>0</v>
      </c>
      <c r="K3811" s="40">
        <v>0</v>
      </c>
      <c r="L3811" s="40">
        <v>0</v>
      </c>
      <c r="M3811" s="40" t="s">
        <v>1784</v>
      </c>
      <c r="N3811" s="41">
        <v>99.9</v>
      </c>
      <c r="O3811" s="42">
        <v>25</v>
      </c>
    </row>
    <row r="3812" spans="1:15" x14ac:dyDescent="0.3">
      <c r="A3812" s="39" t="s">
        <v>4212</v>
      </c>
      <c r="B3812" s="40" t="s">
        <v>540</v>
      </c>
      <c r="C3812" s="40" t="s">
        <v>541</v>
      </c>
      <c r="D3812" s="40" t="s">
        <v>853</v>
      </c>
      <c r="E3812" s="40" t="s">
        <v>3350</v>
      </c>
      <c r="F3812" s="40" t="s">
        <v>634</v>
      </c>
      <c r="G3812" s="40">
        <v>0</v>
      </c>
      <c r="H3812" s="40" t="s">
        <v>610</v>
      </c>
      <c r="I3812" s="40" t="s">
        <v>3349</v>
      </c>
      <c r="J3812" s="40" t="s">
        <v>3352</v>
      </c>
      <c r="K3812" s="40">
        <v>0</v>
      </c>
      <c r="L3812" s="40">
        <v>0</v>
      </c>
      <c r="M3812" s="40">
        <v>0</v>
      </c>
      <c r="N3812" s="41">
        <v>179.9</v>
      </c>
      <c r="O3812" s="42">
        <v>44.1</v>
      </c>
    </row>
    <row r="3813" spans="1:15" x14ac:dyDescent="0.3">
      <c r="A3813" s="39" t="s">
        <v>4213</v>
      </c>
      <c r="B3813" s="40" t="s">
        <v>540</v>
      </c>
      <c r="C3813" s="40" t="s">
        <v>541</v>
      </c>
      <c r="D3813" s="40" t="s">
        <v>575</v>
      </c>
      <c r="E3813" s="40" t="s">
        <v>3350</v>
      </c>
      <c r="F3813" s="40" t="s">
        <v>685</v>
      </c>
      <c r="G3813" s="40">
        <v>0</v>
      </c>
      <c r="H3813" s="40" t="s">
        <v>610</v>
      </c>
      <c r="I3813" s="40" t="s">
        <v>3349</v>
      </c>
      <c r="J3813" s="40" t="s">
        <v>3352</v>
      </c>
      <c r="K3813" s="40">
        <v>0</v>
      </c>
      <c r="L3813" s="40">
        <v>0</v>
      </c>
      <c r="M3813" s="40">
        <v>0</v>
      </c>
      <c r="N3813" s="41">
        <v>99.9</v>
      </c>
      <c r="O3813" s="42">
        <v>34</v>
      </c>
    </row>
    <row r="3814" spans="1:15" x14ac:dyDescent="0.3">
      <c r="A3814" s="39" t="s">
        <v>4214</v>
      </c>
      <c r="B3814" s="40" t="s">
        <v>540</v>
      </c>
      <c r="C3814" s="40" t="s">
        <v>541</v>
      </c>
      <c r="D3814" s="40" t="s">
        <v>575</v>
      </c>
      <c r="E3814" s="40" t="s">
        <v>3350</v>
      </c>
      <c r="F3814" s="40" t="s">
        <v>599</v>
      </c>
      <c r="G3814" s="40">
        <v>0</v>
      </c>
      <c r="H3814" s="40" t="s">
        <v>610</v>
      </c>
      <c r="I3814" s="40" t="s">
        <v>3349</v>
      </c>
      <c r="J3814" s="40" t="s">
        <v>3352</v>
      </c>
      <c r="K3814" s="40">
        <v>0</v>
      </c>
      <c r="L3814" s="40">
        <v>0</v>
      </c>
      <c r="M3814" s="40">
        <v>0</v>
      </c>
      <c r="N3814" s="41">
        <v>99.9</v>
      </c>
      <c r="O3814" s="42">
        <v>34</v>
      </c>
    </row>
    <row r="3815" spans="1:15" x14ac:dyDescent="0.3">
      <c r="A3815" s="39" t="s">
        <v>4215</v>
      </c>
      <c r="B3815" s="40" t="s">
        <v>540</v>
      </c>
      <c r="C3815" s="40" t="s">
        <v>541</v>
      </c>
      <c r="D3815" s="40" t="s">
        <v>575</v>
      </c>
      <c r="E3815" s="40" t="s">
        <v>3350</v>
      </c>
      <c r="F3815" s="40" t="s">
        <v>718</v>
      </c>
      <c r="G3815" s="40">
        <v>0</v>
      </c>
      <c r="H3815" s="40" t="s">
        <v>610</v>
      </c>
      <c r="I3815" s="40" t="s">
        <v>3349</v>
      </c>
      <c r="J3815" s="40" t="s">
        <v>3352</v>
      </c>
      <c r="K3815" s="40">
        <v>0</v>
      </c>
      <c r="L3815" s="40">
        <v>0</v>
      </c>
      <c r="M3815" s="40">
        <v>0</v>
      </c>
      <c r="N3815" s="41">
        <v>99.9</v>
      </c>
      <c r="O3815" s="42">
        <v>34</v>
      </c>
    </row>
    <row r="3816" spans="1:15" x14ac:dyDescent="0.3">
      <c r="A3816" s="39" t="s">
        <v>4216</v>
      </c>
      <c r="B3816" s="40" t="s">
        <v>540</v>
      </c>
      <c r="C3816" s="40" t="s">
        <v>541</v>
      </c>
      <c r="D3816" s="40" t="s">
        <v>575</v>
      </c>
      <c r="E3816" s="40" t="s">
        <v>3350</v>
      </c>
      <c r="F3816" s="40" t="s">
        <v>685</v>
      </c>
      <c r="G3816" s="40">
        <v>0</v>
      </c>
      <c r="H3816" s="40" t="s">
        <v>610</v>
      </c>
      <c r="I3816" s="40" t="s">
        <v>3349</v>
      </c>
      <c r="J3816" s="40" t="s">
        <v>3352</v>
      </c>
      <c r="K3816" s="40">
        <v>0</v>
      </c>
      <c r="L3816" s="40">
        <v>0</v>
      </c>
      <c r="M3816" s="40">
        <v>0</v>
      </c>
      <c r="N3816" s="41">
        <v>99.9</v>
      </c>
      <c r="O3816" s="42">
        <v>34</v>
      </c>
    </row>
    <row r="3817" spans="1:15" x14ac:dyDescent="0.3">
      <c r="A3817" s="39" t="s">
        <v>4217</v>
      </c>
      <c r="B3817" s="40" t="s">
        <v>540</v>
      </c>
      <c r="C3817" s="40" t="s">
        <v>541</v>
      </c>
      <c r="D3817" s="40" t="s">
        <v>575</v>
      </c>
      <c r="E3817" s="40" t="s">
        <v>3350</v>
      </c>
      <c r="F3817" s="40" t="s">
        <v>718</v>
      </c>
      <c r="G3817" s="40">
        <v>0</v>
      </c>
      <c r="H3817" s="40" t="s">
        <v>610</v>
      </c>
      <c r="I3817" s="40" t="s">
        <v>3349</v>
      </c>
      <c r="J3817" s="40" t="s">
        <v>3352</v>
      </c>
      <c r="K3817" s="40">
        <v>0</v>
      </c>
      <c r="L3817" s="40">
        <v>0</v>
      </c>
      <c r="M3817" s="40">
        <v>0</v>
      </c>
      <c r="N3817" s="41">
        <v>99.9</v>
      </c>
      <c r="O3817" s="42">
        <v>34</v>
      </c>
    </row>
    <row r="3818" spans="1:15" x14ac:dyDescent="0.3">
      <c r="A3818" s="39" t="s">
        <v>4218</v>
      </c>
      <c r="B3818" s="40" t="s">
        <v>540</v>
      </c>
      <c r="C3818" s="40" t="s">
        <v>541</v>
      </c>
      <c r="D3818" s="40" t="s">
        <v>575</v>
      </c>
      <c r="E3818" s="40" t="s">
        <v>3350</v>
      </c>
      <c r="F3818" s="40" t="s">
        <v>599</v>
      </c>
      <c r="G3818" s="40">
        <v>0</v>
      </c>
      <c r="H3818" s="40" t="s">
        <v>610</v>
      </c>
      <c r="I3818" s="40" t="s">
        <v>3349</v>
      </c>
      <c r="J3818" s="40" t="s">
        <v>3352</v>
      </c>
      <c r="K3818" s="40">
        <v>0</v>
      </c>
      <c r="L3818" s="40">
        <v>0</v>
      </c>
      <c r="M3818" s="40">
        <v>0</v>
      </c>
      <c r="N3818" s="41">
        <v>99.9</v>
      </c>
      <c r="O3818" s="42">
        <v>34</v>
      </c>
    </row>
    <row r="3819" spans="1:15" x14ac:dyDescent="0.3">
      <c r="A3819" s="39" t="s">
        <v>4219</v>
      </c>
      <c r="B3819" s="40" t="s">
        <v>540</v>
      </c>
      <c r="C3819" s="40" t="s">
        <v>541</v>
      </c>
      <c r="D3819" s="40" t="s">
        <v>575</v>
      </c>
      <c r="E3819" s="40" t="s">
        <v>3350</v>
      </c>
      <c r="F3819" s="40" t="s">
        <v>599</v>
      </c>
      <c r="G3819" s="40">
        <v>0</v>
      </c>
      <c r="H3819" s="40" t="s">
        <v>610</v>
      </c>
      <c r="I3819" s="40" t="s">
        <v>3349</v>
      </c>
      <c r="J3819" s="40" t="s">
        <v>3352</v>
      </c>
      <c r="K3819" s="40">
        <v>0</v>
      </c>
      <c r="L3819" s="40">
        <v>0</v>
      </c>
      <c r="M3819" s="40">
        <v>0</v>
      </c>
      <c r="N3819" s="41">
        <v>99.9</v>
      </c>
      <c r="O3819" s="42">
        <v>34</v>
      </c>
    </row>
    <row r="3820" spans="1:15" x14ac:dyDescent="0.3">
      <c r="A3820" s="39" t="s">
        <v>4220</v>
      </c>
      <c r="B3820" s="40" t="s">
        <v>540</v>
      </c>
      <c r="C3820" s="40" t="s">
        <v>541</v>
      </c>
      <c r="D3820" s="40" t="s">
        <v>574</v>
      </c>
      <c r="E3820" s="40" t="s">
        <v>3350</v>
      </c>
      <c r="F3820" s="40">
        <v>0</v>
      </c>
      <c r="G3820" s="40">
        <v>0</v>
      </c>
      <c r="H3820" s="40" t="s">
        <v>613</v>
      </c>
      <c r="I3820" s="40" t="s">
        <v>3349</v>
      </c>
      <c r="J3820" s="40">
        <v>0</v>
      </c>
      <c r="K3820" s="40">
        <v>0</v>
      </c>
      <c r="L3820" s="40">
        <v>0</v>
      </c>
      <c r="M3820" s="40" t="s">
        <v>4370</v>
      </c>
      <c r="N3820" s="41">
        <v>149.9</v>
      </c>
      <c r="O3820" s="42">
        <v>50</v>
      </c>
    </row>
    <row r="3821" spans="1:15" x14ac:dyDescent="0.3">
      <c r="A3821" s="39" t="s">
        <v>4221</v>
      </c>
      <c r="B3821" s="40" t="s">
        <v>540</v>
      </c>
      <c r="C3821" s="40" t="s">
        <v>541</v>
      </c>
      <c r="D3821" s="40" t="s">
        <v>574</v>
      </c>
      <c r="E3821" s="40" t="s">
        <v>3350</v>
      </c>
      <c r="F3821" s="40" t="s">
        <v>662</v>
      </c>
      <c r="G3821" s="40">
        <v>0</v>
      </c>
      <c r="H3821" s="40" t="s">
        <v>792</v>
      </c>
      <c r="I3821" s="40" t="s">
        <v>605</v>
      </c>
      <c r="J3821" s="40">
        <v>0</v>
      </c>
      <c r="K3821" s="40">
        <v>0</v>
      </c>
      <c r="L3821" s="40">
        <v>0</v>
      </c>
      <c r="M3821" s="40" t="s">
        <v>4370</v>
      </c>
      <c r="N3821" s="41">
        <v>149.9</v>
      </c>
      <c r="O3821" s="42">
        <v>50</v>
      </c>
    </row>
    <row r="3822" spans="1:15" x14ac:dyDescent="0.3">
      <c r="A3822" s="39" t="s">
        <v>4222</v>
      </c>
      <c r="B3822" s="40" t="s">
        <v>540</v>
      </c>
      <c r="C3822" s="40" t="s">
        <v>541</v>
      </c>
      <c r="D3822" s="40" t="s">
        <v>574</v>
      </c>
      <c r="E3822" s="40" t="s">
        <v>3350</v>
      </c>
      <c r="F3822" s="40" t="s">
        <v>662</v>
      </c>
      <c r="G3822" s="40">
        <v>0</v>
      </c>
      <c r="H3822" s="40" t="s">
        <v>792</v>
      </c>
      <c r="I3822" s="40" t="s">
        <v>605</v>
      </c>
      <c r="J3822" s="40">
        <v>0</v>
      </c>
      <c r="K3822" s="40">
        <v>0</v>
      </c>
      <c r="L3822" s="40">
        <v>0</v>
      </c>
      <c r="M3822" s="40" t="s">
        <v>4370</v>
      </c>
      <c r="N3822" s="41">
        <v>149.9</v>
      </c>
      <c r="O3822" s="42">
        <v>50</v>
      </c>
    </row>
    <row r="3823" spans="1:15" x14ac:dyDescent="0.3">
      <c r="A3823" s="39" t="s">
        <v>4223</v>
      </c>
      <c r="B3823" s="40" t="s">
        <v>540</v>
      </c>
      <c r="C3823" s="40" t="s">
        <v>541</v>
      </c>
      <c r="D3823" s="40" t="s">
        <v>574</v>
      </c>
      <c r="E3823" s="40" t="s">
        <v>3350</v>
      </c>
      <c r="F3823" s="40" t="s">
        <v>597</v>
      </c>
      <c r="G3823" s="40">
        <v>0</v>
      </c>
      <c r="H3823" s="40" t="s">
        <v>792</v>
      </c>
      <c r="I3823" s="40" t="s">
        <v>605</v>
      </c>
      <c r="J3823" s="40">
        <v>0</v>
      </c>
      <c r="K3823" s="40">
        <v>0</v>
      </c>
      <c r="L3823" s="40">
        <v>0</v>
      </c>
      <c r="M3823" s="40" t="s">
        <v>4370</v>
      </c>
      <c r="N3823" s="41">
        <v>149.9</v>
      </c>
      <c r="O3823" s="42">
        <v>50</v>
      </c>
    </row>
    <row r="3824" spans="1:15" x14ac:dyDescent="0.3">
      <c r="A3824" s="39" t="s">
        <v>4224</v>
      </c>
      <c r="B3824" s="40" t="s">
        <v>540</v>
      </c>
      <c r="C3824" s="40" t="s">
        <v>541</v>
      </c>
      <c r="D3824" s="40" t="s">
        <v>574</v>
      </c>
      <c r="E3824" s="40" t="s">
        <v>3350</v>
      </c>
      <c r="F3824" s="40">
        <v>0</v>
      </c>
      <c r="G3824" s="40">
        <v>0</v>
      </c>
      <c r="H3824" s="40" t="s">
        <v>613</v>
      </c>
      <c r="I3824" s="40" t="s">
        <v>3349</v>
      </c>
      <c r="J3824" s="40">
        <v>0</v>
      </c>
      <c r="K3824" s="40">
        <v>0</v>
      </c>
      <c r="L3824" s="40">
        <v>0</v>
      </c>
      <c r="M3824" s="40" t="s">
        <v>4370</v>
      </c>
      <c r="N3824" s="41">
        <v>149.9</v>
      </c>
      <c r="O3824" s="42">
        <v>50</v>
      </c>
    </row>
    <row r="3825" spans="1:15" x14ac:dyDescent="0.3">
      <c r="A3825" s="39" t="s">
        <v>13741</v>
      </c>
      <c r="B3825" s="40" t="s">
        <v>540</v>
      </c>
      <c r="C3825" s="40" t="s">
        <v>541</v>
      </c>
      <c r="D3825" s="40" t="s">
        <v>578</v>
      </c>
      <c r="E3825" s="40" t="s">
        <v>3350</v>
      </c>
      <c r="F3825" s="40" t="s">
        <v>583</v>
      </c>
      <c r="G3825" s="40">
        <v>0</v>
      </c>
      <c r="H3825" s="40" t="s">
        <v>610</v>
      </c>
      <c r="I3825" s="40" t="s">
        <v>3349</v>
      </c>
      <c r="J3825" s="40" t="s">
        <v>3351</v>
      </c>
      <c r="K3825" s="40">
        <v>0</v>
      </c>
      <c r="L3825" s="40">
        <v>0</v>
      </c>
      <c r="M3825" s="40">
        <v>0</v>
      </c>
      <c r="N3825" s="41">
        <v>179.9</v>
      </c>
      <c r="O3825" s="42">
        <v>70.739999999999995</v>
      </c>
    </row>
    <row r="3826" spans="1:15" x14ac:dyDescent="0.3">
      <c r="A3826" s="39" t="s">
        <v>2452</v>
      </c>
      <c r="B3826" s="40" t="s">
        <v>540</v>
      </c>
      <c r="C3826" s="40" t="s">
        <v>541</v>
      </c>
      <c r="D3826" s="40" t="s">
        <v>853</v>
      </c>
      <c r="E3826" s="40" t="s">
        <v>3350</v>
      </c>
      <c r="F3826" s="40" t="s">
        <v>583</v>
      </c>
      <c r="G3826" s="40">
        <v>0</v>
      </c>
      <c r="H3826" s="40" t="s">
        <v>610</v>
      </c>
      <c r="I3826" s="40" t="s">
        <v>3349</v>
      </c>
      <c r="J3826" s="40" t="s">
        <v>3351</v>
      </c>
      <c r="K3826" s="40">
        <v>0</v>
      </c>
      <c r="L3826" s="40">
        <v>0</v>
      </c>
      <c r="M3826" s="40">
        <v>0</v>
      </c>
      <c r="N3826" s="41">
        <v>179.9</v>
      </c>
      <c r="O3826" s="42">
        <v>77.52</v>
      </c>
    </row>
    <row r="3827" spans="1:15" x14ac:dyDescent="0.3">
      <c r="A3827" s="39" t="s">
        <v>2453</v>
      </c>
      <c r="B3827" s="40" t="s">
        <v>540</v>
      </c>
      <c r="C3827" s="40" t="s">
        <v>541</v>
      </c>
      <c r="D3827" s="40" t="s">
        <v>853</v>
      </c>
      <c r="E3827" s="40" t="s">
        <v>3350</v>
      </c>
      <c r="F3827" s="40" t="s">
        <v>583</v>
      </c>
      <c r="G3827" s="40">
        <v>0</v>
      </c>
      <c r="H3827" s="40" t="s">
        <v>610</v>
      </c>
      <c r="I3827" s="40" t="s">
        <v>3349</v>
      </c>
      <c r="J3827" s="40" t="s">
        <v>3351</v>
      </c>
      <c r="K3827" s="40">
        <v>0</v>
      </c>
      <c r="L3827" s="40">
        <v>0</v>
      </c>
      <c r="M3827" s="40">
        <v>0</v>
      </c>
      <c r="N3827" s="41">
        <v>179.9</v>
      </c>
      <c r="O3827" s="42">
        <v>77.52</v>
      </c>
    </row>
    <row r="3828" spans="1:15" x14ac:dyDescent="0.3">
      <c r="A3828" s="39" t="s">
        <v>2454</v>
      </c>
      <c r="B3828" s="40" t="s">
        <v>540</v>
      </c>
      <c r="C3828" s="40" t="s">
        <v>541</v>
      </c>
      <c r="D3828" s="40" t="s">
        <v>853</v>
      </c>
      <c r="E3828" s="40" t="s">
        <v>3350</v>
      </c>
      <c r="F3828" s="40" t="s">
        <v>583</v>
      </c>
      <c r="G3828" s="40">
        <v>0</v>
      </c>
      <c r="H3828" s="40" t="s">
        <v>1173</v>
      </c>
      <c r="I3828" s="40" t="s">
        <v>3349</v>
      </c>
      <c r="J3828" s="40" t="s">
        <v>3351</v>
      </c>
      <c r="K3828" s="40">
        <v>0</v>
      </c>
      <c r="L3828" s="40">
        <v>0</v>
      </c>
      <c r="M3828" s="40">
        <v>0</v>
      </c>
      <c r="N3828" s="41">
        <v>149.9</v>
      </c>
      <c r="O3828" s="42">
        <v>65</v>
      </c>
    </row>
    <row r="3829" spans="1:15" x14ac:dyDescent="0.3">
      <c r="A3829" s="39" t="s">
        <v>2455</v>
      </c>
      <c r="B3829" s="40" t="s">
        <v>540</v>
      </c>
      <c r="C3829" s="40" t="s">
        <v>541</v>
      </c>
      <c r="D3829" s="40" t="s">
        <v>569</v>
      </c>
      <c r="E3829" s="40" t="s">
        <v>3350</v>
      </c>
      <c r="F3829" s="40" t="s">
        <v>583</v>
      </c>
      <c r="G3829" s="40">
        <v>0</v>
      </c>
      <c r="H3829" s="40" t="s">
        <v>610</v>
      </c>
      <c r="I3829" s="40" t="s">
        <v>3349</v>
      </c>
      <c r="J3829" s="40">
        <v>0</v>
      </c>
      <c r="K3829" s="40">
        <v>0</v>
      </c>
      <c r="L3829" s="40">
        <v>0</v>
      </c>
      <c r="M3829" s="40">
        <v>0</v>
      </c>
      <c r="N3829" s="41">
        <v>249.9</v>
      </c>
      <c r="O3829" s="42">
        <v>91.55</v>
      </c>
    </row>
    <row r="3830" spans="1:15" x14ac:dyDescent="0.3">
      <c r="A3830" s="39" t="s">
        <v>2456</v>
      </c>
      <c r="B3830" s="40" t="s">
        <v>540</v>
      </c>
      <c r="C3830" s="40" t="s">
        <v>541</v>
      </c>
      <c r="D3830" s="40" t="s">
        <v>853</v>
      </c>
      <c r="E3830" s="40" t="s">
        <v>3350</v>
      </c>
      <c r="F3830" s="40" t="s">
        <v>583</v>
      </c>
      <c r="G3830" s="40">
        <v>0</v>
      </c>
      <c r="H3830" s="40" t="s">
        <v>610</v>
      </c>
      <c r="I3830" s="40" t="s">
        <v>3349</v>
      </c>
      <c r="J3830" s="40" t="s">
        <v>3351</v>
      </c>
      <c r="K3830" s="40">
        <v>0</v>
      </c>
      <c r="L3830" s="40">
        <v>0</v>
      </c>
      <c r="M3830" s="40">
        <v>0</v>
      </c>
      <c r="N3830" s="41">
        <v>179.9</v>
      </c>
      <c r="O3830" s="42">
        <v>49.51</v>
      </c>
    </row>
    <row r="3831" spans="1:15" x14ac:dyDescent="0.3">
      <c r="A3831" s="39" t="s">
        <v>13742</v>
      </c>
      <c r="B3831" s="40" t="s">
        <v>540</v>
      </c>
      <c r="C3831" s="40" t="s">
        <v>541</v>
      </c>
      <c r="D3831" s="40" t="s">
        <v>578</v>
      </c>
      <c r="E3831" s="40" t="s">
        <v>3350</v>
      </c>
      <c r="F3831" s="40" t="s">
        <v>583</v>
      </c>
      <c r="G3831" s="40">
        <v>0</v>
      </c>
      <c r="H3831" s="40" t="s">
        <v>610</v>
      </c>
      <c r="I3831" s="40" t="s">
        <v>3349</v>
      </c>
      <c r="J3831" s="40" t="s">
        <v>3352</v>
      </c>
      <c r="K3831" s="40">
        <v>0</v>
      </c>
      <c r="L3831" s="40">
        <v>0</v>
      </c>
      <c r="M3831" s="40">
        <v>0</v>
      </c>
      <c r="N3831" s="41">
        <v>149.9</v>
      </c>
      <c r="O3831" s="42">
        <v>48.4</v>
      </c>
    </row>
    <row r="3832" spans="1:15" x14ac:dyDescent="0.3">
      <c r="A3832" s="39" t="s">
        <v>13743</v>
      </c>
      <c r="B3832" s="40" t="s">
        <v>540</v>
      </c>
      <c r="C3832" s="40" t="s">
        <v>541</v>
      </c>
      <c r="D3832" s="40" t="s">
        <v>578</v>
      </c>
      <c r="E3832" s="40" t="s">
        <v>3350</v>
      </c>
      <c r="F3832" s="40" t="s">
        <v>583</v>
      </c>
      <c r="G3832" s="40">
        <v>0</v>
      </c>
      <c r="H3832" s="40" t="s">
        <v>610</v>
      </c>
      <c r="I3832" s="40" t="s">
        <v>3349</v>
      </c>
      <c r="J3832" s="40" t="s">
        <v>3351</v>
      </c>
      <c r="K3832" s="40">
        <v>0</v>
      </c>
      <c r="L3832" s="40">
        <v>0</v>
      </c>
      <c r="M3832" s="40">
        <v>0</v>
      </c>
      <c r="N3832" s="41">
        <v>179.9</v>
      </c>
      <c r="O3832" s="42">
        <v>70.53</v>
      </c>
    </row>
    <row r="3833" spans="1:15" x14ac:dyDescent="0.3">
      <c r="A3833" s="39" t="s">
        <v>13744</v>
      </c>
      <c r="B3833" s="40" t="s">
        <v>540</v>
      </c>
      <c r="C3833" s="40" t="s">
        <v>541</v>
      </c>
      <c r="D3833" s="40" t="s">
        <v>569</v>
      </c>
      <c r="E3833" s="40" t="s">
        <v>3350</v>
      </c>
      <c r="F3833" s="40" t="s">
        <v>583</v>
      </c>
      <c r="G3833" s="40">
        <v>0</v>
      </c>
      <c r="H3833" s="40" t="s">
        <v>1173</v>
      </c>
      <c r="I3833" s="40" t="s">
        <v>3349</v>
      </c>
      <c r="J3833" s="40" t="s">
        <v>3351</v>
      </c>
      <c r="K3833" s="40">
        <v>0</v>
      </c>
      <c r="L3833" s="40">
        <v>0</v>
      </c>
      <c r="M3833" s="40">
        <v>0</v>
      </c>
      <c r="N3833" s="41">
        <v>199.9</v>
      </c>
      <c r="O3833" s="42">
        <v>71.63</v>
      </c>
    </row>
    <row r="3834" spans="1:15" x14ac:dyDescent="0.3">
      <c r="A3834" s="39" t="s">
        <v>4225</v>
      </c>
      <c r="B3834" s="40" t="s">
        <v>540</v>
      </c>
      <c r="C3834" s="40" t="s">
        <v>541</v>
      </c>
      <c r="D3834" s="40" t="s">
        <v>569</v>
      </c>
      <c r="E3834" s="40" t="s">
        <v>3350</v>
      </c>
      <c r="F3834" s="40" t="s">
        <v>683</v>
      </c>
      <c r="G3834" s="40">
        <v>0</v>
      </c>
      <c r="H3834" s="40" t="s">
        <v>610</v>
      </c>
      <c r="I3834" s="40" t="s">
        <v>3349</v>
      </c>
      <c r="J3834" s="40">
        <v>0</v>
      </c>
      <c r="K3834" s="40">
        <v>0</v>
      </c>
      <c r="L3834" s="40">
        <v>0</v>
      </c>
      <c r="M3834" s="40">
        <v>0</v>
      </c>
      <c r="N3834" s="41">
        <v>199.9</v>
      </c>
      <c r="O3834" s="42">
        <v>59.01</v>
      </c>
    </row>
    <row r="3835" spans="1:15" x14ac:dyDescent="0.3">
      <c r="A3835" s="39" t="s">
        <v>2457</v>
      </c>
      <c r="B3835" s="40" t="s">
        <v>540</v>
      </c>
      <c r="C3835" s="40" t="s">
        <v>541</v>
      </c>
      <c r="D3835" s="40" t="s">
        <v>569</v>
      </c>
      <c r="E3835" s="40" t="s">
        <v>3350</v>
      </c>
      <c r="F3835" s="40" t="s">
        <v>628</v>
      </c>
      <c r="G3835" s="40">
        <v>0</v>
      </c>
      <c r="H3835" s="40" t="s">
        <v>610</v>
      </c>
      <c r="I3835" s="40" t="s">
        <v>3349</v>
      </c>
      <c r="J3835" s="40">
        <v>0</v>
      </c>
      <c r="K3835" s="40">
        <v>0</v>
      </c>
      <c r="L3835" s="40">
        <v>0</v>
      </c>
      <c r="M3835" s="40">
        <v>0</v>
      </c>
      <c r="N3835" s="41">
        <v>249.9</v>
      </c>
      <c r="O3835" s="42">
        <v>97.41</v>
      </c>
    </row>
    <row r="3836" spans="1:15" x14ac:dyDescent="0.3">
      <c r="A3836" s="39" t="s">
        <v>2458</v>
      </c>
      <c r="B3836" s="40" t="s">
        <v>540</v>
      </c>
      <c r="C3836" s="40" t="s">
        <v>541</v>
      </c>
      <c r="D3836" s="40" t="s">
        <v>569</v>
      </c>
      <c r="E3836" s="40" t="s">
        <v>3350</v>
      </c>
      <c r="F3836" s="40" t="s">
        <v>634</v>
      </c>
      <c r="G3836" s="40">
        <v>0</v>
      </c>
      <c r="H3836" s="40" t="s">
        <v>614</v>
      </c>
      <c r="I3836" s="40" t="s">
        <v>3349</v>
      </c>
      <c r="J3836" s="40" t="s">
        <v>3351</v>
      </c>
      <c r="K3836" s="40">
        <v>0</v>
      </c>
      <c r="L3836" s="40">
        <v>0</v>
      </c>
      <c r="M3836" s="40">
        <v>0</v>
      </c>
      <c r="N3836" s="41">
        <v>199.9</v>
      </c>
      <c r="O3836" s="42">
        <v>74.61</v>
      </c>
    </row>
    <row r="3837" spans="1:15" x14ac:dyDescent="0.3">
      <c r="A3837" s="39" t="s">
        <v>2459</v>
      </c>
      <c r="B3837" s="40" t="s">
        <v>540</v>
      </c>
      <c r="C3837" s="40" t="s">
        <v>541</v>
      </c>
      <c r="D3837" s="40" t="s">
        <v>575</v>
      </c>
      <c r="E3837" s="40" t="s">
        <v>3350</v>
      </c>
      <c r="F3837" s="40" t="s">
        <v>618</v>
      </c>
      <c r="G3837" s="40">
        <v>0</v>
      </c>
      <c r="H3837" s="40" t="s">
        <v>614</v>
      </c>
      <c r="I3837" s="40" t="s">
        <v>3349</v>
      </c>
      <c r="J3837" s="40" t="s">
        <v>3352</v>
      </c>
      <c r="K3837" s="40">
        <v>0</v>
      </c>
      <c r="L3837" s="40">
        <v>0</v>
      </c>
      <c r="M3837" s="40" t="s">
        <v>1784</v>
      </c>
      <c r="N3837" s="41">
        <v>99.9</v>
      </c>
      <c r="O3837" s="42">
        <v>39</v>
      </c>
    </row>
    <row r="3838" spans="1:15" x14ac:dyDescent="0.3">
      <c r="A3838" s="39" t="s">
        <v>2460</v>
      </c>
      <c r="B3838" s="40" t="s">
        <v>540</v>
      </c>
      <c r="C3838" s="40" t="s">
        <v>541</v>
      </c>
      <c r="D3838" s="40" t="s">
        <v>575</v>
      </c>
      <c r="E3838" s="40" t="s">
        <v>3350</v>
      </c>
      <c r="F3838" s="40" t="s">
        <v>634</v>
      </c>
      <c r="G3838" s="40">
        <v>0</v>
      </c>
      <c r="H3838" s="40" t="s">
        <v>614</v>
      </c>
      <c r="I3838" s="40" t="s">
        <v>3349</v>
      </c>
      <c r="J3838" s="40">
        <v>0</v>
      </c>
      <c r="K3838" s="40">
        <v>0</v>
      </c>
      <c r="L3838" s="40">
        <v>0</v>
      </c>
      <c r="M3838" s="40" t="s">
        <v>4370</v>
      </c>
      <c r="N3838" s="41">
        <v>149.9</v>
      </c>
      <c r="O3838" s="42">
        <v>60</v>
      </c>
    </row>
    <row r="3839" spans="1:15" x14ac:dyDescent="0.3">
      <c r="A3839" s="39" t="s">
        <v>2461</v>
      </c>
      <c r="B3839" s="40" t="s">
        <v>540</v>
      </c>
      <c r="C3839" s="40" t="s">
        <v>541</v>
      </c>
      <c r="D3839" s="40" t="s">
        <v>575</v>
      </c>
      <c r="E3839" s="40" t="s">
        <v>3350</v>
      </c>
      <c r="F3839" s="40" t="s">
        <v>609</v>
      </c>
      <c r="G3839" s="40">
        <v>0</v>
      </c>
      <c r="H3839" s="40" t="s">
        <v>614</v>
      </c>
      <c r="I3839" s="40" t="s">
        <v>3349</v>
      </c>
      <c r="J3839" s="40">
        <v>0</v>
      </c>
      <c r="K3839" s="40">
        <v>0</v>
      </c>
      <c r="L3839" s="40">
        <v>0</v>
      </c>
      <c r="M3839" s="40" t="s">
        <v>4370</v>
      </c>
      <c r="N3839" s="41">
        <v>99.9</v>
      </c>
      <c r="O3839" s="42">
        <v>60</v>
      </c>
    </row>
    <row r="3840" spans="1:15" x14ac:dyDescent="0.3">
      <c r="A3840" s="39" t="s">
        <v>2462</v>
      </c>
      <c r="B3840" s="40" t="s">
        <v>540</v>
      </c>
      <c r="C3840" s="40" t="s">
        <v>541</v>
      </c>
      <c r="D3840" s="40" t="s">
        <v>574</v>
      </c>
      <c r="E3840" s="40" t="s">
        <v>3350</v>
      </c>
      <c r="F3840" s="40" t="s">
        <v>683</v>
      </c>
      <c r="G3840" s="40">
        <v>0</v>
      </c>
      <c r="H3840" s="40" t="s">
        <v>614</v>
      </c>
      <c r="I3840" s="40" t="s">
        <v>3349</v>
      </c>
      <c r="J3840" s="40">
        <v>0</v>
      </c>
      <c r="K3840" s="40">
        <v>0</v>
      </c>
      <c r="L3840" s="40">
        <v>0</v>
      </c>
      <c r="M3840" s="40" t="s">
        <v>4370</v>
      </c>
      <c r="N3840" s="41">
        <v>149.9</v>
      </c>
      <c r="O3840" s="42">
        <v>60</v>
      </c>
    </row>
    <row r="3841" spans="1:15" x14ac:dyDescent="0.3">
      <c r="A3841" s="39" t="s">
        <v>2463</v>
      </c>
      <c r="B3841" s="40" t="s">
        <v>540</v>
      </c>
      <c r="C3841" s="40" t="s">
        <v>541</v>
      </c>
      <c r="D3841" s="40" t="s">
        <v>574</v>
      </c>
      <c r="E3841" s="40" t="s">
        <v>3350</v>
      </c>
      <c r="F3841" s="40" t="s">
        <v>566</v>
      </c>
      <c r="G3841" s="40">
        <v>0</v>
      </c>
      <c r="H3841" s="40" t="s">
        <v>614</v>
      </c>
      <c r="I3841" s="40" t="s">
        <v>3349</v>
      </c>
      <c r="J3841" s="40">
        <v>0</v>
      </c>
      <c r="K3841" s="40">
        <v>0</v>
      </c>
      <c r="L3841" s="40">
        <v>0</v>
      </c>
      <c r="M3841" s="40" t="s">
        <v>4370</v>
      </c>
      <c r="N3841" s="41">
        <v>99.9</v>
      </c>
      <c r="O3841" s="42">
        <v>60</v>
      </c>
    </row>
    <row r="3842" spans="1:15" x14ac:dyDescent="0.3">
      <c r="A3842" s="39" t="s">
        <v>3238</v>
      </c>
      <c r="B3842" s="40" t="s">
        <v>540</v>
      </c>
      <c r="C3842" s="40" t="s">
        <v>1180</v>
      </c>
      <c r="D3842" s="40" t="s">
        <v>574</v>
      </c>
      <c r="E3842" s="40" t="s">
        <v>3350</v>
      </c>
      <c r="F3842" s="40" t="s">
        <v>628</v>
      </c>
      <c r="G3842" s="40">
        <v>0</v>
      </c>
      <c r="H3842" s="40" t="s">
        <v>614</v>
      </c>
      <c r="I3842" s="40" t="s">
        <v>3349</v>
      </c>
      <c r="J3842" s="40" t="s">
        <v>3352</v>
      </c>
      <c r="K3842" s="40">
        <v>0</v>
      </c>
      <c r="L3842" s="40">
        <v>0</v>
      </c>
      <c r="M3842" s="40" t="s">
        <v>4370</v>
      </c>
      <c r="N3842" s="41">
        <v>199.9</v>
      </c>
      <c r="O3842" s="42">
        <v>90</v>
      </c>
    </row>
    <row r="3843" spans="1:15" x14ac:dyDescent="0.3">
      <c r="A3843" s="39" t="s">
        <v>4226</v>
      </c>
      <c r="B3843" s="40" t="s">
        <v>540</v>
      </c>
      <c r="C3843" s="40" t="s">
        <v>1180</v>
      </c>
      <c r="D3843" s="40" t="s">
        <v>574</v>
      </c>
      <c r="E3843" s="40" t="s">
        <v>3350</v>
      </c>
      <c r="F3843" s="40" t="s">
        <v>683</v>
      </c>
      <c r="G3843" s="40">
        <v>0</v>
      </c>
      <c r="H3843" s="40" t="s">
        <v>614</v>
      </c>
      <c r="I3843" s="40" t="s">
        <v>3349</v>
      </c>
      <c r="J3843" s="40" t="s">
        <v>3352</v>
      </c>
      <c r="K3843" s="40">
        <v>0</v>
      </c>
      <c r="L3843" s="40">
        <v>0</v>
      </c>
      <c r="M3843" s="40" t="s">
        <v>4370</v>
      </c>
      <c r="N3843" s="41">
        <v>249.9</v>
      </c>
      <c r="O3843" s="42">
        <v>120</v>
      </c>
    </row>
    <row r="3844" spans="1:15" x14ac:dyDescent="0.3">
      <c r="A3844" s="39" t="s">
        <v>4227</v>
      </c>
      <c r="B3844" s="40" t="s">
        <v>540</v>
      </c>
      <c r="C3844" s="40" t="s">
        <v>1180</v>
      </c>
      <c r="D3844" s="40" t="s">
        <v>574</v>
      </c>
      <c r="E3844" s="40" t="s">
        <v>3350</v>
      </c>
      <c r="F3844" s="40" t="s">
        <v>815</v>
      </c>
      <c r="G3844" s="40">
        <v>0</v>
      </c>
      <c r="H3844" s="40" t="s">
        <v>614</v>
      </c>
      <c r="I3844" s="40" t="s">
        <v>605</v>
      </c>
      <c r="J3844" s="40" t="s">
        <v>3352</v>
      </c>
      <c r="K3844" s="40">
        <v>0</v>
      </c>
      <c r="L3844" s="40">
        <v>0</v>
      </c>
      <c r="M3844" s="40" t="s">
        <v>4370</v>
      </c>
      <c r="N3844" s="41">
        <v>279.89999999999998</v>
      </c>
      <c r="O3844" s="42">
        <v>95</v>
      </c>
    </row>
    <row r="3845" spans="1:15" x14ac:dyDescent="0.3">
      <c r="A3845" s="39" t="s">
        <v>4228</v>
      </c>
      <c r="B3845" s="40" t="s">
        <v>540</v>
      </c>
      <c r="C3845" s="40" t="s">
        <v>1180</v>
      </c>
      <c r="D3845" s="40" t="s">
        <v>574</v>
      </c>
      <c r="E3845" s="40" t="s">
        <v>3350</v>
      </c>
      <c r="F3845" s="40" t="s">
        <v>815</v>
      </c>
      <c r="G3845" s="40">
        <v>0</v>
      </c>
      <c r="H3845" s="40" t="s">
        <v>614</v>
      </c>
      <c r="I3845" s="40" t="s">
        <v>605</v>
      </c>
      <c r="J3845" s="40" t="s">
        <v>3352</v>
      </c>
      <c r="K3845" s="40">
        <v>0</v>
      </c>
      <c r="L3845" s="40">
        <v>0</v>
      </c>
      <c r="M3845" s="40" t="s">
        <v>4383</v>
      </c>
      <c r="N3845" s="41">
        <v>179.9</v>
      </c>
      <c r="O3845" s="42">
        <v>77.25</v>
      </c>
    </row>
    <row r="3846" spans="1:15" x14ac:dyDescent="0.3">
      <c r="A3846" s="39" t="s">
        <v>4229</v>
      </c>
      <c r="B3846" s="40" t="s">
        <v>540</v>
      </c>
      <c r="C3846" s="40" t="s">
        <v>1180</v>
      </c>
      <c r="D3846" s="40" t="s">
        <v>574</v>
      </c>
      <c r="E3846" s="40" t="s">
        <v>3350</v>
      </c>
      <c r="F3846" s="40" t="s">
        <v>815</v>
      </c>
      <c r="G3846" s="40">
        <v>0</v>
      </c>
      <c r="H3846" s="40" t="s">
        <v>614</v>
      </c>
      <c r="I3846" s="40" t="s">
        <v>605</v>
      </c>
      <c r="J3846" s="40" t="s">
        <v>3352</v>
      </c>
      <c r="K3846" s="40">
        <v>0</v>
      </c>
      <c r="L3846" s="40">
        <v>0</v>
      </c>
      <c r="M3846" s="40" t="s">
        <v>4383</v>
      </c>
      <c r="N3846" s="41">
        <v>179.9</v>
      </c>
      <c r="O3846" s="42">
        <v>77.25</v>
      </c>
    </row>
    <row r="3847" spans="1:15" x14ac:dyDescent="0.3">
      <c r="A3847" s="39" t="s">
        <v>4230</v>
      </c>
      <c r="B3847" s="40" t="s">
        <v>540</v>
      </c>
      <c r="C3847" s="40" t="s">
        <v>1180</v>
      </c>
      <c r="D3847" s="40" t="s">
        <v>574</v>
      </c>
      <c r="E3847" s="40" t="s">
        <v>3350</v>
      </c>
      <c r="F3847" s="40" t="s">
        <v>622</v>
      </c>
      <c r="G3847" s="40">
        <v>0</v>
      </c>
      <c r="H3847" s="40" t="s">
        <v>614</v>
      </c>
      <c r="I3847" s="40" t="s">
        <v>605</v>
      </c>
      <c r="J3847" s="40" t="s">
        <v>3352</v>
      </c>
      <c r="K3847" s="40">
        <v>0</v>
      </c>
      <c r="L3847" s="40">
        <v>0</v>
      </c>
      <c r="M3847" s="40" t="s">
        <v>4383</v>
      </c>
      <c r="N3847" s="41">
        <v>179.9</v>
      </c>
      <c r="O3847" s="42">
        <v>77.25</v>
      </c>
    </row>
    <row r="3848" spans="1:15" x14ac:dyDescent="0.3">
      <c r="A3848" s="39" t="s">
        <v>4231</v>
      </c>
      <c r="B3848" s="40" t="s">
        <v>540</v>
      </c>
      <c r="C3848" s="40" t="s">
        <v>1180</v>
      </c>
      <c r="D3848" s="40" t="s">
        <v>574</v>
      </c>
      <c r="E3848" s="40" t="s">
        <v>3350</v>
      </c>
      <c r="F3848" s="40" t="s">
        <v>815</v>
      </c>
      <c r="G3848" s="40">
        <v>0</v>
      </c>
      <c r="H3848" s="40" t="s">
        <v>614</v>
      </c>
      <c r="I3848" s="40" t="s">
        <v>605</v>
      </c>
      <c r="J3848" s="40" t="s">
        <v>3352</v>
      </c>
      <c r="K3848" s="40">
        <v>0</v>
      </c>
      <c r="L3848" s="40">
        <v>0</v>
      </c>
      <c r="M3848" s="40" t="s">
        <v>4383</v>
      </c>
      <c r="N3848" s="41">
        <v>179.9</v>
      </c>
      <c r="O3848" s="42">
        <v>77.25</v>
      </c>
    </row>
    <row r="3849" spans="1:15" x14ac:dyDescent="0.3">
      <c r="A3849" s="39" t="s">
        <v>4232</v>
      </c>
      <c r="B3849" s="40" t="s">
        <v>540</v>
      </c>
      <c r="C3849" s="40" t="s">
        <v>541</v>
      </c>
      <c r="D3849" s="40" t="s">
        <v>853</v>
      </c>
      <c r="E3849" s="40" t="s">
        <v>3350</v>
      </c>
      <c r="F3849" s="40" t="s">
        <v>815</v>
      </c>
      <c r="G3849" s="40">
        <v>0</v>
      </c>
      <c r="H3849" s="40" t="s">
        <v>614</v>
      </c>
      <c r="I3849" s="40" t="s">
        <v>605</v>
      </c>
      <c r="J3849" s="40" t="s">
        <v>3352</v>
      </c>
      <c r="K3849" s="40">
        <v>0</v>
      </c>
      <c r="L3849" s="40">
        <v>0</v>
      </c>
      <c r="M3849" s="40" t="s">
        <v>4383</v>
      </c>
      <c r="N3849" s="41">
        <v>179.9</v>
      </c>
      <c r="O3849" s="42">
        <v>75</v>
      </c>
    </row>
    <row r="3850" spans="1:15" x14ac:dyDescent="0.3">
      <c r="A3850" s="39" t="s">
        <v>4233</v>
      </c>
      <c r="B3850" s="40" t="s">
        <v>540</v>
      </c>
      <c r="C3850" s="40" t="s">
        <v>1180</v>
      </c>
      <c r="D3850" s="40" t="s">
        <v>574</v>
      </c>
      <c r="E3850" s="40" t="s">
        <v>3350</v>
      </c>
      <c r="F3850" s="40" t="s">
        <v>815</v>
      </c>
      <c r="G3850" s="40">
        <v>0</v>
      </c>
      <c r="H3850" s="40" t="s">
        <v>614</v>
      </c>
      <c r="I3850" s="40" t="s">
        <v>605</v>
      </c>
      <c r="J3850" s="40" t="s">
        <v>3352</v>
      </c>
      <c r="K3850" s="40">
        <v>0</v>
      </c>
      <c r="L3850" s="40">
        <v>0</v>
      </c>
      <c r="M3850" s="40" t="s">
        <v>4383</v>
      </c>
      <c r="N3850" s="41">
        <v>179.9</v>
      </c>
      <c r="O3850" s="42">
        <v>77.25</v>
      </c>
    </row>
    <row r="3851" spans="1:15" x14ac:dyDescent="0.3">
      <c r="A3851" s="39" t="s">
        <v>4234</v>
      </c>
      <c r="B3851" s="40" t="s">
        <v>540</v>
      </c>
      <c r="C3851" s="40" t="s">
        <v>1180</v>
      </c>
      <c r="D3851" s="40" t="s">
        <v>574</v>
      </c>
      <c r="E3851" s="40" t="s">
        <v>3350</v>
      </c>
      <c r="F3851" s="40" t="s">
        <v>815</v>
      </c>
      <c r="G3851" s="40">
        <v>0</v>
      </c>
      <c r="H3851" s="40" t="s">
        <v>614</v>
      </c>
      <c r="I3851" s="40" t="s">
        <v>605</v>
      </c>
      <c r="J3851" s="40" t="s">
        <v>3352</v>
      </c>
      <c r="K3851" s="40">
        <v>0</v>
      </c>
      <c r="L3851" s="40">
        <v>0</v>
      </c>
      <c r="M3851" s="40" t="s">
        <v>4383</v>
      </c>
      <c r="N3851" s="41">
        <v>179.9</v>
      </c>
      <c r="O3851" s="42">
        <v>75</v>
      </c>
    </row>
    <row r="3852" spans="1:15" x14ac:dyDescent="0.3">
      <c r="A3852" s="39" t="s">
        <v>4235</v>
      </c>
      <c r="B3852" s="40" t="s">
        <v>540</v>
      </c>
      <c r="C3852" s="40" t="s">
        <v>1180</v>
      </c>
      <c r="D3852" s="40" t="s">
        <v>574</v>
      </c>
      <c r="E3852" s="40" t="s">
        <v>3350</v>
      </c>
      <c r="F3852" s="40" t="s">
        <v>815</v>
      </c>
      <c r="G3852" s="40">
        <v>0</v>
      </c>
      <c r="H3852" s="40" t="s">
        <v>614</v>
      </c>
      <c r="I3852" s="40" t="s">
        <v>605</v>
      </c>
      <c r="J3852" s="40" t="s">
        <v>3352</v>
      </c>
      <c r="K3852" s="40">
        <v>0</v>
      </c>
      <c r="L3852" s="40">
        <v>0</v>
      </c>
      <c r="M3852" s="40" t="s">
        <v>4383</v>
      </c>
      <c r="N3852" s="41">
        <v>179.9</v>
      </c>
      <c r="O3852" s="42">
        <v>75</v>
      </c>
    </row>
    <row r="3853" spans="1:15" x14ac:dyDescent="0.3">
      <c r="A3853" s="39" t="s">
        <v>13745</v>
      </c>
      <c r="B3853" s="40" t="s">
        <v>540</v>
      </c>
      <c r="C3853" s="40" t="s">
        <v>1180</v>
      </c>
      <c r="D3853" s="40" t="s">
        <v>574</v>
      </c>
      <c r="E3853" s="40" t="s">
        <v>3348</v>
      </c>
      <c r="F3853" s="40" t="s">
        <v>667</v>
      </c>
      <c r="G3853" s="40">
        <v>0</v>
      </c>
      <c r="H3853" s="40" t="s">
        <v>792</v>
      </c>
      <c r="I3853" s="40" t="s">
        <v>605</v>
      </c>
      <c r="J3853" s="40" t="s">
        <v>3352</v>
      </c>
      <c r="K3853" s="40">
        <v>0</v>
      </c>
      <c r="L3853" s="40">
        <v>0</v>
      </c>
      <c r="M3853" s="40" t="s">
        <v>4383</v>
      </c>
      <c r="N3853" s="41">
        <v>179.9</v>
      </c>
      <c r="O3853" s="42">
        <v>66.91</v>
      </c>
    </row>
    <row r="3854" spans="1:15" x14ac:dyDescent="0.3">
      <c r="A3854" s="39" t="s">
        <v>13746</v>
      </c>
      <c r="B3854" s="40" t="s">
        <v>540</v>
      </c>
      <c r="C3854" s="40" t="s">
        <v>1180</v>
      </c>
      <c r="D3854" s="40" t="s">
        <v>574</v>
      </c>
      <c r="E3854" s="40" t="s">
        <v>3348</v>
      </c>
      <c r="F3854" s="40" t="s">
        <v>667</v>
      </c>
      <c r="G3854" s="40">
        <v>0</v>
      </c>
      <c r="H3854" s="40" t="s">
        <v>614</v>
      </c>
      <c r="I3854" s="40" t="s">
        <v>605</v>
      </c>
      <c r="J3854" s="40">
        <v>0</v>
      </c>
      <c r="K3854" s="40">
        <v>0</v>
      </c>
      <c r="L3854" s="40">
        <v>0</v>
      </c>
      <c r="M3854" s="40" t="s">
        <v>4383</v>
      </c>
      <c r="N3854" s="41">
        <v>249.9</v>
      </c>
      <c r="O3854" s="42">
        <v>93.68</v>
      </c>
    </row>
    <row r="3855" spans="1:15" x14ac:dyDescent="0.3">
      <c r="A3855" s="39" t="s">
        <v>4236</v>
      </c>
      <c r="B3855" s="40" t="s">
        <v>540</v>
      </c>
      <c r="C3855" s="40" t="s">
        <v>1180</v>
      </c>
      <c r="D3855" s="40" t="s">
        <v>574</v>
      </c>
      <c r="E3855" s="40" t="s">
        <v>3348</v>
      </c>
      <c r="F3855" s="40" t="s">
        <v>559</v>
      </c>
      <c r="G3855" s="40">
        <v>0</v>
      </c>
      <c r="H3855" s="40" t="s">
        <v>792</v>
      </c>
      <c r="I3855" s="40" t="s">
        <v>605</v>
      </c>
      <c r="J3855" s="40">
        <v>0</v>
      </c>
      <c r="K3855" s="40">
        <v>0</v>
      </c>
      <c r="L3855" s="40">
        <v>0</v>
      </c>
      <c r="M3855" s="40" t="s">
        <v>4383</v>
      </c>
      <c r="N3855" s="41">
        <v>229.9</v>
      </c>
      <c r="O3855" s="42">
        <v>80</v>
      </c>
    </row>
    <row r="3856" spans="1:15" x14ac:dyDescent="0.3">
      <c r="A3856" s="39" t="s">
        <v>4237</v>
      </c>
      <c r="B3856" s="40" t="s">
        <v>540</v>
      </c>
      <c r="C3856" s="40" t="s">
        <v>1180</v>
      </c>
      <c r="D3856" s="40" t="s">
        <v>574</v>
      </c>
      <c r="E3856" s="40" t="s">
        <v>3348</v>
      </c>
      <c r="F3856" s="40" t="s">
        <v>563</v>
      </c>
      <c r="G3856" s="40">
        <v>0</v>
      </c>
      <c r="H3856" s="40" t="s">
        <v>792</v>
      </c>
      <c r="I3856" s="40" t="s">
        <v>605</v>
      </c>
      <c r="J3856" s="40">
        <v>0</v>
      </c>
      <c r="K3856" s="40">
        <v>0</v>
      </c>
      <c r="L3856" s="40">
        <v>0</v>
      </c>
      <c r="M3856" s="40" t="s">
        <v>4383</v>
      </c>
      <c r="N3856" s="41">
        <v>179.9</v>
      </c>
      <c r="O3856" s="42">
        <v>75</v>
      </c>
    </row>
    <row r="3857" spans="1:15" x14ac:dyDescent="0.3">
      <c r="A3857" s="39" t="s">
        <v>4238</v>
      </c>
      <c r="B3857" s="40" t="s">
        <v>540</v>
      </c>
      <c r="C3857" s="40" t="s">
        <v>1180</v>
      </c>
      <c r="D3857" s="40" t="s">
        <v>574</v>
      </c>
      <c r="E3857" s="40" t="s">
        <v>3348</v>
      </c>
      <c r="F3857" s="40" t="s">
        <v>559</v>
      </c>
      <c r="G3857" s="40">
        <v>0</v>
      </c>
      <c r="H3857" s="40" t="s">
        <v>792</v>
      </c>
      <c r="I3857" s="40" t="s">
        <v>605</v>
      </c>
      <c r="J3857" s="40">
        <v>0</v>
      </c>
      <c r="K3857" s="40">
        <v>0</v>
      </c>
      <c r="L3857" s="40">
        <v>0</v>
      </c>
      <c r="M3857" s="40" t="s">
        <v>4383</v>
      </c>
      <c r="N3857" s="41">
        <v>179.9</v>
      </c>
      <c r="O3857" s="42">
        <v>75</v>
      </c>
    </row>
    <row r="3858" spans="1:15" x14ac:dyDescent="0.3">
      <c r="A3858" s="39" t="s">
        <v>4239</v>
      </c>
      <c r="B3858" s="40" t="s">
        <v>540</v>
      </c>
      <c r="C3858" s="40" t="s">
        <v>1180</v>
      </c>
      <c r="D3858" s="40" t="s">
        <v>574</v>
      </c>
      <c r="E3858" s="40" t="s">
        <v>3348</v>
      </c>
      <c r="F3858" s="40" t="s">
        <v>563</v>
      </c>
      <c r="G3858" s="40">
        <v>0</v>
      </c>
      <c r="H3858" s="40" t="s">
        <v>792</v>
      </c>
      <c r="I3858" s="40" t="s">
        <v>605</v>
      </c>
      <c r="J3858" s="40">
        <v>0</v>
      </c>
      <c r="K3858" s="40">
        <v>0</v>
      </c>
      <c r="L3858" s="40">
        <v>0</v>
      </c>
      <c r="M3858" s="40" t="s">
        <v>4383</v>
      </c>
      <c r="N3858" s="41">
        <v>179.9</v>
      </c>
      <c r="O3858" s="42">
        <v>75</v>
      </c>
    </row>
    <row r="3859" spans="1:15" x14ac:dyDescent="0.3">
      <c r="A3859" s="39" t="s">
        <v>4240</v>
      </c>
      <c r="B3859" s="40" t="s">
        <v>540</v>
      </c>
      <c r="C3859" s="40" t="s">
        <v>1180</v>
      </c>
      <c r="D3859" s="40" t="s">
        <v>574</v>
      </c>
      <c r="E3859" s="40" t="s">
        <v>3348</v>
      </c>
      <c r="F3859" s="40" t="s">
        <v>590</v>
      </c>
      <c r="G3859" s="40">
        <v>0</v>
      </c>
      <c r="H3859" s="40" t="s">
        <v>792</v>
      </c>
      <c r="I3859" s="40" t="s">
        <v>605</v>
      </c>
      <c r="J3859" s="40">
        <v>0</v>
      </c>
      <c r="K3859" s="40">
        <v>0</v>
      </c>
      <c r="L3859" s="40">
        <v>0</v>
      </c>
      <c r="M3859" s="40" t="s">
        <v>4383</v>
      </c>
      <c r="N3859" s="41">
        <v>179.9</v>
      </c>
      <c r="O3859" s="42">
        <v>75</v>
      </c>
    </row>
    <row r="3860" spans="1:15" x14ac:dyDescent="0.3">
      <c r="A3860" s="39" t="s">
        <v>4241</v>
      </c>
      <c r="B3860" s="40" t="s">
        <v>540</v>
      </c>
      <c r="C3860" s="40" t="s">
        <v>1180</v>
      </c>
      <c r="D3860" s="40" t="s">
        <v>574</v>
      </c>
      <c r="E3860" s="40" t="s">
        <v>3348</v>
      </c>
      <c r="F3860" s="40" t="s">
        <v>559</v>
      </c>
      <c r="G3860" s="40">
        <v>0</v>
      </c>
      <c r="H3860" s="40" t="s">
        <v>792</v>
      </c>
      <c r="I3860" s="40" t="s">
        <v>605</v>
      </c>
      <c r="J3860" s="40">
        <v>0</v>
      </c>
      <c r="K3860" s="40">
        <v>0</v>
      </c>
      <c r="L3860" s="40">
        <v>0</v>
      </c>
      <c r="M3860" s="40" t="s">
        <v>4383</v>
      </c>
      <c r="N3860" s="41">
        <v>179.9</v>
      </c>
      <c r="O3860" s="42">
        <v>75</v>
      </c>
    </row>
    <row r="3861" spans="1:15" x14ac:dyDescent="0.3">
      <c r="A3861" s="39" t="s">
        <v>4242</v>
      </c>
      <c r="B3861" s="40" t="s">
        <v>540</v>
      </c>
      <c r="C3861" s="40" t="s">
        <v>1180</v>
      </c>
      <c r="D3861" s="40" t="s">
        <v>574</v>
      </c>
      <c r="E3861" s="40" t="s">
        <v>3348</v>
      </c>
      <c r="F3861" s="40" t="s">
        <v>590</v>
      </c>
      <c r="G3861" s="40">
        <v>0</v>
      </c>
      <c r="H3861" s="40" t="s">
        <v>792</v>
      </c>
      <c r="I3861" s="40" t="s">
        <v>605</v>
      </c>
      <c r="J3861" s="40">
        <v>0</v>
      </c>
      <c r="K3861" s="40">
        <v>0</v>
      </c>
      <c r="L3861" s="40">
        <v>0</v>
      </c>
      <c r="M3861" s="40" t="s">
        <v>4383</v>
      </c>
      <c r="N3861" s="41">
        <v>179.9</v>
      </c>
      <c r="O3861" s="42">
        <v>75</v>
      </c>
    </row>
    <row r="3862" spans="1:15" x14ac:dyDescent="0.3">
      <c r="A3862" s="39" t="s">
        <v>4243</v>
      </c>
      <c r="B3862" s="40" t="s">
        <v>540</v>
      </c>
      <c r="C3862" s="40" t="s">
        <v>1180</v>
      </c>
      <c r="D3862" s="40" t="s">
        <v>574</v>
      </c>
      <c r="E3862" s="40" t="s">
        <v>3348</v>
      </c>
      <c r="F3862" s="40" t="s">
        <v>559</v>
      </c>
      <c r="G3862" s="40">
        <v>0</v>
      </c>
      <c r="H3862" s="40" t="s">
        <v>792</v>
      </c>
      <c r="I3862" s="40" t="s">
        <v>605</v>
      </c>
      <c r="J3862" s="40">
        <v>0</v>
      </c>
      <c r="K3862" s="40">
        <v>0</v>
      </c>
      <c r="L3862" s="40">
        <v>0</v>
      </c>
      <c r="M3862" s="40" t="s">
        <v>4383</v>
      </c>
      <c r="N3862" s="41">
        <v>179.9</v>
      </c>
      <c r="O3862" s="42">
        <v>75</v>
      </c>
    </row>
    <row r="3863" spans="1:15" x14ac:dyDescent="0.3">
      <c r="A3863" s="39" t="s">
        <v>4244</v>
      </c>
      <c r="B3863" s="40" t="s">
        <v>540</v>
      </c>
      <c r="C3863" s="40" t="s">
        <v>1180</v>
      </c>
      <c r="D3863" s="40" t="s">
        <v>574</v>
      </c>
      <c r="E3863" s="40" t="s">
        <v>3348</v>
      </c>
      <c r="F3863" s="40" t="s">
        <v>559</v>
      </c>
      <c r="G3863" s="40">
        <v>0</v>
      </c>
      <c r="H3863" s="40" t="s">
        <v>792</v>
      </c>
      <c r="I3863" s="40" t="s">
        <v>605</v>
      </c>
      <c r="J3863" s="40">
        <v>0</v>
      </c>
      <c r="K3863" s="40">
        <v>0</v>
      </c>
      <c r="L3863" s="40">
        <v>0</v>
      </c>
      <c r="M3863" s="40" t="s">
        <v>4383</v>
      </c>
      <c r="N3863" s="41">
        <v>179.9</v>
      </c>
      <c r="O3863" s="42">
        <v>75</v>
      </c>
    </row>
    <row r="3864" spans="1:15" x14ac:dyDescent="0.3">
      <c r="A3864" s="39" t="s">
        <v>4245</v>
      </c>
      <c r="B3864" s="40" t="s">
        <v>540</v>
      </c>
      <c r="C3864" s="40" t="s">
        <v>1180</v>
      </c>
      <c r="D3864" s="40" t="s">
        <v>574</v>
      </c>
      <c r="E3864" s="40" t="s">
        <v>3348</v>
      </c>
      <c r="F3864" s="40" t="s">
        <v>667</v>
      </c>
      <c r="G3864" s="40">
        <v>0</v>
      </c>
      <c r="H3864" s="40" t="s">
        <v>792</v>
      </c>
      <c r="I3864" s="40" t="s">
        <v>605</v>
      </c>
      <c r="J3864" s="40">
        <v>0</v>
      </c>
      <c r="K3864" s="40">
        <v>0</v>
      </c>
      <c r="L3864" s="40">
        <v>0</v>
      </c>
      <c r="M3864" s="40" t="s">
        <v>4383</v>
      </c>
      <c r="N3864" s="41">
        <v>179.9</v>
      </c>
      <c r="O3864" s="42">
        <v>75</v>
      </c>
    </row>
    <row r="3865" spans="1:15" x14ac:dyDescent="0.3">
      <c r="A3865" s="39" t="s">
        <v>4246</v>
      </c>
      <c r="B3865" s="40" t="s">
        <v>540</v>
      </c>
      <c r="C3865" s="40" t="s">
        <v>1180</v>
      </c>
      <c r="D3865" s="40" t="s">
        <v>574</v>
      </c>
      <c r="E3865" s="40" t="s">
        <v>3348</v>
      </c>
      <c r="F3865" s="40" t="s">
        <v>563</v>
      </c>
      <c r="G3865" s="40">
        <v>0</v>
      </c>
      <c r="H3865" s="40" t="s">
        <v>792</v>
      </c>
      <c r="I3865" s="40" t="s">
        <v>605</v>
      </c>
      <c r="J3865" s="40">
        <v>0</v>
      </c>
      <c r="K3865" s="40">
        <v>0</v>
      </c>
      <c r="L3865" s="40">
        <v>0</v>
      </c>
      <c r="M3865" s="40" t="s">
        <v>4383</v>
      </c>
      <c r="N3865" s="41">
        <v>179.9</v>
      </c>
      <c r="O3865" s="42">
        <v>75</v>
      </c>
    </row>
    <row r="3866" spans="1:15" x14ac:dyDescent="0.3">
      <c r="A3866" s="39" t="s">
        <v>4247</v>
      </c>
      <c r="B3866" s="40" t="s">
        <v>540</v>
      </c>
      <c r="C3866" s="40" t="s">
        <v>1180</v>
      </c>
      <c r="D3866" s="40" t="s">
        <v>574</v>
      </c>
      <c r="E3866" s="40" t="s">
        <v>3348</v>
      </c>
      <c r="F3866" s="40" t="s">
        <v>667</v>
      </c>
      <c r="G3866" s="40">
        <v>0</v>
      </c>
      <c r="H3866" s="40" t="s">
        <v>792</v>
      </c>
      <c r="I3866" s="40" t="s">
        <v>605</v>
      </c>
      <c r="J3866" s="40">
        <v>0</v>
      </c>
      <c r="K3866" s="40">
        <v>0</v>
      </c>
      <c r="L3866" s="40">
        <v>0</v>
      </c>
      <c r="M3866" s="40" t="s">
        <v>4383</v>
      </c>
      <c r="N3866" s="41">
        <v>179.9</v>
      </c>
      <c r="O3866" s="42">
        <v>75</v>
      </c>
    </row>
    <row r="3867" spans="1:15" x14ac:dyDescent="0.3">
      <c r="A3867" s="39" t="s">
        <v>4248</v>
      </c>
      <c r="B3867" s="40" t="s">
        <v>540</v>
      </c>
      <c r="C3867" s="40" t="s">
        <v>1180</v>
      </c>
      <c r="D3867" s="40" t="s">
        <v>574</v>
      </c>
      <c r="E3867" s="40" t="s">
        <v>3348</v>
      </c>
      <c r="F3867" s="40" t="s">
        <v>551</v>
      </c>
      <c r="G3867" s="40">
        <v>0</v>
      </c>
      <c r="H3867" s="40" t="s">
        <v>792</v>
      </c>
      <c r="I3867" s="40" t="s">
        <v>605</v>
      </c>
      <c r="J3867" s="40">
        <v>0</v>
      </c>
      <c r="K3867" s="40">
        <v>0</v>
      </c>
      <c r="L3867" s="40">
        <v>0</v>
      </c>
      <c r="M3867" s="40" t="s">
        <v>4383</v>
      </c>
      <c r="N3867" s="41">
        <v>229.9</v>
      </c>
      <c r="O3867" s="42">
        <v>92</v>
      </c>
    </row>
    <row r="3868" spans="1:15" x14ac:dyDescent="0.3">
      <c r="A3868" s="39" t="s">
        <v>4249</v>
      </c>
      <c r="B3868" s="40" t="s">
        <v>540</v>
      </c>
      <c r="C3868" s="40" t="s">
        <v>1180</v>
      </c>
      <c r="D3868" s="40" t="s">
        <v>574</v>
      </c>
      <c r="E3868" s="40" t="s">
        <v>3348</v>
      </c>
      <c r="F3868" s="40" t="s">
        <v>551</v>
      </c>
      <c r="G3868" s="40">
        <v>0</v>
      </c>
      <c r="H3868" s="40" t="s">
        <v>792</v>
      </c>
      <c r="I3868" s="40" t="s">
        <v>605</v>
      </c>
      <c r="J3868" s="40">
        <v>0</v>
      </c>
      <c r="K3868" s="40">
        <v>0</v>
      </c>
      <c r="L3868" s="40">
        <v>0</v>
      </c>
      <c r="M3868" s="40" t="s">
        <v>4383</v>
      </c>
      <c r="N3868" s="41">
        <v>229.9</v>
      </c>
      <c r="O3868" s="42">
        <v>92</v>
      </c>
    </row>
    <row r="3869" spans="1:15" x14ac:dyDescent="0.3">
      <c r="A3869" s="39" t="s">
        <v>4250</v>
      </c>
      <c r="B3869" s="40" t="s">
        <v>540</v>
      </c>
      <c r="C3869" s="40" t="s">
        <v>1180</v>
      </c>
      <c r="D3869" s="40" t="s">
        <v>574</v>
      </c>
      <c r="E3869" s="40" t="s">
        <v>3348</v>
      </c>
      <c r="F3869" s="40" t="s">
        <v>551</v>
      </c>
      <c r="G3869" s="40">
        <v>0</v>
      </c>
      <c r="H3869" s="40" t="s">
        <v>792</v>
      </c>
      <c r="I3869" s="40" t="s">
        <v>605</v>
      </c>
      <c r="J3869" s="40">
        <v>0</v>
      </c>
      <c r="K3869" s="40">
        <v>0</v>
      </c>
      <c r="L3869" s="40">
        <v>0</v>
      </c>
      <c r="M3869" s="40" t="s">
        <v>4383</v>
      </c>
      <c r="N3869" s="41">
        <v>229.9</v>
      </c>
      <c r="O3869" s="42">
        <v>92</v>
      </c>
    </row>
    <row r="3870" spans="1:15" x14ac:dyDescent="0.3">
      <c r="A3870" s="39" t="s">
        <v>3346</v>
      </c>
      <c r="B3870" s="40" t="s">
        <v>540</v>
      </c>
      <c r="C3870" s="40" t="s">
        <v>1180</v>
      </c>
      <c r="D3870" s="40" t="s">
        <v>574</v>
      </c>
      <c r="E3870" s="40" t="s">
        <v>3348</v>
      </c>
      <c r="F3870" s="40" t="s">
        <v>551</v>
      </c>
      <c r="G3870" s="40">
        <v>0</v>
      </c>
      <c r="H3870" s="40" t="s">
        <v>792</v>
      </c>
      <c r="I3870" s="40" t="s">
        <v>605</v>
      </c>
      <c r="J3870" s="40">
        <v>0</v>
      </c>
      <c r="K3870" s="40">
        <v>0</v>
      </c>
      <c r="L3870" s="40">
        <v>0</v>
      </c>
      <c r="M3870" s="40" t="s">
        <v>4383</v>
      </c>
      <c r="N3870" s="41">
        <v>229.9</v>
      </c>
      <c r="O3870" s="42">
        <v>92</v>
      </c>
    </row>
    <row r="3871" spans="1:15" x14ac:dyDescent="0.3">
      <c r="A3871" s="39" t="s">
        <v>4251</v>
      </c>
      <c r="B3871" s="40" t="s">
        <v>540</v>
      </c>
      <c r="C3871" s="40" t="s">
        <v>1180</v>
      </c>
      <c r="D3871" s="40" t="s">
        <v>574</v>
      </c>
      <c r="E3871" s="40" t="s">
        <v>3348</v>
      </c>
      <c r="F3871" s="40" t="s">
        <v>551</v>
      </c>
      <c r="G3871" s="40">
        <v>0</v>
      </c>
      <c r="H3871" s="40" t="s">
        <v>792</v>
      </c>
      <c r="I3871" s="40" t="s">
        <v>605</v>
      </c>
      <c r="J3871" s="40">
        <v>0</v>
      </c>
      <c r="K3871" s="40">
        <v>0</v>
      </c>
      <c r="L3871" s="40">
        <v>0</v>
      </c>
      <c r="M3871" s="40" t="s">
        <v>4383</v>
      </c>
      <c r="N3871" s="41">
        <v>229.9</v>
      </c>
      <c r="O3871" s="42">
        <v>92</v>
      </c>
    </row>
    <row r="3872" spans="1:15" x14ac:dyDescent="0.3">
      <c r="A3872" s="39" t="s">
        <v>4252</v>
      </c>
      <c r="B3872" s="40" t="s">
        <v>540</v>
      </c>
      <c r="C3872" s="40" t="s">
        <v>1180</v>
      </c>
      <c r="D3872" s="40" t="s">
        <v>574</v>
      </c>
      <c r="E3872" s="40" t="s">
        <v>3348</v>
      </c>
      <c r="F3872" s="40" t="s">
        <v>551</v>
      </c>
      <c r="G3872" s="40">
        <v>0</v>
      </c>
      <c r="H3872" s="40" t="s">
        <v>792</v>
      </c>
      <c r="I3872" s="40" t="s">
        <v>605</v>
      </c>
      <c r="J3872" s="40">
        <v>0</v>
      </c>
      <c r="K3872" s="40">
        <v>0</v>
      </c>
      <c r="L3872" s="40">
        <v>0</v>
      </c>
      <c r="M3872" s="40" t="s">
        <v>4383</v>
      </c>
      <c r="N3872" s="41">
        <v>229.9</v>
      </c>
      <c r="O3872" s="42">
        <v>92</v>
      </c>
    </row>
    <row r="3873" spans="1:15" x14ac:dyDescent="0.3">
      <c r="A3873" s="39" t="s">
        <v>4253</v>
      </c>
      <c r="B3873" s="40" t="s">
        <v>540</v>
      </c>
      <c r="C3873" s="40" t="s">
        <v>1180</v>
      </c>
      <c r="D3873" s="40" t="s">
        <v>574</v>
      </c>
      <c r="E3873" s="40" t="s">
        <v>3350</v>
      </c>
      <c r="F3873" s="40" t="s">
        <v>815</v>
      </c>
      <c r="G3873" s="40">
        <v>0</v>
      </c>
      <c r="H3873" s="40" t="s">
        <v>792</v>
      </c>
      <c r="I3873" s="40" t="s">
        <v>3349</v>
      </c>
      <c r="J3873" s="40">
        <v>0</v>
      </c>
      <c r="K3873" s="40">
        <v>0</v>
      </c>
      <c r="L3873" s="40">
        <v>0</v>
      </c>
      <c r="M3873" s="40" t="s">
        <v>4370</v>
      </c>
      <c r="N3873" s="41">
        <v>399.9</v>
      </c>
      <c r="O3873" s="42">
        <v>150</v>
      </c>
    </row>
    <row r="3874" spans="1:15" x14ac:dyDescent="0.3">
      <c r="A3874" s="39" t="s">
        <v>4254</v>
      </c>
      <c r="B3874" s="40" t="s">
        <v>540</v>
      </c>
      <c r="C3874" s="40" t="s">
        <v>1180</v>
      </c>
      <c r="D3874" s="40" t="s">
        <v>574</v>
      </c>
      <c r="E3874" s="40" t="s">
        <v>3350</v>
      </c>
      <c r="F3874" s="40" t="s">
        <v>558</v>
      </c>
      <c r="G3874" s="40">
        <v>0</v>
      </c>
      <c r="H3874" s="40" t="s">
        <v>792</v>
      </c>
      <c r="I3874" s="40" t="s">
        <v>3349</v>
      </c>
      <c r="J3874" s="40">
        <v>0</v>
      </c>
      <c r="K3874" s="40">
        <v>0</v>
      </c>
      <c r="L3874" s="40">
        <v>0</v>
      </c>
      <c r="M3874" s="40" t="s">
        <v>4370</v>
      </c>
      <c r="N3874" s="41">
        <v>399.9</v>
      </c>
      <c r="O3874" s="42">
        <v>150</v>
      </c>
    </row>
    <row r="3875" spans="1:15" x14ac:dyDescent="0.3">
      <c r="A3875" s="39" t="s">
        <v>4255</v>
      </c>
      <c r="B3875" s="40" t="s">
        <v>540</v>
      </c>
      <c r="C3875" s="40" t="s">
        <v>1180</v>
      </c>
      <c r="D3875" s="40" t="s">
        <v>574</v>
      </c>
      <c r="E3875" s="40" t="s">
        <v>3350</v>
      </c>
      <c r="F3875" s="40" t="s">
        <v>815</v>
      </c>
      <c r="G3875" s="40">
        <v>0</v>
      </c>
      <c r="H3875" s="40" t="s">
        <v>792</v>
      </c>
      <c r="I3875" s="40" t="s">
        <v>3349</v>
      </c>
      <c r="J3875" s="40">
        <v>0</v>
      </c>
      <c r="K3875" s="40">
        <v>0</v>
      </c>
      <c r="L3875" s="40">
        <v>0</v>
      </c>
      <c r="M3875" s="40" t="s">
        <v>4370</v>
      </c>
      <c r="N3875" s="41">
        <v>449.9</v>
      </c>
      <c r="O3875" s="42">
        <v>200</v>
      </c>
    </row>
    <row r="3876" spans="1:15" x14ac:dyDescent="0.3">
      <c r="A3876" s="39" t="s">
        <v>4256</v>
      </c>
      <c r="B3876" s="40" t="s">
        <v>540</v>
      </c>
      <c r="C3876" s="40" t="s">
        <v>544</v>
      </c>
      <c r="D3876" s="40" t="s">
        <v>853</v>
      </c>
      <c r="E3876" s="40" t="s">
        <v>3350</v>
      </c>
      <c r="F3876" s="40" t="s">
        <v>815</v>
      </c>
      <c r="G3876" s="40">
        <v>0</v>
      </c>
      <c r="H3876" s="40" t="s">
        <v>614</v>
      </c>
      <c r="I3876" s="40" t="s">
        <v>3349</v>
      </c>
      <c r="J3876" s="40">
        <v>0</v>
      </c>
      <c r="K3876" s="40">
        <v>0</v>
      </c>
      <c r="L3876" s="40">
        <v>0</v>
      </c>
      <c r="M3876" s="40" t="s">
        <v>4370</v>
      </c>
      <c r="N3876" s="41">
        <v>849.9</v>
      </c>
      <c r="O3876" s="42">
        <v>250</v>
      </c>
    </row>
    <row r="3877" spans="1:15" x14ac:dyDescent="0.3">
      <c r="A3877" s="39" t="s">
        <v>4257</v>
      </c>
      <c r="B3877" s="40" t="s">
        <v>540</v>
      </c>
      <c r="C3877" s="40" t="s">
        <v>1180</v>
      </c>
      <c r="D3877" s="40" t="s">
        <v>574</v>
      </c>
      <c r="E3877" s="40" t="s">
        <v>3350</v>
      </c>
      <c r="F3877" s="40" t="s">
        <v>553</v>
      </c>
      <c r="G3877" s="40">
        <v>0</v>
      </c>
      <c r="H3877" s="40" t="s">
        <v>3811</v>
      </c>
      <c r="I3877" s="40" t="s">
        <v>605</v>
      </c>
      <c r="J3877" s="40">
        <v>0</v>
      </c>
      <c r="K3877" s="40">
        <v>0</v>
      </c>
      <c r="L3877" s="40">
        <v>0</v>
      </c>
      <c r="M3877" s="40" t="s">
        <v>4370</v>
      </c>
      <c r="N3877" s="41">
        <v>349.9</v>
      </c>
      <c r="O3877" s="42">
        <v>150</v>
      </c>
    </row>
    <row r="3878" spans="1:15" x14ac:dyDescent="0.3">
      <c r="A3878" s="39" t="s">
        <v>4258</v>
      </c>
      <c r="B3878" s="40" t="s">
        <v>540</v>
      </c>
      <c r="C3878" s="40" t="s">
        <v>1180</v>
      </c>
      <c r="D3878" s="40" t="s">
        <v>574</v>
      </c>
      <c r="E3878" s="40" t="s">
        <v>3350</v>
      </c>
      <c r="F3878" s="40" t="s">
        <v>612</v>
      </c>
      <c r="G3878" s="40">
        <v>0</v>
      </c>
      <c r="H3878" s="40" t="s">
        <v>3811</v>
      </c>
      <c r="I3878" s="40" t="s">
        <v>605</v>
      </c>
      <c r="J3878" s="40">
        <v>0</v>
      </c>
      <c r="K3878" s="40">
        <v>0</v>
      </c>
      <c r="L3878" s="40">
        <v>0</v>
      </c>
      <c r="M3878" s="40" t="s">
        <v>4370</v>
      </c>
      <c r="N3878" s="41">
        <v>299.89999999999998</v>
      </c>
      <c r="O3878" s="42">
        <v>150</v>
      </c>
    </row>
    <row r="3879" spans="1:15" x14ac:dyDescent="0.3">
      <c r="A3879" s="39" t="s">
        <v>4259</v>
      </c>
      <c r="B3879" s="40" t="s">
        <v>540</v>
      </c>
      <c r="C3879" s="40" t="s">
        <v>1180</v>
      </c>
      <c r="D3879" s="40" t="s">
        <v>574</v>
      </c>
      <c r="E3879" s="40" t="s">
        <v>3350</v>
      </c>
      <c r="F3879" s="40" t="s">
        <v>612</v>
      </c>
      <c r="G3879" s="40">
        <v>0</v>
      </c>
      <c r="H3879" s="40" t="s">
        <v>3811</v>
      </c>
      <c r="I3879" s="40" t="s">
        <v>3349</v>
      </c>
      <c r="J3879" s="40">
        <v>0</v>
      </c>
      <c r="K3879" s="40">
        <v>0</v>
      </c>
      <c r="L3879" s="40">
        <v>0</v>
      </c>
      <c r="M3879" s="40" t="s">
        <v>4370</v>
      </c>
      <c r="N3879" s="41">
        <v>349.9</v>
      </c>
      <c r="O3879" s="42">
        <v>140</v>
      </c>
    </row>
    <row r="3880" spans="1:15" x14ac:dyDescent="0.3">
      <c r="A3880" s="39" t="s">
        <v>4260</v>
      </c>
      <c r="B3880" s="40" t="s">
        <v>540</v>
      </c>
      <c r="C3880" s="40" t="s">
        <v>1180</v>
      </c>
      <c r="D3880" s="40" t="s">
        <v>574</v>
      </c>
      <c r="E3880" s="40" t="s">
        <v>3350</v>
      </c>
      <c r="F3880" s="40" t="s">
        <v>638</v>
      </c>
      <c r="G3880" s="40">
        <v>0</v>
      </c>
      <c r="H3880" s="40" t="s">
        <v>613</v>
      </c>
      <c r="I3880" s="40" t="s">
        <v>3349</v>
      </c>
      <c r="J3880" s="40">
        <v>0</v>
      </c>
      <c r="K3880" s="40">
        <v>0</v>
      </c>
      <c r="L3880" s="40">
        <v>0</v>
      </c>
      <c r="M3880" s="40" t="s">
        <v>4370</v>
      </c>
      <c r="N3880" s="41">
        <v>199.9</v>
      </c>
      <c r="O3880" s="42">
        <v>95</v>
      </c>
    </row>
    <row r="3881" spans="1:15" x14ac:dyDescent="0.3">
      <c r="A3881" s="39" t="s">
        <v>4261</v>
      </c>
      <c r="B3881" s="40" t="s">
        <v>540</v>
      </c>
      <c r="C3881" s="40" t="s">
        <v>1180</v>
      </c>
      <c r="D3881" s="40" t="s">
        <v>574</v>
      </c>
      <c r="E3881" s="40" t="s">
        <v>3350</v>
      </c>
      <c r="F3881" s="40" t="s">
        <v>638</v>
      </c>
      <c r="G3881" s="40">
        <v>0</v>
      </c>
      <c r="H3881" s="40" t="s">
        <v>613</v>
      </c>
      <c r="I3881" s="40" t="s">
        <v>605</v>
      </c>
      <c r="J3881" s="40">
        <v>0</v>
      </c>
      <c r="K3881" s="40">
        <v>0</v>
      </c>
      <c r="L3881" s="40">
        <v>0</v>
      </c>
      <c r="M3881" s="40" t="s">
        <v>4370</v>
      </c>
      <c r="N3881" s="41">
        <v>179.9</v>
      </c>
      <c r="O3881" s="42">
        <v>85</v>
      </c>
    </row>
    <row r="3882" spans="1:15" x14ac:dyDescent="0.3">
      <c r="A3882" s="39" t="s">
        <v>4262</v>
      </c>
      <c r="B3882" s="40" t="s">
        <v>540</v>
      </c>
      <c r="C3882" s="40" t="s">
        <v>1180</v>
      </c>
      <c r="D3882" s="40" t="s">
        <v>574</v>
      </c>
      <c r="E3882" s="40" t="s">
        <v>3350</v>
      </c>
      <c r="F3882" s="40" t="s">
        <v>612</v>
      </c>
      <c r="G3882" s="40">
        <v>0</v>
      </c>
      <c r="H3882" s="40" t="s">
        <v>613</v>
      </c>
      <c r="I3882" s="40" t="s">
        <v>3349</v>
      </c>
      <c r="J3882" s="40">
        <v>0</v>
      </c>
      <c r="K3882" s="40">
        <v>0</v>
      </c>
      <c r="L3882" s="40">
        <v>0</v>
      </c>
      <c r="M3882" s="40" t="s">
        <v>4370</v>
      </c>
      <c r="N3882" s="41">
        <v>229.9</v>
      </c>
      <c r="O3882" s="42">
        <v>115</v>
      </c>
    </row>
    <row r="3883" spans="1:15" x14ac:dyDescent="0.3">
      <c r="A3883" s="39" t="s">
        <v>13747</v>
      </c>
      <c r="B3883" s="40" t="s">
        <v>540</v>
      </c>
      <c r="C3883" s="40" t="s">
        <v>1180</v>
      </c>
      <c r="D3883" s="40" t="s">
        <v>574</v>
      </c>
      <c r="E3883" s="40" t="s">
        <v>3348</v>
      </c>
      <c r="F3883" s="40" t="s">
        <v>667</v>
      </c>
      <c r="G3883" s="40">
        <v>0</v>
      </c>
      <c r="H3883" s="40" t="s">
        <v>792</v>
      </c>
      <c r="I3883" s="40" t="s">
        <v>605</v>
      </c>
      <c r="J3883" s="40">
        <v>0</v>
      </c>
      <c r="K3883" s="40">
        <v>0</v>
      </c>
      <c r="L3883" s="40">
        <v>0</v>
      </c>
      <c r="M3883" s="40" t="s">
        <v>4383</v>
      </c>
      <c r="N3883" s="41">
        <v>179.9</v>
      </c>
      <c r="O3883" s="42">
        <v>69.59</v>
      </c>
    </row>
    <row r="3884" spans="1:15" x14ac:dyDescent="0.3">
      <c r="A3884" s="39" t="s">
        <v>13748</v>
      </c>
      <c r="B3884" s="40" t="s">
        <v>540</v>
      </c>
      <c r="C3884" s="40" t="s">
        <v>1180</v>
      </c>
      <c r="D3884" s="40" t="s">
        <v>574</v>
      </c>
      <c r="E3884" s="40" t="s">
        <v>3348</v>
      </c>
      <c r="F3884" s="40" t="s">
        <v>667</v>
      </c>
      <c r="G3884" s="40">
        <v>0</v>
      </c>
      <c r="H3884" s="40" t="s">
        <v>792</v>
      </c>
      <c r="I3884" s="40" t="s">
        <v>605</v>
      </c>
      <c r="J3884" s="40">
        <v>0</v>
      </c>
      <c r="K3884" s="40">
        <v>0</v>
      </c>
      <c r="L3884" s="40">
        <v>0</v>
      </c>
      <c r="M3884" s="40" t="s">
        <v>4383</v>
      </c>
      <c r="N3884" s="41">
        <v>179.9</v>
      </c>
      <c r="O3884" s="42">
        <v>66.91</v>
      </c>
    </row>
    <row r="3885" spans="1:15" x14ac:dyDescent="0.3">
      <c r="A3885" s="39" t="s">
        <v>13749</v>
      </c>
      <c r="B3885" s="40" t="s">
        <v>540</v>
      </c>
      <c r="C3885" s="40" t="s">
        <v>1180</v>
      </c>
      <c r="D3885" s="40" t="s">
        <v>574</v>
      </c>
      <c r="E3885" s="40" t="s">
        <v>3348</v>
      </c>
      <c r="F3885" s="40" t="s">
        <v>667</v>
      </c>
      <c r="G3885" s="40">
        <v>0</v>
      </c>
      <c r="H3885" s="40" t="s">
        <v>792</v>
      </c>
      <c r="I3885" s="40" t="s">
        <v>605</v>
      </c>
      <c r="J3885" s="40">
        <v>0</v>
      </c>
      <c r="K3885" s="40">
        <v>0</v>
      </c>
      <c r="L3885" s="40">
        <v>0</v>
      </c>
      <c r="M3885" s="40" t="s">
        <v>4383</v>
      </c>
      <c r="N3885" s="41">
        <v>179.9</v>
      </c>
      <c r="O3885" s="42">
        <v>75.84</v>
      </c>
    </row>
    <row r="3886" spans="1:15" x14ac:dyDescent="0.3">
      <c r="A3886" s="39" t="s">
        <v>13750</v>
      </c>
      <c r="B3886" s="40" t="s">
        <v>540</v>
      </c>
      <c r="C3886" s="40" t="s">
        <v>1180</v>
      </c>
      <c r="D3886" s="40" t="s">
        <v>574</v>
      </c>
      <c r="E3886" s="40" t="s">
        <v>3348</v>
      </c>
      <c r="F3886" s="40" t="s">
        <v>667</v>
      </c>
      <c r="G3886" s="40">
        <v>0</v>
      </c>
      <c r="H3886" s="40" t="s">
        <v>3811</v>
      </c>
      <c r="I3886" s="40" t="s">
        <v>605</v>
      </c>
      <c r="J3886" s="40">
        <v>0</v>
      </c>
      <c r="K3886" s="40">
        <v>0</v>
      </c>
      <c r="L3886" s="40">
        <v>0</v>
      </c>
      <c r="M3886" s="40" t="s">
        <v>4383</v>
      </c>
      <c r="N3886" s="41">
        <v>229.9</v>
      </c>
      <c r="O3886" s="42">
        <v>93.68</v>
      </c>
    </row>
    <row r="3887" spans="1:15" x14ac:dyDescent="0.3">
      <c r="A3887" s="39" t="s">
        <v>13751</v>
      </c>
      <c r="B3887" s="40" t="s">
        <v>540</v>
      </c>
      <c r="C3887" s="40" t="s">
        <v>1180</v>
      </c>
      <c r="D3887" s="40" t="s">
        <v>574</v>
      </c>
      <c r="E3887" s="40" t="s">
        <v>3348</v>
      </c>
      <c r="F3887" s="40" t="s">
        <v>651</v>
      </c>
      <c r="G3887" s="40">
        <v>0</v>
      </c>
      <c r="H3887" s="40" t="s">
        <v>3811</v>
      </c>
      <c r="I3887" s="40" t="s">
        <v>605</v>
      </c>
      <c r="J3887" s="40">
        <v>0</v>
      </c>
      <c r="K3887" s="40">
        <v>0</v>
      </c>
      <c r="L3887" s="40">
        <v>0</v>
      </c>
      <c r="M3887" s="40" t="s">
        <v>4383</v>
      </c>
      <c r="N3887" s="41">
        <v>249.9</v>
      </c>
      <c r="O3887" s="42">
        <v>93.685299999999998</v>
      </c>
    </row>
    <row r="3888" spans="1:15" x14ac:dyDescent="0.3">
      <c r="A3888" s="39" t="s">
        <v>13752</v>
      </c>
      <c r="B3888" s="40" t="s">
        <v>540</v>
      </c>
      <c r="C3888" s="40" t="s">
        <v>1180</v>
      </c>
      <c r="D3888" s="40" t="s">
        <v>574</v>
      </c>
      <c r="E3888" s="40" t="s">
        <v>3348</v>
      </c>
      <c r="F3888" s="40" t="s">
        <v>553</v>
      </c>
      <c r="G3888" s="40">
        <v>0</v>
      </c>
      <c r="H3888" s="40" t="s">
        <v>792</v>
      </c>
      <c r="I3888" s="40" t="s">
        <v>605</v>
      </c>
      <c r="J3888" s="40">
        <v>0</v>
      </c>
      <c r="K3888" s="40">
        <v>0</v>
      </c>
      <c r="L3888" s="40">
        <v>0</v>
      </c>
      <c r="M3888" s="40" t="s">
        <v>4383</v>
      </c>
      <c r="N3888" s="41">
        <v>179.9</v>
      </c>
      <c r="O3888" s="42">
        <v>73.16</v>
      </c>
    </row>
    <row r="3889" spans="1:15" x14ac:dyDescent="0.3">
      <c r="A3889" s="39" t="s">
        <v>4263</v>
      </c>
      <c r="B3889" s="40" t="s">
        <v>540</v>
      </c>
      <c r="C3889" s="40" t="s">
        <v>1180</v>
      </c>
      <c r="D3889" s="40" t="s">
        <v>574</v>
      </c>
      <c r="E3889" s="40" t="s">
        <v>3348</v>
      </c>
      <c r="F3889" s="40" t="s">
        <v>563</v>
      </c>
      <c r="G3889" s="40">
        <v>0</v>
      </c>
      <c r="H3889" s="40" t="s">
        <v>3811</v>
      </c>
      <c r="I3889" s="40" t="s">
        <v>605</v>
      </c>
      <c r="J3889" s="40">
        <v>0</v>
      </c>
      <c r="K3889" s="40">
        <v>0</v>
      </c>
      <c r="L3889" s="40">
        <v>0</v>
      </c>
      <c r="M3889" s="40" t="s">
        <v>4381</v>
      </c>
      <c r="N3889" s="41">
        <v>119.9</v>
      </c>
      <c r="O3889" s="42">
        <v>46.22</v>
      </c>
    </row>
    <row r="3890" spans="1:15" x14ac:dyDescent="0.3">
      <c r="A3890" s="39" t="s">
        <v>4264</v>
      </c>
      <c r="B3890" s="40" t="s">
        <v>540</v>
      </c>
      <c r="C3890" s="40" t="s">
        <v>1180</v>
      </c>
      <c r="D3890" s="40" t="s">
        <v>574</v>
      </c>
      <c r="E3890" s="40" t="s">
        <v>3348</v>
      </c>
      <c r="F3890" s="40" t="s">
        <v>553</v>
      </c>
      <c r="G3890" s="40">
        <v>0</v>
      </c>
      <c r="H3890" s="40" t="s">
        <v>3811</v>
      </c>
      <c r="I3890" s="40" t="s">
        <v>605</v>
      </c>
      <c r="J3890" s="40">
        <v>0</v>
      </c>
      <c r="K3890" s="40">
        <v>0</v>
      </c>
      <c r="L3890" s="40">
        <v>0</v>
      </c>
      <c r="M3890" s="40" t="s">
        <v>4381</v>
      </c>
      <c r="N3890" s="41">
        <v>119.9</v>
      </c>
      <c r="O3890" s="42">
        <v>46.22</v>
      </c>
    </row>
    <row r="3891" spans="1:15" x14ac:dyDescent="0.3">
      <c r="A3891" s="39" t="s">
        <v>13753</v>
      </c>
      <c r="B3891" s="40" t="s">
        <v>540</v>
      </c>
      <c r="C3891" s="40" t="s">
        <v>1180</v>
      </c>
      <c r="D3891" s="40" t="s">
        <v>574</v>
      </c>
      <c r="E3891" s="40" t="s">
        <v>3348</v>
      </c>
      <c r="F3891" s="40" t="s">
        <v>647</v>
      </c>
      <c r="G3891" s="40">
        <v>0</v>
      </c>
      <c r="H3891" s="40" t="s">
        <v>792</v>
      </c>
      <c r="I3891" s="40" t="s">
        <v>605</v>
      </c>
      <c r="J3891" s="40">
        <v>0</v>
      </c>
      <c r="K3891" s="40">
        <v>0</v>
      </c>
      <c r="L3891" s="40">
        <v>0</v>
      </c>
      <c r="M3891" s="40" t="s">
        <v>4383</v>
      </c>
      <c r="N3891" s="41">
        <v>229.9</v>
      </c>
      <c r="O3891" s="42">
        <v>73.16</v>
      </c>
    </row>
    <row r="3892" spans="1:15" x14ac:dyDescent="0.3">
      <c r="A3892" s="39" t="s">
        <v>13754</v>
      </c>
      <c r="B3892" s="40" t="s">
        <v>540</v>
      </c>
      <c r="C3892" s="40" t="s">
        <v>1180</v>
      </c>
      <c r="D3892" s="40" t="s">
        <v>574</v>
      </c>
      <c r="E3892" s="40" t="s">
        <v>3348</v>
      </c>
      <c r="F3892" s="40" t="s">
        <v>606</v>
      </c>
      <c r="G3892" s="40">
        <v>0</v>
      </c>
      <c r="H3892" s="40" t="s">
        <v>3811</v>
      </c>
      <c r="I3892" s="40" t="s">
        <v>605</v>
      </c>
      <c r="J3892" s="40">
        <v>0</v>
      </c>
      <c r="K3892" s="40">
        <v>0</v>
      </c>
      <c r="L3892" s="40">
        <v>0</v>
      </c>
      <c r="M3892" s="40" t="s">
        <v>4370</v>
      </c>
      <c r="N3892" s="41">
        <v>399.9</v>
      </c>
      <c r="O3892" s="42">
        <v>175</v>
      </c>
    </row>
    <row r="3893" spans="1:15" x14ac:dyDescent="0.3">
      <c r="A3893" s="39" t="s">
        <v>13755</v>
      </c>
      <c r="B3893" s="40" t="s">
        <v>540</v>
      </c>
      <c r="C3893" s="40" t="s">
        <v>1180</v>
      </c>
      <c r="D3893" s="40" t="s">
        <v>574</v>
      </c>
      <c r="E3893" s="40" t="s">
        <v>3348</v>
      </c>
      <c r="F3893" s="40" t="s">
        <v>651</v>
      </c>
      <c r="G3893" s="40">
        <v>0</v>
      </c>
      <c r="H3893" s="40" t="s">
        <v>3811</v>
      </c>
      <c r="I3893" s="40" t="s">
        <v>605</v>
      </c>
      <c r="J3893" s="40">
        <v>0</v>
      </c>
      <c r="K3893" s="40">
        <v>0</v>
      </c>
      <c r="L3893" s="40">
        <v>0</v>
      </c>
      <c r="M3893" s="40" t="s">
        <v>4370</v>
      </c>
      <c r="N3893" s="41">
        <v>429.9</v>
      </c>
      <c r="O3893" s="42">
        <v>185</v>
      </c>
    </row>
    <row r="3894" spans="1:15" x14ac:dyDescent="0.3">
      <c r="A3894" s="39" t="s">
        <v>13756</v>
      </c>
      <c r="B3894" s="40" t="s">
        <v>540</v>
      </c>
      <c r="C3894" s="40" t="s">
        <v>1180</v>
      </c>
      <c r="D3894" s="40" t="s">
        <v>574</v>
      </c>
      <c r="E3894" s="40" t="s">
        <v>3348</v>
      </c>
      <c r="F3894" s="40" t="s">
        <v>606</v>
      </c>
      <c r="G3894" s="40">
        <v>0</v>
      </c>
      <c r="H3894" s="40" t="s">
        <v>3811</v>
      </c>
      <c r="I3894" s="40" t="s">
        <v>605</v>
      </c>
      <c r="J3894" s="40">
        <v>0</v>
      </c>
      <c r="K3894" s="40">
        <v>0</v>
      </c>
      <c r="L3894" s="40">
        <v>0</v>
      </c>
      <c r="M3894" s="40" t="s">
        <v>4370</v>
      </c>
      <c r="N3894" s="41">
        <v>429.9</v>
      </c>
      <c r="O3894" s="42">
        <v>185</v>
      </c>
    </row>
    <row r="3895" spans="1:15" x14ac:dyDescent="0.3">
      <c r="A3895" s="39" t="s">
        <v>2464</v>
      </c>
      <c r="B3895" s="40" t="s">
        <v>540</v>
      </c>
      <c r="C3895" s="40" t="s">
        <v>1180</v>
      </c>
      <c r="D3895" s="40" t="s">
        <v>569</v>
      </c>
      <c r="E3895" s="40" t="s">
        <v>3350</v>
      </c>
      <c r="F3895" s="40">
        <v>0</v>
      </c>
      <c r="G3895" s="40">
        <v>0</v>
      </c>
      <c r="H3895" s="40" t="s">
        <v>614</v>
      </c>
      <c r="I3895" s="40" t="s">
        <v>3349</v>
      </c>
      <c r="J3895" s="40" t="s">
        <v>3352</v>
      </c>
      <c r="K3895" s="40">
        <v>0</v>
      </c>
      <c r="L3895" s="40">
        <v>0</v>
      </c>
      <c r="M3895" s="40">
        <v>0</v>
      </c>
      <c r="N3895" s="41">
        <v>449.9</v>
      </c>
      <c r="O3895" s="42">
        <v>204.4</v>
      </c>
    </row>
    <row r="3896" spans="1:15" x14ac:dyDescent="0.3">
      <c r="A3896" s="39" t="s">
        <v>4265</v>
      </c>
      <c r="B3896" s="40" t="s">
        <v>540</v>
      </c>
      <c r="C3896" s="40" t="s">
        <v>1180</v>
      </c>
      <c r="D3896" s="40" t="s">
        <v>574</v>
      </c>
      <c r="E3896" s="40" t="s">
        <v>3348</v>
      </c>
      <c r="F3896" s="40">
        <v>0</v>
      </c>
      <c r="G3896" s="40">
        <v>0</v>
      </c>
      <c r="H3896" s="40" t="s">
        <v>4266</v>
      </c>
      <c r="I3896" s="40" t="s">
        <v>3349</v>
      </c>
      <c r="J3896" s="40">
        <v>0</v>
      </c>
      <c r="K3896" s="40">
        <v>0</v>
      </c>
      <c r="L3896" s="40" t="s">
        <v>554</v>
      </c>
      <c r="M3896" s="40">
        <v>0</v>
      </c>
      <c r="N3896" s="41">
        <v>499.9</v>
      </c>
      <c r="O3896" s="42">
        <v>186.4</v>
      </c>
    </row>
    <row r="3897" spans="1:15" x14ac:dyDescent="0.3">
      <c r="A3897" s="39" t="s">
        <v>4267</v>
      </c>
      <c r="B3897" s="40" t="s">
        <v>540</v>
      </c>
      <c r="C3897" s="40" t="s">
        <v>1180</v>
      </c>
      <c r="D3897" s="40" t="s">
        <v>569</v>
      </c>
      <c r="E3897" s="40" t="s">
        <v>3348</v>
      </c>
      <c r="F3897" s="40">
        <v>0</v>
      </c>
      <c r="G3897" s="40">
        <v>0</v>
      </c>
      <c r="H3897" s="40" t="s">
        <v>614</v>
      </c>
      <c r="I3897" s="40" t="s">
        <v>3349</v>
      </c>
      <c r="J3897" s="40" t="s">
        <v>3351</v>
      </c>
      <c r="K3897" s="40">
        <v>0</v>
      </c>
      <c r="L3897" s="40">
        <v>0</v>
      </c>
      <c r="M3897" s="40">
        <v>0</v>
      </c>
      <c r="N3897" s="41">
        <v>299.89999999999998</v>
      </c>
      <c r="O3897" s="42">
        <v>129.4</v>
      </c>
    </row>
    <row r="3898" spans="1:15" x14ac:dyDescent="0.3">
      <c r="A3898" s="39" t="s">
        <v>13757</v>
      </c>
      <c r="B3898" s="40" t="s">
        <v>540</v>
      </c>
      <c r="C3898" s="40" t="s">
        <v>1180</v>
      </c>
      <c r="D3898" s="40" t="s">
        <v>569</v>
      </c>
      <c r="E3898" s="40" t="s">
        <v>3348</v>
      </c>
      <c r="F3898" s="40">
        <v>0</v>
      </c>
      <c r="G3898" s="40" t="s">
        <v>792</v>
      </c>
      <c r="H3898" s="40" t="s">
        <v>614</v>
      </c>
      <c r="I3898" s="40" t="s">
        <v>3349</v>
      </c>
      <c r="J3898" s="40" t="s">
        <v>755</v>
      </c>
      <c r="K3898" s="40">
        <v>0</v>
      </c>
      <c r="L3898" s="40" t="s">
        <v>554</v>
      </c>
      <c r="M3898" s="40">
        <v>0</v>
      </c>
      <c r="N3898" s="41">
        <v>199.9</v>
      </c>
      <c r="O3898" s="42">
        <v>121.4</v>
      </c>
    </row>
    <row r="3899" spans="1:15" x14ac:dyDescent="0.3">
      <c r="A3899" s="39" t="s">
        <v>2465</v>
      </c>
      <c r="B3899" s="40" t="s">
        <v>540</v>
      </c>
      <c r="C3899" s="40" t="s">
        <v>1180</v>
      </c>
      <c r="D3899" s="40" t="s">
        <v>569</v>
      </c>
      <c r="E3899" s="40" t="s">
        <v>3348</v>
      </c>
      <c r="F3899" s="40" t="s">
        <v>576</v>
      </c>
      <c r="G3899" s="40">
        <v>0</v>
      </c>
      <c r="H3899" s="40" t="s">
        <v>614</v>
      </c>
      <c r="I3899" s="40" t="s">
        <v>3349</v>
      </c>
      <c r="J3899" s="40">
        <v>0</v>
      </c>
      <c r="K3899" s="40">
        <v>0</v>
      </c>
      <c r="L3899" s="40">
        <v>0</v>
      </c>
      <c r="M3899" s="40" t="s">
        <v>2466</v>
      </c>
      <c r="N3899" s="41">
        <v>299.89999999999998</v>
      </c>
      <c r="O3899" s="42">
        <v>110.19</v>
      </c>
    </row>
    <row r="3900" spans="1:15" x14ac:dyDescent="0.3">
      <c r="A3900" s="39" t="s">
        <v>13758</v>
      </c>
      <c r="B3900" s="40" t="s">
        <v>540</v>
      </c>
      <c r="C3900" s="40" t="s">
        <v>1180</v>
      </c>
      <c r="D3900" s="40" t="s">
        <v>569</v>
      </c>
      <c r="E3900" s="40" t="s">
        <v>3350</v>
      </c>
      <c r="F3900" s="40">
        <v>0</v>
      </c>
      <c r="G3900" s="40" t="s">
        <v>13026</v>
      </c>
      <c r="H3900" s="40" t="s">
        <v>614</v>
      </c>
      <c r="I3900" s="40" t="s">
        <v>3349</v>
      </c>
      <c r="J3900" s="40" t="s">
        <v>755</v>
      </c>
      <c r="K3900" s="40">
        <v>0</v>
      </c>
      <c r="L3900" s="40" t="s">
        <v>554</v>
      </c>
      <c r="M3900" s="40">
        <v>0</v>
      </c>
      <c r="N3900" s="41">
        <v>449.9</v>
      </c>
      <c r="O3900" s="42">
        <v>150.1</v>
      </c>
    </row>
    <row r="3901" spans="1:15" x14ac:dyDescent="0.3">
      <c r="A3901" s="39" t="s">
        <v>2467</v>
      </c>
      <c r="B3901" s="40" t="s">
        <v>540</v>
      </c>
      <c r="C3901" s="40" t="s">
        <v>1180</v>
      </c>
      <c r="D3901" s="40" t="s">
        <v>569</v>
      </c>
      <c r="E3901" s="40" t="s">
        <v>3350</v>
      </c>
      <c r="F3901" s="40" t="s">
        <v>754</v>
      </c>
      <c r="G3901" s="40">
        <v>0</v>
      </c>
      <c r="H3901" s="40" t="s">
        <v>614</v>
      </c>
      <c r="I3901" s="40" t="s">
        <v>3349</v>
      </c>
      <c r="J3901" s="40" t="s">
        <v>3351</v>
      </c>
      <c r="K3901" s="40" t="s">
        <v>709</v>
      </c>
      <c r="L3901" s="40">
        <v>0</v>
      </c>
      <c r="M3901" s="40">
        <v>0</v>
      </c>
      <c r="N3901" s="41">
        <v>399.9</v>
      </c>
      <c r="O3901" s="42">
        <v>139.18</v>
      </c>
    </row>
    <row r="3902" spans="1:15" x14ac:dyDescent="0.3">
      <c r="A3902" s="39" t="s">
        <v>2468</v>
      </c>
      <c r="B3902" s="40" t="s">
        <v>540</v>
      </c>
      <c r="C3902" s="40" t="s">
        <v>1180</v>
      </c>
      <c r="D3902" s="40" t="s">
        <v>569</v>
      </c>
      <c r="E3902" s="40" t="s">
        <v>3350</v>
      </c>
      <c r="F3902" s="40" t="s">
        <v>754</v>
      </c>
      <c r="G3902" s="40">
        <v>0</v>
      </c>
      <c r="H3902" s="40" t="s">
        <v>614</v>
      </c>
      <c r="I3902" s="40" t="s">
        <v>3349</v>
      </c>
      <c r="J3902" s="40" t="s">
        <v>3351</v>
      </c>
      <c r="K3902" s="40" t="s">
        <v>709</v>
      </c>
      <c r="L3902" s="40">
        <v>0</v>
      </c>
      <c r="M3902" s="40">
        <v>0</v>
      </c>
      <c r="N3902" s="41">
        <v>449.9</v>
      </c>
      <c r="O3902" s="42">
        <v>152.29</v>
      </c>
    </row>
    <row r="3903" spans="1:15" x14ac:dyDescent="0.3">
      <c r="A3903" s="39" t="s">
        <v>2469</v>
      </c>
      <c r="B3903" s="40" t="s">
        <v>540</v>
      </c>
      <c r="C3903" s="40" t="s">
        <v>1180</v>
      </c>
      <c r="D3903" s="40" t="s">
        <v>575</v>
      </c>
      <c r="E3903" s="40" t="s">
        <v>3348</v>
      </c>
      <c r="F3903" s="40" t="s">
        <v>585</v>
      </c>
      <c r="G3903" s="40">
        <v>0</v>
      </c>
      <c r="H3903" s="40" t="s">
        <v>614</v>
      </c>
      <c r="I3903" s="40" t="s">
        <v>3349</v>
      </c>
      <c r="J3903" s="40" t="s">
        <v>3351</v>
      </c>
      <c r="K3903" s="40">
        <v>0</v>
      </c>
      <c r="L3903" s="40">
        <v>0</v>
      </c>
      <c r="M3903" s="40" t="s">
        <v>4370</v>
      </c>
      <c r="N3903" s="41">
        <v>249.9</v>
      </c>
      <c r="O3903" s="42">
        <v>90</v>
      </c>
    </row>
    <row r="3904" spans="1:15" x14ac:dyDescent="0.3">
      <c r="A3904" s="39" t="s">
        <v>13759</v>
      </c>
      <c r="B3904" s="40" t="s">
        <v>540</v>
      </c>
      <c r="C3904" s="40" t="s">
        <v>1180</v>
      </c>
      <c r="D3904" s="40" t="s">
        <v>575</v>
      </c>
      <c r="E3904" s="40" t="s">
        <v>3348</v>
      </c>
      <c r="F3904" s="40" t="s">
        <v>551</v>
      </c>
      <c r="G3904" s="40">
        <v>0</v>
      </c>
      <c r="H3904" s="40" t="s">
        <v>614</v>
      </c>
      <c r="I3904" s="40" t="s">
        <v>3349</v>
      </c>
      <c r="J3904" s="40">
        <v>0</v>
      </c>
      <c r="K3904" s="40">
        <v>0</v>
      </c>
      <c r="L3904" s="40">
        <v>0</v>
      </c>
      <c r="M3904" s="40" t="s">
        <v>4370</v>
      </c>
      <c r="N3904" s="41">
        <v>249.9</v>
      </c>
      <c r="O3904" s="42">
        <v>120</v>
      </c>
    </row>
    <row r="3905" spans="1:15" x14ac:dyDescent="0.3">
      <c r="A3905" s="39" t="s">
        <v>2470</v>
      </c>
      <c r="B3905" s="40" t="s">
        <v>540</v>
      </c>
      <c r="C3905" s="40" t="s">
        <v>1180</v>
      </c>
      <c r="D3905" s="40" t="s">
        <v>569</v>
      </c>
      <c r="E3905" s="40" t="s">
        <v>3348</v>
      </c>
      <c r="F3905" s="40" t="s">
        <v>565</v>
      </c>
      <c r="G3905" s="40">
        <v>0</v>
      </c>
      <c r="H3905" s="40" t="s">
        <v>614</v>
      </c>
      <c r="I3905" s="40" t="s">
        <v>3349</v>
      </c>
      <c r="J3905" s="40" t="s">
        <v>3352</v>
      </c>
      <c r="K3905" s="40">
        <v>0</v>
      </c>
      <c r="L3905" s="40">
        <v>0</v>
      </c>
      <c r="M3905" s="40">
        <v>0</v>
      </c>
      <c r="N3905" s="41">
        <v>499.9</v>
      </c>
      <c r="O3905" s="42">
        <v>167.58</v>
      </c>
    </row>
    <row r="3906" spans="1:15" x14ac:dyDescent="0.3">
      <c r="A3906" s="39" t="s">
        <v>13760</v>
      </c>
      <c r="B3906" s="40" t="s">
        <v>540</v>
      </c>
      <c r="C3906" s="40" t="s">
        <v>1180</v>
      </c>
      <c r="D3906" s="40" t="s">
        <v>569</v>
      </c>
      <c r="E3906" s="40" t="s">
        <v>3348</v>
      </c>
      <c r="F3906" s="40" t="s">
        <v>565</v>
      </c>
      <c r="G3906" s="40">
        <v>0</v>
      </c>
      <c r="H3906" s="40" t="s">
        <v>614</v>
      </c>
      <c r="I3906" s="40" t="s">
        <v>3349</v>
      </c>
      <c r="J3906" s="40" t="s">
        <v>3352</v>
      </c>
      <c r="K3906" s="40">
        <v>0</v>
      </c>
      <c r="L3906" s="40">
        <v>0</v>
      </c>
      <c r="M3906" s="40">
        <v>0</v>
      </c>
      <c r="N3906" s="41">
        <v>499.9</v>
      </c>
      <c r="O3906" s="42">
        <v>164.3</v>
      </c>
    </row>
    <row r="3907" spans="1:15" x14ac:dyDescent="0.3">
      <c r="A3907" s="39" t="s">
        <v>4268</v>
      </c>
      <c r="B3907" s="40" t="s">
        <v>540</v>
      </c>
      <c r="C3907" s="40" t="s">
        <v>1180</v>
      </c>
      <c r="D3907" s="40" t="s">
        <v>574</v>
      </c>
      <c r="E3907" s="40" t="s">
        <v>3348</v>
      </c>
      <c r="F3907" s="40" t="s">
        <v>557</v>
      </c>
      <c r="G3907" s="40">
        <v>0</v>
      </c>
      <c r="H3907" s="40" t="s">
        <v>614</v>
      </c>
      <c r="I3907" s="40" t="s">
        <v>3349</v>
      </c>
      <c r="J3907" s="40" t="s">
        <v>3351</v>
      </c>
      <c r="K3907" s="40">
        <v>0</v>
      </c>
      <c r="L3907" s="40">
        <v>0</v>
      </c>
      <c r="M3907" s="40">
        <v>0</v>
      </c>
      <c r="N3907" s="41">
        <v>249.9</v>
      </c>
      <c r="O3907" s="42">
        <v>87.3</v>
      </c>
    </row>
    <row r="3908" spans="1:15" x14ac:dyDescent="0.3">
      <c r="A3908" s="39" t="s">
        <v>13761</v>
      </c>
      <c r="B3908" s="40" t="s">
        <v>540</v>
      </c>
      <c r="C3908" s="40" t="s">
        <v>1180</v>
      </c>
      <c r="D3908" s="40" t="s">
        <v>578</v>
      </c>
      <c r="E3908" s="40" t="s">
        <v>3350</v>
      </c>
      <c r="F3908" s="40" t="s">
        <v>685</v>
      </c>
      <c r="G3908" s="40">
        <v>0</v>
      </c>
      <c r="H3908" s="40" t="s">
        <v>614</v>
      </c>
      <c r="I3908" s="40" t="s">
        <v>3349</v>
      </c>
      <c r="J3908" s="40" t="s">
        <v>3352</v>
      </c>
      <c r="K3908" s="40">
        <v>0</v>
      </c>
      <c r="L3908" s="40">
        <v>0</v>
      </c>
      <c r="M3908" s="40" t="s">
        <v>4370</v>
      </c>
      <c r="N3908" s="41">
        <v>299.89999999999998</v>
      </c>
      <c r="O3908" s="42">
        <v>118</v>
      </c>
    </row>
    <row r="3909" spans="1:15" x14ac:dyDescent="0.3">
      <c r="A3909" s="39" t="s">
        <v>2471</v>
      </c>
      <c r="B3909" s="40" t="s">
        <v>540</v>
      </c>
      <c r="C3909" s="40" t="s">
        <v>1180</v>
      </c>
      <c r="D3909" s="40" t="s">
        <v>853</v>
      </c>
      <c r="E3909" s="40" t="s">
        <v>3350</v>
      </c>
      <c r="F3909" s="40" t="s">
        <v>754</v>
      </c>
      <c r="G3909" s="40">
        <v>0</v>
      </c>
      <c r="H3909" s="40" t="s">
        <v>614</v>
      </c>
      <c r="I3909" s="40" t="s">
        <v>3349</v>
      </c>
      <c r="J3909" s="40" t="s">
        <v>3352</v>
      </c>
      <c r="K3909" s="40">
        <v>0</v>
      </c>
      <c r="L3909" s="40">
        <v>0</v>
      </c>
      <c r="M3909" s="40" t="s">
        <v>4370</v>
      </c>
      <c r="N3909" s="41">
        <v>299.89999999999998</v>
      </c>
      <c r="O3909" s="42">
        <v>130</v>
      </c>
    </row>
    <row r="3910" spans="1:15" x14ac:dyDescent="0.3">
      <c r="A3910" s="39" t="s">
        <v>2472</v>
      </c>
      <c r="B3910" s="40" t="s">
        <v>540</v>
      </c>
      <c r="C3910" s="40" t="s">
        <v>544</v>
      </c>
      <c r="D3910" s="40" t="s">
        <v>569</v>
      </c>
      <c r="E3910" s="40" t="s">
        <v>3350</v>
      </c>
      <c r="F3910" s="40" t="s">
        <v>662</v>
      </c>
      <c r="G3910" s="40">
        <v>0</v>
      </c>
      <c r="H3910" s="40" t="s">
        <v>614</v>
      </c>
      <c r="I3910" s="40" t="s">
        <v>3349</v>
      </c>
      <c r="J3910" s="40" t="s">
        <v>3352</v>
      </c>
      <c r="K3910" s="40">
        <v>0</v>
      </c>
      <c r="L3910" s="40">
        <v>0</v>
      </c>
      <c r="M3910" s="40">
        <v>0</v>
      </c>
      <c r="N3910" s="41">
        <v>849.9</v>
      </c>
      <c r="O3910" s="42">
        <v>273</v>
      </c>
    </row>
    <row r="3911" spans="1:15" x14ac:dyDescent="0.3">
      <c r="A3911" s="39" t="s">
        <v>512</v>
      </c>
      <c r="B3911" s="40" t="s">
        <v>540</v>
      </c>
      <c r="C3911" s="40" t="s">
        <v>1180</v>
      </c>
      <c r="D3911" s="40" t="s">
        <v>574</v>
      </c>
      <c r="E3911" s="40" t="s">
        <v>3348</v>
      </c>
      <c r="F3911" s="40" t="s">
        <v>571</v>
      </c>
      <c r="G3911" s="40">
        <v>0</v>
      </c>
      <c r="H3911" s="40" t="s">
        <v>614</v>
      </c>
      <c r="I3911" s="40" t="s">
        <v>3349</v>
      </c>
      <c r="J3911" s="40">
        <v>0</v>
      </c>
      <c r="K3911" s="40">
        <v>0</v>
      </c>
      <c r="L3911" s="40">
        <v>0</v>
      </c>
      <c r="M3911" s="40">
        <v>0</v>
      </c>
      <c r="N3911" s="41">
        <v>249.9</v>
      </c>
      <c r="O3911" s="42">
        <v>90</v>
      </c>
    </row>
    <row r="3912" spans="1:15" x14ac:dyDescent="0.3">
      <c r="A3912" s="39" t="s">
        <v>2473</v>
      </c>
      <c r="B3912" s="40" t="s">
        <v>540</v>
      </c>
      <c r="C3912" s="40" t="s">
        <v>1180</v>
      </c>
      <c r="D3912" s="40" t="s">
        <v>574</v>
      </c>
      <c r="E3912" s="40" t="s">
        <v>3348</v>
      </c>
      <c r="F3912" s="40" t="s">
        <v>571</v>
      </c>
      <c r="G3912" s="40">
        <v>0</v>
      </c>
      <c r="H3912" s="40" t="s">
        <v>614</v>
      </c>
      <c r="I3912" s="40" t="s">
        <v>3349</v>
      </c>
      <c r="J3912" s="40">
        <v>0</v>
      </c>
      <c r="K3912" s="40">
        <v>0</v>
      </c>
      <c r="L3912" s="40">
        <v>0</v>
      </c>
      <c r="M3912" s="40">
        <v>0</v>
      </c>
      <c r="N3912" s="41">
        <v>299.89999999999998</v>
      </c>
      <c r="O3912" s="42">
        <v>126</v>
      </c>
    </row>
    <row r="3913" spans="1:15" x14ac:dyDescent="0.3">
      <c r="A3913" s="39" t="s">
        <v>2474</v>
      </c>
      <c r="B3913" s="40" t="s">
        <v>540</v>
      </c>
      <c r="C3913" s="40" t="s">
        <v>1180</v>
      </c>
      <c r="D3913" s="40" t="s">
        <v>853</v>
      </c>
      <c r="E3913" s="40" t="s">
        <v>3348</v>
      </c>
      <c r="F3913" s="40" t="s">
        <v>651</v>
      </c>
      <c r="G3913" s="40">
        <v>0</v>
      </c>
      <c r="H3913" s="40" t="s">
        <v>614</v>
      </c>
      <c r="I3913" s="40" t="s">
        <v>3349</v>
      </c>
      <c r="J3913" s="40" t="s">
        <v>3351</v>
      </c>
      <c r="K3913" s="40">
        <v>0</v>
      </c>
      <c r="L3913" s="40">
        <v>0</v>
      </c>
      <c r="M3913" s="40" t="s">
        <v>4370</v>
      </c>
      <c r="N3913" s="41">
        <v>249.9</v>
      </c>
      <c r="O3913" s="42">
        <v>115</v>
      </c>
    </row>
    <row r="3914" spans="1:15" x14ac:dyDescent="0.3">
      <c r="A3914" s="39" t="s">
        <v>2475</v>
      </c>
      <c r="B3914" s="40" t="s">
        <v>540</v>
      </c>
      <c r="C3914" s="40" t="s">
        <v>1180</v>
      </c>
      <c r="D3914" s="40" t="s">
        <v>853</v>
      </c>
      <c r="E3914" s="40" t="s">
        <v>3350</v>
      </c>
      <c r="F3914" s="40" t="s">
        <v>628</v>
      </c>
      <c r="G3914" s="40">
        <v>0</v>
      </c>
      <c r="H3914" s="40" t="s">
        <v>614</v>
      </c>
      <c r="I3914" s="40" t="s">
        <v>3349</v>
      </c>
      <c r="J3914" s="40" t="s">
        <v>3351</v>
      </c>
      <c r="K3914" s="40">
        <v>0</v>
      </c>
      <c r="L3914" s="40">
        <v>0</v>
      </c>
      <c r="M3914" s="40" t="s">
        <v>4370</v>
      </c>
      <c r="N3914" s="41">
        <v>399.9</v>
      </c>
      <c r="O3914" s="42">
        <v>110</v>
      </c>
    </row>
    <row r="3915" spans="1:15" x14ac:dyDescent="0.3">
      <c r="A3915" s="39" t="s">
        <v>2476</v>
      </c>
      <c r="B3915" s="40" t="s">
        <v>540</v>
      </c>
      <c r="C3915" s="40" t="s">
        <v>1180</v>
      </c>
      <c r="D3915" s="40" t="s">
        <v>575</v>
      </c>
      <c r="E3915" s="40" t="s">
        <v>3350</v>
      </c>
      <c r="F3915" s="40" t="s">
        <v>599</v>
      </c>
      <c r="G3915" s="40">
        <v>0</v>
      </c>
      <c r="H3915" s="40" t="s">
        <v>614</v>
      </c>
      <c r="I3915" s="40" t="s">
        <v>3349</v>
      </c>
      <c r="J3915" s="40" t="s">
        <v>3352</v>
      </c>
      <c r="K3915" s="40">
        <v>0</v>
      </c>
      <c r="L3915" s="40">
        <v>0</v>
      </c>
      <c r="M3915" s="40" t="s">
        <v>1880</v>
      </c>
      <c r="N3915" s="41">
        <v>299.89999999999998</v>
      </c>
      <c r="O3915" s="42">
        <v>127.64</v>
      </c>
    </row>
    <row r="3916" spans="1:15" x14ac:dyDescent="0.3">
      <c r="A3916" s="39" t="s">
        <v>2477</v>
      </c>
      <c r="B3916" s="40" t="s">
        <v>540</v>
      </c>
      <c r="C3916" s="40" t="s">
        <v>1180</v>
      </c>
      <c r="D3916" s="40" t="s">
        <v>569</v>
      </c>
      <c r="E3916" s="40" t="s">
        <v>3350</v>
      </c>
      <c r="F3916" s="40" t="s">
        <v>662</v>
      </c>
      <c r="G3916" s="40">
        <v>0</v>
      </c>
      <c r="H3916" s="40" t="s">
        <v>614</v>
      </c>
      <c r="I3916" s="40" t="s">
        <v>3349</v>
      </c>
      <c r="J3916" s="40" t="s">
        <v>3352</v>
      </c>
      <c r="K3916" s="40">
        <v>0</v>
      </c>
      <c r="L3916" s="40">
        <v>0</v>
      </c>
      <c r="M3916" s="40" t="s">
        <v>1880</v>
      </c>
      <c r="N3916" s="41">
        <v>449.9</v>
      </c>
      <c r="O3916" s="42">
        <v>144.61000000000001</v>
      </c>
    </row>
    <row r="3917" spans="1:15" x14ac:dyDescent="0.3">
      <c r="A3917" s="39" t="s">
        <v>2478</v>
      </c>
      <c r="B3917" s="40" t="s">
        <v>540</v>
      </c>
      <c r="C3917" s="40" t="s">
        <v>1180</v>
      </c>
      <c r="D3917" s="40" t="s">
        <v>569</v>
      </c>
      <c r="E3917" s="40" t="s">
        <v>3350</v>
      </c>
      <c r="F3917" s="40" t="s">
        <v>662</v>
      </c>
      <c r="G3917" s="40">
        <v>0</v>
      </c>
      <c r="H3917" s="40" t="s">
        <v>614</v>
      </c>
      <c r="I3917" s="40" t="s">
        <v>3349</v>
      </c>
      <c r="J3917" s="40" t="s">
        <v>3352</v>
      </c>
      <c r="K3917" s="40">
        <v>0</v>
      </c>
      <c r="L3917" s="40">
        <v>0</v>
      </c>
      <c r="M3917" s="40" t="s">
        <v>1880</v>
      </c>
      <c r="N3917" s="41">
        <v>449.9</v>
      </c>
      <c r="O3917" s="42">
        <v>157</v>
      </c>
    </row>
    <row r="3918" spans="1:15" x14ac:dyDescent="0.3">
      <c r="A3918" s="39" t="s">
        <v>2479</v>
      </c>
      <c r="B3918" s="40" t="s">
        <v>540</v>
      </c>
      <c r="C3918" s="40" t="s">
        <v>1180</v>
      </c>
      <c r="D3918" s="40" t="s">
        <v>575</v>
      </c>
      <c r="E3918" s="40" t="s">
        <v>3350</v>
      </c>
      <c r="F3918" s="40" t="s">
        <v>597</v>
      </c>
      <c r="G3918" s="40">
        <v>0</v>
      </c>
      <c r="H3918" s="40" t="s">
        <v>614</v>
      </c>
      <c r="I3918" s="40" t="s">
        <v>3349</v>
      </c>
      <c r="J3918" s="40" t="s">
        <v>3352</v>
      </c>
      <c r="K3918" s="40">
        <v>0</v>
      </c>
      <c r="L3918" s="40">
        <v>0</v>
      </c>
      <c r="M3918" s="40" t="s">
        <v>1880</v>
      </c>
      <c r="N3918" s="41">
        <v>299.89999999999998</v>
      </c>
      <c r="O3918" s="42">
        <v>114.8</v>
      </c>
    </row>
    <row r="3919" spans="1:15" x14ac:dyDescent="0.3">
      <c r="A3919" s="39" t="s">
        <v>2480</v>
      </c>
      <c r="B3919" s="40" t="s">
        <v>540</v>
      </c>
      <c r="C3919" s="40" t="s">
        <v>1180</v>
      </c>
      <c r="D3919" s="40" t="s">
        <v>853</v>
      </c>
      <c r="E3919" s="40" t="s">
        <v>3350</v>
      </c>
      <c r="F3919" s="40" t="s">
        <v>635</v>
      </c>
      <c r="G3919" s="40">
        <v>0</v>
      </c>
      <c r="H3919" s="40" t="s">
        <v>614</v>
      </c>
      <c r="I3919" s="40" t="s">
        <v>3349</v>
      </c>
      <c r="J3919" s="40" t="s">
        <v>3351</v>
      </c>
      <c r="K3919" s="40">
        <v>0</v>
      </c>
      <c r="L3919" s="40">
        <v>0</v>
      </c>
      <c r="M3919" s="40">
        <v>0</v>
      </c>
      <c r="N3919" s="41">
        <v>299.89999999999998</v>
      </c>
      <c r="O3919" s="42">
        <v>110.37</v>
      </c>
    </row>
    <row r="3920" spans="1:15" x14ac:dyDescent="0.3">
      <c r="A3920" s="39" t="s">
        <v>2481</v>
      </c>
      <c r="B3920" s="40" t="s">
        <v>540</v>
      </c>
      <c r="C3920" s="40" t="s">
        <v>1180</v>
      </c>
      <c r="D3920" s="40" t="s">
        <v>853</v>
      </c>
      <c r="E3920" s="40" t="s">
        <v>3350</v>
      </c>
      <c r="F3920" s="40" t="s">
        <v>635</v>
      </c>
      <c r="G3920" s="40">
        <v>0</v>
      </c>
      <c r="H3920" s="40" t="s">
        <v>614</v>
      </c>
      <c r="I3920" s="40" t="s">
        <v>3349</v>
      </c>
      <c r="J3920" s="40">
        <v>0</v>
      </c>
      <c r="K3920" s="40">
        <v>0</v>
      </c>
      <c r="L3920" s="40">
        <v>0</v>
      </c>
      <c r="M3920" s="40">
        <v>0</v>
      </c>
      <c r="N3920" s="41">
        <v>299.89999999999998</v>
      </c>
      <c r="O3920" s="42">
        <v>146</v>
      </c>
    </row>
    <row r="3921" spans="1:15" x14ac:dyDescent="0.3">
      <c r="A3921" s="39" t="s">
        <v>2482</v>
      </c>
      <c r="B3921" s="40" t="s">
        <v>540</v>
      </c>
      <c r="C3921" s="40" t="s">
        <v>1180</v>
      </c>
      <c r="D3921" s="40" t="s">
        <v>575</v>
      </c>
      <c r="E3921" s="40" t="s">
        <v>3350</v>
      </c>
      <c r="F3921" s="40" t="s">
        <v>618</v>
      </c>
      <c r="G3921" s="40">
        <v>0</v>
      </c>
      <c r="H3921" s="40" t="s">
        <v>614</v>
      </c>
      <c r="I3921" s="40" t="s">
        <v>3349</v>
      </c>
      <c r="J3921" s="40">
        <v>0</v>
      </c>
      <c r="K3921" s="40">
        <v>0</v>
      </c>
      <c r="L3921" s="40">
        <v>0</v>
      </c>
      <c r="M3921" s="40">
        <v>0</v>
      </c>
      <c r="N3921" s="41">
        <v>199.9</v>
      </c>
      <c r="O3921" s="42">
        <v>77</v>
      </c>
    </row>
    <row r="3922" spans="1:15" x14ac:dyDescent="0.3">
      <c r="A3922" s="39" t="s">
        <v>2483</v>
      </c>
      <c r="B3922" s="40" t="s">
        <v>540</v>
      </c>
      <c r="C3922" s="40" t="s">
        <v>1180</v>
      </c>
      <c r="D3922" s="40" t="s">
        <v>574</v>
      </c>
      <c r="E3922" s="40" t="s">
        <v>3350</v>
      </c>
      <c r="F3922" s="40" t="s">
        <v>628</v>
      </c>
      <c r="G3922" s="40">
        <v>0</v>
      </c>
      <c r="H3922" s="40" t="s">
        <v>614</v>
      </c>
      <c r="I3922" s="40" t="s">
        <v>3349</v>
      </c>
      <c r="J3922" s="40">
        <v>0</v>
      </c>
      <c r="K3922" s="40">
        <v>0</v>
      </c>
      <c r="L3922" s="40">
        <v>0</v>
      </c>
      <c r="M3922" s="40">
        <v>0</v>
      </c>
      <c r="N3922" s="41">
        <v>299.89999999999998</v>
      </c>
      <c r="O3922" s="42">
        <v>99</v>
      </c>
    </row>
    <row r="3923" spans="1:15" x14ac:dyDescent="0.3">
      <c r="A3923" s="39" t="s">
        <v>13762</v>
      </c>
      <c r="B3923" s="40" t="s">
        <v>540</v>
      </c>
      <c r="C3923" s="40" t="s">
        <v>1180</v>
      </c>
      <c r="D3923" s="40" t="s">
        <v>574</v>
      </c>
      <c r="E3923" s="40" t="s">
        <v>3350</v>
      </c>
      <c r="F3923" s="40" t="s">
        <v>583</v>
      </c>
      <c r="G3923" s="40">
        <v>0</v>
      </c>
      <c r="H3923" s="40" t="s">
        <v>614</v>
      </c>
      <c r="I3923" s="40" t="s">
        <v>3349</v>
      </c>
      <c r="J3923" s="40">
        <v>0</v>
      </c>
      <c r="K3923" s="40">
        <v>0</v>
      </c>
      <c r="L3923" s="40">
        <v>0</v>
      </c>
      <c r="M3923" s="40">
        <v>0</v>
      </c>
      <c r="N3923" s="41">
        <v>249.9</v>
      </c>
      <c r="O3923" s="42">
        <v>105</v>
      </c>
    </row>
    <row r="3924" spans="1:15" x14ac:dyDescent="0.3">
      <c r="A3924" s="39" t="s">
        <v>2484</v>
      </c>
      <c r="B3924" s="40" t="s">
        <v>540</v>
      </c>
      <c r="C3924" s="40" t="s">
        <v>1180</v>
      </c>
      <c r="D3924" s="40" t="s">
        <v>569</v>
      </c>
      <c r="E3924" s="40" t="s">
        <v>3350</v>
      </c>
      <c r="F3924" s="40" t="s">
        <v>662</v>
      </c>
      <c r="G3924" s="40">
        <v>0</v>
      </c>
      <c r="H3924" s="40" t="s">
        <v>614</v>
      </c>
      <c r="I3924" s="40" t="s">
        <v>3349</v>
      </c>
      <c r="J3924" s="40" t="s">
        <v>3352</v>
      </c>
      <c r="K3924" s="40">
        <v>0</v>
      </c>
      <c r="L3924" s="40">
        <v>0</v>
      </c>
      <c r="M3924" s="40">
        <v>0</v>
      </c>
      <c r="N3924" s="41">
        <v>349.9</v>
      </c>
      <c r="O3924" s="42">
        <v>131</v>
      </c>
    </row>
    <row r="3925" spans="1:15" x14ac:dyDescent="0.3">
      <c r="A3925" s="39" t="s">
        <v>2485</v>
      </c>
      <c r="B3925" s="40" t="s">
        <v>540</v>
      </c>
      <c r="C3925" s="40" t="s">
        <v>1180</v>
      </c>
      <c r="D3925" s="40" t="s">
        <v>569</v>
      </c>
      <c r="E3925" s="40" t="s">
        <v>3350</v>
      </c>
      <c r="F3925" s="40" t="s">
        <v>732</v>
      </c>
      <c r="G3925" s="40">
        <v>0</v>
      </c>
      <c r="H3925" s="40" t="s">
        <v>614</v>
      </c>
      <c r="I3925" s="40" t="s">
        <v>3349</v>
      </c>
      <c r="J3925" s="40" t="s">
        <v>3352</v>
      </c>
      <c r="K3925" s="40">
        <v>0</v>
      </c>
      <c r="L3925" s="40">
        <v>0</v>
      </c>
      <c r="M3925" s="40">
        <v>0</v>
      </c>
      <c r="N3925" s="41">
        <v>399.9</v>
      </c>
      <c r="O3925" s="42">
        <v>150.6</v>
      </c>
    </row>
    <row r="3926" spans="1:15" x14ac:dyDescent="0.3">
      <c r="A3926" s="39" t="s">
        <v>2486</v>
      </c>
      <c r="B3926" s="40" t="s">
        <v>540</v>
      </c>
      <c r="C3926" s="40" t="s">
        <v>1180</v>
      </c>
      <c r="D3926" s="40" t="s">
        <v>569</v>
      </c>
      <c r="E3926" s="40" t="s">
        <v>3350</v>
      </c>
      <c r="F3926" s="40" t="s">
        <v>632</v>
      </c>
      <c r="G3926" s="40">
        <v>0</v>
      </c>
      <c r="H3926" s="40" t="s">
        <v>614</v>
      </c>
      <c r="I3926" s="40" t="s">
        <v>3349</v>
      </c>
      <c r="J3926" s="40" t="s">
        <v>3352</v>
      </c>
      <c r="K3926" s="40">
        <v>0</v>
      </c>
      <c r="L3926" s="40">
        <v>0</v>
      </c>
      <c r="M3926" s="40">
        <v>0</v>
      </c>
      <c r="N3926" s="41">
        <v>399.9</v>
      </c>
      <c r="O3926" s="42">
        <v>140.19999999999999</v>
      </c>
    </row>
    <row r="3927" spans="1:15" x14ac:dyDescent="0.3">
      <c r="A3927" s="39" t="s">
        <v>2487</v>
      </c>
      <c r="B3927" s="40" t="s">
        <v>540</v>
      </c>
      <c r="C3927" s="40" t="s">
        <v>1180</v>
      </c>
      <c r="D3927" s="40" t="s">
        <v>569</v>
      </c>
      <c r="E3927" s="40" t="s">
        <v>3350</v>
      </c>
      <c r="F3927" s="40" t="s">
        <v>718</v>
      </c>
      <c r="G3927" s="40">
        <v>0</v>
      </c>
      <c r="H3927" s="40" t="s">
        <v>614</v>
      </c>
      <c r="I3927" s="40" t="s">
        <v>3349</v>
      </c>
      <c r="J3927" s="40" t="s">
        <v>3352</v>
      </c>
      <c r="K3927" s="40">
        <v>0</v>
      </c>
      <c r="L3927" s="40">
        <v>0</v>
      </c>
      <c r="M3927" s="40">
        <v>0</v>
      </c>
      <c r="N3927" s="41">
        <v>399.9</v>
      </c>
      <c r="O3927" s="42">
        <v>147.19999999999999</v>
      </c>
    </row>
    <row r="3928" spans="1:15" x14ac:dyDescent="0.3">
      <c r="A3928" s="39" t="s">
        <v>2488</v>
      </c>
      <c r="B3928" s="40" t="s">
        <v>540</v>
      </c>
      <c r="C3928" s="40" t="s">
        <v>1180</v>
      </c>
      <c r="D3928" s="40" t="s">
        <v>853</v>
      </c>
      <c r="E3928" s="40" t="s">
        <v>3350</v>
      </c>
      <c r="F3928" s="40" t="s">
        <v>718</v>
      </c>
      <c r="G3928" s="40">
        <v>0</v>
      </c>
      <c r="H3928" s="40" t="s">
        <v>614</v>
      </c>
      <c r="I3928" s="40" t="s">
        <v>3349</v>
      </c>
      <c r="J3928" s="40">
        <v>0</v>
      </c>
      <c r="K3928" s="40">
        <v>0</v>
      </c>
      <c r="L3928" s="40">
        <v>0</v>
      </c>
      <c r="M3928" s="40">
        <v>0</v>
      </c>
      <c r="N3928" s="41">
        <v>399.9</v>
      </c>
      <c r="O3928" s="42">
        <v>139</v>
      </c>
    </row>
    <row r="3929" spans="1:15" x14ac:dyDescent="0.3">
      <c r="A3929" s="39" t="s">
        <v>2489</v>
      </c>
      <c r="B3929" s="40" t="s">
        <v>540</v>
      </c>
      <c r="C3929" s="40" t="s">
        <v>1180</v>
      </c>
      <c r="D3929" s="40" t="s">
        <v>569</v>
      </c>
      <c r="E3929" s="40" t="s">
        <v>3350</v>
      </c>
      <c r="F3929" s="40" t="s">
        <v>635</v>
      </c>
      <c r="G3929" s="40">
        <v>0</v>
      </c>
      <c r="H3929" s="40" t="s">
        <v>614</v>
      </c>
      <c r="I3929" s="40" t="s">
        <v>3349</v>
      </c>
      <c r="J3929" s="40" t="s">
        <v>3352</v>
      </c>
      <c r="K3929" s="40">
        <v>0</v>
      </c>
      <c r="L3929" s="40">
        <v>0</v>
      </c>
      <c r="M3929" s="40">
        <v>0</v>
      </c>
      <c r="N3929" s="41">
        <v>349.9</v>
      </c>
      <c r="O3929" s="42">
        <v>114.57</v>
      </c>
    </row>
    <row r="3930" spans="1:15" x14ac:dyDescent="0.3">
      <c r="A3930" s="39" t="s">
        <v>2490</v>
      </c>
      <c r="B3930" s="40" t="s">
        <v>540</v>
      </c>
      <c r="C3930" s="40" t="s">
        <v>1180</v>
      </c>
      <c r="D3930" s="40" t="s">
        <v>569</v>
      </c>
      <c r="E3930" s="40" t="s">
        <v>3350</v>
      </c>
      <c r="F3930" s="40" t="s">
        <v>662</v>
      </c>
      <c r="G3930" s="40">
        <v>0</v>
      </c>
      <c r="H3930" s="40" t="s">
        <v>614</v>
      </c>
      <c r="I3930" s="40" t="s">
        <v>3349</v>
      </c>
      <c r="J3930" s="40" t="s">
        <v>3352</v>
      </c>
      <c r="K3930" s="40">
        <v>0</v>
      </c>
      <c r="L3930" s="40">
        <v>0</v>
      </c>
      <c r="M3930" s="40">
        <v>0</v>
      </c>
      <c r="N3930" s="41">
        <v>449.9</v>
      </c>
      <c r="O3930" s="42">
        <v>171.58</v>
      </c>
    </row>
    <row r="3931" spans="1:15" x14ac:dyDescent="0.3">
      <c r="A3931" s="39" t="s">
        <v>2491</v>
      </c>
      <c r="B3931" s="40" t="s">
        <v>540</v>
      </c>
      <c r="C3931" s="40" t="s">
        <v>1180</v>
      </c>
      <c r="D3931" s="40" t="s">
        <v>569</v>
      </c>
      <c r="E3931" s="40" t="s">
        <v>3350</v>
      </c>
      <c r="F3931" s="40" t="s">
        <v>662</v>
      </c>
      <c r="G3931" s="40">
        <v>0</v>
      </c>
      <c r="H3931" s="40" t="s">
        <v>614</v>
      </c>
      <c r="I3931" s="40" t="s">
        <v>3349</v>
      </c>
      <c r="J3931" s="40" t="s">
        <v>3352</v>
      </c>
      <c r="K3931" s="40">
        <v>0</v>
      </c>
      <c r="L3931" s="40">
        <v>0</v>
      </c>
      <c r="M3931" s="40">
        <v>0</v>
      </c>
      <c r="N3931" s="41">
        <v>549.9</v>
      </c>
      <c r="O3931" s="42">
        <v>275.04000000000002</v>
      </c>
    </row>
    <row r="3932" spans="1:15" x14ac:dyDescent="0.3">
      <c r="A3932" s="39" t="s">
        <v>2492</v>
      </c>
      <c r="B3932" s="40" t="s">
        <v>540</v>
      </c>
      <c r="C3932" s="40" t="s">
        <v>1180</v>
      </c>
      <c r="D3932" s="40" t="s">
        <v>569</v>
      </c>
      <c r="E3932" s="40" t="s">
        <v>3350</v>
      </c>
      <c r="F3932" s="40" t="s">
        <v>597</v>
      </c>
      <c r="G3932" s="40">
        <v>0</v>
      </c>
      <c r="H3932" s="40" t="s">
        <v>614</v>
      </c>
      <c r="I3932" s="40" t="s">
        <v>3349</v>
      </c>
      <c r="J3932" s="40" t="s">
        <v>3352</v>
      </c>
      <c r="K3932" s="40">
        <v>0</v>
      </c>
      <c r="L3932" s="40">
        <v>0</v>
      </c>
      <c r="M3932" s="40">
        <v>0</v>
      </c>
      <c r="N3932" s="41">
        <v>449.9</v>
      </c>
      <c r="O3932" s="42">
        <v>184</v>
      </c>
    </row>
    <row r="3933" spans="1:15" x14ac:dyDescent="0.3">
      <c r="A3933" s="39" t="s">
        <v>2493</v>
      </c>
      <c r="B3933" s="40" t="s">
        <v>540</v>
      </c>
      <c r="C3933" s="40" t="s">
        <v>1180</v>
      </c>
      <c r="D3933" s="40" t="s">
        <v>569</v>
      </c>
      <c r="E3933" s="40" t="s">
        <v>3350</v>
      </c>
      <c r="F3933" s="40" t="s">
        <v>597</v>
      </c>
      <c r="G3933" s="40">
        <v>0</v>
      </c>
      <c r="H3933" s="40" t="s">
        <v>614</v>
      </c>
      <c r="I3933" s="40" t="s">
        <v>3349</v>
      </c>
      <c r="J3933" s="40" t="s">
        <v>3352</v>
      </c>
      <c r="K3933" s="40">
        <v>0</v>
      </c>
      <c r="L3933" s="40">
        <v>0</v>
      </c>
      <c r="M3933" s="40">
        <v>0</v>
      </c>
      <c r="N3933" s="41">
        <v>449.9</v>
      </c>
      <c r="O3933" s="42">
        <v>184</v>
      </c>
    </row>
    <row r="3934" spans="1:15" x14ac:dyDescent="0.3">
      <c r="A3934" s="39" t="s">
        <v>2494</v>
      </c>
      <c r="B3934" s="40" t="s">
        <v>540</v>
      </c>
      <c r="C3934" s="40" t="s">
        <v>1180</v>
      </c>
      <c r="D3934" s="40" t="s">
        <v>574</v>
      </c>
      <c r="E3934" s="40" t="s">
        <v>3348</v>
      </c>
      <c r="F3934" s="40" t="s">
        <v>576</v>
      </c>
      <c r="G3934" s="40">
        <v>0</v>
      </c>
      <c r="H3934" s="40" t="s">
        <v>614</v>
      </c>
      <c r="I3934" s="40" t="s">
        <v>3349</v>
      </c>
      <c r="J3934" s="40" t="s">
        <v>3352</v>
      </c>
      <c r="K3934" s="40">
        <v>0</v>
      </c>
      <c r="L3934" s="40">
        <v>0</v>
      </c>
      <c r="M3934" s="40" t="s">
        <v>1784</v>
      </c>
      <c r="N3934" s="41">
        <v>149.9</v>
      </c>
      <c r="O3934" s="42">
        <v>45</v>
      </c>
    </row>
    <row r="3935" spans="1:15" x14ac:dyDescent="0.3">
      <c r="A3935" s="39" t="s">
        <v>2495</v>
      </c>
      <c r="B3935" s="40" t="s">
        <v>540</v>
      </c>
      <c r="C3935" s="40" t="s">
        <v>1180</v>
      </c>
      <c r="D3935" s="40" t="s">
        <v>574</v>
      </c>
      <c r="E3935" s="40" t="s">
        <v>3348</v>
      </c>
      <c r="F3935" s="40" t="s">
        <v>576</v>
      </c>
      <c r="G3935" s="40">
        <v>0</v>
      </c>
      <c r="H3935" s="40" t="s">
        <v>614</v>
      </c>
      <c r="I3935" s="40" t="s">
        <v>3349</v>
      </c>
      <c r="J3935" s="40" t="s">
        <v>3352</v>
      </c>
      <c r="K3935" s="40">
        <v>0</v>
      </c>
      <c r="L3935" s="40">
        <v>0</v>
      </c>
      <c r="M3935" s="40" t="s">
        <v>1784</v>
      </c>
      <c r="N3935" s="41">
        <v>149.9</v>
      </c>
      <c r="O3935" s="42">
        <v>45</v>
      </c>
    </row>
    <row r="3936" spans="1:15" x14ac:dyDescent="0.3">
      <c r="A3936" s="39" t="s">
        <v>2496</v>
      </c>
      <c r="B3936" s="40" t="s">
        <v>540</v>
      </c>
      <c r="C3936" s="40" t="s">
        <v>1180</v>
      </c>
      <c r="D3936" s="40" t="s">
        <v>574</v>
      </c>
      <c r="E3936" s="40" t="s">
        <v>3348</v>
      </c>
      <c r="F3936" s="40" t="s">
        <v>585</v>
      </c>
      <c r="G3936" s="40">
        <v>0</v>
      </c>
      <c r="H3936" s="40" t="s">
        <v>614</v>
      </c>
      <c r="I3936" s="40" t="s">
        <v>3349</v>
      </c>
      <c r="J3936" s="40" t="s">
        <v>3352</v>
      </c>
      <c r="K3936" s="40">
        <v>0</v>
      </c>
      <c r="L3936" s="40">
        <v>0</v>
      </c>
      <c r="M3936" s="40" t="s">
        <v>1784</v>
      </c>
      <c r="N3936" s="41">
        <v>149.9</v>
      </c>
      <c r="O3936" s="42">
        <v>45</v>
      </c>
    </row>
    <row r="3937" spans="1:15" x14ac:dyDescent="0.3">
      <c r="A3937" s="39" t="s">
        <v>2497</v>
      </c>
      <c r="B3937" s="40" t="s">
        <v>540</v>
      </c>
      <c r="C3937" s="40" t="s">
        <v>1180</v>
      </c>
      <c r="D3937" s="40" t="s">
        <v>574</v>
      </c>
      <c r="E3937" s="40" t="s">
        <v>3348</v>
      </c>
      <c r="F3937" s="40" t="s">
        <v>585</v>
      </c>
      <c r="G3937" s="40">
        <v>0</v>
      </c>
      <c r="H3937" s="40" t="s">
        <v>614</v>
      </c>
      <c r="I3937" s="40" t="s">
        <v>3349</v>
      </c>
      <c r="J3937" s="40" t="s">
        <v>3352</v>
      </c>
      <c r="K3937" s="40">
        <v>0</v>
      </c>
      <c r="L3937" s="40">
        <v>0</v>
      </c>
      <c r="M3937" s="40" t="s">
        <v>1784</v>
      </c>
      <c r="N3937" s="41">
        <v>149.9</v>
      </c>
      <c r="O3937" s="42">
        <v>45</v>
      </c>
    </row>
    <row r="3938" spans="1:15" x14ac:dyDescent="0.3">
      <c r="A3938" s="39" t="s">
        <v>2498</v>
      </c>
      <c r="B3938" s="40" t="s">
        <v>540</v>
      </c>
      <c r="C3938" s="40" t="s">
        <v>1180</v>
      </c>
      <c r="D3938" s="40" t="s">
        <v>853</v>
      </c>
      <c r="E3938" s="40" t="s">
        <v>3348</v>
      </c>
      <c r="F3938" s="40" t="s">
        <v>1664</v>
      </c>
      <c r="G3938" s="40">
        <v>0</v>
      </c>
      <c r="H3938" s="40" t="s">
        <v>614</v>
      </c>
      <c r="I3938" s="40" t="s">
        <v>3349</v>
      </c>
      <c r="J3938" s="40" t="s">
        <v>3352</v>
      </c>
      <c r="K3938" s="40">
        <v>0</v>
      </c>
      <c r="L3938" s="40">
        <v>0</v>
      </c>
      <c r="M3938" s="40" t="s">
        <v>1917</v>
      </c>
      <c r="N3938" s="41">
        <v>349.9</v>
      </c>
      <c r="O3938" s="42">
        <v>115</v>
      </c>
    </row>
    <row r="3939" spans="1:15" x14ac:dyDescent="0.3">
      <c r="A3939" s="39" t="s">
        <v>3177</v>
      </c>
      <c r="B3939" s="40" t="s">
        <v>540</v>
      </c>
      <c r="C3939" s="40" t="s">
        <v>1180</v>
      </c>
      <c r="D3939" s="40" t="s">
        <v>853</v>
      </c>
      <c r="E3939" s="40" t="s">
        <v>3348</v>
      </c>
      <c r="F3939" s="40" t="s">
        <v>754</v>
      </c>
      <c r="G3939" s="40">
        <v>0</v>
      </c>
      <c r="H3939" s="40" t="s">
        <v>614</v>
      </c>
      <c r="I3939" s="40" t="s">
        <v>3349</v>
      </c>
      <c r="J3939" s="40" t="s">
        <v>3351</v>
      </c>
      <c r="K3939" s="40">
        <v>0</v>
      </c>
      <c r="L3939" s="40">
        <v>0</v>
      </c>
      <c r="M3939" s="40">
        <v>0</v>
      </c>
      <c r="N3939" s="41">
        <v>299.89999999999998</v>
      </c>
      <c r="O3939" s="42">
        <v>115</v>
      </c>
    </row>
    <row r="3940" spans="1:15" x14ac:dyDescent="0.3">
      <c r="A3940" s="39" t="s">
        <v>4269</v>
      </c>
      <c r="B3940" s="40" t="s">
        <v>540</v>
      </c>
      <c r="C3940" s="40" t="s">
        <v>1180</v>
      </c>
      <c r="D3940" s="40" t="s">
        <v>574</v>
      </c>
      <c r="E3940" s="40" t="s">
        <v>3350</v>
      </c>
      <c r="F3940" s="40">
        <v>0</v>
      </c>
      <c r="G3940" s="40">
        <v>0</v>
      </c>
      <c r="H3940" s="40" t="s">
        <v>614</v>
      </c>
      <c r="I3940" s="40" t="s">
        <v>3349</v>
      </c>
      <c r="J3940" s="40">
        <v>0</v>
      </c>
      <c r="K3940" s="40">
        <v>0</v>
      </c>
      <c r="L3940" s="40">
        <v>0</v>
      </c>
      <c r="M3940" s="40" t="s">
        <v>4370</v>
      </c>
      <c r="N3940" s="41">
        <v>179.9</v>
      </c>
      <c r="O3940" s="42">
        <v>55</v>
      </c>
    </row>
    <row r="3941" spans="1:15" x14ac:dyDescent="0.3">
      <c r="A3941" s="39" t="s">
        <v>4270</v>
      </c>
      <c r="B3941" s="40" t="s">
        <v>540</v>
      </c>
      <c r="C3941" s="40" t="s">
        <v>1180</v>
      </c>
      <c r="D3941" s="40" t="s">
        <v>574</v>
      </c>
      <c r="E3941" s="40" t="s">
        <v>3350</v>
      </c>
      <c r="F3941" s="40" t="s">
        <v>685</v>
      </c>
      <c r="G3941" s="40">
        <v>0</v>
      </c>
      <c r="H3941" s="40" t="s">
        <v>614</v>
      </c>
      <c r="I3941" s="40" t="s">
        <v>3349</v>
      </c>
      <c r="J3941" s="40" t="s">
        <v>3352</v>
      </c>
      <c r="K3941" s="40">
        <v>0</v>
      </c>
      <c r="L3941" s="40">
        <v>0</v>
      </c>
      <c r="M3941" s="40">
        <v>0</v>
      </c>
      <c r="N3941" s="41">
        <v>299.89999999999998</v>
      </c>
      <c r="O3941" s="42">
        <v>108</v>
      </c>
    </row>
    <row r="3942" spans="1:15" x14ac:dyDescent="0.3">
      <c r="A3942" s="39" t="s">
        <v>4271</v>
      </c>
      <c r="B3942" s="40" t="s">
        <v>540</v>
      </c>
      <c r="C3942" s="40" t="s">
        <v>1180</v>
      </c>
      <c r="D3942" s="40" t="s">
        <v>574</v>
      </c>
      <c r="E3942" s="40" t="s">
        <v>3350</v>
      </c>
      <c r="F3942" s="40" t="s">
        <v>685</v>
      </c>
      <c r="G3942" s="40">
        <v>0</v>
      </c>
      <c r="H3942" s="40" t="s">
        <v>614</v>
      </c>
      <c r="I3942" s="40" t="s">
        <v>3349</v>
      </c>
      <c r="J3942" s="40" t="s">
        <v>3352</v>
      </c>
      <c r="K3942" s="40">
        <v>0</v>
      </c>
      <c r="L3942" s="40">
        <v>0</v>
      </c>
      <c r="M3942" s="40">
        <v>0</v>
      </c>
      <c r="N3942" s="41">
        <v>299.89999999999998</v>
      </c>
      <c r="O3942" s="42">
        <v>108</v>
      </c>
    </row>
    <row r="3943" spans="1:15" x14ac:dyDescent="0.3">
      <c r="A3943" s="39" t="s">
        <v>4272</v>
      </c>
      <c r="B3943" s="40" t="s">
        <v>540</v>
      </c>
      <c r="C3943" s="40" t="s">
        <v>1180</v>
      </c>
      <c r="D3943" s="40" t="s">
        <v>574</v>
      </c>
      <c r="E3943" s="40" t="s">
        <v>3350</v>
      </c>
      <c r="F3943" s="40" t="s">
        <v>685</v>
      </c>
      <c r="G3943" s="40">
        <v>0</v>
      </c>
      <c r="H3943" s="40" t="s">
        <v>614</v>
      </c>
      <c r="I3943" s="40" t="s">
        <v>3349</v>
      </c>
      <c r="J3943" s="40" t="s">
        <v>3352</v>
      </c>
      <c r="K3943" s="40">
        <v>0</v>
      </c>
      <c r="L3943" s="40">
        <v>0</v>
      </c>
      <c r="M3943" s="40">
        <v>0</v>
      </c>
      <c r="N3943" s="41">
        <v>299.89999999999998</v>
      </c>
      <c r="O3943" s="42">
        <v>108</v>
      </c>
    </row>
    <row r="3944" spans="1:15" x14ac:dyDescent="0.3">
      <c r="A3944" s="39" t="s">
        <v>13763</v>
      </c>
      <c r="B3944" s="40" t="s">
        <v>540</v>
      </c>
      <c r="C3944" s="40" t="s">
        <v>1180</v>
      </c>
      <c r="D3944" s="40" t="s">
        <v>575</v>
      </c>
      <c r="E3944" s="40" t="s">
        <v>3348</v>
      </c>
      <c r="F3944" s="40" t="s">
        <v>667</v>
      </c>
      <c r="G3944" s="40">
        <v>0</v>
      </c>
      <c r="H3944" s="40" t="s">
        <v>792</v>
      </c>
      <c r="I3944" s="40" t="s">
        <v>605</v>
      </c>
      <c r="J3944" s="40" t="s">
        <v>3351</v>
      </c>
      <c r="K3944" s="40">
        <v>0</v>
      </c>
      <c r="L3944" s="40">
        <v>0</v>
      </c>
      <c r="M3944" s="40" t="s">
        <v>4377</v>
      </c>
      <c r="N3944" s="41">
        <v>229.9</v>
      </c>
      <c r="O3944" s="42">
        <v>102.07</v>
      </c>
    </row>
    <row r="3945" spans="1:15" x14ac:dyDescent="0.3">
      <c r="A3945" s="39" t="s">
        <v>13764</v>
      </c>
      <c r="B3945" s="40" t="s">
        <v>540</v>
      </c>
      <c r="C3945" s="40" t="s">
        <v>1180</v>
      </c>
      <c r="D3945" s="40" t="s">
        <v>575</v>
      </c>
      <c r="E3945" s="40" t="s">
        <v>3348</v>
      </c>
      <c r="F3945" s="40" t="s">
        <v>667</v>
      </c>
      <c r="G3945" s="40">
        <v>0</v>
      </c>
      <c r="H3945" s="40" t="s">
        <v>3811</v>
      </c>
      <c r="I3945" s="40" t="s">
        <v>605</v>
      </c>
      <c r="J3945" s="40" t="s">
        <v>3351</v>
      </c>
      <c r="K3945" s="40">
        <v>0</v>
      </c>
      <c r="L3945" s="40">
        <v>0</v>
      </c>
      <c r="M3945" s="40" t="s">
        <v>4377</v>
      </c>
      <c r="N3945" s="41">
        <v>229.9</v>
      </c>
      <c r="O3945" s="42">
        <v>102.07</v>
      </c>
    </row>
    <row r="3946" spans="1:15" x14ac:dyDescent="0.3">
      <c r="A3946" s="39" t="s">
        <v>13765</v>
      </c>
      <c r="B3946" s="40" t="s">
        <v>540</v>
      </c>
      <c r="C3946" s="40" t="s">
        <v>1180</v>
      </c>
      <c r="D3946" s="40" t="s">
        <v>575</v>
      </c>
      <c r="E3946" s="40" t="s">
        <v>3348</v>
      </c>
      <c r="F3946" s="40" t="s">
        <v>667</v>
      </c>
      <c r="G3946" s="40">
        <v>0</v>
      </c>
      <c r="H3946" s="40" t="s">
        <v>3811</v>
      </c>
      <c r="I3946" s="40" t="s">
        <v>605</v>
      </c>
      <c r="J3946" s="40" t="s">
        <v>3351</v>
      </c>
      <c r="K3946" s="40">
        <v>0</v>
      </c>
      <c r="L3946" s="40">
        <v>0</v>
      </c>
      <c r="M3946" s="40" t="s">
        <v>4377</v>
      </c>
      <c r="N3946" s="41">
        <v>229.9</v>
      </c>
      <c r="O3946" s="42">
        <v>102.07</v>
      </c>
    </row>
    <row r="3947" spans="1:15" x14ac:dyDescent="0.3">
      <c r="A3947" s="39" t="s">
        <v>13766</v>
      </c>
      <c r="B3947" s="40" t="s">
        <v>540</v>
      </c>
      <c r="C3947" s="40" t="s">
        <v>1180</v>
      </c>
      <c r="D3947" s="40" t="s">
        <v>575</v>
      </c>
      <c r="E3947" s="40" t="s">
        <v>3348</v>
      </c>
      <c r="F3947" s="40" t="s">
        <v>667</v>
      </c>
      <c r="G3947" s="40">
        <v>0</v>
      </c>
      <c r="H3947" s="40" t="s">
        <v>3811</v>
      </c>
      <c r="I3947" s="40" t="s">
        <v>605</v>
      </c>
      <c r="J3947" s="40" t="s">
        <v>3351</v>
      </c>
      <c r="K3947" s="40">
        <v>0</v>
      </c>
      <c r="L3947" s="40">
        <v>0</v>
      </c>
      <c r="M3947" s="40" t="s">
        <v>4377</v>
      </c>
      <c r="N3947" s="41">
        <v>229.9</v>
      </c>
      <c r="O3947" s="42">
        <v>102.07</v>
      </c>
    </row>
    <row r="3948" spans="1:15" x14ac:dyDescent="0.3">
      <c r="A3948" s="39" t="s">
        <v>13767</v>
      </c>
      <c r="B3948" s="40" t="s">
        <v>540</v>
      </c>
      <c r="C3948" s="40" t="s">
        <v>1180</v>
      </c>
      <c r="D3948" s="40" t="s">
        <v>575</v>
      </c>
      <c r="E3948" s="40" t="s">
        <v>3348</v>
      </c>
      <c r="F3948" s="40" t="s">
        <v>667</v>
      </c>
      <c r="G3948" s="40">
        <v>0</v>
      </c>
      <c r="H3948" s="40" t="s">
        <v>3811</v>
      </c>
      <c r="I3948" s="40" t="s">
        <v>605</v>
      </c>
      <c r="J3948" s="40" t="s">
        <v>3351</v>
      </c>
      <c r="K3948" s="40">
        <v>0</v>
      </c>
      <c r="L3948" s="40">
        <v>0</v>
      </c>
      <c r="M3948" s="40" t="s">
        <v>4377</v>
      </c>
      <c r="N3948" s="41">
        <v>229.9</v>
      </c>
      <c r="O3948" s="42">
        <v>102.07</v>
      </c>
    </row>
    <row r="3949" spans="1:15" x14ac:dyDescent="0.3">
      <c r="A3949" s="39" t="s">
        <v>13768</v>
      </c>
      <c r="B3949" s="40" t="s">
        <v>540</v>
      </c>
      <c r="C3949" s="40" t="s">
        <v>1180</v>
      </c>
      <c r="D3949" s="40" t="s">
        <v>575</v>
      </c>
      <c r="E3949" s="40" t="s">
        <v>3348</v>
      </c>
      <c r="F3949" s="40" t="s">
        <v>667</v>
      </c>
      <c r="G3949" s="40">
        <v>0</v>
      </c>
      <c r="H3949" s="40" t="s">
        <v>3811</v>
      </c>
      <c r="I3949" s="40" t="s">
        <v>605</v>
      </c>
      <c r="J3949" s="40" t="s">
        <v>3351</v>
      </c>
      <c r="K3949" s="40">
        <v>0</v>
      </c>
      <c r="L3949" s="40">
        <v>0</v>
      </c>
      <c r="M3949" s="40" t="s">
        <v>4377</v>
      </c>
      <c r="N3949" s="41">
        <v>229.9</v>
      </c>
      <c r="O3949" s="42">
        <v>102.07</v>
      </c>
    </row>
    <row r="3950" spans="1:15" x14ac:dyDescent="0.3">
      <c r="A3950" s="39" t="s">
        <v>13769</v>
      </c>
      <c r="B3950" s="40" t="s">
        <v>540</v>
      </c>
      <c r="C3950" s="40" t="s">
        <v>1180</v>
      </c>
      <c r="D3950" s="40" t="s">
        <v>575</v>
      </c>
      <c r="E3950" s="40" t="s">
        <v>3348</v>
      </c>
      <c r="F3950" s="40" t="s">
        <v>667</v>
      </c>
      <c r="G3950" s="40">
        <v>0</v>
      </c>
      <c r="H3950" s="40" t="s">
        <v>3811</v>
      </c>
      <c r="I3950" s="40" t="s">
        <v>605</v>
      </c>
      <c r="J3950" s="40" t="s">
        <v>3351</v>
      </c>
      <c r="K3950" s="40">
        <v>0</v>
      </c>
      <c r="L3950" s="40">
        <v>0</v>
      </c>
      <c r="M3950" s="40" t="s">
        <v>4377</v>
      </c>
      <c r="N3950" s="41">
        <v>229.9</v>
      </c>
      <c r="O3950" s="42">
        <v>102.07</v>
      </c>
    </row>
    <row r="3951" spans="1:15" x14ac:dyDescent="0.3">
      <c r="A3951" s="39" t="s">
        <v>4273</v>
      </c>
      <c r="B3951" s="40" t="s">
        <v>540</v>
      </c>
      <c r="C3951" s="40" t="s">
        <v>1892</v>
      </c>
      <c r="D3951" s="40" t="s">
        <v>574</v>
      </c>
      <c r="E3951" s="40" t="s">
        <v>3350</v>
      </c>
      <c r="F3951" s="40">
        <v>0</v>
      </c>
      <c r="G3951" s="40">
        <v>0</v>
      </c>
      <c r="H3951" s="40" t="s">
        <v>690</v>
      </c>
      <c r="I3951" s="40" t="s">
        <v>3349</v>
      </c>
      <c r="J3951" s="40">
        <v>0</v>
      </c>
      <c r="K3951" s="40">
        <v>0</v>
      </c>
      <c r="L3951" s="40">
        <v>0</v>
      </c>
      <c r="M3951" s="40" t="s">
        <v>4387</v>
      </c>
      <c r="N3951" s="41">
        <v>299.89999999999998</v>
      </c>
      <c r="O3951" s="42">
        <v>105</v>
      </c>
    </row>
    <row r="3952" spans="1:15" x14ac:dyDescent="0.3">
      <c r="A3952" s="39" t="s">
        <v>4274</v>
      </c>
      <c r="B3952" s="40" t="s">
        <v>540</v>
      </c>
      <c r="C3952" s="40" t="s">
        <v>1892</v>
      </c>
      <c r="D3952" s="40" t="s">
        <v>574</v>
      </c>
      <c r="E3952" s="40" t="s">
        <v>3350</v>
      </c>
      <c r="F3952" s="40">
        <v>0</v>
      </c>
      <c r="G3952" s="40">
        <v>0</v>
      </c>
      <c r="H3952" s="40" t="s">
        <v>792</v>
      </c>
      <c r="I3952" s="40" t="s">
        <v>3349</v>
      </c>
      <c r="J3952" s="40">
        <v>0</v>
      </c>
      <c r="K3952" s="40">
        <v>0</v>
      </c>
      <c r="L3952" s="40">
        <v>0</v>
      </c>
      <c r="M3952" s="40" t="s">
        <v>4387</v>
      </c>
      <c r="N3952" s="41">
        <v>349.9</v>
      </c>
      <c r="O3952" s="42">
        <v>118</v>
      </c>
    </row>
    <row r="3953" spans="1:15" x14ac:dyDescent="0.3">
      <c r="A3953" s="39" t="s">
        <v>4275</v>
      </c>
      <c r="B3953" s="40" t="s">
        <v>540</v>
      </c>
      <c r="C3953" s="40" t="s">
        <v>1892</v>
      </c>
      <c r="D3953" s="40" t="s">
        <v>574</v>
      </c>
      <c r="E3953" s="40" t="s">
        <v>3350</v>
      </c>
      <c r="F3953" s="40">
        <v>0</v>
      </c>
      <c r="G3953" s="40">
        <v>0</v>
      </c>
      <c r="H3953" s="40" t="s">
        <v>792</v>
      </c>
      <c r="I3953" s="40" t="s">
        <v>3349</v>
      </c>
      <c r="J3953" s="40">
        <v>0</v>
      </c>
      <c r="K3953" s="40">
        <v>0</v>
      </c>
      <c r="L3953" s="40">
        <v>0</v>
      </c>
      <c r="M3953" s="40" t="s">
        <v>4387</v>
      </c>
      <c r="N3953" s="41">
        <v>349.9</v>
      </c>
      <c r="O3953" s="42">
        <v>118</v>
      </c>
    </row>
    <row r="3954" spans="1:15" x14ac:dyDescent="0.3">
      <c r="A3954" s="39" t="s">
        <v>4276</v>
      </c>
      <c r="B3954" s="40" t="s">
        <v>540</v>
      </c>
      <c r="C3954" s="40" t="s">
        <v>1892</v>
      </c>
      <c r="D3954" s="40" t="s">
        <v>574</v>
      </c>
      <c r="E3954" s="40" t="s">
        <v>3350</v>
      </c>
      <c r="F3954" s="40">
        <v>0</v>
      </c>
      <c r="G3954" s="40">
        <v>0</v>
      </c>
      <c r="H3954" s="40" t="s">
        <v>613</v>
      </c>
      <c r="I3954" s="40" t="s">
        <v>3349</v>
      </c>
      <c r="J3954" s="40">
        <v>0</v>
      </c>
      <c r="K3954" s="40">
        <v>0</v>
      </c>
      <c r="L3954" s="40">
        <v>0</v>
      </c>
      <c r="M3954" s="40" t="s">
        <v>4387</v>
      </c>
      <c r="N3954" s="41">
        <v>249.9</v>
      </c>
      <c r="O3954" s="42">
        <v>90</v>
      </c>
    </row>
    <row r="3955" spans="1:15" x14ac:dyDescent="0.3">
      <c r="A3955" s="39" t="s">
        <v>4277</v>
      </c>
      <c r="B3955" s="40" t="s">
        <v>540</v>
      </c>
      <c r="C3955" s="40" t="s">
        <v>1892</v>
      </c>
      <c r="D3955" s="40" t="s">
        <v>575</v>
      </c>
      <c r="E3955" s="40" t="s">
        <v>3350</v>
      </c>
      <c r="F3955" s="40" t="s">
        <v>597</v>
      </c>
      <c r="G3955" s="40">
        <v>0</v>
      </c>
      <c r="H3955" s="40" t="s">
        <v>613</v>
      </c>
      <c r="I3955" s="40" t="s">
        <v>3349</v>
      </c>
      <c r="J3955" s="40">
        <v>0</v>
      </c>
      <c r="K3955" s="40">
        <v>0</v>
      </c>
      <c r="L3955" s="40">
        <v>0</v>
      </c>
      <c r="M3955" s="40" t="s">
        <v>4383</v>
      </c>
      <c r="N3955" s="41">
        <v>179.9</v>
      </c>
      <c r="O3955" s="42">
        <v>60</v>
      </c>
    </row>
    <row r="3956" spans="1:15" x14ac:dyDescent="0.3">
      <c r="A3956" s="39" t="s">
        <v>4278</v>
      </c>
      <c r="B3956" s="40" t="s">
        <v>540</v>
      </c>
      <c r="C3956" s="40" t="s">
        <v>1892</v>
      </c>
      <c r="D3956" s="40" t="s">
        <v>575</v>
      </c>
      <c r="E3956" s="40" t="s">
        <v>3350</v>
      </c>
      <c r="F3956" s="40" t="s">
        <v>1664</v>
      </c>
      <c r="G3956" s="40">
        <v>0</v>
      </c>
      <c r="H3956" s="40" t="s">
        <v>613</v>
      </c>
      <c r="I3956" s="40" t="s">
        <v>3349</v>
      </c>
      <c r="J3956" s="40">
        <v>0</v>
      </c>
      <c r="K3956" s="40">
        <v>0</v>
      </c>
      <c r="L3956" s="40">
        <v>0</v>
      </c>
      <c r="M3956" s="40" t="s">
        <v>4370</v>
      </c>
      <c r="N3956" s="41">
        <v>449.9</v>
      </c>
      <c r="O3956" s="42">
        <v>180</v>
      </c>
    </row>
    <row r="3957" spans="1:15" x14ac:dyDescent="0.3">
      <c r="A3957" s="39" t="s">
        <v>4279</v>
      </c>
      <c r="B3957" s="40" t="s">
        <v>540</v>
      </c>
      <c r="C3957" s="40" t="s">
        <v>1892</v>
      </c>
      <c r="D3957" s="40" t="s">
        <v>575</v>
      </c>
      <c r="E3957" s="40" t="s">
        <v>3350</v>
      </c>
      <c r="F3957" s="40" t="s">
        <v>815</v>
      </c>
      <c r="G3957" s="40">
        <v>0</v>
      </c>
      <c r="H3957" s="40" t="s">
        <v>613</v>
      </c>
      <c r="I3957" s="40" t="s">
        <v>3349</v>
      </c>
      <c r="J3957" s="40">
        <v>0</v>
      </c>
      <c r="K3957" s="40">
        <v>0</v>
      </c>
      <c r="L3957" s="40">
        <v>0</v>
      </c>
      <c r="M3957" s="40" t="s">
        <v>4370</v>
      </c>
      <c r="N3957" s="41">
        <v>399.9</v>
      </c>
      <c r="O3957" s="42">
        <v>135</v>
      </c>
    </row>
    <row r="3958" spans="1:15" x14ac:dyDescent="0.3">
      <c r="A3958" s="39" t="s">
        <v>4280</v>
      </c>
      <c r="B3958" s="40" t="s">
        <v>540</v>
      </c>
      <c r="C3958" s="40" t="s">
        <v>1892</v>
      </c>
      <c r="D3958" s="40" t="s">
        <v>575</v>
      </c>
      <c r="E3958" s="40" t="s">
        <v>3350</v>
      </c>
      <c r="F3958" s="40" t="s">
        <v>815</v>
      </c>
      <c r="G3958" s="40">
        <v>0</v>
      </c>
      <c r="H3958" s="40" t="s">
        <v>613</v>
      </c>
      <c r="I3958" s="40" t="s">
        <v>3349</v>
      </c>
      <c r="J3958" s="40">
        <v>0</v>
      </c>
      <c r="K3958" s="40">
        <v>0</v>
      </c>
      <c r="L3958" s="40">
        <v>0</v>
      </c>
      <c r="M3958" s="40" t="s">
        <v>4370</v>
      </c>
      <c r="N3958" s="41">
        <v>249.9</v>
      </c>
      <c r="O3958" s="42">
        <v>100</v>
      </c>
    </row>
    <row r="3959" spans="1:15" x14ac:dyDescent="0.3">
      <c r="A3959" s="39" t="s">
        <v>4281</v>
      </c>
      <c r="B3959" s="40" t="s">
        <v>540</v>
      </c>
      <c r="C3959" s="40" t="s">
        <v>1892</v>
      </c>
      <c r="D3959" s="40" t="s">
        <v>575</v>
      </c>
      <c r="E3959" s="40" t="s">
        <v>3350</v>
      </c>
      <c r="F3959" s="40" t="s">
        <v>662</v>
      </c>
      <c r="G3959" s="40">
        <v>0</v>
      </c>
      <c r="H3959" s="40" t="s">
        <v>792</v>
      </c>
      <c r="I3959" s="40" t="s">
        <v>3349</v>
      </c>
      <c r="J3959" s="40">
        <v>0</v>
      </c>
      <c r="K3959" s="40" t="s">
        <v>1689</v>
      </c>
      <c r="L3959" s="40">
        <v>0</v>
      </c>
      <c r="M3959" s="40" t="s">
        <v>4370</v>
      </c>
      <c r="N3959" s="41">
        <v>349.9</v>
      </c>
      <c r="O3959" s="42">
        <v>170</v>
      </c>
    </row>
    <row r="3960" spans="1:15" x14ac:dyDescent="0.3">
      <c r="A3960" s="39" t="s">
        <v>4282</v>
      </c>
      <c r="B3960" s="40" t="s">
        <v>540</v>
      </c>
      <c r="C3960" s="40" t="s">
        <v>1892</v>
      </c>
      <c r="D3960" s="40" t="s">
        <v>575</v>
      </c>
      <c r="E3960" s="40" t="s">
        <v>3350</v>
      </c>
      <c r="F3960" s="40" t="s">
        <v>662</v>
      </c>
      <c r="G3960" s="40">
        <v>0</v>
      </c>
      <c r="H3960" s="40" t="s">
        <v>792</v>
      </c>
      <c r="I3960" s="40" t="s">
        <v>3349</v>
      </c>
      <c r="J3960" s="40">
        <v>0</v>
      </c>
      <c r="K3960" s="40" t="s">
        <v>1689</v>
      </c>
      <c r="L3960" s="40">
        <v>0</v>
      </c>
      <c r="M3960" s="40" t="s">
        <v>4370</v>
      </c>
      <c r="N3960" s="41">
        <v>349.9</v>
      </c>
      <c r="O3960" s="42">
        <v>170</v>
      </c>
    </row>
    <row r="3961" spans="1:15" x14ac:dyDescent="0.3">
      <c r="A3961" s="39" t="s">
        <v>4283</v>
      </c>
      <c r="B3961" s="40" t="s">
        <v>540</v>
      </c>
      <c r="C3961" s="40" t="s">
        <v>1892</v>
      </c>
      <c r="D3961" s="40" t="s">
        <v>575</v>
      </c>
      <c r="E3961" s="40" t="s">
        <v>3350</v>
      </c>
      <c r="F3961" s="40" t="s">
        <v>662</v>
      </c>
      <c r="G3961" s="40">
        <v>0</v>
      </c>
      <c r="H3961" s="40" t="s">
        <v>792</v>
      </c>
      <c r="I3961" s="40" t="s">
        <v>3349</v>
      </c>
      <c r="J3961" s="40">
        <v>0</v>
      </c>
      <c r="K3961" s="40" t="s">
        <v>1689</v>
      </c>
      <c r="L3961" s="40">
        <v>0</v>
      </c>
      <c r="M3961" s="40" t="s">
        <v>4370</v>
      </c>
      <c r="N3961" s="41">
        <v>349.9</v>
      </c>
      <c r="O3961" s="42">
        <v>170</v>
      </c>
    </row>
    <row r="3962" spans="1:15" x14ac:dyDescent="0.3">
      <c r="A3962" s="39" t="s">
        <v>4284</v>
      </c>
      <c r="B3962" s="40" t="s">
        <v>540</v>
      </c>
      <c r="C3962" s="40" t="s">
        <v>1892</v>
      </c>
      <c r="D3962" s="40" t="s">
        <v>575</v>
      </c>
      <c r="E3962" s="40" t="s">
        <v>3350</v>
      </c>
      <c r="F3962" s="40" t="s">
        <v>662</v>
      </c>
      <c r="G3962" s="40">
        <v>0</v>
      </c>
      <c r="H3962" s="40" t="s">
        <v>792</v>
      </c>
      <c r="I3962" s="40" t="s">
        <v>3349</v>
      </c>
      <c r="J3962" s="40">
        <v>0</v>
      </c>
      <c r="K3962" s="40" t="s">
        <v>1689</v>
      </c>
      <c r="L3962" s="40">
        <v>0</v>
      </c>
      <c r="M3962" s="40" t="s">
        <v>4370</v>
      </c>
      <c r="N3962" s="41">
        <v>349.9</v>
      </c>
      <c r="O3962" s="42">
        <v>170</v>
      </c>
    </row>
    <row r="3963" spans="1:15" x14ac:dyDescent="0.3">
      <c r="A3963" s="39" t="s">
        <v>4285</v>
      </c>
      <c r="B3963" s="40" t="s">
        <v>540</v>
      </c>
      <c r="C3963" s="40" t="s">
        <v>1892</v>
      </c>
      <c r="D3963" s="40" t="s">
        <v>575</v>
      </c>
      <c r="E3963" s="40" t="s">
        <v>3350</v>
      </c>
      <c r="F3963" s="40" t="s">
        <v>662</v>
      </c>
      <c r="G3963" s="40">
        <v>0</v>
      </c>
      <c r="H3963" s="40" t="s">
        <v>792</v>
      </c>
      <c r="I3963" s="40" t="s">
        <v>3349</v>
      </c>
      <c r="J3963" s="40">
        <v>0</v>
      </c>
      <c r="K3963" s="40" t="s">
        <v>1689</v>
      </c>
      <c r="L3963" s="40">
        <v>0</v>
      </c>
      <c r="M3963" s="40" t="s">
        <v>4370</v>
      </c>
      <c r="N3963" s="41">
        <v>349.9</v>
      </c>
      <c r="O3963" s="42">
        <v>170</v>
      </c>
    </row>
    <row r="3964" spans="1:15" x14ac:dyDescent="0.3">
      <c r="A3964" s="39" t="s">
        <v>2499</v>
      </c>
      <c r="B3964" s="40" t="s">
        <v>540</v>
      </c>
      <c r="C3964" s="40" t="s">
        <v>1892</v>
      </c>
      <c r="D3964" s="40" t="s">
        <v>569</v>
      </c>
      <c r="E3964" s="40" t="s">
        <v>3350</v>
      </c>
      <c r="F3964" s="40">
        <v>0</v>
      </c>
      <c r="G3964" s="40">
        <v>0</v>
      </c>
      <c r="H3964" s="40" t="s">
        <v>614</v>
      </c>
      <c r="I3964" s="40" t="s">
        <v>3349</v>
      </c>
      <c r="J3964" s="40">
        <v>0</v>
      </c>
      <c r="K3964" s="40">
        <v>0</v>
      </c>
      <c r="L3964" s="40">
        <v>0</v>
      </c>
      <c r="M3964" s="40">
        <v>0</v>
      </c>
      <c r="N3964" s="41">
        <v>399.9</v>
      </c>
      <c r="O3964" s="42">
        <v>242.67</v>
      </c>
    </row>
    <row r="3965" spans="1:15" x14ac:dyDescent="0.3">
      <c r="A3965" s="39" t="s">
        <v>4286</v>
      </c>
      <c r="B3965" s="40" t="s">
        <v>540</v>
      </c>
      <c r="C3965" s="40" t="s">
        <v>1892</v>
      </c>
      <c r="D3965" s="40" t="s">
        <v>569</v>
      </c>
      <c r="E3965" s="40" t="s">
        <v>3350</v>
      </c>
      <c r="F3965" s="40">
        <v>0</v>
      </c>
      <c r="G3965" s="40">
        <v>0</v>
      </c>
      <c r="H3965" s="40" t="s">
        <v>614</v>
      </c>
      <c r="I3965" s="40" t="s">
        <v>605</v>
      </c>
      <c r="J3965" s="40" t="s">
        <v>3352</v>
      </c>
      <c r="K3965" s="40">
        <v>0</v>
      </c>
      <c r="L3965" s="40">
        <v>0</v>
      </c>
      <c r="M3965" s="40">
        <v>0</v>
      </c>
      <c r="N3965" s="41">
        <v>199.9</v>
      </c>
      <c r="O3965" s="42">
        <v>0</v>
      </c>
    </row>
    <row r="3966" spans="1:15" x14ac:dyDescent="0.3">
      <c r="A3966" s="39" t="s">
        <v>13770</v>
      </c>
      <c r="B3966" s="40" t="s">
        <v>540</v>
      </c>
      <c r="C3966" s="40" t="s">
        <v>1892</v>
      </c>
      <c r="D3966" s="40" t="s">
        <v>556</v>
      </c>
      <c r="E3966" s="40" t="s">
        <v>3350</v>
      </c>
      <c r="F3966" s="40">
        <v>0</v>
      </c>
      <c r="G3966" s="40" t="s">
        <v>613</v>
      </c>
      <c r="H3966" s="40" t="s">
        <v>614</v>
      </c>
      <c r="I3966" s="40" t="s">
        <v>3349</v>
      </c>
      <c r="J3966" s="40" t="s">
        <v>572</v>
      </c>
      <c r="K3966" s="40">
        <v>0</v>
      </c>
      <c r="L3966" s="40" t="s">
        <v>554</v>
      </c>
      <c r="M3966" s="40">
        <v>0</v>
      </c>
      <c r="N3966" s="41">
        <v>0</v>
      </c>
      <c r="O3966" s="42">
        <v>0</v>
      </c>
    </row>
    <row r="3967" spans="1:15" x14ac:dyDescent="0.3">
      <c r="A3967" s="39" t="s">
        <v>2500</v>
      </c>
      <c r="B3967" s="40" t="s">
        <v>540</v>
      </c>
      <c r="C3967" s="40" t="s">
        <v>1892</v>
      </c>
      <c r="D3967" s="40" t="s">
        <v>569</v>
      </c>
      <c r="E3967" s="40" t="s">
        <v>3350</v>
      </c>
      <c r="F3967" s="40" t="s">
        <v>566</v>
      </c>
      <c r="G3967" s="40">
        <v>0</v>
      </c>
      <c r="H3967" s="40" t="s">
        <v>614</v>
      </c>
      <c r="I3967" s="40" t="s">
        <v>3349</v>
      </c>
      <c r="J3967" s="40" t="s">
        <v>3352</v>
      </c>
      <c r="K3967" s="40">
        <v>0</v>
      </c>
      <c r="L3967" s="40">
        <v>0</v>
      </c>
      <c r="M3967" s="40">
        <v>0</v>
      </c>
      <c r="N3967" s="41">
        <v>99.9</v>
      </c>
      <c r="O3967" s="42">
        <v>133.4</v>
      </c>
    </row>
    <row r="3968" spans="1:15" x14ac:dyDescent="0.3">
      <c r="A3968" s="39" t="s">
        <v>2501</v>
      </c>
      <c r="B3968" s="40" t="s">
        <v>540</v>
      </c>
      <c r="C3968" s="40" t="s">
        <v>1892</v>
      </c>
      <c r="D3968" s="40" t="s">
        <v>569</v>
      </c>
      <c r="E3968" s="40" t="s">
        <v>3350</v>
      </c>
      <c r="F3968" s="40" t="s">
        <v>566</v>
      </c>
      <c r="G3968" s="40">
        <v>0</v>
      </c>
      <c r="H3968" s="40" t="s">
        <v>614</v>
      </c>
      <c r="I3968" s="40" t="s">
        <v>3349</v>
      </c>
      <c r="J3968" s="40" t="s">
        <v>3351</v>
      </c>
      <c r="K3968" s="40" t="s">
        <v>793</v>
      </c>
      <c r="L3968" s="40">
        <v>0</v>
      </c>
      <c r="M3968" s="40" t="s">
        <v>4370</v>
      </c>
      <c r="N3968" s="41">
        <v>199.9</v>
      </c>
      <c r="O3968" s="42">
        <v>90</v>
      </c>
    </row>
    <row r="3969" spans="1:15" x14ac:dyDescent="0.3">
      <c r="A3969" s="39" t="s">
        <v>2502</v>
      </c>
      <c r="B3969" s="40" t="s">
        <v>540</v>
      </c>
      <c r="C3969" s="40" t="s">
        <v>1892</v>
      </c>
      <c r="D3969" s="40" t="s">
        <v>569</v>
      </c>
      <c r="E3969" s="40" t="s">
        <v>3350</v>
      </c>
      <c r="F3969" s="40">
        <v>0</v>
      </c>
      <c r="G3969" s="40">
        <v>0</v>
      </c>
      <c r="H3969" s="40" t="s">
        <v>614</v>
      </c>
      <c r="I3969" s="40" t="s">
        <v>3349</v>
      </c>
      <c r="J3969" s="40" t="s">
        <v>3352</v>
      </c>
      <c r="K3969" s="40">
        <v>0</v>
      </c>
      <c r="L3969" s="40">
        <v>0</v>
      </c>
      <c r="M3969" s="40">
        <v>0</v>
      </c>
      <c r="N3969" s="41">
        <v>399.9</v>
      </c>
      <c r="O3969" s="42">
        <v>156.4</v>
      </c>
    </row>
    <row r="3970" spans="1:15" x14ac:dyDescent="0.3">
      <c r="A3970" s="39" t="s">
        <v>2503</v>
      </c>
      <c r="B3970" s="40" t="s">
        <v>540</v>
      </c>
      <c r="C3970" s="40" t="s">
        <v>1892</v>
      </c>
      <c r="D3970" s="40" t="s">
        <v>569</v>
      </c>
      <c r="E3970" s="40" t="s">
        <v>3350</v>
      </c>
      <c r="F3970" s="40">
        <v>0</v>
      </c>
      <c r="G3970" s="40">
        <v>0</v>
      </c>
      <c r="H3970" s="40" t="s">
        <v>614</v>
      </c>
      <c r="I3970" s="40" t="s">
        <v>3349</v>
      </c>
      <c r="J3970" s="40" t="s">
        <v>3351</v>
      </c>
      <c r="K3970" s="40">
        <v>0</v>
      </c>
      <c r="L3970" s="40">
        <v>0</v>
      </c>
      <c r="M3970" s="40">
        <v>0</v>
      </c>
      <c r="N3970" s="41">
        <v>199.9</v>
      </c>
      <c r="O3970" s="42">
        <v>117.4</v>
      </c>
    </row>
    <row r="3971" spans="1:15" x14ac:dyDescent="0.3">
      <c r="A3971" s="39" t="s">
        <v>4287</v>
      </c>
      <c r="B3971" s="40" t="s">
        <v>540</v>
      </c>
      <c r="C3971" s="40" t="s">
        <v>1892</v>
      </c>
      <c r="D3971" s="40" t="s">
        <v>569</v>
      </c>
      <c r="E3971" s="40" t="s">
        <v>3350</v>
      </c>
      <c r="F3971" s="40" t="s">
        <v>622</v>
      </c>
      <c r="G3971" s="40">
        <v>0</v>
      </c>
      <c r="H3971" s="40" t="s">
        <v>614</v>
      </c>
      <c r="I3971" s="40" t="s">
        <v>3349</v>
      </c>
      <c r="J3971" s="40">
        <v>0</v>
      </c>
      <c r="K3971" s="40">
        <v>0</v>
      </c>
      <c r="L3971" s="40">
        <v>0</v>
      </c>
      <c r="M3971" s="40">
        <v>0</v>
      </c>
      <c r="N3971" s="41">
        <v>399.9</v>
      </c>
      <c r="O3971" s="42">
        <v>182.2</v>
      </c>
    </row>
    <row r="3972" spans="1:15" x14ac:dyDescent="0.3">
      <c r="A3972" s="39" t="s">
        <v>2504</v>
      </c>
      <c r="B3972" s="40" t="s">
        <v>540</v>
      </c>
      <c r="C3972" s="40" t="s">
        <v>1892</v>
      </c>
      <c r="D3972" s="40" t="s">
        <v>574</v>
      </c>
      <c r="E3972" s="40" t="s">
        <v>3348</v>
      </c>
      <c r="F3972" s="40" t="s">
        <v>606</v>
      </c>
      <c r="G3972" s="40">
        <v>0</v>
      </c>
      <c r="H3972" s="40" t="s">
        <v>614</v>
      </c>
      <c r="I3972" s="40" t="s">
        <v>3349</v>
      </c>
      <c r="J3972" s="40">
        <v>0</v>
      </c>
      <c r="K3972" s="40">
        <v>0</v>
      </c>
      <c r="L3972" s="40">
        <v>0</v>
      </c>
      <c r="M3972" s="40" t="s">
        <v>4370</v>
      </c>
      <c r="N3972" s="41">
        <v>99.9</v>
      </c>
      <c r="O3972" s="42">
        <v>120</v>
      </c>
    </row>
    <row r="3973" spans="1:15" x14ac:dyDescent="0.3">
      <c r="A3973" s="39" t="s">
        <v>2506</v>
      </c>
      <c r="B3973" s="40" t="s">
        <v>540</v>
      </c>
      <c r="C3973" s="40" t="s">
        <v>1892</v>
      </c>
      <c r="D3973" s="40" t="s">
        <v>569</v>
      </c>
      <c r="E3973" s="40" t="s">
        <v>3350</v>
      </c>
      <c r="F3973" s="40" t="s">
        <v>632</v>
      </c>
      <c r="G3973" s="40">
        <v>0</v>
      </c>
      <c r="H3973" s="40" t="s">
        <v>614</v>
      </c>
      <c r="I3973" s="40" t="s">
        <v>3349</v>
      </c>
      <c r="J3973" s="40">
        <v>0</v>
      </c>
      <c r="K3973" s="40">
        <v>0</v>
      </c>
      <c r="L3973" s="40">
        <v>0</v>
      </c>
      <c r="M3973" s="40" t="s">
        <v>2505</v>
      </c>
      <c r="N3973" s="41">
        <v>449.9</v>
      </c>
      <c r="O3973" s="42">
        <v>225.78</v>
      </c>
    </row>
    <row r="3974" spans="1:15" x14ac:dyDescent="0.3">
      <c r="A3974" s="39" t="s">
        <v>2507</v>
      </c>
      <c r="B3974" s="40" t="s">
        <v>540</v>
      </c>
      <c r="C3974" s="40" t="s">
        <v>1892</v>
      </c>
      <c r="D3974" s="40" t="s">
        <v>569</v>
      </c>
      <c r="E3974" s="40" t="s">
        <v>3350</v>
      </c>
      <c r="F3974" s="40" t="s">
        <v>636</v>
      </c>
      <c r="G3974" s="40">
        <v>0</v>
      </c>
      <c r="H3974" s="40" t="s">
        <v>614</v>
      </c>
      <c r="I3974" s="40" t="s">
        <v>3349</v>
      </c>
      <c r="J3974" s="40">
        <v>0</v>
      </c>
      <c r="K3974" s="40">
        <v>0</v>
      </c>
      <c r="L3974" s="40">
        <v>0</v>
      </c>
      <c r="M3974" s="40" t="s">
        <v>2505</v>
      </c>
      <c r="N3974" s="41">
        <v>449.9</v>
      </c>
      <c r="O3974" s="42">
        <v>225.78</v>
      </c>
    </row>
    <row r="3975" spans="1:15" x14ac:dyDescent="0.3">
      <c r="A3975" s="39" t="s">
        <v>2508</v>
      </c>
      <c r="B3975" s="40" t="s">
        <v>540</v>
      </c>
      <c r="C3975" s="40" t="s">
        <v>1892</v>
      </c>
      <c r="D3975" s="40" t="s">
        <v>569</v>
      </c>
      <c r="E3975" s="40" t="s">
        <v>3350</v>
      </c>
      <c r="F3975" s="40" t="s">
        <v>636</v>
      </c>
      <c r="G3975" s="40">
        <v>0</v>
      </c>
      <c r="H3975" s="40" t="s">
        <v>614</v>
      </c>
      <c r="I3975" s="40" t="s">
        <v>3349</v>
      </c>
      <c r="J3975" s="40">
        <v>0</v>
      </c>
      <c r="K3975" s="40">
        <v>0</v>
      </c>
      <c r="L3975" s="40">
        <v>0</v>
      </c>
      <c r="M3975" s="40" t="s">
        <v>2505</v>
      </c>
      <c r="N3975" s="41">
        <v>399.9</v>
      </c>
      <c r="O3975" s="42">
        <v>215.43</v>
      </c>
    </row>
    <row r="3976" spans="1:15" x14ac:dyDescent="0.3">
      <c r="A3976" s="39" t="s">
        <v>13771</v>
      </c>
      <c r="B3976" s="40" t="s">
        <v>540</v>
      </c>
      <c r="C3976" s="40" t="s">
        <v>1892</v>
      </c>
      <c r="D3976" s="40" t="s">
        <v>569</v>
      </c>
      <c r="E3976" s="40" t="s">
        <v>3350</v>
      </c>
      <c r="F3976" s="40">
        <v>0</v>
      </c>
      <c r="G3976" s="40" t="s">
        <v>792</v>
      </c>
      <c r="H3976" s="40" t="s">
        <v>614</v>
      </c>
      <c r="I3976" s="40" t="s">
        <v>3349</v>
      </c>
      <c r="J3976" s="40" t="s">
        <v>13444</v>
      </c>
      <c r="K3976" s="40">
        <v>0</v>
      </c>
      <c r="L3976" s="40" t="s">
        <v>554</v>
      </c>
      <c r="M3976" s="40">
        <v>0</v>
      </c>
      <c r="N3976" s="41">
        <v>399.9</v>
      </c>
      <c r="O3976" s="42">
        <v>177.51</v>
      </c>
    </row>
    <row r="3977" spans="1:15" x14ac:dyDescent="0.3">
      <c r="A3977" s="39" t="s">
        <v>13772</v>
      </c>
      <c r="B3977" s="40" t="s">
        <v>540</v>
      </c>
      <c r="C3977" s="40" t="s">
        <v>1892</v>
      </c>
      <c r="D3977" s="40" t="s">
        <v>569</v>
      </c>
      <c r="E3977" s="40" t="s">
        <v>3350</v>
      </c>
      <c r="F3977" s="40" t="s">
        <v>634</v>
      </c>
      <c r="G3977" s="40">
        <v>0</v>
      </c>
      <c r="H3977" s="40" t="s">
        <v>614</v>
      </c>
      <c r="I3977" s="40" t="s">
        <v>3349</v>
      </c>
      <c r="J3977" s="40" t="s">
        <v>813</v>
      </c>
      <c r="K3977" s="40">
        <v>0</v>
      </c>
      <c r="L3977" s="40">
        <v>0</v>
      </c>
      <c r="M3977" s="40" t="s">
        <v>2509</v>
      </c>
      <c r="N3977" s="41">
        <v>399.9</v>
      </c>
      <c r="O3977" s="42">
        <v>180.95</v>
      </c>
    </row>
    <row r="3978" spans="1:15" x14ac:dyDescent="0.3">
      <c r="A3978" s="39" t="s">
        <v>13773</v>
      </c>
      <c r="B3978" s="40" t="s">
        <v>540</v>
      </c>
      <c r="C3978" s="40" t="s">
        <v>1892</v>
      </c>
      <c r="D3978" s="40" t="s">
        <v>569</v>
      </c>
      <c r="E3978" s="40" t="s">
        <v>3350</v>
      </c>
      <c r="F3978" s="40" t="s">
        <v>634</v>
      </c>
      <c r="G3978" s="40">
        <v>0</v>
      </c>
      <c r="H3978" s="40" t="s">
        <v>614</v>
      </c>
      <c r="I3978" s="40" t="s">
        <v>3349</v>
      </c>
      <c r="J3978" s="40">
        <v>0</v>
      </c>
      <c r="K3978" s="40">
        <v>0</v>
      </c>
      <c r="L3978" s="40">
        <v>0</v>
      </c>
      <c r="M3978" s="40" t="s">
        <v>2509</v>
      </c>
      <c r="N3978" s="41">
        <v>399.9</v>
      </c>
      <c r="O3978" s="42">
        <v>174.06</v>
      </c>
    </row>
    <row r="3979" spans="1:15" x14ac:dyDescent="0.3">
      <c r="A3979" s="39" t="s">
        <v>13774</v>
      </c>
      <c r="B3979" s="40" t="s">
        <v>540</v>
      </c>
      <c r="C3979" s="40" t="s">
        <v>1892</v>
      </c>
      <c r="D3979" s="40" t="s">
        <v>569</v>
      </c>
      <c r="E3979" s="40" t="s">
        <v>3350</v>
      </c>
      <c r="F3979" s="40" t="s">
        <v>718</v>
      </c>
      <c r="G3979" s="40">
        <v>0</v>
      </c>
      <c r="H3979" s="40" t="s">
        <v>614</v>
      </c>
      <c r="I3979" s="40" t="s">
        <v>3349</v>
      </c>
      <c r="J3979" s="40">
        <v>0</v>
      </c>
      <c r="K3979" s="40">
        <v>0</v>
      </c>
      <c r="L3979" s="40">
        <v>0</v>
      </c>
      <c r="M3979" s="40" t="s">
        <v>2510</v>
      </c>
      <c r="N3979" s="41">
        <v>449.9</v>
      </c>
      <c r="O3979" s="42">
        <v>180.95</v>
      </c>
    </row>
    <row r="3980" spans="1:15" x14ac:dyDescent="0.3">
      <c r="A3980" s="39" t="s">
        <v>2511</v>
      </c>
      <c r="B3980" s="40" t="s">
        <v>540</v>
      </c>
      <c r="C3980" s="40" t="s">
        <v>1892</v>
      </c>
      <c r="D3980" s="40" t="s">
        <v>569</v>
      </c>
      <c r="E3980" s="40" t="s">
        <v>3348</v>
      </c>
      <c r="F3980" s="40" t="s">
        <v>576</v>
      </c>
      <c r="G3980" s="40">
        <v>0</v>
      </c>
      <c r="H3980" s="40" t="s">
        <v>614</v>
      </c>
      <c r="I3980" s="40" t="s">
        <v>3349</v>
      </c>
      <c r="J3980" s="40">
        <v>0</v>
      </c>
      <c r="K3980" s="40">
        <v>0</v>
      </c>
      <c r="L3980" s="40">
        <v>0</v>
      </c>
      <c r="M3980" s="40" t="s">
        <v>2510</v>
      </c>
      <c r="N3980" s="41">
        <v>449.9</v>
      </c>
      <c r="O3980" s="42">
        <v>180.95</v>
      </c>
    </row>
    <row r="3981" spans="1:15" x14ac:dyDescent="0.3">
      <c r="A3981" s="39" t="s">
        <v>2512</v>
      </c>
      <c r="B3981" s="40" t="s">
        <v>540</v>
      </c>
      <c r="C3981" s="40" t="s">
        <v>1892</v>
      </c>
      <c r="D3981" s="40" t="s">
        <v>569</v>
      </c>
      <c r="E3981" s="40" t="s">
        <v>3348</v>
      </c>
      <c r="F3981" s="40" t="s">
        <v>576</v>
      </c>
      <c r="G3981" s="40">
        <v>0</v>
      </c>
      <c r="H3981" s="40" t="s">
        <v>614</v>
      </c>
      <c r="I3981" s="40" t="s">
        <v>3349</v>
      </c>
      <c r="J3981" s="40">
        <v>0</v>
      </c>
      <c r="K3981" s="40">
        <v>0</v>
      </c>
      <c r="L3981" s="40">
        <v>0</v>
      </c>
      <c r="M3981" s="40" t="s">
        <v>2510</v>
      </c>
      <c r="N3981" s="41">
        <v>399.9</v>
      </c>
      <c r="O3981" s="42">
        <v>180.95</v>
      </c>
    </row>
    <row r="3982" spans="1:15" x14ac:dyDescent="0.3">
      <c r="A3982" s="39" t="s">
        <v>2513</v>
      </c>
      <c r="B3982" s="40" t="s">
        <v>540</v>
      </c>
      <c r="C3982" s="40" t="s">
        <v>1892</v>
      </c>
      <c r="D3982" s="40" t="s">
        <v>569</v>
      </c>
      <c r="E3982" s="40" t="s">
        <v>3348</v>
      </c>
      <c r="F3982" s="40" t="s">
        <v>576</v>
      </c>
      <c r="G3982" s="40">
        <v>0</v>
      </c>
      <c r="H3982" s="40" t="s">
        <v>614</v>
      </c>
      <c r="I3982" s="40" t="s">
        <v>3349</v>
      </c>
      <c r="J3982" s="40">
        <v>0</v>
      </c>
      <c r="K3982" s="40">
        <v>0</v>
      </c>
      <c r="L3982" s="40">
        <v>0</v>
      </c>
      <c r="M3982" s="40" t="s">
        <v>2510</v>
      </c>
      <c r="N3982" s="41">
        <v>449.9</v>
      </c>
      <c r="O3982" s="42">
        <v>183</v>
      </c>
    </row>
    <row r="3983" spans="1:15" x14ac:dyDescent="0.3">
      <c r="A3983" s="39" t="s">
        <v>2514</v>
      </c>
      <c r="B3983" s="40" t="s">
        <v>540</v>
      </c>
      <c r="C3983" s="40" t="s">
        <v>1892</v>
      </c>
      <c r="D3983" s="40" t="s">
        <v>569</v>
      </c>
      <c r="E3983" s="40" t="s">
        <v>3350</v>
      </c>
      <c r="F3983" s="40" t="s">
        <v>585</v>
      </c>
      <c r="G3983" s="40">
        <v>0</v>
      </c>
      <c r="H3983" s="40" t="s">
        <v>614</v>
      </c>
      <c r="I3983" s="40" t="s">
        <v>3349</v>
      </c>
      <c r="J3983" s="40">
        <v>0</v>
      </c>
      <c r="K3983" s="40">
        <v>0</v>
      </c>
      <c r="L3983" s="40">
        <v>0</v>
      </c>
      <c r="M3983" s="40" t="s">
        <v>2515</v>
      </c>
      <c r="N3983" s="41">
        <v>399.9</v>
      </c>
      <c r="O3983" s="42">
        <v>140</v>
      </c>
    </row>
    <row r="3984" spans="1:15" x14ac:dyDescent="0.3">
      <c r="A3984" s="39" t="s">
        <v>2516</v>
      </c>
      <c r="B3984" s="40" t="s">
        <v>540</v>
      </c>
      <c r="C3984" s="40" t="s">
        <v>1892</v>
      </c>
      <c r="D3984" s="40" t="s">
        <v>569</v>
      </c>
      <c r="E3984" s="40" t="s">
        <v>3350</v>
      </c>
      <c r="F3984" s="40" t="s">
        <v>559</v>
      </c>
      <c r="G3984" s="40">
        <v>0</v>
      </c>
      <c r="H3984" s="40" t="s">
        <v>614</v>
      </c>
      <c r="I3984" s="40" t="s">
        <v>3349</v>
      </c>
      <c r="J3984" s="40">
        <v>0</v>
      </c>
      <c r="K3984" s="40">
        <v>0</v>
      </c>
      <c r="L3984" s="40">
        <v>0</v>
      </c>
      <c r="M3984" s="40" t="s">
        <v>2515</v>
      </c>
      <c r="N3984" s="41">
        <v>399.9</v>
      </c>
      <c r="O3984" s="42">
        <v>140</v>
      </c>
    </row>
    <row r="3985" spans="1:15" x14ac:dyDescent="0.3">
      <c r="A3985" s="39" t="s">
        <v>2517</v>
      </c>
      <c r="B3985" s="40" t="s">
        <v>540</v>
      </c>
      <c r="C3985" s="40" t="s">
        <v>1180</v>
      </c>
      <c r="D3985" s="40" t="s">
        <v>853</v>
      </c>
      <c r="E3985" s="40" t="s">
        <v>3348</v>
      </c>
      <c r="F3985" s="40" t="s">
        <v>561</v>
      </c>
      <c r="G3985" s="40">
        <v>0</v>
      </c>
      <c r="H3985" s="40" t="s">
        <v>614</v>
      </c>
      <c r="I3985" s="40" t="s">
        <v>3349</v>
      </c>
      <c r="J3985" s="40" t="s">
        <v>3351</v>
      </c>
      <c r="K3985" s="40" t="s">
        <v>740</v>
      </c>
      <c r="L3985" s="40">
        <v>0</v>
      </c>
      <c r="M3985" s="40">
        <v>0</v>
      </c>
      <c r="N3985" s="41">
        <v>199.9</v>
      </c>
      <c r="O3985" s="42">
        <v>94.13</v>
      </c>
    </row>
    <row r="3986" spans="1:15" x14ac:dyDescent="0.3">
      <c r="A3986" s="39" t="s">
        <v>2518</v>
      </c>
      <c r="B3986" s="40" t="s">
        <v>540</v>
      </c>
      <c r="C3986" s="40" t="s">
        <v>1892</v>
      </c>
      <c r="D3986" s="40" t="s">
        <v>574</v>
      </c>
      <c r="E3986" s="40" t="s">
        <v>3348</v>
      </c>
      <c r="F3986" s="40" t="s">
        <v>606</v>
      </c>
      <c r="G3986" s="40">
        <v>0</v>
      </c>
      <c r="H3986" s="40" t="s">
        <v>614</v>
      </c>
      <c r="I3986" s="40" t="s">
        <v>3349</v>
      </c>
      <c r="J3986" s="40" t="s">
        <v>3351</v>
      </c>
      <c r="K3986" s="40">
        <v>0</v>
      </c>
      <c r="L3986" s="40">
        <v>0</v>
      </c>
      <c r="M3986" s="40">
        <v>0</v>
      </c>
      <c r="N3986" s="41">
        <v>199.9</v>
      </c>
      <c r="O3986" s="42">
        <v>64.69</v>
      </c>
    </row>
    <row r="3987" spans="1:15" x14ac:dyDescent="0.3">
      <c r="A3987" s="39" t="s">
        <v>13775</v>
      </c>
      <c r="B3987" s="40" t="s">
        <v>540</v>
      </c>
      <c r="C3987" s="40" t="s">
        <v>1892</v>
      </c>
      <c r="D3987" s="40" t="s">
        <v>574</v>
      </c>
      <c r="E3987" s="40" t="s">
        <v>3348</v>
      </c>
      <c r="F3987" s="40" t="s">
        <v>561</v>
      </c>
      <c r="G3987" s="40">
        <v>0</v>
      </c>
      <c r="H3987" s="40" t="s">
        <v>614</v>
      </c>
      <c r="I3987" s="40" t="s">
        <v>3349</v>
      </c>
      <c r="J3987" s="40" t="s">
        <v>3351</v>
      </c>
      <c r="K3987" s="40">
        <v>0</v>
      </c>
      <c r="L3987" s="40">
        <v>0</v>
      </c>
      <c r="M3987" s="40">
        <v>0</v>
      </c>
      <c r="N3987" s="41">
        <v>99.9</v>
      </c>
      <c r="O3987" s="42">
        <v>64.69</v>
      </c>
    </row>
    <row r="3988" spans="1:15" x14ac:dyDescent="0.3">
      <c r="A3988" s="39" t="s">
        <v>2519</v>
      </c>
      <c r="B3988" s="40" t="s">
        <v>540</v>
      </c>
      <c r="C3988" s="40" t="s">
        <v>1892</v>
      </c>
      <c r="D3988" s="40" t="s">
        <v>574</v>
      </c>
      <c r="E3988" s="40" t="s">
        <v>3350</v>
      </c>
      <c r="F3988" s="40" t="s">
        <v>632</v>
      </c>
      <c r="G3988" s="40">
        <v>0</v>
      </c>
      <c r="H3988" s="40" t="s">
        <v>614</v>
      </c>
      <c r="I3988" s="40" t="s">
        <v>3349</v>
      </c>
      <c r="J3988" s="40">
        <v>0</v>
      </c>
      <c r="K3988" s="40">
        <v>0</v>
      </c>
      <c r="L3988" s="40">
        <v>0</v>
      </c>
      <c r="M3988" s="40">
        <v>0</v>
      </c>
      <c r="N3988" s="41">
        <v>199.9</v>
      </c>
      <c r="O3988" s="42">
        <v>122.4</v>
      </c>
    </row>
    <row r="3989" spans="1:15" x14ac:dyDescent="0.3">
      <c r="A3989" s="39" t="s">
        <v>13776</v>
      </c>
      <c r="B3989" s="40" t="s">
        <v>540</v>
      </c>
      <c r="C3989" s="40" t="s">
        <v>1892</v>
      </c>
      <c r="D3989" s="40" t="s">
        <v>574</v>
      </c>
      <c r="E3989" s="40" t="s">
        <v>3350</v>
      </c>
      <c r="F3989" s="40">
        <v>0</v>
      </c>
      <c r="G3989" s="40" t="s">
        <v>792</v>
      </c>
      <c r="H3989" s="40" t="s">
        <v>614</v>
      </c>
      <c r="I3989" s="40" t="s">
        <v>3349</v>
      </c>
      <c r="J3989" s="40" t="s">
        <v>572</v>
      </c>
      <c r="K3989" s="40">
        <v>0</v>
      </c>
      <c r="L3989" s="40" t="s">
        <v>554</v>
      </c>
      <c r="M3989" s="40">
        <v>0</v>
      </c>
      <c r="N3989" s="41">
        <v>199.9</v>
      </c>
      <c r="O3989" s="42">
        <v>117.4</v>
      </c>
    </row>
    <row r="3990" spans="1:15" x14ac:dyDescent="0.3">
      <c r="A3990" s="39" t="s">
        <v>2520</v>
      </c>
      <c r="B3990" s="40" t="s">
        <v>540</v>
      </c>
      <c r="C3990" s="40" t="s">
        <v>1892</v>
      </c>
      <c r="D3990" s="40" t="s">
        <v>574</v>
      </c>
      <c r="E3990" s="40" t="s">
        <v>3350</v>
      </c>
      <c r="F3990" s="40" t="s">
        <v>732</v>
      </c>
      <c r="G3990" s="40">
        <v>0</v>
      </c>
      <c r="H3990" s="40" t="s">
        <v>614</v>
      </c>
      <c r="I3990" s="40" t="s">
        <v>3349</v>
      </c>
      <c r="J3990" s="40">
        <v>0</v>
      </c>
      <c r="K3990" s="40">
        <v>0</v>
      </c>
      <c r="L3990" s="40">
        <v>0</v>
      </c>
      <c r="M3990" s="40" t="s">
        <v>4370</v>
      </c>
      <c r="N3990" s="41">
        <v>299.89999999999998</v>
      </c>
      <c r="O3990" s="42">
        <v>91.11</v>
      </c>
    </row>
    <row r="3991" spans="1:15" x14ac:dyDescent="0.3">
      <c r="A3991" s="39" t="s">
        <v>2521</v>
      </c>
      <c r="B3991" s="40" t="s">
        <v>540</v>
      </c>
      <c r="C3991" s="40" t="s">
        <v>1892</v>
      </c>
      <c r="D3991" s="40" t="s">
        <v>574</v>
      </c>
      <c r="E3991" s="40" t="s">
        <v>3350</v>
      </c>
      <c r="F3991" s="40" t="s">
        <v>732</v>
      </c>
      <c r="G3991" s="40">
        <v>0</v>
      </c>
      <c r="H3991" s="40" t="s">
        <v>614</v>
      </c>
      <c r="I3991" s="40" t="s">
        <v>3349</v>
      </c>
      <c r="J3991" s="40">
        <v>0</v>
      </c>
      <c r="K3991" s="40">
        <v>0</v>
      </c>
      <c r="L3991" s="40">
        <v>0</v>
      </c>
      <c r="M3991" s="40" t="s">
        <v>4370</v>
      </c>
      <c r="N3991" s="41">
        <v>299.89999999999998</v>
      </c>
      <c r="O3991" s="42">
        <v>93.29</v>
      </c>
    </row>
    <row r="3992" spans="1:15" x14ac:dyDescent="0.3">
      <c r="A3992" s="39" t="s">
        <v>2522</v>
      </c>
      <c r="B3992" s="40" t="s">
        <v>540</v>
      </c>
      <c r="C3992" s="40" t="s">
        <v>1892</v>
      </c>
      <c r="D3992" s="40" t="s">
        <v>569</v>
      </c>
      <c r="E3992" s="40" t="s">
        <v>3350</v>
      </c>
      <c r="F3992" s="40">
        <v>0</v>
      </c>
      <c r="G3992" s="40">
        <v>0</v>
      </c>
      <c r="H3992" s="40" t="s">
        <v>614</v>
      </c>
      <c r="I3992" s="40" t="s">
        <v>3349</v>
      </c>
      <c r="J3992" s="40">
        <v>0</v>
      </c>
      <c r="K3992" s="40">
        <v>0</v>
      </c>
      <c r="L3992" s="40">
        <v>0</v>
      </c>
      <c r="M3992" s="40">
        <v>0</v>
      </c>
      <c r="N3992" s="41">
        <v>299.89999999999998</v>
      </c>
      <c r="O3992" s="42">
        <v>130.4</v>
      </c>
    </row>
    <row r="3993" spans="1:15" x14ac:dyDescent="0.3">
      <c r="A3993" s="39" t="s">
        <v>2523</v>
      </c>
      <c r="B3993" s="40" t="s">
        <v>540</v>
      </c>
      <c r="C3993" s="40" t="s">
        <v>1892</v>
      </c>
      <c r="D3993" s="40" t="s">
        <v>569</v>
      </c>
      <c r="E3993" s="40" t="s">
        <v>3350</v>
      </c>
      <c r="F3993" s="40" t="s">
        <v>662</v>
      </c>
      <c r="G3993" s="40">
        <v>0</v>
      </c>
      <c r="H3993" s="40" t="s">
        <v>614</v>
      </c>
      <c r="I3993" s="40" t="s">
        <v>3349</v>
      </c>
      <c r="J3993" s="40">
        <v>0</v>
      </c>
      <c r="K3993" s="40">
        <v>0</v>
      </c>
      <c r="L3993" s="40">
        <v>0</v>
      </c>
      <c r="M3993" s="40">
        <v>0</v>
      </c>
      <c r="N3993" s="41">
        <v>299.89999999999998</v>
      </c>
      <c r="O3993" s="42">
        <v>127.4</v>
      </c>
    </row>
    <row r="3994" spans="1:15" x14ac:dyDescent="0.3">
      <c r="A3994" s="39" t="s">
        <v>4288</v>
      </c>
      <c r="B3994" s="40" t="s">
        <v>540</v>
      </c>
      <c r="C3994" s="40" t="s">
        <v>1892</v>
      </c>
      <c r="D3994" s="40" t="s">
        <v>574</v>
      </c>
      <c r="E3994" s="40" t="s">
        <v>3350</v>
      </c>
      <c r="F3994" s="40" t="s">
        <v>638</v>
      </c>
      <c r="G3994" s="40">
        <v>0</v>
      </c>
      <c r="H3994" s="40" t="s">
        <v>614</v>
      </c>
      <c r="I3994" s="40" t="s">
        <v>3349</v>
      </c>
      <c r="J3994" s="40">
        <v>0</v>
      </c>
      <c r="K3994" s="40">
        <v>0</v>
      </c>
      <c r="L3994" s="40">
        <v>0</v>
      </c>
      <c r="M3994" s="40">
        <v>0</v>
      </c>
      <c r="N3994" s="41">
        <v>249.9</v>
      </c>
      <c r="O3994" s="42">
        <v>105</v>
      </c>
    </row>
    <row r="3995" spans="1:15" x14ac:dyDescent="0.3">
      <c r="A3995" s="39" t="s">
        <v>2524</v>
      </c>
      <c r="B3995" s="40" t="s">
        <v>540</v>
      </c>
      <c r="C3995" s="40" t="s">
        <v>1892</v>
      </c>
      <c r="D3995" s="40" t="s">
        <v>574</v>
      </c>
      <c r="E3995" s="40" t="s">
        <v>3350</v>
      </c>
      <c r="F3995" s="40" t="s">
        <v>683</v>
      </c>
      <c r="G3995" s="40">
        <v>0</v>
      </c>
      <c r="H3995" s="40" t="s">
        <v>614</v>
      </c>
      <c r="I3995" s="40" t="s">
        <v>3349</v>
      </c>
      <c r="J3995" s="40">
        <v>0</v>
      </c>
      <c r="K3995" s="40">
        <v>0</v>
      </c>
      <c r="L3995" s="40">
        <v>0</v>
      </c>
      <c r="M3995" s="40">
        <v>0</v>
      </c>
      <c r="N3995" s="41">
        <v>349.9</v>
      </c>
      <c r="O3995" s="42">
        <v>115.29</v>
      </c>
    </row>
    <row r="3996" spans="1:15" x14ac:dyDescent="0.3">
      <c r="A3996" s="39" t="s">
        <v>2525</v>
      </c>
      <c r="B3996" s="40" t="s">
        <v>540</v>
      </c>
      <c r="C3996" s="40" t="s">
        <v>1892</v>
      </c>
      <c r="D3996" s="40" t="s">
        <v>574</v>
      </c>
      <c r="E3996" s="40" t="s">
        <v>3348</v>
      </c>
      <c r="F3996" s="40" t="s">
        <v>1144</v>
      </c>
      <c r="G3996" s="40">
        <v>0</v>
      </c>
      <c r="H3996" s="40" t="s">
        <v>614</v>
      </c>
      <c r="I3996" s="40" t="s">
        <v>3349</v>
      </c>
      <c r="J3996" s="40">
        <v>0</v>
      </c>
      <c r="K3996" s="40">
        <v>0</v>
      </c>
      <c r="L3996" s="40">
        <v>0</v>
      </c>
      <c r="M3996" s="40">
        <v>0</v>
      </c>
      <c r="N3996" s="41">
        <v>349.9</v>
      </c>
      <c r="O3996" s="42">
        <v>117.11</v>
      </c>
    </row>
    <row r="3997" spans="1:15" x14ac:dyDescent="0.3">
      <c r="A3997" s="39" t="s">
        <v>2526</v>
      </c>
      <c r="B3997" s="40" t="s">
        <v>540</v>
      </c>
      <c r="C3997" s="40" t="s">
        <v>1892</v>
      </c>
      <c r="D3997" s="40" t="s">
        <v>569</v>
      </c>
      <c r="E3997" s="40" t="s">
        <v>3350</v>
      </c>
      <c r="F3997" s="40" t="s">
        <v>622</v>
      </c>
      <c r="G3997" s="40">
        <v>0</v>
      </c>
      <c r="H3997" s="40" t="s">
        <v>614</v>
      </c>
      <c r="I3997" s="40" t="s">
        <v>3349</v>
      </c>
      <c r="J3997" s="40">
        <v>0</v>
      </c>
      <c r="K3997" s="40">
        <v>0</v>
      </c>
      <c r="L3997" s="40">
        <v>0</v>
      </c>
      <c r="M3997" s="40">
        <v>0</v>
      </c>
      <c r="N3997" s="41">
        <v>399.9</v>
      </c>
      <c r="O3997" s="42">
        <v>140.25</v>
      </c>
    </row>
    <row r="3998" spans="1:15" x14ac:dyDescent="0.3">
      <c r="A3998" s="39" t="s">
        <v>2527</v>
      </c>
      <c r="B3998" s="40" t="s">
        <v>540</v>
      </c>
      <c r="C3998" s="40" t="s">
        <v>1892</v>
      </c>
      <c r="D3998" s="40" t="s">
        <v>574</v>
      </c>
      <c r="E3998" s="40" t="s">
        <v>3350</v>
      </c>
      <c r="F3998" s="40" t="s">
        <v>634</v>
      </c>
      <c r="G3998" s="40">
        <v>0</v>
      </c>
      <c r="H3998" s="40" t="s">
        <v>614</v>
      </c>
      <c r="I3998" s="40" t="s">
        <v>3349</v>
      </c>
      <c r="J3998" s="40">
        <v>0</v>
      </c>
      <c r="K3998" s="40">
        <v>0</v>
      </c>
      <c r="L3998" s="40">
        <v>0</v>
      </c>
      <c r="M3998" s="40">
        <v>0</v>
      </c>
      <c r="N3998" s="41">
        <v>349.9</v>
      </c>
      <c r="O3998" s="42">
        <v>166.8</v>
      </c>
    </row>
    <row r="3999" spans="1:15" x14ac:dyDescent="0.3">
      <c r="A3999" s="39" t="s">
        <v>2528</v>
      </c>
      <c r="B3999" s="40" t="s">
        <v>540</v>
      </c>
      <c r="C3999" s="40" t="s">
        <v>1892</v>
      </c>
      <c r="D3999" s="40" t="s">
        <v>574</v>
      </c>
      <c r="E3999" s="40" t="s">
        <v>3348</v>
      </c>
      <c r="F3999" s="40" t="s">
        <v>1144</v>
      </c>
      <c r="G3999" s="40">
        <v>0</v>
      </c>
      <c r="H3999" s="40" t="s">
        <v>614</v>
      </c>
      <c r="I3999" s="40" t="s">
        <v>3349</v>
      </c>
      <c r="J3999" s="40">
        <v>0</v>
      </c>
      <c r="K3999" s="40">
        <v>0</v>
      </c>
      <c r="L3999" s="40">
        <v>0</v>
      </c>
      <c r="M3999" s="40">
        <v>0</v>
      </c>
      <c r="N3999" s="41">
        <v>399.9</v>
      </c>
      <c r="O3999" s="42">
        <v>158.6</v>
      </c>
    </row>
    <row r="4000" spans="1:15" x14ac:dyDescent="0.3">
      <c r="A4000" s="39" t="s">
        <v>2529</v>
      </c>
      <c r="B4000" s="40" t="s">
        <v>540</v>
      </c>
      <c r="C4000" s="40" t="s">
        <v>1892</v>
      </c>
      <c r="D4000" s="40" t="s">
        <v>574</v>
      </c>
      <c r="E4000" s="40" t="s">
        <v>3350</v>
      </c>
      <c r="F4000" s="40" t="s">
        <v>718</v>
      </c>
      <c r="G4000" s="40">
        <v>0</v>
      </c>
      <c r="H4000" s="40" t="s">
        <v>614</v>
      </c>
      <c r="I4000" s="40" t="s">
        <v>3349</v>
      </c>
      <c r="J4000" s="40">
        <v>0</v>
      </c>
      <c r="K4000" s="40">
        <v>0</v>
      </c>
      <c r="L4000" s="40">
        <v>0</v>
      </c>
      <c r="M4000" s="40">
        <v>0</v>
      </c>
      <c r="N4000" s="41">
        <v>329.9</v>
      </c>
      <c r="O4000" s="42">
        <v>108.15</v>
      </c>
    </row>
    <row r="4001" spans="1:15" x14ac:dyDescent="0.3">
      <c r="A4001" s="39" t="s">
        <v>2530</v>
      </c>
      <c r="B4001" s="40" t="s">
        <v>540</v>
      </c>
      <c r="C4001" s="40" t="s">
        <v>1892</v>
      </c>
      <c r="D4001" s="40" t="s">
        <v>574</v>
      </c>
      <c r="E4001" s="40" t="s">
        <v>3350</v>
      </c>
      <c r="F4001" s="40" t="s">
        <v>652</v>
      </c>
      <c r="G4001" s="40">
        <v>0</v>
      </c>
      <c r="H4001" s="40" t="s">
        <v>614</v>
      </c>
      <c r="I4001" s="40" t="s">
        <v>3349</v>
      </c>
      <c r="J4001" s="40">
        <v>0</v>
      </c>
      <c r="K4001" s="40">
        <v>0</v>
      </c>
      <c r="L4001" s="40">
        <v>0</v>
      </c>
      <c r="M4001" s="40" t="s">
        <v>4370</v>
      </c>
      <c r="N4001" s="41">
        <v>299.89999999999998</v>
      </c>
      <c r="O4001" s="42">
        <v>125</v>
      </c>
    </row>
    <row r="4002" spans="1:15" x14ac:dyDescent="0.3">
      <c r="A4002" s="39" t="s">
        <v>2531</v>
      </c>
      <c r="B4002" s="40" t="s">
        <v>540</v>
      </c>
      <c r="C4002" s="40" t="s">
        <v>1892</v>
      </c>
      <c r="D4002" s="40" t="s">
        <v>574</v>
      </c>
      <c r="E4002" s="40" t="s">
        <v>3350</v>
      </c>
      <c r="F4002" s="40" t="s">
        <v>655</v>
      </c>
      <c r="G4002" s="40">
        <v>0</v>
      </c>
      <c r="H4002" s="40" t="s">
        <v>614</v>
      </c>
      <c r="I4002" s="40" t="s">
        <v>3349</v>
      </c>
      <c r="J4002" s="40" t="s">
        <v>3352</v>
      </c>
      <c r="K4002" s="40">
        <v>0</v>
      </c>
      <c r="L4002" s="40">
        <v>0</v>
      </c>
      <c r="M4002" s="40">
        <v>0</v>
      </c>
      <c r="N4002" s="41">
        <v>249.9</v>
      </c>
      <c r="O4002" s="42">
        <v>102.4</v>
      </c>
    </row>
    <row r="4003" spans="1:15" x14ac:dyDescent="0.3">
      <c r="A4003" s="39" t="s">
        <v>2532</v>
      </c>
      <c r="B4003" s="40" t="s">
        <v>540</v>
      </c>
      <c r="C4003" s="40" t="s">
        <v>1892</v>
      </c>
      <c r="D4003" s="40" t="s">
        <v>574</v>
      </c>
      <c r="E4003" s="40" t="s">
        <v>3350</v>
      </c>
      <c r="F4003" s="40" t="s">
        <v>1144</v>
      </c>
      <c r="G4003" s="40">
        <v>0</v>
      </c>
      <c r="H4003" s="40" t="s">
        <v>614</v>
      </c>
      <c r="I4003" s="40" t="s">
        <v>3349</v>
      </c>
      <c r="J4003" s="40">
        <v>0</v>
      </c>
      <c r="K4003" s="40">
        <v>0</v>
      </c>
      <c r="L4003" s="40">
        <v>0</v>
      </c>
      <c r="M4003" s="40">
        <v>0</v>
      </c>
      <c r="N4003" s="41">
        <v>399.9</v>
      </c>
      <c r="O4003" s="42">
        <v>130.91</v>
      </c>
    </row>
    <row r="4004" spans="1:15" x14ac:dyDescent="0.3">
      <c r="A4004" s="39" t="s">
        <v>4289</v>
      </c>
      <c r="B4004" s="40" t="s">
        <v>540</v>
      </c>
      <c r="C4004" s="40" t="s">
        <v>1892</v>
      </c>
      <c r="D4004" s="40">
        <v>0</v>
      </c>
      <c r="E4004" s="40">
        <v>0</v>
      </c>
      <c r="F4004" s="40">
        <v>0</v>
      </c>
      <c r="G4004" s="40">
        <v>0</v>
      </c>
      <c r="H4004" s="40">
        <v>0</v>
      </c>
      <c r="I4004" s="40" t="s">
        <v>3349</v>
      </c>
      <c r="J4004" s="40">
        <v>0</v>
      </c>
      <c r="K4004" s="40">
        <v>0</v>
      </c>
      <c r="L4004" s="40" t="s">
        <v>554</v>
      </c>
      <c r="M4004" s="40">
        <v>0</v>
      </c>
      <c r="N4004" s="41">
        <v>279.89999999999998</v>
      </c>
      <c r="O4004" s="42">
        <v>100</v>
      </c>
    </row>
    <row r="4005" spans="1:15" x14ac:dyDescent="0.3">
      <c r="A4005" s="39" t="s">
        <v>13777</v>
      </c>
      <c r="B4005" s="40" t="s">
        <v>540</v>
      </c>
      <c r="C4005" s="40" t="s">
        <v>1892</v>
      </c>
      <c r="D4005" s="40" t="s">
        <v>556</v>
      </c>
      <c r="E4005" s="40" t="s">
        <v>3348</v>
      </c>
      <c r="F4005" s="40">
        <v>0</v>
      </c>
      <c r="G4005" s="40" t="s">
        <v>613</v>
      </c>
      <c r="H4005" s="40" t="s">
        <v>614</v>
      </c>
      <c r="I4005" s="40" t="s">
        <v>3349</v>
      </c>
      <c r="J4005" s="40" t="s">
        <v>543</v>
      </c>
      <c r="K4005" s="40">
        <v>0</v>
      </c>
      <c r="L4005" s="40" t="s">
        <v>554</v>
      </c>
      <c r="M4005" s="40">
        <v>0</v>
      </c>
      <c r="N4005" s="41">
        <v>199.9</v>
      </c>
      <c r="O4005" s="42">
        <v>114</v>
      </c>
    </row>
    <row r="4006" spans="1:15" x14ac:dyDescent="0.3">
      <c r="A4006" s="39" t="s">
        <v>4290</v>
      </c>
      <c r="B4006" s="40" t="s">
        <v>540</v>
      </c>
      <c r="C4006" s="40" t="s">
        <v>1906</v>
      </c>
      <c r="D4006" s="40" t="s">
        <v>574</v>
      </c>
      <c r="E4006" s="40" t="s">
        <v>3348</v>
      </c>
      <c r="F4006" s="40">
        <v>0</v>
      </c>
      <c r="G4006" s="40">
        <v>0</v>
      </c>
      <c r="H4006" s="40">
        <v>0</v>
      </c>
      <c r="I4006" s="40" t="s">
        <v>3349</v>
      </c>
      <c r="J4006" s="40" t="s">
        <v>3352</v>
      </c>
      <c r="K4006" s="40">
        <v>0</v>
      </c>
      <c r="L4006" s="40">
        <v>0</v>
      </c>
      <c r="M4006" s="40">
        <v>0</v>
      </c>
      <c r="N4006" s="41">
        <v>549.9</v>
      </c>
      <c r="O4006" s="42">
        <v>226.125</v>
      </c>
    </row>
    <row r="4007" spans="1:15" x14ac:dyDescent="0.3">
      <c r="A4007" s="39" t="s">
        <v>2533</v>
      </c>
      <c r="B4007" s="40" t="s">
        <v>540</v>
      </c>
      <c r="C4007" s="40" t="s">
        <v>1906</v>
      </c>
      <c r="D4007" s="40" t="s">
        <v>569</v>
      </c>
      <c r="E4007" s="40" t="s">
        <v>3350</v>
      </c>
      <c r="F4007" s="40">
        <v>0</v>
      </c>
      <c r="G4007" s="40">
        <v>0</v>
      </c>
      <c r="H4007" s="40" t="s">
        <v>614</v>
      </c>
      <c r="I4007" s="40" t="s">
        <v>3349</v>
      </c>
      <c r="J4007" s="40">
        <v>0</v>
      </c>
      <c r="K4007" s="40">
        <v>0</v>
      </c>
      <c r="L4007" s="40">
        <v>0</v>
      </c>
      <c r="M4007" s="40">
        <v>0</v>
      </c>
      <c r="N4007" s="41">
        <v>499.9</v>
      </c>
      <c r="O4007" s="42">
        <v>230</v>
      </c>
    </row>
    <row r="4008" spans="1:15" x14ac:dyDescent="0.3">
      <c r="A4008" s="39" t="s">
        <v>4291</v>
      </c>
      <c r="B4008" s="40" t="s">
        <v>540</v>
      </c>
      <c r="C4008" s="40" t="s">
        <v>1906</v>
      </c>
      <c r="D4008" s="40" t="s">
        <v>569</v>
      </c>
      <c r="E4008" s="40" t="s">
        <v>3348</v>
      </c>
      <c r="F4008" s="40">
        <v>0</v>
      </c>
      <c r="G4008" s="40">
        <v>0</v>
      </c>
      <c r="H4008" s="40" t="s">
        <v>614</v>
      </c>
      <c r="I4008" s="40" t="s">
        <v>3349</v>
      </c>
      <c r="J4008" s="40" t="s">
        <v>3352</v>
      </c>
      <c r="K4008" s="40">
        <v>0</v>
      </c>
      <c r="L4008" s="40">
        <v>0</v>
      </c>
      <c r="M4008" s="40">
        <v>0</v>
      </c>
      <c r="N4008" s="41">
        <v>449.9</v>
      </c>
      <c r="O4008" s="42">
        <v>162.19999999999999</v>
      </c>
    </row>
    <row r="4009" spans="1:15" x14ac:dyDescent="0.3">
      <c r="A4009" s="39" t="s">
        <v>4292</v>
      </c>
      <c r="B4009" s="40" t="s">
        <v>540</v>
      </c>
      <c r="C4009" s="40" t="s">
        <v>1906</v>
      </c>
      <c r="D4009" s="40" t="s">
        <v>569</v>
      </c>
      <c r="E4009" s="40" t="s">
        <v>3348</v>
      </c>
      <c r="F4009" s="40">
        <v>0</v>
      </c>
      <c r="G4009" s="40">
        <v>0</v>
      </c>
      <c r="H4009" s="40" t="s">
        <v>614</v>
      </c>
      <c r="I4009" s="40" t="s">
        <v>3349</v>
      </c>
      <c r="J4009" s="40" t="s">
        <v>3352</v>
      </c>
      <c r="K4009" s="40">
        <v>0</v>
      </c>
      <c r="L4009" s="40">
        <v>0</v>
      </c>
      <c r="M4009" s="40">
        <v>0</v>
      </c>
      <c r="N4009" s="41">
        <v>449.9</v>
      </c>
      <c r="O4009" s="42">
        <v>162.19999999999999</v>
      </c>
    </row>
    <row r="4010" spans="1:15" x14ac:dyDescent="0.3">
      <c r="A4010" s="39" t="s">
        <v>4293</v>
      </c>
      <c r="B4010" s="40" t="s">
        <v>540</v>
      </c>
      <c r="C4010" s="40" t="s">
        <v>1906</v>
      </c>
      <c r="D4010" s="40" t="s">
        <v>569</v>
      </c>
      <c r="E4010" s="40" t="s">
        <v>3350</v>
      </c>
      <c r="F4010" s="40" t="s">
        <v>599</v>
      </c>
      <c r="G4010" s="40">
        <v>0</v>
      </c>
      <c r="H4010" s="40" t="s">
        <v>614</v>
      </c>
      <c r="I4010" s="40" t="s">
        <v>3349</v>
      </c>
      <c r="J4010" s="40" t="s">
        <v>3352</v>
      </c>
      <c r="K4010" s="40">
        <v>0</v>
      </c>
      <c r="L4010" s="40">
        <v>0</v>
      </c>
      <c r="M4010" s="40" t="s">
        <v>4370</v>
      </c>
      <c r="N4010" s="41">
        <v>399.9</v>
      </c>
      <c r="O4010" s="42">
        <v>130</v>
      </c>
    </row>
    <row r="4011" spans="1:15" x14ac:dyDescent="0.3">
      <c r="A4011" s="39" t="s">
        <v>3226</v>
      </c>
      <c r="B4011" s="40" t="s">
        <v>540</v>
      </c>
      <c r="C4011" s="40" t="s">
        <v>1906</v>
      </c>
      <c r="D4011" s="40" t="s">
        <v>569</v>
      </c>
      <c r="E4011" s="40" t="s">
        <v>3348</v>
      </c>
      <c r="F4011" s="40" t="s">
        <v>647</v>
      </c>
      <c r="G4011" s="40">
        <v>0</v>
      </c>
      <c r="H4011" s="40" t="s">
        <v>614</v>
      </c>
      <c r="I4011" s="40" t="s">
        <v>3349</v>
      </c>
      <c r="J4011" s="40" t="s">
        <v>3352</v>
      </c>
      <c r="K4011" s="40">
        <v>0</v>
      </c>
      <c r="L4011" s="40">
        <v>0</v>
      </c>
      <c r="M4011" s="40" t="s">
        <v>2100</v>
      </c>
      <c r="N4011" s="41">
        <v>499.9</v>
      </c>
      <c r="O4011" s="42">
        <v>264.81</v>
      </c>
    </row>
    <row r="4012" spans="1:15" x14ac:dyDescent="0.3">
      <c r="A4012" s="39" t="s">
        <v>2534</v>
      </c>
      <c r="B4012" s="40" t="s">
        <v>540</v>
      </c>
      <c r="C4012" s="40" t="s">
        <v>1906</v>
      </c>
      <c r="D4012" s="40" t="s">
        <v>569</v>
      </c>
      <c r="E4012" s="40" t="s">
        <v>3348</v>
      </c>
      <c r="F4012" s="40" t="s">
        <v>647</v>
      </c>
      <c r="G4012" s="40">
        <v>0</v>
      </c>
      <c r="H4012" s="40" t="s">
        <v>614</v>
      </c>
      <c r="I4012" s="40" t="s">
        <v>3349</v>
      </c>
      <c r="J4012" s="40" t="s">
        <v>3352</v>
      </c>
      <c r="K4012" s="40">
        <v>0</v>
      </c>
      <c r="L4012" s="40">
        <v>0</v>
      </c>
      <c r="M4012" s="40" t="s">
        <v>2100</v>
      </c>
      <c r="N4012" s="41">
        <v>499.9</v>
      </c>
      <c r="O4012" s="42">
        <v>237.5</v>
      </c>
    </row>
    <row r="4013" spans="1:15" x14ac:dyDescent="0.3">
      <c r="A4013" s="39" t="s">
        <v>4294</v>
      </c>
      <c r="B4013" s="40" t="s">
        <v>540</v>
      </c>
      <c r="C4013" s="40" t="s">
        <v>1600</v>
      </c>
      <c r="D4013" s="40" t="s">
        <v>574</v>
      </c>
      <c r="E4013" s="40" t="s">
        <v>3350</v>
      </c>
      <c r="F4013" s="40" t="s">
        <v>662</v>
      </c>
      <c r="G4013" s="40">
        <v>0</v>
      </c>
      <c r="H4013" s="40" t="s">
        <v>613</v>
      </c>
      <c r="I4013" s="40" t="s">
        <v>3349</v>
      </c>
      <c r="J4013" s="40">
        <v>0</v>
      </c>
      <c r="K4013" s="40">
        <v>0</v>
      </c>
      <c r="L4013" s="40">
        <v>0</v>
      </c>
      <c r="M4013" s="40" t="s">
        <v>4383</v>
      </c>
      <c r="N4013" s="41">
        <v>269.89999999999998</v>
      </c>
      <c r="O4013" s="42">
        <v>90</v>
      </c>
    </row>
    <row r="4014" spans="1:15" x14ac:dyDescent="0.3">
      <c r="A4014" s="39" t="s">
        <v>4295</v>
      </c>
      <c r="B4014" s="40" t="s">
        <v>540</v>
      </c>
      <c r="C4014" s="40" t="s">
        <v>1600</v>
      </c>
      <c r="D4014" s="40" t="s">
        <v>574</v>
      </c>
      <c r="E4014" s="40" t="s">
        <v>3348</v>
      </c>
      <c r="F4014" s="40" t="s">
        <v>815</v>
      </c>
      <c r="G4014" s="40">
        <v>0</v>
      </c>
      <c r="H4014" s="40" t="s">
        <v>613</v>
      </c>
      <c r="I4014" s="40" t="s">
        <v>605</v>
      </c>
      <c r="J4014" s="40">
        <v>0</v>
      </c>
      <c r="K4014" s="40">
        <v>0</v>
      </c>
      <c r="L4014" s="40">
        <v>0</v>
      </c>
      <c r="M4014" s="40" t="s">
        <v>4383</v>
      </c>
      <c r="N4014" s="41">
        <v>349.9</v>
      </c>
      <c r="O4014" s="42">
        <v>128.75</v>
      </c>
    </row>
    <row r="4015" spans="1:15" x14ac:dyDescent="0.3">
      <c r="A4015" s="39" t="s">
        <v>4296</v>
      </c>
      <c r="B4015" s="40" t="s">
        <v>540</v>
      </c>
      <c r="C4015" s="40" t="s">
        <v>101</v>
      </c>
      <c r="D4015" s="40" t="s">
        <v>575</v>
      </c>
      <c r="E4015" s="40" t="s">
        <v>3350</v>
      </c>
      <c r="F4015" s="40" t="s">
        <v>815</v>
      </c>
      <c r="G4015" s="40">
        <v>0</v>
      </c>
      <c r="H4015" s="40" t="s">
        <v>610</v>
      </c>
      <c r="I4015" s="40" t="s">
        <v>605</v>
      </c>
      <c r="J4015" s="40">
        <v>0</v>
      </c>
      <c r="K4015" s="40">
        <v>0</v>
      </c>
      <c r="L4015" s="40">
        <v>0</v>
      </c>
      <c r="M4015" s="40" t="s">
        <v>4370</v>
      </c>
      <c r="N4015" s="41">
        <v>249.9</v>
      </c>
      <c r="O4015" s="42">
        <v>90</v>
      </c>
    </row>
    <row r="4016" spans="1:15" x14ac:dyDescent="0.3">
      <c r="A4016" s="39" t="s">
        <v>4297</v>
      </c>
      <c r="B4016" s="40" t="s">
        <v>540</v>
      </c>
      <c r="C4016" s="40" t="s">
        <v>1600</v>
      </c>
      <c r="D4016" s="40" t="s">
        <v>575</v>
      </c>
      <c r="E4016" s="40" t="s">
        <v>3350</v>
      </c>
      <c r="F4016" s="40" t="s">
        <v>622</v>
      </c>
      <c r="G4016" s="40">
        <v>0</v>
      </c>
      <c r="H4016" s="40" t="s">
        <v>613</v>
      </c>
      <c r="I4016" s="40" t="s">
        <v>3349</v>
      </c>
      <c r="J4016" s="40">
        <v>0</v>
      </c>
      <c r="K4016" s="40">
        <v>0</v>
      </c>
      <c r="L4016" s="40">
        <v>0</v>
      </c>
      <c r="M4016" s="40" t="s">
        <v>4370</v>
      </c>
      <c r="N4016" s="41">
        <v>249.9</v>
      </c>
      <c r="O4016" s="42">
        <v>90</v>
      </c>
    </row>
    <row r="4017" spans="1:15" x14ac:dyDescent="0.3">
      <c r="A4017" s="39" t="s">
        <v>4298</v>
      </c>
      <c r="B4017" s="40" t="s">
        <v>540</v>
      </c>
      <c r="C4017" s="40" t="s">
        <v>1600</v>
      </c>
      <c r="D4017" s="40" t="s">
        <v>574</v>
      </c>
      <c r="E4017" s="40" t="s">
        <v>3350</v>
      </c>
      <c r="F4017" s="40" t="s">
        <v>638</v>
      </c>
      <c r="G4017" s="40">
        <v>0</v>
      </c>
      <c r="H4017" s="40" t="s">
        <v>1173</v>
      </c>
      <c r="I4017" s="40" t="s">
        <v>605</v>
      </c>
      <c r="J4017" s="40">
        <v>0</v>
      </c>
      <c r="K4017" s="40">
        <v>0</v>
      </c>
      <c r="L4017" s="40">
        <v>0</v>
      </c>
      <c r="M4017" s="40" t="s">
        <v>4370</v>
      </c>
      <c r="N4017" s="41">
        <v>399.9</v>
      </c>
      <c r="O4017" s="42">
        <v>140</v>
      </c>
    </row>
    <row r="4018" spans="1:15" x14ac:dyDescent="0.3">
      <c r="A4018" s="39" t="s">
        <v>4299</v>
      </c>
      <c r="B4018" s="40" t="s">
        <v>540</v>
      </c>
      <c r="C4018" s="40" t="s">
        <v>1600</v>
      </c>
      <c r="D4018" s="40" t="s">
        <v>574</v>
      </c>
      <c r="E4018" s="40" t="s">
        <v>3348</v>
      </c>
      <c r="F4018" s="40" t="s">
        <v>559</v>
      </c>
      <c r="G4018" s="40">
        <v>0</v>
      </c>
      <c r="H4018" s="40" t="s">
        <v>1173</v>
      </c>
      <c r="I4018" s="40" t="s">
        <v>605</v>
      </c>
      <c r="J4018" s="40">
        <v>0</v>
      </c>
      <c r="K4018" s="40">
        <v>0</v>
      </c>
      <c r="L4018" s="40">
        <v>0</v>
      </c>
      <c r="M4018" s="40" t="s">
        <v>4383</v>
      </c>
      <c r="N4018" s="41">
        <v>349.9</v>
      </c>
      <c r="O4018" s="42">
        <v>135</v>
      </c>
    </row>
    <row r="4019" spans="1:15" x14ac:dyDescent="0.3">
      <c r="A4019" s="39" t="s">
        <v>4300</v>
      </c>
      <c r="B4019" s="40" t="s">
        <v>540</v>
      </c>
      <c r="C4019" s="40" t="s">
        <v>1600</v>
      </c>
      <c r="D4019" s="40" t="s">
        <v>574</v>
      </c>
      <c r="E4019" s="40" t="s">
        <v>3348</v>
      </c>
      <c r="F4019" s="40" t="s">
        <v>576</v>
      </c>
      <c r="G4019" s="40">
        <v>0</v>
      </c>
      <c r="H4019" s="40" t="s">
        <v>613</v>
      </c>
      <c r="I4019" s="40" t="s">
        <v>605</v>
      </c>
      <c r="J4019" s="40">
        <v>0</v>
      </c>
      <c r="K4019" s="40">
        <v>0</v>
      </c>
      <c r="L4019" s="40">
        <v>0</v>
      </c>
      <c r="M4019" s="40" t="s">
        <v>4383</v>
      </c>
      <c r="N4019" s="41">
        <v>299.89999999999998</v>
      </c>
      <c r="O4019" s="42">
        <v>110</v>
      </c>
    </row>
    <row r="4020" spans="1:15" x14ac:dyDescent="0.3">
      <c r="A4020" s="39" t="s">
        <v>4301</v>
      </c>
      <c r="B4020" s="40" t="s">
        <v>540</v>
      </c>
      <c r="C4020" s="40" t="s">
        <v>1600</v>
      </c>
      <c r="D4020" s="40" t="s">
        <v>574</v>
      </c>
      <c r="E4020" s="40" t="s">
        <v>3348</v>
      </c>
      <c r="F4020" s="40" t="s">
        <v>557</v>
      </c>
      <c r="G4020" s="40">
        <v>0</v>
      </c>
      <c r="H4020" s="40" t="s">
        <v>613</v>
      </c>
      <c r="I4020" s="40" t="s">
        <v>605</v>
      </c>
      <c r="J4020" s="40">
        <v>0</v>
      </c>
      <c r="K4020" s="40">
        <v>0</v>
      </c>
      <c r="L4020" s="40">
        <v>0</v>
      </c>
      <c r="M4020" s="40" t="s">
        <v>4383</v>
      </c>
      <c r="N4020" s="41">
        <v>249.9</v>
      </c>
      <c r="O4020" s="42">
        <v>100</v>
      </c>
    </row>
    <row r="4021" spans="1:15" x14ac:dyDescent="0.3">
      <c r="A4021" s="39" t="s">
        <v>4302</v>
      </c>
      <c r="B4021" s="40" t="s">
        <v>540</v>
      </c>
      <c r="C4021" s="40" t="s">
        <v>1600</v>
      </c>
      <c r="D4021" s="40" t="s">
        <v>574</v>
      </c>
      <c r="E4021" s="40" t="s">
        <v>3348</v>
      </c>
      <c r="F4021" s="40" t="s">
        <v>559</v>
      </c>
      <c r="G4021" s="40">
        <v>0</v>
      </c>
      <c r="H4021" s="40" t="s">
        <v>613</v>
      </c>
      <c r="I4021" s="40" t="s">
        <v>605</v>
      </c>
      <c r="J4021" s="40">
        <v>0</v>
      </c>
      <c r="K4021" s="40">
        <v>0</v>
      </c>
      <c r="L4021" s="40">
        <v>0</v>
      </c>
      <c r="M4021" s="40" t="s">
        <v>4383</v>
      </c>
      <c r="N4021" s="41">
        <v>269.89999999999998</v>
      </c>
      <c r="O4021" s="42">
        <v>80.3</v>
      </c>
    </row>
    <row r="4022" spans="1:15" x14ac:dyDescent="0.3">
      <c r="A4022" s="39" t="s">
        <v>13778</v>
      </c>
      <c r="B4022" s="40" t="s">
        <v>540</v>
      </c>
      <c r="C4022" s="40" t="s">
        <v>1600</v>
      </c>
      <c r="D4022" s="40" t="s">
        <v>574</v>
      </c>
      <c r="E4022" s="40" t="s">
        <v>3348</v>
      </c>
      <c r="F4022" s="40" t="s">
        <v>1664</v>
      </c>
      <c r="G4022" s="40">
        <v>0</v>
      </c>
      <c r="H4022" s="40" t="s">
        <v>772</v>
      </c>
      <c r="I4022" s="40" t="s">
        <v>605</v>
      </c>
      <c r="J4022" s="40">
        <v>0</v>
      </c>
      <c r="K4022" s="40">
        <v>0</v>
      </c>
      <c r="L4022" s="40">
        <v>0</v>
      </c>
      <c r="M4022" s="40" t="s">
        <v>4383</v>
      </c>
      <c r="N4022" s="41">
        <v>249.9</v>
      </c>
      <c r="O4022" s="42">
        <v>100</v>
      </c>
    </row>
    <row r="4023" spans="1:15" x14ac:dyDescent="0.3">
      <c r="A4023" s="39" t="s">
        <v>4303</v>
      </c>
      <c r="B4023" s="40" t="s">
        <v>540</v>
      </c>
      <c r="C4023" s="40" t="s">
        <v>1600</v>
      </c>
      <c r="D4023" s="40" t="s">
        <v>569</v>
      </c>
      <c r="E4023" s="40" t="s">
        <v>3348</v>
      </c>
      <c r="F4023" s="40">
        <v>0</v>
      </c>
      <c r="G4023" s="40">
        <v>0</v>
      </c>
      <c r="H4023" s="40">
        <v>0</v>
      </c>
      <c r="I4023" s="40" t="s">
        <v>3349</v>
      </c>
      <c r="J4023" s="40">
        <v>0</v>
      </c>
      <c r="K4023" s="40">
        <v>0</v>
      </c>
      <c r="L4023" s="40">
        <v>0</v>
      </c>
      <c r="M4023" s="40">
        <v>0</v>
      </c>
      <c r="N4023" s="41">
        <v>429.9</v>
      </c>
      <c r="O4023" s="42">
        <v>145.19999999999999</v>
      </c>
    </row>
    <row r="4024" spans="1:15" x14ac:dyDescent="0.3">
      <c r="A4024" s="39" t="s">
        <v>2535</v>
      </c>
      <c r="B4024" s="40" t="s">
        <v>540</v>
      </c>
      <c r="C4024" s="40" t="s">
        <v>1600</v>
      </c>
      <c r="D4024" s="40" t="s">
        <v>569</v>
      </c>
      <c r="E4024" s="40" t="s">
        <v>3350</v>
      </c>
      <c r="F4024" s="40">
        <v>0</v>
      </c>
      <c r="G4024" s="40">
        <v>0</v>
      </c>
      <c r="H4024" s="40" t="s">
        <v>610</v>
      </c>
      <c r="I4024" s="40" t="s">
        <v>3349</v>
      </c>
      <c r="J4024" s="40" t="s">
        <v>3352</v>
      </c>
      <c r="K4024" s="40">
        <v>0</v>
      </c>
      <c r="L4024" s="40">
        <v>0</v>
      </c>
      <c r="M4024" s="40">
        <v>0</v>
      </c>
      <c r="N4024" s="41">
        <v>249.9</v>
      </c>
      <c r="O4024" s="42">
        <v>145.1</v>
      </c>
    </row>
    <row r="4025" spans="1:15" x14ac:dyDescent="0.3">
      <c r="A4025" s="39" t="s">
        <v>2536</v>
      </c>
      <c r="B4025" s="40" t="s">
        <v>540</v>
      </c>
      <c r="C4025" s="40" t="s">
        <v>1600</v>
      </c>
      <c r="D4025" s="40" t="s">
        <v>569</v>
      </c>
      <c r="E4025" s="40" t="s">
        <v>3350</v>
      </c>
      <c r="F4025" s="40">
        <v>0</v>
      </c>
      <c r="G4025" s="40">
        <v>0</v>
      </c>
      <c r="H4025" s="40" t="s">
        <v>772</v>
      </c>
      <c r="I4025" s="40" t="s">
        <v>3349</v>
      </c>
      <c r="J4025" s="40" t="s">
        <v>3352</v>
      </c>
      <c r="K4025" s="40">
        <v>0</v>
      </c>
      <c r="L4025" s="40">
        <v>0</v>
      </c>
      <c r="M4025" s="40">
        <v>0</v>
      </c>
      <c r="N4025" s="41">
        <v>249.9</v>
      </c>
      <c r="O4025" s="42">
        <v>146.65</v>
      </c>
    </row>
    <row r="4026" spans="1:15" x14ac:dyDescent="0.3">
      <c r="A4026" s="39" t="s">
        <v>2537</v>
      </c>
      <c r="B4026" s="40" t="s">
        <v>540</v>
      </c>
      <c r="C4026" s="40" t="s">
        <v>1600</v>
      </c>
      <c r="D4026" s="40" t="s">
        <v>569</v>
      </c>
      <c r="E4026" s="40" t="s">
        <v>3350</v>
      </c>
      <c r="F4026" s="40">
        <v>0</v>
      </c>
      <c r="G4026" s="40">
        <v>0</v>
      </c>
      <c r="H4026" s="40" t="s">
        <v>614</v>
      </c>
      <c r="I4026" s="40" t="s">
        <v>3349</v>
      </c>
      <c r="J4026" s="40">
        <v>0</v>
      </c>
      <c r="K4026" s="40">
        <v>0</v>
      </c>
      <c r="L4026" s="40">
        <v>0</v>
      </c>
      <c r="M4026" s="40">
        <v>0</v>
      </c>
      <c r="N4026" s="41">
        <v>449.9</v>
      </c>
      <c r="O4026" s="42">
        <v>147.55000000000001</v>
      </c>
    </row>
    <row r="4027" spans="1:15" x14ac:dyDescent="0.3">
      <c r="A4027" s="39" t="s">
        <v>2538</v>
      </c>
      <c r="B4027" s="40" t="s">
        <v>540</v>
      </c>
      <c r="C4027" s="40" t="s">
        <v>1600</v>
      </c>
      <c r="D4027" s="40" t="s">
        <v>569</v>
      </c>
      <c r="E4027" s="40" t="s">
        <v>3348</v>
      </c>
      <c r="F4027" s="40">
        <v>0</v>
      </c>
      <c r="G4027" s="40">
        <v>0</v>
      </c>
      <c r="H4027" s="40" t="s">
        <v>772</v>
      </c>
      <c r="I4027" s="40" t="s">
        <v>3349</v>
      </c>
      <c r="J4027" s="40" t="s">
        <v>3352</v>
      </c>
      <c r="K4027" s="40">
        <v>0</v>
      </c>
      <c r="L4027" s="40">
        <v>0</v>
      </c>
      <c r="M4027" s="40">
        <v>0</v>
      </c>
      <c r="N4027" s="41">
        <v>249.9</v>
      </c>
      <c r="O4027" s="42">
        <v>191.7</v>
      </c>
    </row>
    <row r="4028" spans="1:15" x14ac:dyDescent="0.3">
      <c r="A4028" s="39" t="s">
        <v>2539</v>
      </c>
      <c r="B4028" s="40" t="s">
        <v>540</v>
      </c>
      <c r="C4028" s="40" t="s">
        <v>1600</v>
      </c>
      <c r="D4028" s="40" t="s">
        <v>569</v>
      </c>
      <c r="E4028" s="40" t="s">
        <v>3348</v>
      </c>
      <c r="F4028" s="40">
        <v>0</v>
      </c>
      <c r="G4028" s="40">
        <v>0</v>
      </c>
      <c r="H4028" s="40" t="s">
        <v>772</v>
      </c>
      <c r="I4028" s="40" t="s">
        <v>3349</v>
      </c>
      <c r="J4028" s="40" t="s">
        <v>3352</v>
      </c>
      <c r="K4028" s="40">
        <v>0</v>
      </c>
      <c r="L4028" s="40">
        <v>0</v>
      </c>
      <c r="M4028" s="40">
        <v>0</v>
      </c>
      <c r="N4028" s="41">
        <v>399.9</v>
      </c>
      <c r="O4028" s="42">
        <v>151.80000000000001</v>
      </c>
    </row>
    <row r="4029" spans="1:15" x14ac:dyDescent="0.3">
      <c r="A4029" s="39" t="s">
        <v>4304</v>
      </c>
      <c r="B4029" s="40" t="s">
        <v>540</v>
      </c>
      <c r="C4029" s="40" t="s">
        <v>1600</v>
      </c>
      <c r="D4029" s="40" t="s">
        <v>569</v>
      </c>
      <c r="E4029" s="40" t="s">
        <v>3350</v>
      </c>
      <c r="F4029" s="40">
        <v>0</v>
      </c>
      <c r="G4029" s="40">
        <v>0</v>
      </c>
      <c r="H4029" s="40" t="s">
        <v>772</v>
      </c>
      <c r="I4029" s="40" t="s">
        <v>3349</v>
      </c>
      <c r="J4029" s="40" t="s">
        <v>3352</v>
      </c>
      <c r="K4029" s="40">
        <v>0</v>
      </c>
      <c r="L4029" s="40">
        <v>0</v>
      </c>
      <c r="M4029" s="40">
        <v>0</v>
      </c>
      <c r="N4029" s="41">
        <v>429.9</v>
      </c>
      <c r="O4029" s="42">
        <v>165.1</v>
      </c>
    </row>
    <row r="4030" spans="1:15" x14ac:dyDescent="0.3">
      <c r="A4030" s="39" t="s">
        <v>13779</v>
      </c>
      <c r="B4030" s="40" t="s">
        <v>540</v>
      </c>
      <c r="C4030" s="40" t="s">
        <v>1600</v>
      </c>
      <c r="D4030" s="40" t="s">
        <v>13151</v>
      </c>
      <c r="E4030" s="40" t="s">
        <v>3348</v>
      </c>
      <c r="F4030" s="40">
        <v>0</v>
      </c>
      <c r="G4030" s="40">
        <v>0</v>
      </c>
      <c r="H4030" s="40" t="s">
        <v>772</v>
      </c>
      <c r="I4030" s="40" t="s">
        <v>3349</v>
      </c>
      <c r="J4030" s="40" t="s">
        <v>543</v>
      </c>
      <c r="K4030" s="40">
        <v>0</v>
      </c>
      <c r="L4030" s="40" t="s">
        <v>539</v>
      </c>
      <c r="M4030" s="40">
        <v>0</v>
      </c>
      <c r="N4030" s="41">
        <v>249.9</v>
      </c>
      <c r="O4030" s="42">
        <v>156</v>
      </c>
    </row>
    <row r="4031" spans="1:15" x14ac:dyDescent="0.3">
      <c r="A4031" s="39" t="s">
        <v>2540</v>
      </c>
      <c r="B4031" s="40" t="s">
        <v>540</v>
      </c>
      <c r="C4031" s="40" t="s">
        <v>1600</v>
      </c>
      <c r="D4031" s="40" t="s">
        <v>569</v>
      </c>
      <c r="E4031" s="40" t="s">
        <v>3348</v>
      </c>
      <c r="F4031" s="40">
        <v>0</v>
      </c>
      <c r="G4031" s="40">
        <v>0</v>
      </c>
      <c r="H4031" s="40" t="s">
        <v>1276</v>
      </c>
      <c r="I4031" s="40" t="s">
        <v>3349</v>
      </c>
      <c r="J4031" s="40" t="s">
        <v>3352</v>
      </c>
      <c r="K4031" s="40">
        <v>0</v>
      </c>
      <c r="L4031" s="40">
        <v>0</v>
      </c>
      <c r="M4031" s="40">
        <v>0</v>
      </c>
      <c r="N4031" s="41">
        <v>379.9</v>
      </c>
      <c r="O4031" s="42">
        <v>145</v>
      </c>
    </row>
    <row r="4032" spans="1:15" x14ac:dyDescent="0.3">
      <c r="A4032" s="39" t="s">
        <v>2541</v>
      </c>
      <c r="B4032" s="40" t="s">
        <v>540</v>
      </c>
      <c r="C4032" s="40" t="s">
        <v>1600</v>
      </c>
      <c r="D4032" s="40" t="s">
        <v>569</v>
      </c>
      <c r="E4032" s="40" t="s">
        <v>3350</v>
      </c>
      <c r="F4032" s="40">
        <v>0</v>
      </c>
      <c r="G4032" s="40">
        <v>0</v>
      </c>
      <c r="H4032" s="40" t="s">
        <v>1276</v>
      </c>
      <c r="I4032" s="40" t="s">
        <v>3349</v>
      </c>
      <c r="J4032" s="40" t="s">
        <v>3352</v>
      </c>
      <c r="K4032" s="40">
        <v>0</v>
      </c>
      <c r="L4032" s="40">
        <v>0</v>
      </c>
      <c r="M4032" s="40">
        <v>0</v>
      </c>
      <c r="N4032" s="41">
        <v>399.9</v>
      </c>
      <c r="O4032" s="42">
        <v>153</v>
      </c>
    </row>
    <row r="4033" spans="1:15" x14ac:dyDescent="0.3">
      <c r="A4033" s="39" t="s">
        <v>2542</v>
      </c>
      <c r="B4033" s="40" t="s">
        <v>540</v>
      </c>
      <c r="C4033" s="40" t="s">
        <v>1600</v>
      </c>
      <c r="D4033" s="40" t="s">
        <v>569</v>
      </c>
      <c r="E4033" s="40" t="s">
        <v>3350</v>
      </c>
      <c r="F4033" s="40">
        <v>0</v>
      </c>
      <c r="G4033" s="40">
        <v>0</v>
      </c>
      <c r="H4033" s="40" t="s">
        <v>1276</v>
      </c>
      <c r="I4033" s="40" t="s">
        <v>3349</v>
      </c>
      <c r="J4033" s="40" t="s">
        <v>3352</v>
      </c>
      <c r="K4033" s="40">
        <v>0</v>
      </c>
      <c r="L4033" s="40">
        <v>0</v>
      </c>
      <c r="M4033" s="40">
        <v>0</v>
      </c>
      <c r="N4033" s="41">
        <v>399.9</v>
      </c>
      <c r="O4033" s="42">
        <v>153</v>
      </c>
    </row>
    <row r="4034" spans="1:15" x14ac:dyDescent="0.3">
      <c r="A4034" s="39" t="s">
        <v>2543</v>
      </c>
      <c r="B4034" s="40" t="s">
        <v>540</v>
      </c>
      <c r="C4034" s="40" t="s">
        <v>1600</v>
      </c>
      <c r="D4034" s="40" t="s">
        <v>569</v>
      </c>
      <c r="E4034" s="40" t="s">
        <v>3348</v>
      </c>
      <c r="F4034" s="40">
        <v>0</v>
      </c>
      <c r="G4034" s="40">
        <v>0</v>
      </c>
      <c r="H4034" s="40" t="s">
        <v>772</v>
      </c>
      <c r="I4034" s="40" t="s">
        <v>3349</v>
      </c>
      <c r="J4034" s="40" t="s">
        <v>3352</v>
      </c>
      <c r="K4034" s="40">
        <v>0</v>
      </c>
      <c r="L4034" s="40">
        <v>0</v>
      </c>
      <c r="M4034" s="40">
        <v>0</v>
      </c>
      <c r="N4034" s="41">
        <v>399.9</v>
      </c>
      <c r="O4034" s="42">
        <v>160</v>
      </c>
    </row>
    <row r="4035" spans="1:15" x14ac:dyDescent="0.3">
      <c r="A4035" s="39" t="s">
        <v>2544</v>
      </c>
      <c r="B4035" s="40" t="s">
        <v>540</v>
      </c>
      <c r="C4035" s="40" t="s">
        <v>1600</v>
      </c>
      <c r="D4035" s="40" t="s">
        <v>569</v>
      </c>
      <c r="E4035" s="40" t="s">
        <v>3348</v>
      </c>
      <c r="F4035" s="40">
        <v>0</v>
      </c>
      <c r="G4035" s="40">
        <v>0</v>
      </c>
      <c r="H4035" s="40" t="s">
        <v>1276</v>
      </c>
      <c r="I4035" s="40" t="s">
        <v>3349</v>
      </c>
      <c r="J4035" s="40">
        <v>0</v>
      </c>
      <c r="K4035" s="40">
        <v>0</v>
      </c>
      <c r="L4035" s="40">
        <v>0</v>
      </c>
      <c r="M4035" s="40">
        <v>0</v>
      </c>
      <c r="N4035" s="41">
        <v>429.9</v>
      </c>
      <c r="O4035" s="42">
        <v>143.44</v>
      </c>
    </row>
    <row r="4036" spans="1:15" x14ac:dyDescent="0.3">
      <c r="A4036" s="39" t="s">
        <v>13780</v>
      </c>
      <c r="B4036" s="40" t="s">
        <v>540</v>
      </c>
      <c r="C4036" s="40" t="s">
        <v>1600</v>
      </c>
      <c r="D4036" s="40" t="s">
        <v>542</v>
      </c>
      <c r="E4036" s="40" t="s">
        <v>3350</v>
      </c>
      <c r="F4036" s="40">
        <v>0</v>
      </c>
      <c r="G4036" s="40">
        <v>0</v>
      </c>
      <c r="H4036" s="40" t="s">
        <v>610</v>
      </c>
      <c r="I4036" s="40" t="s">
        <v>3349</v>
      </c>
      <c r="J4036" s="40" t="s">
        <v>761</v>
      </c>
      <c r="K4036" s="40">
        <v>0</v>
      </c>
      <c r="L4036" s="40" t="s">
        <v>554</v>
      </c>
      <c r="M4036" s="40">
        <v>0</v>
      </c>
      <c r="N4036" s="41">
        <v>249.9</v>
      </c>
      <c r="O4036" s="42">
        <v>82.65</v>
      </c>
    </row>
    <row r="4037" spans="1:15" x14ac:dyDescent="0.3">
      <c r="A4037" s="39" t="s">
        <v>4305</v>
      </c>
      <c r="B4037" s="40" t="s">
        <v>540</v>
      </c>
      <c r="C4037" s="40" t="s">
        <v>1600</v>
      </c>
      <c r="D4037" s="40" t="s">
        <v>569</v>
      </c>
      <c r="E4037" s="40" t="s">
        <v>3350</v>
      </c>
      <c r="F4037" s="40">
        <v>0</v>
      </c>
      <c r="G4037" s="40">
        <v>0</v>
      </c>
      <c r="H4037" s="40" t="s">
        <v>1173</v>
      </c>
      <c r="I4037" s="40" t="s">
        <v>3349</v>
      </c>
      <c r="J4037" s="40" t="s">
        <v>3351</v>
      </c>
      <c r="K4037" s="40">
        <v>0</v>
      </c>
      <c r="L4037" s="40">
        <v>0</v>
      </c>
      <c r="M4037" s="40">
        <v>0</v>
      </c>
      <c r="N4037" s="41">
        <v>349.9</v>
      </c>
      <c r="O4037" s="42">
        <v>114.9</v>
      </c>
    </row>
    <row r="4038" spans="1:15" x14ac:dyDescent="0.3">
      <c r="A4038" s="39" t="s">
        <v>2545</v>
      </c>
      <c r="B4038" s="40" t="s">
        <v>540</v>
      </c>
      <c r="C4038" s="40" t="s">
        <v>1600</v>
      </c>
      <c r="D4038" s="40" t="s">
        <v>853</v>
      </c>
      <c r="E4038" s="40" t="s">
        <v>3348</v>
      </c>
      <c r="F4038" s="40">
        <v>0</v>
      </c>
      <c r="G4038" s="40">
        <v>0</v>
      </c>
      <c r="H4038" s="40" t="s">
        <v>610</v>
      </c>
      <c r="I4038" s="40" t="s">
        <v>3349</v>
      </c>
      <c r="J4038" s="40" t="s">
        <v>3352</v>
      </c>
      <c r="K4038" s="40">
        <v>0</v>
      </c>
      <c r="L4038" s="40">
        <v>0</v>
      </c>
      <c r="M4038" s="40">
        <v>0</v>
      </c>
      <c r="N4038" s="41">
        <v>249.9</v>
      </c>
      <c r="O4038" s="42">
        <v>92</v>
      </c>
    </row>
    <row r="4039" spans="1:15" x14ac:dyDescent="0.3">
      <c r="A4039" s="39" t="s">
        <v>13781</v>
      </c>
      <c r="B4039" s="40" t="s">
        <v>540</v>
      </c>
      <c r="C4039" s="40" t="s">
        <v>1600</v>
      </c>
      <c r="D4039" s="40" t="s">
        <v>556</v>
      </c>
      <c r="E4039" s="40" t="s">
        <v>3348</v>
      </c>
      <c r="F4039" s="40">
        <v>0</v>
      </c>
      <c r="G4039" s="40" t="s">
        <v>792</v>
      </c>
      <c r="H4039" s="40" t="s">
        <v>610</v>
      </c>
      <c r="I4039" s="40" t="s">
        <v>3349</v>
      </c>
      <c r="J4039" s="40" t="s">
        <v>543</v>
      </c>
      <c r="K4039" s="40">
        <v>0</v>
      </c>
      <c r="L4039" s="40" t="s">
        <v>554</v>
      </c>
      <c r="M4039" s="40">
        <v>0</v>
      </c>
      <c r="N4039" s="41">
        <v>249.9</v>
      </c>
      <c r="O4039" s="42">
        <v>103.9</v>
      </c>
    </row>
    <row r="4040" spans="1:15" x14ac:dyDescent="0.3">
      <c r="A4040" s="39" t="s">
        <v>2546</v>
      </c>
      <c r="B4040" s="40" t="s">
        <v>540</v>
      </c>
      <c r="C4040" s="40" t="s">
        <v>1600</v>
      </c>
      <c r="D4040" s="40" t="s">
        <v>569</v>
      </c>
      <c r="E4040" s="40" t="s">
        <v>3348</v>
      </c>
      <c r="F4040" s="40">
        <v>0</v>
      </c>
      <c r="G4040" s="40">
        <v>0</v>
      </c>
      <c r="H4040" s="40" t="s">
        <v>610</v>
      </c>
      <c r="I4040" s="40" t="s">
        <v>3349</v>
      </c>
      <c r="J4040" s="40" t="s">
        <v>3352</v>
      </c>
      <c r="K4040" s="40">
        <v>0</v>
      </c>
      <c r="L4040" s="40">
        <v>0</v>
      </c>
      <c r="M4040" s="40">
        <v>0</v>
      </c>
      <c r="N4040" s="41">
        <v>399.9</v>
      </c>
      <c r="O4040" s="42">
        <v>136.6</v>
      </c>
    </row>
    <row r="4041" spans="1:15" x14ac:dyDescent="0.3">
      <c r="A4041" s="39" t="s">
        <v>2547</v>
      </c>
      <c r="B4041" s="40" t="s">
        <v>540</v>
      </c>
      <c r="C4041" s="40" t="s">
        <v>1600</v>
      </c>
      <c r="D4041" s="40" t="s">
        <v>569</v>
      </c>
      <c r="E4041" s="40" t="s">
        <v>3348</v>
      </c>
      <c r="F4041" s="40">
        <v>0</v>
      </c>
      <c r="G4041" s="40">
        <v>0</v>
      </c>
      <c r="H4041" s="40" t="s">
        <v>772</v>
      </c>
      <c r="I4041" s="40" t="s">
        <v>3349</v>
      </c>
      <c r="J4041" s="40" t="s">
        <v>3351</v>
      </c>
      <c r="K4041" s="40">
        <v>0</v>
      </c>
      <c r="L4041" s="40">
        <v>0</v>
      </c>
      <c r="M4041" s="40">
        <v>0</v>
      </c>
      <c r="N4041" s="41">
        <v>499.9</v>
      </c>
      <c r="O4041" s="42">
        <v>178</v>
      </c>
    </row>
    <row r="4042" spans="1:15" x14ac:dyDescent="0.3">
      <c r="A4042" s="39" t="s">
        <v>13782</v>
      </c>
      <c r="B4042" s="40" t="s">
        <v>540</v>
      </c>
      <c r="C4042" s="40" t="s">
        <v>1600</v>
      </c>
      <c r="D4042" s="40" t="s">
        <v>556</v>
      </c>
      <c r="E4042" s="40" t="s">
        <v>3350</v>
      </c>
      <c r="F4042" s="40">
        <v>0</v>
      </c>
      <c r="G4042" s="40" t="s">
        <v>613</v>
      </c>
      <c r="H4042" s="40" t="s">
        <v>772</v>
      </c>
      <c r="I4042" s="40" t="s">
        <v>3349</v>
      </c>
      <c r="J4042" s="40" t="s">
        <v>761</v>
      </c>
      <c r="K4042" s="40">
        <v>0</v>
      </c>
      <c r="L4042" s="40" t="s">
        <v>554</v>
      </c>
      <c r="M4042" s="40">
        <v>0</v>
      </c>
      <c r="N4042" s="41">
        <v>349.9</v>
      </c>
      <c r="O4042" s="42">
        <v>127.2</v>
      </c>
    </row>
    <row r="4043" spans="1:15" x14ac:dyDescent="0.3">
      <c r="A4043" s="39" t="s">
        <v>2548</v>
      </c>
      <c r="B4043" s="40" t="s">
        <v>540</v>
      </c>
      <c r="C4043" s="40" t="s">
        <v>1600</v>
      </c>
      <c r="D4043" s="40" t="s">
        <v>569</v>
      </c>
      <c r="E4043" s="40" t="s">
        <v>3350</v>
      </c>
      <c r="F4043" s="40" t="s">
        <v>667</v>
      </c>
      <c r="G4043" s="40">
        <v>0</v>
      </c>
      <c r="H4043" s="40" t="s">
        <v>772</v>
      </c>
      <c r="I4043" s="40" t="s">
        <v>3349</v>
      </c>
      <c r="J4043" s="40">
        <v>0</v>
      </c>
      <c r="K4043" s="40">
        <v>0</v>
      </c>
      <c r="L4043" s="40">
        <v>0</v>
      </c>
      <c r="M4043" s="40" t="s">
        <v>1943</v>
      </c>
      <c r="N4043" s="41">
        <v>249.9</v>
      </c>
      <c r="O4043" s="42">
        <v>133.19999999999999</v>
      </c>
    </row>
    <row r="4044" spans="1:15" x14ac:dyDescent="0.3">
      <c r="A4044" s="39" t="s">
        <v>2549</v>
      </c>
      <c r="B4044" s="40" t="s">
        <v>540</v>
      </c>
      <c r="C4044" s="40" t="s">
        <v>1600</v>
      </c>
      <c r="D4044" s="40" t="s">
        <v>853</v>
      </c>
      <c r="E4044" s="40" t="s">
        <v>3348</v>
      </c>
      <c r="F4044" s="40">
        <v>0</v>
      </c>
      <c r="G4044" s="40">
        <v>0</v>
      </c>
      <c r="H4044" s="40" t="s">
        <v>610</v>
      </c>
      <c r="I4044" s="40" t="s">
        <v>3349</v>
      </c>
      <c r="J4044" s="40" t="s">
        <v>3352</v>
      </c>
      <c r="K4044" s="40">
        <v>0</v>
      </c>
      <c r="L4044" s="40">
        <v>0</v>
      </c>
      <c r="M4044" s="40">
        <v>0</v>
      </c>
      <c r="N4044" s="41">
        <v>249.9</v>
      </c>
      <c r="O4044" s="42">
        <v>100</v>
      </c>
    </row>
    <row r="4045" spans="1:15" x14ac:dyDescent="0.3">
      <c r="A4045" s="39" t="s">
        <v>2550</v>
      </c>
      <c r="B4045" s="40" t="s">
        <v>540</v>
      </c>
      <c r="C4045" s="40" t="s">
        <v>1600</v>
      </c>
      <c r="D4045" s="40" t="s">
        <v>569</v>
      </c>
      <c r="E4045" s="40" t="s">
        <v>3348</v>
      </c>
      <c r="F4045" s="40">
        <v>0</v>
      </c>
      <c r="G4045" s="40">
        <v>0</v>
      </c>
      <c r="H4045" s="40" t="s">
        <v>610</v>
      </c>
      <c r="I4045" s="40" t="s">
        <v>3349</v>
      </c>
      <c r="J4045" s="40" t="s">
        <v>813</v>
      </c>
      <c r="K4045" s="40">
        <v>0</v>
      </c>
      <c r="L4045" s="40">
        <v>0</v>
      </c>
      <c r="M4045" s="40">
        <v>0</v>
      </c>
      <c r="N4045" s="41">
        <v>299.89999999999998</v>
      </c>
      <c r="O4045" s="42">
        <v>100</v>
      </c>
    </row>
    <row r="4046" spans="1:15" x14ac:dyDescent="0.3">
      <c r="A4046" s="39" t="s">
        <v>13783</v>
      </c>
      <c r="B4046" s="40" t="s">
        <v>540</v>
      </c>
      <c r="C4046" s="40" t="s">
        <v>1600</v>
      </c>
      <c r="D4046" s="40" t="s">
        <v>556</v>
      </c>
      <c r="E4046" s="40" t="s">
        <v>3350</v>
      </c>
      <c r="F4046" s="40">
        <v>0</v>
      </c>
      <c r="G4046" s="40" t="s">
        <v>792</v>
      </c>
      <c r="H4046" s="40" t="s">
        <v>610</v>
      </c>
      <c r="I4046" s="40" t="s">
        <v>3349</v>
      </c>
      <c r="J4046" s="40" t="s">
        <v>543</v>
      </c>
      <c r="K4046" s="40">
        <v>0</v>
      </c>
      <c r="L4046" s="40" t="s">
        <v>554</v>
      </c>
      <c r="M4046" s="40">
        <v>0</v>
      </c>
      <c r="N4046" s="41">
        <v>149.9</v>
      </c>
      <c r="O4046" s="42">
        <v>80</v>
      </c>
    </row>
    <row r="4047" spans="1:15" x14ac:dyDescent="0.3">
      <c r="A4047" s="39" t="s">
        <v>13784</v>
      </c>
      <c r="B4047" s="40" t="s">
        <v>540</v>
      </c>
      <c r="C4047" s="40" t="s">
        <v>1600</v>
      </c>
      <c r="D4047" s="40" t="s">
        <v>556</v>
      </c>
      <c r="E4047" s="40" t="s">
        <v>3350</v>
      </c>
      <c r="F4047" s="40">
        <v>0</v>
      </c>
      <c r="G4047" s="40" t="s">
        <v>613</v>
      </c>
      <c r="H4047" s="40" t="s">
        <v>610</v>
      </c>
      <c r="I4047" s="40" t="s">
        <v>3349</v>
      </c>
      <c r="J4047" s="40" t="s">
        <v>552</v>
      </c>
      <c r="K4047" s="40">
        <v>0</v>
      </c>
      <c r="L4047" s="40" t="s">
        <v>554</v>
      </c>
      <c r="M4047" s="40">
        <v>0</v>
      </c>
      <c r="N4047" s="41">
        <v>449.9</v>
      </c>
      <c r="O4047" s="42">
        <v>167.4</v>
      </c>
    </row>
    <row r="4048" spans="1:15" x14ac:dyDescent="0.3">
      <c r="A4048" s="39" t="s">
        <v>2551</v>
      </c>
      <c r="B4048" s="40" t="s">
        <v>540</v>
      </c>
      <c r="C4048" s="40" t="s">
        <v>1600</v>
      </c>
      <c r="D4048" s="40" t="s">
        <v>569</v>
      </c>
      <c r="E4048" s="40" t="s">
        <v>3350</v>
      </c>
      <c r="F4048" s="40" t="s">
        <v>566</v>
      </c>
      <c r="G4048" s="40">
        <v>0</v>
      </c>
      <c r="H4048" s="40" t="s">
        <v>772</v>
      </c>
      <c r="I4048" s="40" t="s">
        <v>3349</v>
      </c>
      <c r="J4048" s="40" t="s">
        <v>3352</v>
      </c>
      <c r="K4048" s="40">
        <v>0</v>
      </c>
      <c r="L4048" s="40">
        <v>0</v>
      </c>
      <c r="M4048" s="40">
        <v>0</v>
      </c>
      <c r="N4048" s="41">
        <v>249.9</v>
      </c>
      <c r="O4048" s="42">
        <v>145.4</v>
      </c>
    </row>
    <row r="4049" spans="1:15" x14ac:dyDescent="0.3">
      <c r="A4049" s="39" t="s">
        <v>4306</v>
      </c>
      <c r="B4049" s="40" t="s">
        <v>540</v>
      </c>
      <c r="C4049" s="40" t="s">
        <v>1600</v>
      </c>
      <c r="D4049" s="40" t="s">
        <v>569</v>
      </c>
      <c r="E4049" s="40" t="s">
        <v>3350</v>
      </c>
      <c r="F4049" s="40">
        <v>0</v>
      </c>
      <c r="G4049" s="40">
        <v>0</v>
      </c>
      <c r="H4049" s="40" t="s">
        <v>614</v>
      </c>
      <c r="I4049" s="40" t="s">
        <v>3349</v>
      </c>
      <c r="J4049" s="40" t="s">
        <v>3352</v>
      </c>
      <c r="K4049" s="40">
        <v>0</v>
      </c>
      <c r="L4049" s="40">
        <v>0</v>
      </c>
      <c r="M4049" s="40">
        <v>0</v>
      </c>
      <c r="N4049" s="41">
        <v>499.9</v>
      </c>
      <c r="O4049" s="42">
        <v>175.4</v>
      </c>
    </row>
    <row r="4050" spans="1:15" x14ac:dyDescent="0.3">
      <c r="A4050" s="39" t="s">
        <v>2552</v>
      </c>
      <c r="B4050" s="40" t="s">
        <v>540</v>
      </c>
      <c r="C4050" s="40" t="s">
        <v>1600</v>
      </c>
      <c r="D4050" s="40" t="s">
        <v>569</v>
      </c>
      <c r="E4050" s="40" t="s">
        <v>3350</v>
      </c>
      <c r="F4050" s="40" t="s">
        <v>659</v>
      </c>
      <c r="G4050" s="40">
        <v>0</v>
      </c>
      <c r="H4050" s="40" t="s">
        <v>610</v>
      </c>
      <c r="I4050" s="40" t="s">
        <v>3349</v>
      </c>
      <c r="J4050" s="40" t="s">
        <v>3352</v>
      </c>
      <c r="K4050" s="40">
        <v>0</v>
      </c>
      <c r="L4050" s="40">
        <v>0</v>
      </c>
      <c r="M4050" s="40">
        <v>0</v>
      </c>
      <c r="N4050" s="41">
        <v>499.9</v>
      </c>
      <c r="O4050" s="42">
        <v>199.4</v>
      </c>
    </row>
    <row r="4051" spans="1:15" x14ac:dyDescent="0.3">
      <c r="A4051" s="39" t="s">
        <v>2553</v>
      </c>
      <c r="B4051" s="40" t="s">
        <v>540</v>
      </c>
      <c r="C4051" s="40" t="s">
        <v>1600</v>
      </c>
      <c r="D4051" s="40" t="s">
        <v>569</v>
      </c>
      <c r="E4051" s="40" t="s">
        <v>3348</v>
      </c>
      <c r="F4051" s="40">
        <v>0</v>
      </c>
      <c r="G4051" s="40">
        <v>0</v>
      </c>
      <c r="H4051" s="40" t="s">
        <v>614</v>
      </c>
      <c r="I4051" s="40" t="s">
        <v>3349</v>
      </c>
      <c r="J4051" s="40" t="s">
        <v>3351</v>
      </c>
      <c r="K4051" s="40">
        <v>0</v>
      </c>
      <c r="L4051" s="40">
        <v>0</v>
      </c>
      <c r="M4051" s="40">
        <v>0</v>
      </c>
      <c r="N4051" s="41">
        <v>249.9</v>
      </c>
      <c r="O4051" s="42">
        <v>85</v>
      </c>
    </row>
    <row r="4052" spans="1:15" x14ac:dyDescent="0.3">
      <c r="A4052" s="39" t="s">
        <v>2554</v>
      </c>
      <c r="B4052" s="40" t="s">
        <v>540</v>
      </c>
      <c r="C4052" s="40" t="s">
        <v>1600</v>
      </c>
      <c r="D4052" s="40" t="s">
        <v>569</v>
      </c>
      <c r="E4052" s="40" t="s">
        <v>3348</v>
      </c>
      <c r="F4052" s="40" t="s">
        <v>563</v>
      </c>
      <c r="G4052" s="40">
        <v>0</v>
      </c>
      <c r="H4052" s="40" t="s">
        <v>610</v>
      </c>
      <c r="I4052" s="40" t="s">
        <v>3349</v>
      </c>
      <c r="J4052" s="40" t="s">
        <v>3352</v>
      </c>
      <c r="K4052" s="40">
        <v>0</v>
      </c>
      <c r="L4052" s="40">
        <v>0</v>
      </c>
      <c r="M4052" s="40" t="s">
        <v>1917</v>
      </c>
      <c r="N4052" s="41">
        <v>249.9</v>
      </c>
      <c r="O4052" s="42">
        <v>109</v>
      </c>
    </row>
    <row r="4053" spans="1:15" x14ac:dyDescent="0.3">
      <c r="A4053" s="39" t="s">
        <v>13785</v>
      </c>
      <c r="B4053" s="40" t="s">
        <v>540</v>
      </c>
      <c r="C4053" s="40" t="s">
        <v>1600</v>
      </c>
      <c r="D4053" s="40" t="s">
        <v>569</v>
      </c>
      <c r="E4053" s="40" t="s">
        <v>3348</v>
      </c>
      <c r="F4053" s="40">
        <v>0</v>
      </c>
      <c r="G4053" s="40" t="s">
        <v>1978</v>
      </c>
      <c r="H4053" s="40" t="s">
        <v>610</v>
      </c>
      <c r="I4053" s="40" t="s">
        <v>3349</v>
      </c>
      <c r="J4053" s="40" t="s">
        <v>755</v>
      </c>
      <c r="K4053" s="40">
        <v>0</v>
      </c>
      <c r="L4053" s="40" t="s">
        <v>554</v>
      </c>
      <c r="M4053" s="40">
        <v>0</v>
      </c>
      <c r="N4053" s="41">
        <v>249.9</v>
      </c>
      <c r="O4053" s="42">
        <v>135.4</v>
      </c>
    </row>
    <row r="4054" spans="1:15" x14ac:dyDescent="0.3">
      <c r="A4054" s="39" t="s">
        <v>513</v>
      </c>
      <c r="B4054" s="40" t="s">
        <v>540</v>
      </c>
      <c r="C4054" s="40" t="s">
        <v>1600</v>
      </c>
      <c r="D4054" s="40" t="s">
        <v>569</v>
      </c>
      <c r="E4054" s="40" t="s">
        <v>3350</v>
      </c>
      <c r="F4054" s="40" t="s">
        <v>634</v>
      </c>
      <c r="G4054" s="40">
        <v>0</v>
      </c>
      <c r="H4054" s="40" t="s">
        <v>610</v>
      </c>
      <c r="I4054" s="40" t="s">
        <v>3349</v>
      </c>
      <c r="J4054" s="40" t="s">
        <v>3351</v>
      </c>
      <c r="K4054" s="40">
        <v>0</v>
      </c>
      <c r="L4054" s="40">
        <v>0</v>
      </c>
      <c r="M4054" s="40" t="s">
        <v>2308</v>
      </c>
      <c r="N4054" s="41">
        <v>299.89999999999998</v>
      </c>
      <c r="O4054" s="42">
        <v>106</v>
      </c>
    </row>
    <row r="4055" spans="1:15" x14ac:dyDescent="0.3">
      <c r="A4055" s="39" t="s">
        <v>2555</v>
      </c>
      <c r="B4055" s="40" t="s">
        <v>540</v>
      </c>
      <c r="C4055" s="40" t="s">
        <v>1600</v>
      </c>
      <c r="D4055" s="40" t="s">
        <v>569</v>
      </c>
      <c r="E4055" s="40" t="s">
        <v>3348</v>
      </c>
      <c r="F4055" s="40">
        <v>0</v>
      </c>
      <c r="G4055" s="40">
        <v>0</v>
      </c>
      <c r="H4055" s="40" t="s">
        <v>1173</v>
      </c>
      <c r="I4055" s="40" t="s">
        <v>3349</v>
      </c>
      <c r="J4055" s="40" t="s">
        <v>3351</v>
      </c>
      <c r="K4055" s="40">
        <v>0</v>
      </c>
      <c r="L4055" s="40">
        <v>0</v>
      </c>
      <c r="M4055" s="40">
        <v>0</v>
      </c>
      <c r="N4055" s="41">
        <v>349.9</v>
      </c>
      <c r="O4055" s="42">
        <v>142.4</v>
      </c>
    </row>
    <row r="4056" spans="1:15" x14ac:dyDescent="0.3">
      <c r="A4056" s="39" t="s">
        <v>2556</v>
      </c>
      <c r="B4056" s="40" t="s">
        <v>540</v>
      </c>
      <c r="C4056" s="40" t="s">
        <v>1600</v>
      </c>
      <c r="D4056" s="40" t="s">
        <v>569</v>
      </c>
      <c r="E4056" s="40" t="s">
        <v>3348</v>
      </c>
      <c r="F4056" s="40" t="s">
        <v>651</v>
      </c>
      <c r="G4056" s="40">
        <v>0</v>
      </c>
      <c r="H4056" s="40" t="s">
        <v>1173</v>
      </c>
      <c r="I4056" s="40" t="s">
        <v>3349</v>
      </c>
      <c r="J4056" s="40" t="s">
        <v>3352</v>
      </c>
      <c r="K4056" s="40">
        <v>0</v>
      </c>
      <c r="L4056" s="40">
        <v>0</v>
      </c>
      <c r="M4056" s="40">
        <v>0</v>
      </c>
      <c r="N4056" s="41">
        <v>249.9</v>
      </c>
      <c r="O4056" s="42">
        <v>182.4</v>
      </c>
    </row>
    <row r="4057" spans="1:15" x14ac:dyDescent="0.3">
      <c r="A4057" s="39" t="s">
        <v>2557</v>
      </c>
      <c r="B4057" s="40" t="s">
        <v>540</v>
      </c>
      <c r="C4057" s="40" t="s">
        <v>1600</v>
      </c>
      <c r="D4057" s="40" t="s">
        <v>569</v>
      </c>
      <c r="E4057" s="40" t="s">
        <v>3348</v>
      </c>
      <c r="F4057" s="40" t="s">
        <v>561</v>
      </c>
      <c r="G4057" s="40">
        <v>0</v>
      </c>
      <c r="H4057" s="40" t="s">
        <v>1173</v>
      </c>
      <c r="I4057" s="40" t="s">
        <v>3349</v>
      </c>
      <c r="J4057" s="40">
        <v>0</v>
      </c>
      <c r="K4057" s="40" t="s">
        <v>740</v>
      </c>
      <c r="L4057" s="40">
        <v>0</v>
      </c>
      <c r="M4057" s="40" t="s">
        <v>2195</v>
      </c>
      <c r="N4057" s="41">
        <v>299.89999999999998</v>
      </c>
      <c r="O4057" s="42">
        <v>126.3</v>
      </c>
    </row>
    <row r="4058" spans="1:15" x14ac:dyDescent="0.3">
      <c r="A4058" s="39" t="s">
        <v>2558</v>
      </c>
      <c r="B4058" s="40" t="s">
        <v>540</v>
      </c>
      <c r="C4058" s="40" t="s">
        <v>1600</v>
      </c>
      <c r="D4058" s="40" t="s">
        <v>569</v>
      </c>
      <c r="E4058" s="40" t="s">
        <v>3348</v>
      </c>
      <c r="F4058" s="40" t="s">
        <v>561</v>
      </c>
      <c r="G4058" s="40">
        <v>0</v>
      </c>
      <c r="H4058" s="40" t="s">
        <v>1173</v>
      </c>
      <c r="I4058" s="40" t="s">
        <v>3349</v>
      </c>
      <c r="J4058" s="40">
        <v>0</v>
      </c>
      <c r="K4058" s="40" t="s">
        <v>740</v>
      </c>
      <c r="L4058" s="40">
        <v>0</v>
      </c>
      <c r="M4058" s="40" t="s">
        <v>2195</v>
      </c>
      <c r="N4058" s="41">
        <v>299.89999999999998</v>
      </c>
      <c r="O4058" s="42">
        <v>133.66</v>
      </c>
    </row>
    <row r="4059" spans="1:15" x14ac:dyDescent="0.3">
      <c r="A4059" s="39" t="s">
        <v>13786</v>
      </c>
      <c r="B4059" s="40" t="s">
        <v>540</v>
      </c>
      <c r="C4059" s="40" t="s">
        <v>1600</v>
      </c>
      <c r="D4059" s="40" t="s">
        <v>569</v>
      </c>
      <c r="E4059" s="40" t="s">
        <v>3350</v>
      </c>
      <c r="F4059" s="40">
        <v>0</v>
      </c>
      <c r="G4059" s="40" t="s">
        <v>613</v>
      </c>
      <c r="H4059" s="40" t="s">
        <v>1233</v>
      </c>
      <c r="I4059" s="40" t="s">
        <v>3349</v>
      </c>
      <c r="J4059" s="40" t="s">
        <v>543</v>
      </c>
      <c r="K4059" s="40">
        <v>0</v>
      </c>
      <c r="L4059" s="40" t="s">
        <v>554</v>
      </c>
      <c r="M4059" s="40">
        <v>0</v>
      </c>
      <c r="N4059" s="41">
        <v>249.9</v>
      </c>
      <c r="O4059" s="42">
        <v>80</v>
      </c>
    </row>
    <row r="4060" spans="1:15" x14ac:dyDescent="0.3">
      <c r="A4060" s="39" t="s">
        <v>2559</v>
      </c>
      <c r="B4060" s="40" t="s">
        <v>540</v>
      </c>
      <c r="C4060" s="40" t="s">
        <v>1600</v>
      </c>
      <c r="D4060" s="40" t="s">
        <v>569</v>
      </c>
      <c r="E4060" s="40" t="s">
        <v>3350</v>
      </c>
      <c r="F4060" s="40" t="s">
        <v>837</v>
      </c>
      <c r="G4060" s="40">
        <v>0</v>
      </c>
      <c r="H4060" s="40" t="s">
        <v>1233</v>
      </c>
      <c r="I4060" s="40" t="s">
        <v>3349</v>
      </c>
      <c r="J4060" s="40">
        <v>0</v>
      </c>
      <c r="K4060" s="40">
        <v>0</v>
      </c>
      <c r="L4060" s="40">
        <v>0</v>
      </c>
      <c r="M4060" s="40">
        <v>0</v>
      </c>
      <c r="N4060" s="41">
        <v>399.9</v>
      </c>
      <c r="O4060" s="42">
        <v>141.36000000000001</v>
      </c>
    </row>
    <row r="4061" spans="1:15" x14ac:dyDescent="0.3">
      <c r="A4061" s="39" t="s">
        <v>2560</v>
      </c>
      <c r="B4061" s="40" t="s">
        <v>540</v>
      </c>
      <c r="C4061" s="40" t="s">
        <v>1600</v>
      </c>
      <c r="D4061" s="40" t="s">
        <v>569</v>
      </c>
      <c r="E4061" s="40" t="s">
        <v>3350</v>
      </c>
      <c r="F4061" s="40">
        <v>0</v>
      </c>
      <c r="G4061" s="40">
        <v>0</v>
      </c>
      <c r="H4061" s="40" t="s">
        <v>614</v>
      </c>
      <c r="I4061" s="40" t="s">
        <v>3349</v>
      </c>
      <c r="J4061" s="40">
        <v>0</v>
      </c>
      <c r="K4061" s="40">
        <v>0</v>
      </c>
      <c r="L4061" s="40">
        <v>0</v>
      </c>
      <c r="M4061" s="40">
        <v>0</v>
      </c>
      <c r="N4061" s="41">
        <v>349.9</v>
      </c>
      <c r="O4061" s="42">
        <v>150.4</v>
      </c>
    </row>
    <row r="4062" spans="1:15" x14ac:dyDescent="0.3">
      <c r="A4062" s="39" t="s">
        <v>2561</v>
      </c>
      <c r="B4062" s="40" t="s">
        <v>540</v>
      </c>
      <c r="C4062" s="40" t="s">
        <v>1600</v>
      </c>
      <c r="D4062" s="40" t="s">
        <v>853</v>
      </c>
      <c r="E4062" s="40" t="s">
        <v>3350</v>
      </c>
      <c r="F4062" s="40" t="s">
        <v>837</v>
      </c>
      <c r="G4062" s="40">
        <v>0</v>
      </c>
      <c r="H4062" s="40" t="s">
        <v>1233</v>
      </c>
      <c r="I4062" s="40" t="s">
        <v>3349</v>
      </c>
      <c r="J4062" s="40" t="s">
        <v>3351</v>
      </c>
      <c r="K4062" s="40">
        <v>0</v>
      </c>
      <c r="L4062" s="40">
        <v>0</v>
      </c>
      <c r="M4062" s="40">
        <v>0</v>
      </c>
      <c r="N4062" s="41">
        <v>249.9</v>
      </c>
      <c r="O4062" s="42">
        <v>82.58</v>
      </c>
    </row>
    <row r="4063" spans="1:15" x14ac:dyDescent="0.3">
      <c r="A4063" s="39" t="s">
        <v>2562</v>
      </c>
      <c r="B4063" s="40" t="s">
        <v>540</v>
      </c>
      <c r="C4063" s="40" t="s">
        <v>1600</v>
      </c>
      <c r="D4063" s="40" t="s">
        <v>569</v>
      </c>
      <c r="E4063" s="40" t="s">
        <v>3350</v>
      </c>
      <c r="F4063" s="40">
        <v>0</v>
      </c>
      <c r="G4063" s="40">
        <v>0</v>
      </c>
      <c r="H4063" s="40" t="s">
        <v>1233</v>
      </c>
      <c r="I4063" s="40" t="s">
        <v>3349</v>
      </c>
      <c r="J4063" s="40" t="s">
        <v>3352</v>
      </c>
      <c r="K4063" s="40">
        <v>0</v>
      </c>
      <c r="L4063" s="40">
        <v>0</v>
      </c>
      <c r="M4063" s="40">
        <v>0</v>
      </c>
      <c r="N4063" s="41">
        <v>299.89999999999998</v>
      </c>
      <c r="O4063" s="42">
        <v>110</v>
      </c>
    </row>
    <row r="4064" spans="1:15" x14ac:dyDescent="0.3">
      <c r="A4064" s="39" t="s">
        <v>2563</v>
      </c>
      <c r="B4064" s="40" t="s">
        <v>540</v>
      </c>
      <c r="C4064" s="40" t="s">
        <v>1600</v>
      </c>
      <c r="D4064" s="40" t="s">
        <v>569</v>
      </c>
      <c r="E4064" s="40" t="s">
        <v>3348</v>
      </c>
      <c r="F4064" s="40">
        <v>0</v>
      </c>
      <c r="G4064" s="40">
        <v>0</v>
      </c>
      <c r="H4064" s="40" t="s">
        <v>614</v>
      </c>
      <c r="I4064" s="40" t="s">
        <v>3349</v>
      </c>
      <c r="J4064" s="40" t="s">
        <v>3352</v>
      </c>
      <c r="K4064" s="40">
        <v>0</v>
      </c>
      <c r="L4064" s="40">
        <v>0</v>
      </c>
      <c r="M4064" s="40">
        <v>0</v>
      </c>
      <c r="N4064" s="41">
        <v>299.89999999999998</v>
      </c>
      <c r="O4064" s="42">
        <v>110</v>
      </c>
    </row>
    <row r="4065" spans="1:15" x14ac:dyDescent="0.3">
      <c r="A4065" s="39" t="s">
        <v>13787</v>
      </c>
      <c r="B4065" s="40" t="s">
        <v>540</v>
      </c>
      <c r="C4065" s="40" t="s">
        <v>1600</v>
      </c>
      <c r="D4065" s="40" t="s">
        <v>569</v>
      </c>
      <c r="E4065" s="40" t="s">
        <v>3350</v>
      </c>
      <c r="F4065" s="40">
        <v>0</v>
      </c>
      <c r="G4065" s="40" t="s">
        <v>792</v>
      </c>
      <c r="H4065" s="40" t="s">
        <v>610</v>
      </c>
      <c r="I4065" s="40" t="s">
        <v>3349</v>
      </c>
      <c r="J4065" s="40" t="s">
        <v>543</v>
      </c>
      <c r="K4065" s="40">
        <v>0</v>
      </c>
      <c r="L4065" s="40" t="s">
        <v>554</v>
      </c>
      <c r="M4065" s="40">
        <v>0</v>
      </c>
      <c r="N4065" s="41">
        <v>349.9</v>
      </c>
      <c r="O4065" s="42">
        <v>115</v>
      </c>
    </row>
    <row r="4066" spans="1:15" x14ac:dyDescent="0.3">
      <c r="A4066" s="39" t="s">
        <v>13788</v>
      </c>
      <c r="B4066" s="40" t="s">
        <v>540</v>
      </c>
      <c r="C4066" s="40" t="s">
        <v>1600</v>
      </c>
      <c r="D4066" s="40" t="s">
        <v>569</v>
      </c>
      <c r="E4066" s="40" t="s">
        <v>3348</v>
      </c>
      <c r="F4066" s="40">
        <v>0</v>
      </c>
      <c r="G4066" s="40" t="s">
        <v>613</v>
      </c>
      <c r="H4066" s="40" t="s">
        <v>614</v>
      </c>
      <c r="I4066" s="40" t="s">
        <v>3349</v>
      </c>
      <c r="J4066" s="40" t="s">
        <v>543</v>
      </c>
      <c r="K4066" s="40">
        <v>0</v>
      </c>
      <c r="L4066" s="40" t="s">
        <v>554</v>
      </c>
      <c r="M4066" s="40">
        <v>0</v>
      </c>
      <c r="N4066" s="41">
        <v>299.89999999999998</v>
      </c>
      <c r="O4066" s="42">
        <v>105</v>
      </c>
    </row>
    <row r="4067" spans="1:15" x14ac:dyDescent="0.3">
      <c r="A4067" s="39" t="s">
        <v>4307</v>
      </c>
      <c r="B4067" s="40" t="s">
        <v>540</v>
      </c>
      <c r="C4067" s="40" t="s">
        <v>1600</v>
      </c>
      <c r="D4067" s="40" t="s">
        <v>569</v>
      </c>
      <c r="E4067" s="40" t="s">
        <v>3348</v>
      </c>
      <c r="F4067" s="40">
        <v>0</v>
      </c>
      <c r="G4067" s="40">
        <v>0</v>
      </c>
      <c r="H4067" s="40" t="s">
        <v>614</v>
      </c>
      <c r="I4067" s="40" t="s">
        <v>3349</v>
      </c>
      <c r="J4067" s="40" t="s">
        <v>3352</v>
      </c>
      <c r="K4067" s="40">
        <v>0</v>
      </c>
      <c r="L4067" s="40">
        <v>0</v>
      </c>
      <c r="M4067" s="40">
        <v>0</v>
      </c>
      <c r="N4067" s="41">
        <v>299.89999999999998</v>
      </c>
      <c r="O4067" s="42">
        <v>105</v>
      </c>
    </row>
    <row r="4068" spans="1:15" x14ac:dyDescent="0.3">
      <c r="A4068" s="39" t="s">
        <v>2564</v>
      </c>
      <c r="B4068" s="40" t="s">
        <v>540</v>
      </c>
      <c r="C4068" s="40" t="s">
        <v>1600</v>
      </c>
      <c r="D4068" s="40" t="s">
        <v>569</v>
      </c>
      <c r="E4068" s="40" t="s">
        <v>3348</v>
      </c>
      <c r="F4068" s="40">
        <v>0</v>
      </c>
      <c r="G4068" s="40">
        <v>0</v>
      </c>
      <c r="H4068" s="40" t="s">
        <v>610</v>
      </c>
      <c r="I4068" s="40" t="s">
        <v>3349</v>
      </c>
      <c r="J4068" s="40" t="s">
        <v>3352</v>
      </c>
      <c r="K4068" s="40">
        <v>0</v>
      </c>
      <c r="L4068" s="40">
        <v>0</v>
      </c>
      <c r="M4068" s="40">
        <v>0</v>
      </c>
      <c r="N4068" s="41">
        <v>349.9</v>
      </c>
      <c r="O4068" s="42">
        <v>120</v>
      </c>
    </row>
    <row r="4069" spans="1:15" x14ac:dyDescent="0.3">
      <c r="A4069" s="39" t="s">
        <v>2565</v>
      </c>
      <c r="B4069" s="40" t="s">
        <v>540</v>
      </c>
      <c r="C4069" s="40" t="s">
        <v>1600</v>
      </c>
      <c r="D4069" s="40" t="s">
        <v>569</v>
      </c>
      <c r="E4069" s="40" t="s">
        <v>3348</v>
      </c>
      <c r="F4069" s="40" t="s">
        <v>576</v>
      </c>
      <c r="G4069" s="40">
        <v>0</v>
      </c>
      <c r="H4069" s="40" t="s">
        <v>1173</v>
      </c>
      <c r="I4069" s="40" t="s">
        <v>3349</v>
      </c>
      <c r="J4069" s="40" t="s">
        <v>3352</v>
      </c>
      <c r="K4069" s="40" t="s">
        <v>740</v>
      </c>
      <c r="L4069" s="40">
        <v>0</v>
      </c>
      <c r="M4069" s="40">
        <v>0</v>
      </c>
      <c r="N4069" s="41">
        <v>449.9</v>
      </c>
      <c r="O4069" s="42">
        <v>183.4</v>
      </c>
    </row>
    <row r="4070" spans="1:15" x14ac:dyDescent="0.3">
      <c r="A4070" s="39" t="s">
        <v>2566</v>
      </c>
      <c r="B4070" s="40" t="s">
        <v>540</v>
      </c>
      <c r="C4070" s="40" t="s">
        <v>1600</v>
      </c>
      <c r="D4070" s="40" t="s">
        <v>569</v>
      </c>
      <c r="E4070" s="40" t="s">
        <v>3348</v>
      </c>
      <c r="F4070" s="40">
        <v>0</v>
      </c>
      <c r="G4070" s="40">
        <v>0</v>
      </c>
      <c r="H4070" s="40" t="s">
        <v>610</v>
      </c>
      <c r="I4070" s="40" t="s">
        <v>3349</v>
      </c>
      <c r="J4070" s="40">
        <v>0</v>
      </c>
      <c r="K4070" s="40">
        <v>0</v>
      </c>
      <c r="L4070" s="40">
        <v>0</v>
      </c>
      <c r="M4070" s="40">
        <v>0</v>
      </c>
      <c r="N4070" s="41">
        <v>299.89999999999998</v>
      </c>
      <c r="O4070" s="42">
        <v>146.4</v>
      </c>
    </row>
    <row r="4071" spans="1:15" x14ac:dyDescent="0.3">
      <c r="A4071" s="39" t="s">
        <v>2567</v>
      </c>
      <c r="B4071" s="40" t="s">
        <v>540</v>
      </c>
      <c r="C4071" s="40" t="s">
        <v>1600</v>
      </c>
      <c r="D4071" s="40" t="s">
        <v>569</v>
      </c>
      <c r="E4071" s="40" t="s">
        <v>3348</v>
      </c>
      <c r="F4071" s="40">
        <v>0</v>
      </c>
      <c r="G4071" s="40">
        <v>0</v>
      </c>
      <c r="H4071" s="40" t="s">
        <v>614</v>
      </c>
      <c r="I4071" s="40" t="s">
        <v>3349</v>
      </c>
      <c r="J4071" s="40" t="s">
        <v>3361</v>
      </c>
      <c r="K4071" s="40">
        <v>0</v>
      </c>
      <c r="L4071" s="40">
        <v>0</v>
      </c>
      <c r="M4071" s="40">
        <v>0</v>
      </c>
      <c r="N4071" s="41">
        <v>499.9</v>
      </c>
      <c r="O4071" s="42">
        <v>195</v>
      </c>
    </row>
    <row r="4072" spans="1:15" x14ac:dyDescent="0.3">
      <c r="A4072" s="39" t="s">
        <v>2568</v>
      </c>
      <c r="B4072" s="40" t="s">
        <v>540</v>
      </c>
      <c r="C4072" s="40" t="s">
        <v>1600</v>
      </c>
      <c r="D4072" s="40" t="s">
        <v>569</v>
      </c>
      <c r="E4072" s="40" t="s">
        <v>3350</v>
      </c>
      <c r="F4072" s="40">
        <v>0</v>
      </c>
      <c r="G4072" s="40">
        <v>0</v>
      </c>
      <c r="H4072" s="40" t="s">
        <v>772</v>
      </c>
      <c r="I4072" s="40" t="s">
        <v>3349</v>
      </c>
      <c r="J4072" s="40">
        <v>0</v>
      </c>
      <c r="K4072" s="40">
        <v>0</v>
      </c>
      <c r="L4072" s="40">
        <v>0</v>
      </c>
      <c r="M4072" s="40">
        <v>0</v>
      </c>
      <c r="N4072" s="41">
        <v>349.9</v>
      </c>
      <c r="O4072" s="42">
        <v>115</v>
      </c>
    </row>
    <row r="4073" spans="1:15" x14ac:dyDescent="0.3">
      <c r="A4073" s="39" t="s">
        <v>13789</v>
      </c>
      <c r="B4073" s="40" t="s">
        <v>540</v>
      </c>
      <c r="C4073" s="40" t="s">
        <v>1600</v>
      </c>
      <c r="D4073" s="40" t="s">
        <v>578</v>
      </c>
      <c r="E4073" s="40" t="s">
        <v>3348</v>
      </c>
      <c r="F4073" s="40" t="s">
        <v>558</v>
      </c>
      <c r="G4073" s="40">
        <v>0</v>
      </c>
      <c r="H4073" s="40" t="s">
        <v>772</v>
      </c>
      <c r="I4073" s="40" t="s">
        <v>3349</v>
      </c>
      <c r="J4073" s="40" t="s">
        <v>3352</v>
      </c>
      <c r="K4073" s="40">
        <v>0</v>
      </c>
      <c r="L4073" s="40">
        <v>0</v>
      </c>
      <c r="M4073" s="40" t="s">
        <v>1917</v>
      </c>
      <c r="N4073" s="41">
        <v>299.89999999999998</v>
      </c>
      <c r="O4073" s="42">
        <v>125</v>
      </c>
    </row>
    <row r="4074" spans="1:15" x14ac:dyDescent="0.3">
      <c r="A4074" s="39" t="s">
        <v>2569</v>
      </c>
      <c r="B4074" s="40" t="s">
        <v>540</v>
      </c>
      <c r="C4074" s="40" t="s">
        <v>1600</v>
      </c>
      <c r="D4074" s="40" t="s">
        <v>853</v>
      </c>
      <c r="E4074" s="40" t="s">
        <v>3348</v>
      </c>
      <c r="F4074" s="40" t="s">
        <v>551</v>
      </c>
      <c r="G4074" s="40">
        <v>0</v>
      </c>
      <c r="H4074" s="40" t="s">
        <v>610</v>
      </c>
      <c r="I4074" s="40" t="s">
        <v>3349</v>
      </c>
      <c r="J4074" s="40" t="s">
        <v>3352</v>
      </c>
      <c r="K4074" s="40" t="s">
        <v>740</v>
      </c>
      <c r="L4074" s="40">
        <v>0</v>
      </c>
      <c r="M4074" s="40" t="s">
        <v>1917</v>
      </c>
      <c r="N4074" s="41">
        <v>349.9</v>
      </c>
      <c r="O4074" s="42">
        <v>128</v>
      </c>
    </row>
    <row r="4075" spans="1:15" x14ac:dyDescent="0.3">
      <c r="A4075" s="39" t="s">
        <v>13790</v>
      </c>
      <c r="B4075" s="40" t="s">
        <v>540</v>
      </c>
      <c r="C4075" s="40" t="s">
        <v>1600</v>
      </c>
      <c r="D4075" s="40" t="s">
        <v>569</v>
      </c>
      <c r="E4075" s="40" t="s">
        <v>3348</v>
      </c>
      <c r="F4075" s="40" t="s">
        <v>557</v>
      </c>
      <c r="G4075" s="40">
        <v>0</v>
      </c>
      <c r="H4075" s="40" t="s">
        <v>1173</v>
      </c>
      <c r="I4075" s="40" t="s">
        <v>3349</v>
      </c>
      <c r="J4075" s="40" t="s">
        <v>3352</v>
      </c>
      <c r="K4075" s="40">
        <v>0</v>
      </c>
      <c r="L4075" s="40">
        <v>0</v>
      </c>
      <c r="M4075" s="40" t="s">
        <v>1917</v>
      </c>
      <c r="N4075" s="41">
        <v>299.89999999999998</v>
      </c>
      <c r="O4075" s="42">
        <v>105</v>
      </c>
    </row>
    <row r="4076" spans="1:15" x14ac:dyDescent="0.3">
      <c r="A4076" s="39" t="s">
        <v>3178</v>
      </c>
      <c r="B4076" s="40" t="s">
        <v>540</v>
      </c>
      <c r="C4076" s="40" t="s">
        <v>1600</v>
      </c>
      <c r="D4076" s="40" t="s">
        <v>853</v>
      </c>
      <c r="E4076" s="40" t="s">
        <v>3348</v>
      </c>
      <c r="F4076" s="40" t="s">
        <v>557</v>
      </c>
      <c r="G4076" s="40">
        <v>0</v>
      </c>
      <c r="H4076" s="40" t="s">
        <v>1173</v>
      </c>
      <c r="I4076" s="40" t="s">
        <v>3349</v>
      </c>
      <c r="J4076" s="40" t="s">
        <v>3352</v>
      </c>
      <c r="K4076" s="40" t="s">
        <v>740</v>
      </c>
      <c r="L4076" s="40">
        <v>0</v>
      </c>
      <c r="M4076" s="40" t="s">
        <v>1917</v>
      </c>
      <c r="N4076" s="41">
        <v>299.89999999999998</v>
      </c>
      <c r="O4076" s="42">
        <v>125.5</v>
      </c>
    </row>
    <row r="4077" spans="1:15" x14ac:dyDescent="0.3">
      <c r="A4077" s="39" t="s">
        <v>2570</v>
      </c>
      <c r="B4077" s="40" t="s">
        <v>540</v>
      </c>
      <c r="C4077" s="40" t="s">
        <v>1600</v>
      </c>
      <c r="D4077" s="40" t="s">
        <v>853</v>
      </c>
      <c r="E4077" s="40" t="s">
        <v>3348</v>
      </c>
      <c r="F4077" s="40" t="s">
        <v>558</v>
      </c>
      <c r="G4077" s="40">
        <v>0</v>
      </c>
      <c r="H4077" s="40" t="s">
        <v>1233</v>
      </c>
      <c r="I4077" s="40" t="s">
        <v>3349</v>
      </c>
      <c r="J4077" s="40" t="s">
        <v>3352</v>
      </c>
      <c r="K4077" s="40" t="s">
        <v>740</v>
      </c>
      <c r="L4077" s="40">
        <v>0</v>
      </c>
      <c r="M4077" s="40" t="s">
        <v>1917</v>
      </c>
      <c r="N4077" s="41">
        <v>299.89999999999998</v>
      </c>
      <c r="O4077" s="42">
        <v>115</v>
      </c>
    </row>
    <row r="4078" spans="1:15" x14ac:dyDescent="0.3">
      <c r="A4078" s="39" t="s">
        <v>514</v>
      </c>
      <c r="B4078" s="40" t="s">
        <v>540</v>
      </c>
      <c r="C4078" s="40" t="s">
        <v>1600</v>
      </c>
      <c r="D4078" s="40" t="s">
        <v>569</v>
      </c>
      <c r="E4078" s="40" t="s">
        <v>3350</v>
      </c>
      <c r="F4078" s="40" t="s">
        <v>662</v>
      </c>
      <c r="G4078" s="40">
        <v>0</v>
      </c>
      <c r="H4078" s="40" t="s">
        <v>614</v>
      </c>
      <c r="I4078" s="40" t="s">
        <v>3349</v>
      </c>
      <c r="J4078" s="40" t="s">
        <v>3352</v>
      </c>
      <c r="K4078" s="40">
        <v>0</v>
      </c>
      <c r="L4078" s="40">
        <v>0</v>
      </c>
      <c r="M4078" s="40">
        <v>0</v>
      </c>
      <c r="N4078" s="41">
        <v>399.9</v>
      </c>
      <c r="O4078" s="42">
        <v>159.4</v>
      </c>
    </row>
    <row r="4079" spans="1:15" x14ac:dyDescent="0.3">
      <c r="A4079" s="39" t="s">
        <v>2571</v>
      </c>
      <c r="B4079" s="40" t="s">
        <v>540</v>
      </c>
      <c r="C4079" s="40" t="s">
        <v>1600</v>
      </c>
      <c r="D4079" s="40" t="s">
        <v>853</v>
      </c>
      <c r="E4079" s="40" t="s">
        <v>3348</v>
      </c>
      <c r="F4079" s="40" t="s">
        <v>592</v>
      </c>
      <c r="G4079" s="40">
        <v>0</v>
      </c>
      <c r="H4079" s="40" t="s">
        <v>610</v>
      </c>
      <c r="I4079" s="40" t="s">
        <v>3349</v>
      </c>
      <c r="J4079" s="40">
        <v>0</v>
      </c>
      <c r="K4079" s="40">
        <v>0</v>
      </c>
      <c r="L4079" s="40">
        <v>0</v>
      </c>
      <c r="M4079" s="40" t="s">
        <v>4370</v>
      </c>
      <c r="N4079" s="41">
        <v>299.89999999999998</v>
      </c>
      <c r="O4079" s="42">
        <v>105</v>
      </c>
    </row>
    <row r="4080" spans="1:15" x14ac:dyDescent="0.3">
      <c r="A4080" s="39" t="s">
        <v>515</v>
      </c>
      <c r="B4080" s="40" t="s">
        <v>540</v>
      </c>
      <c r="C4080" s="40" t="s">
        <v>1600</v>
      </c>
      <c r="D4080" s="40" t="s">
        <v>569</v>
      </c>
      <c r="E4080" s="40" t="s">
        <v>3348</v>
      </c>
      <c r="F4080" s="40" t="s">
        <v>651</v>
      </c>
      <c r="G4080" s="40">
        <v>0</v>
      </c>
      <c r="H4080" s="40" t="s">
        <v>610</v>
      </c>
      <c r="I4080" s="40" t="s">
        <v>3349</v>
      </c>
      <c r="J4080" s="40" t="s">
        <v>3352</v>
      </c>
      <c r="K4080" s="40" t="s">
        <v>740</v>
      </c>
      <c r="L4080" s="40">
        <v>0</v>
      </c>
      <c r="M4080" s="40" t="s">
        <v>1917</v>
      </c>
      <c r="N4080" s="41">
        <v>299.89999999999998</v>
      </c>
      <c r="O4080" s="42">
        <v>100</v>
      </c>
    </row>
    <row r="4081" spans="1:15" x14ac:dyDescent="0.3">
      <c r="A4081" s="39" t="s">
        <v>13791</v>
      </c>
      <c r="B4081" s="40" t="s">
        <v>540</v>
      </c>
      <c r="C4081" s="40" t="s">
        <v>1600</v>
      </c>
      <c r="D4081" s="40" t="s">
        <v>578</v>
      </c>
      <c r="E4081" s="40" t="s">
        <v>3348</v>
      </c>
      <c r="F4081" s="40" t="s">
        <v>592</v>
      </c>
      <c r="G4081" s="40">
        <v>0</v>
      </c>
      <c r="H4081" s="40" t="s">
        <v>1173</v>
      </c>
      <c r="I4081" s="40" t="s">
        <v>3349</v>
      </c>
      <c r="J4081" s="40">
        <v>0</v>
      </c>
      <c r="K4081" s="40">
        <v>0</v>
      </c>
      <c r="L4081" s="40">
        <v>0</v>
      </c>
      <c r="M4081" s="40">
        <v>0</v>
      </c>
      <c r="N4081" s="41">
        <v>249.9</v>
      </c>
      <c r="O4081" s="42">
        <v>89.15</v>
      </c>
    </row>
    <row r="4082" spans="1:15" x14ac:dyDescent="0.3">
      <c r="A4082" s="39" t="s">
        <v>13792</v>
      </c>
      <c r="B4082" s="40" t="s">
        <v>540</v>
      </c>
      <c r="C4082" s="40" t="s">
        <v>1600</v>
      </c>
      <c r="D4082" s="40" t="s">
        <v>569</v>
      </c>
      <c r="E4082" s="40" t="s">
        <v>3350</v>
      </c>
      <c r="F4082" s="40" t="s">
        <v>583</v>
      </c>
      <c r="G4082" s="40">
        <v>0</v>
      </c>
      <c r="H4082" s="40" t="s">
        <v>1173</v>
      </c>
      <c r="I4082" s="40" t="s">
        <v>3349</v>
      </c>
      <c r="J4082" s="40" t="s">
        <v>3351</v>
      </c>
      <c r="K4082" s="40">
        <v>0</v>
      </c>
      <c r="L4082" s="40">
        <v>0</v>
      </c>
      <c r="M4082" s="40">
        <v>0</v>
      </c>
      <c r="N4082" s="41">
        <v>349.9</v>
      </c>
      <c r="O4082" s="42">
        <v>135.80000000000001</v>
      </c>
    </row>
    <row r="4083" spans="1:15" x14ac:dyDescent="0.3">
      <c r="A4083" s="39" t="s">
        <v>2572</v>
      </c>
      <c r="B4083" s="40" t="s">
        <v>540</v>
      </c>
      <c r="C4083" s="40" t="s">
        <v>1600</v>
      </c>
      <c r="D4083" s="40" t="s">
        <v>569</v>
      </c>
      <c r="E4083" s="40" t="s">
        <v>3350</v>
      </c>
      <c r="F4083" s="40" t="s">
        <v>583</v>
      </c>
      <c r="G4083" s="40">
        <v>0</v>
      </c>
      <c r="H4083" s="40" t="s">
        <v>1173</v>
      </c>
      <c r="I4083" s="40" t="s">
        <v>3349</v>
      </c>
      <c r="J4083" s="40" t="s">
        <v>3351</v>
      </c>
      <c r="K4083" s="40">
        <v>0</v>
      </c>
      <c r="L4083" s="40">
        <v>0</v>
      </c>
      <c r="M4083" s="40">
        <v>0</v>
      </c>
      <c r="N4083" s="41">
        <v>299.89999999999998</v>
      </c>
      <c r="O4083" s="42">
        <v>115.89</v>
      </c>
    </row>
    <row r="4084" spans="1:15" x14ac:dyDescent="0.3">
      <c r="A4084" s="39" t="s">
        <v>13793</v>
      </c>
      <c r="B4084" s="40" t="s">
        <v>540</v>
      </c>
      <c r="C4084" s="40" t="s">
        <v>1600</v>
      </c>
      <c r="D4084" s="40" t="s">
        <v>569</v>
      </c>
      <c r="E4084" s="40" t="s">
        <v>3350</v>
      </c>
      <c r="F4084" s="40" t="s">
        <v>583</v>
      </c>
      <c r="G4084" s="40">
        <v>0</v>
      </c>
      <c r="H4084" s="40" t="s">
        <v>1173</v>
      </c>
      <c r="I4084" s="40" t="s">
        <v>3349</v>
      </c>
      <c r="J4084" s="40" t="s">
        <v>3351</v>
      </c>
      <c r="K4084" s="40">
        <v>0</v>
      </c>
      <c r="L4084" s="40">
        <v>0</v>
      </c>
      <c r="M4084" s="40">
        <v>0</v>
      </c>
      <c r="N4084" s="41">
        <v>229.9</v>
      </c>
      <c r="O4084" s="42">
        <v>100.4</v>
      </c>
    </row>
    <row r="4085" spans="1:15" x14ac:dyDescent="0.3">
      <c r="A4085" s="39" t="s">
        <v>13794</v>
      </c>
      <c r="B4085" s="40" t="s">
        <v>540</v>
      </c>
      <c r="C4085" s="40" t="s">
        <v>1600</v>
      </c>
      <c r="D4085" s="40" t="s">
        <v>569</v>
      </c>
      <c r="E4085" s="40" t="s">
        <v>3350</v>
      </c>
      <c r="F4085" s="40" t="s">
        <v>659</v>
      </c>
      <c r="G4085" s="40">
        <v>0</v>
      </c>
      <c r="H4085" s="40" t="s">
        <v>610</v>
      </c>
      <c r="I4085" s="40" t="s">
        <v>3349</v>
      </c>
      <c r="J4085" s="40">
        <v>0</v>
      </c>
      <c r="K4085" s="40">
        <v>0</v>
      </c>
      <c r="L4085" s="40">
        <v>0</v>
      </c>
      <c r="M4085" s="40" t="s">
        <v>1917</v>
      </c>
      <c r="N4085" s="41">
        <v>329.9</v>
      </c>
      <c r="O4085" s="42">
        <v>119</v>
      </c>
    </row>
    <row r="4086" spans="1:15" x14ac:dyDescent="0.3">
      <c r="A4086" s="39" t="s">
        <v>2573</v>
      </c>
      <c r="B4086" s="40" t="s">
        <v>540</v>
      </c>
      <c r="C4086" s="40" t="s">
        <v>1600</v>
      </c>
      <c r="D4086" s="40" t="s">
        <v>569</v>
      </c>
      <c r="E4086" s="40" t="s">
        <v>3350</v>
      </c>
      <c r="F4086" s="40" t="s">
        <v>659</v>
      </c>
      <c r="G4086" s="40">
        <v>0</v>
      </c>
      <c r="H4086" s="40" t="s">
        <v>1173</v>
      </c>
      <c r="I4086" s="40" t="s">
        <v>3349</v>
      </c>
      <c r="J4086" s="40" t="s">
        <v>3352</v>
      </c>
      <c r="K4086" s="40">
        <v>0</v>
      </c>
      <c r="L4086" s="40">
        <v>0</v>
      </c>
      <c r="M4086" s="40" t="s">
        <v>1917</v>
      </c>
      <c r="N4086" s="41">
        <v>299.89999999999998</v>
      </c>
      <c r="O4086" s="42">
        <v>110</v>
      </c>
    </row>
    <row r="4087" spans="1:15" x14ac:dyDescent="0.3">
      <c r="A4087" s="39" t="s">
        <v>474</v>
      </c>
      <c r="B4087" s="40" t="s">
        <v>540</v>
      </c>
      <c r="C4087" s="40" t="s">
        <v>1600</v>
      </c>
      <c r="D4087" s="40" t="s">
        <v>569</v>
      </c>
      <c r="E4087" s="40" t="s">
        <v>3348</v>
      </c>
      <c r="F4087" s="40" t="s">
        <v>551</v>
      </c>
      <c r="G4087" s="40">
        <v>0</v>
      </c>
      <c r="H4087" s="40" t="s">
        <v>1173</v>
      </c>
      <c r="I4087" s="40" t="s">
        <v>3349</v>
      </c>
      <c r="J4087" s="40">
        <v>0</v>
      </c>
      <c r="K4087" s="40">
        <v>0</v>
      </c>
      <c r="L4087" s="40">
        <v>0</v>
      </c>
      <c r="M4087" s="40">
        <v>0</v>
      </c>
      <c r="N4087" s="41">
        <v>399.9</v>
      </c>
      <c r="O4087" s="42">
        <v>109</v>
      </c>
    </row>
    <row r="4088" spans="1:15" x14ac:dyDescent="0.3">
      <c r="A4088" s="39" t="s">
        <v>2574</v>
      </c>
      <c r="B4088" s="40" t="s">
        <v>540</v>
      </c>
      <c r="C4088" s="40" t="s">
        <v>1600</v>
      </c>
      <c r="D4088" s="40" t="s">
        <v>569</v>
      </c>
      <c r="E4088" s="40" t="s">
        <v>3348</v>
      </c>
      <c r="F4088" s="40" t="s">
        <v>667</v>
      </c>
      <c r="G4088" s="40">
        <v>0</v>
      </c>
      <c r="H4088" s="40" t="s">
        <v>610</v>
      </c>
      <c r="I4088" s="40" t="s">
        <v>3349</v>
      </c>
      <c r="J4088" s="40">
        <v>0</v>
      </c>
      <c r="K4088" s="40">
        <v>0</v>
      </c>
      <c r="L4088" s="40">
        <v>0</v>
      </c>
      <c r="M4088" s="40">
        <v>0</v>
      </c>
      <c r="N4088" s="41">
        <v>399.9</v>
      </c>
      <c r="O4088" s="42">
        <v>120</v>
      </c>
    </row>
    <row r="4089" spans="1:15" x14ac:dyDescent="0.3">
      <c r="A4089" s="39" t="s">
        <v>375</v>
      </c>
      <c r="B4089" s="40" t="s">
        <v>540</v>
      </c>
      <c r="C4089" s="40" t="s">
        <v>1600</v>
      </c>
      <c r="D4089" s="40" t="s">
        <v>569</v>
      </c>
      <c r="E4089" s="40" t="s">
        <v>3348</v>
      </c>
      <c r="F4089" s="40" t="s">
        <v>557</v>
      </c>
      <c r="G4089" s="40">
        <v>0</v>
      </c>
      <c r="H4089" s="40" t="s">
        <v>1173</v>
      </c>
      <c r="I4089" s="40" t="s">
        <v>3349</v>
      </c>
      <c r="J4089" s="40" t="s">
        <v>3351</v>
      </c>
      <c r="K4089" s="40">
        <v>0</v>
      </c>
      <c r="L4089" s="40">
        <v>0</v>
      </c>
      <c r="M4089" s="40">
        <v>0</v>
      </c>
      <c r="N4089" s="41">
        <v>499.9</v>
      </c>
      <c r="O4089" s="42">
        <v>180</v>
      </c>
    </row>
    <row r="4090" spans="1:15" x14ac:dyDescent="0.3">
      <c r="A4090" s="39" t="s">
        <v>376</v>
      </c>
      <c r="B4090" s="40" t="s">
        <v>540</v>
      </c>
      <c r="C4090" s="40" t="s">
        <v>1600</v>
      </c>
      <c r="D4090" s="40" t="s">
        <v>853</v>
      </c>
      <c r="E4090" s="40" t="s">
        <v>3348</v>
      </c>
      <c r="F4090" s="40" t="s">
        <v>557</v>
      </c>
      <c r="G4090" s="40">
        <v>0</v>
      </c>
      <c r="H4090" s="40" t="s">
        <v>1173</v>
      </c>
      <c r="I4090" s="40" t="s">
        <v>3349</v>
      </c>
      <c r="J4090" s="40" t="s">
        <v>3351</v>
      </c>
      <c r="K4090" s="40">
        <v>0</v>
      </c>
      <c r="L4090" s="40">
        <v>0</v>
      </c>
      <c r="M4090" s="40">
        <v>0</v>
      </c>
      <c r="N4090" s="41">
        <v>269.89999999999998</v>
      </c>
      <c r="O4090" s="42">
        <v>100</v>
      </c>
    </row>
    <row r="4091" spans="1:15" x14ac:dyDescent="0.3">
      <c r="A4091" s="39" t="s">
        <v>374</v>
      </c>
      <c r="B4091" s="40" t="s">
        <v>540</v>
      </c>
      <c r="C4091" s="40" t="s">
        <v>1600</v>
      </c>
      <c r="D4091" s="40" t="s">
        <v>853</v>
      </c>
      <c r="E4091" s="40" t="s">
        <v>3348</v>
      </c>
      <c r="F4091" s="40" t="s">
        <v>557</v>
      </c>
      <c r="G4091" s="40">
        <v>0</v>
      </c>
      <c r="H4091" s="40" t="s">
        <v>1173</v>
      </c>
      <c r="I4091" s="40" t="s">
        <v>3349</v>
      </c>
      <c r="J4091" s="40" t="s">
        <v>3351</v>
      </c>
      <c r="K4091" s="40">
        <v>0</v>
      </c>
      <c r="L4091" s="40">
        <v>0</v>
      </c>
      <c r="M4091" s="40">
        <v>0</v>
      </c>
      <c r="N4091" s="41">
        <v>269.89999999999998</v>
      </c>
      <c r="O4091" s="42">
        <v>100</v>
      </c>
    </row>
    <row r="4092" spans="1:15" x14ac:dyDescent="0.3">
      <c r="A4092" s="39" t="s">
        <v>377</v>
      </c>
      <c r="B4092" s="40" t="s">
        <v>540</v>
      </c>
      <c r="C4092" s="40" t="s">
        <v>1600</v>
      </c>
      <c r="D4092" s="40" t="s">
        <v>853</v>
      </c>
      <c r="E4092" s="40" t="s">
        <v>3348</v>
      </c>
      <c r="F4092" s="40" t="s">
        <v>557</v>
      </c>
      <c r="G4092" s="40">
        <v>0</v>
      </c>
      <c r="H4092" s="40" t="s">
        <v>1173</v>
      </c>
      <c r="I4092" s="40" t="s">
        <v>3349</v>
      </c>
      <c r="J4092" s="40" t="s">
        <v>3351</v>
      </c>
      <c r="K4092" s="40">
        <v>0</v>
      </c>
      <c r="L4092" s="40">
        <v>0</v>
      </c>
      <c r="M4092" s="40">
        <v>0</v>
      </c>
      <c r="N4092" s="41">
        <v>299.89999999999998</v>
      </c>
      <c r="O4092" s="42">
        <v>110</v>
      </c>
    </row>
    <row r="4093" spans="1:15" x14ac:dyDescent="0.3">
      <c r="A4093" s="39" t="s">
        <v>475</v>
      </c>
      <c r="B4093" s="40" t="s">
        <v>540</v>
      </c>
      <c r="C4093" s="40" t="s">
        <v>1600</v>
      </c>
      <c r="D4093" s="40" t="s">
        <v>569</v>
      </c>
      <c r="E4093" s="40" t="s">
        <v>3348</v>
      </c>
      <c r="F4093" s="40" t="s">
        <v>557</v>
      </c>
      <c r="G4093" s="40">
        <v>0</v>
      </c>
      <c r="H4093" s="40" t="s">
        <v>614</v>
      </c>
      <c r="I4093" s="40" t="s">
        <v>3349</v>
      </c>
      <c r="J4093" s="40" t="s">
        <v>3352</v>
      </c>
      <c r="K4093" s="40">
        <v>0</v>
      </c>
      <c r="L4093" s="40">
        <v>0</v>
      </c>
      <c r="M4093" s="40" t="s">
        <v>1917</v>
      </c>
      <c r="N4093" s="41">
        <v>399.9</v>
      </c>
      <c r="O4093" s="42">
        <v>160</v>
      </c>
    </row>
    <row r="4094" spans="1:15" x14ac:dyDescent="0.3">
      <c r="A4094" s="39" t="s">
        <v>2575</v>
      </c>
      <c r="B4094" s="40" t="s">
        <v>540</v>
      </c>
      <c r="C4094" s="40" t="s">
        <v>1600</v>
      </c>
      <c r="D4094" s="40" t="s">
        <v>569</v>
      </c>
      <c r="E4094" s="40" t="s">
        <v>3348</v>
      </c>
      <c r="F4094" s="40" t="s">
        <v>557</v>
      </c>
      <c r="G4094" s="40">
        <v>0</v>
      </c>
      <c r="H4094" s="40" t="s">
        <v>772</v>
      </c>
      <c r="I4094" s="40" t="s">
        <v>3349</v>
      </c>
      <c r="J4094" s="40" t="s">
        <v>3352</v>
      </c>
      <c r="K4094" s="40">
        <v>0</v>
      </c>
      <c r="L4094" s="40">
        <v>0</v>
      </c>
      <c r="M4094" s="40" t="s">
        <v>1917</v>
      </c>
      <c r="N4094" s="41">
        <v>399.9</v>
      </c>
      <c r="O4094" s="42">
        <v>160</v>
      </c>
    </row>
    <row r="4095" spans="1:15" x14ac:dyDescent="0.3">
      <c r="A4095" s="39" t="s">
        <v>2576</v>
      </c>
      <c r="B4095" s="40" t="s">
        <v>540</v>
      </c>
      <c r="C4095" s="40" t="s">
        <v>1600</v>
      </c>
      <c r="D4095" s="40" t="s">
        <v>569</v>
      </c>
      <c r="E4095" s="40" t="s">
        <v>3348</v>
      </c>
      <c r="F4095" s="40" t="s">
        <v>590</v>
      </c>
      <c r="G4095" s="40">
        <v>0</v>
      </c>
      <c r="H4095" s="40" t="s">
        <v>772</v>
      </c>
      <c r="I4095" s="40" t="s">
        <v>3349</v>
      </c>
      <c r="J4095" s="40" t="s">
        <v>3352</v>
      </c>
      <c r="K4095" s="40">
        <v>0</v>
      </c>
      <c r="L4095" s="40">
        <v>0</v>
      </c>
      <c r="M4095" s="40" t="s">
        <v>1917</v>
      </c>
      <c r="N4095" s="41">
        <v>449.9</v>
      </c>
      <c r="O4095" s="42">
        <v>165</v>
      </c>
    </row>
    <row r="4096" spans="1:15" x14ac:dyDescent="0.3">
      <c r="A4096" s="39" t="s">
        <v>2577</v>
      </c>
      <c r="B4096" s="40" t="s">
        <v>540</v>
      </c>
      <c r="C4096" s="40" t="s">
        <v>1600</v>
      </c>
      <c r="D4096" s="40" t="s">
        <v>569</v>
      </c>
      <c r="E4096" s="40" t="s">
        <v>3348</v>
      </c>
      <c r="F4096" s="40" t="s">
        <v>561</v>
      </c>
      <c r="G4096" s="40">
        <v>0</v>
      </c>
      <c r="H4096" s="40" t="s">
        <v>772</v>
      </c>
      <c r="I4096" s="40" t="s">
        <v>3349</v>
      </c>
      <c r="J4096" s="40" t="s">
        <v>3352</v>
      </c>
      <c r="K4096" s="40">
        <v>0</v>
      </c>
      <c r="L4096" s="40">
        <v>0</v>
      </c>
      <c r="M4096" s="40" t="s">
        <v>1917</v>
      </c>
      <c r="N4096" s="41">
        <v>449.9</v>
      </c>
      <c r="O4096" s="42">
        <v>165</v>
      </c>
    </row>
    <row r="4097" spans="1:15" x14ac:dyDescent="0.3">
      <c r="A4097" s="39" t="s">
        <v>476</v>
      </c>
      <c r="B4097" s="40" t="s">
        <v>540</v>
      </c>
      <c r="C4097" s="40" t="s">
        <v>1600</v>
      </c>
      <c r="D4097" s="40" t="s">
        <v>853</v>
      </c>
      <c r="E4097" s="40" t="s">
        <v>3348</v>
      </c>
      <c r="F4097" s="40" t="s">
        <v>667</v>
      </c>
      <c r="G4097" s="40">
        <v>0</v>
      </c>
      <c r="H4097" s="40" t="s">
        <v>772</v>
      </c>
      <c r="I4097" s="40" t="s">
        <v>3349</v>
      </c>
      <c r="J4097" s="40">
        <v>0</v>
      </c>
      <c r="K4097" s="40">
        <v>0</v>
      </c>
      <c r="L4097" s="40">
        <v>0</v>
      </c>
      <c r="M4097" s="40" t="s">
        <v>1917</v>
      </c>
      <c r="N4097" s="41">
        <v>369.9</v>
      </c>
      <c r="O4097" s="42">
        <v>120</v>
      </c>
    </row>
    <row r="4098" spans="1:15" x14ac:dyDescent="0.3">
      <c r="A4098" s="39" t="s">
        <v>334</v>
      </c>
      <c r="B4098" s="40" t="s">
        <v>540</v>
      </c>
      <c r="C4098" s="40" t="s">
        <v>1600</v>
      </c>
      <c r="D4098" s="40" t="s">
        <v>853</v>
      </c>
      <c r="E4098" s="40" t="s">
        <v>3348</v>
      </c>
      <c r="F4098" s="40" t="s">
        <v>563</v>
      </c>
      <c r="G4098" s="40">
        <v>0</v>
      </c>
      <c r="H4098" s="40" t="s">
        <v>772</v>
      </c>
      <c r="I4098" s="40" t="s">
        <v>3349</v>
      </c>
      <c r="J4098" s="40">
        <v>0</v>
      </c>
      <c r="K4098" s="40">
        <v>0</v>
      </c>
      <c r="L4098" s="40">
        <v>0</v>
      </c>
      <c r="M4098" s="40" t="s">
        <v>1917</v>
      </c>
      <c r="N4098" s="41">
        <v>489.9</v>
      </c>
      <c r="O4098" s="42">
        <v>160</v>
      </c>
    </row>
    <row r="4099" spans="1:15" x14ac:dyDescent="0.3">
      <c r="A4099" s="39" t="s">
        <v>378</v>
      </c>
      <c r="B4099" s="40" t="s">
        <v>540</v>
      </c>
      <c r="C4099" s="40" t="s">
        <v>1600</v>
      </c>
      <c r="D4099" s="40" t="s">
        <v>853</v>
      </c>
      <c r="E4099" s="40" t="s">
        <v>3348</v>
      </c>
      <c r="F4099" s="40" t="s">
        <v>667</v>
      </c>
      <c r="G4099" s="40">
        <v>0</v>
      </c>
      <c r="H4099" s="40" t="s">
        <v>772</v>
      </c>
      <c r="I4099" s="40" t="s">
        <v>3349</v>
      </c>
      <c r="J4099" s="40">
        <v>0</v>
      </c>
      <c r="K4099" s="40">
        <v>0</v>
      </c>
      <c r="L4099" s="40">
        <v>0</v>
      </c>
      <c r="M4099" s="40" t="s">
        <v>1917</v>
      </c>
      <c r="N4099" s="41">
        <v>489.9</v>
      </c>
      <c r="O4099" s="42">
        <v>160</v>
      </c>
    </row>
    <row r="4100" spans="1:15" x14ac:dyDescent="0.3">
      <c r="A4100" s="39" t="s">
        <v>2578</v>
      </c>
      <c r="B4100" s="40" t="s">
        <v>540</v>
      </c>
      <c r="C4100" s="40" t="s">
        <v>1224</v>
      </c>
      <c r="D4100" s="40" t="s">
        <v>574</v>
      </c>
      <c r="E4100" s="40" t="s">
        <v>3348</v>
      </c>
      <c r="F4100" s="40" t="s">
        <v>553</v>
      </c>
      <c r="G4100" s="40">
        <v>0</v>
      </c>
      <c r="H4100" s="40" t="s">
        <v>1173</v>
      </c>
      <c r="I4100" s="40" t="s">
        <v>3349</v>
      </c>
      <c r="J4100" s="40" t="s">
        <v>3352</v>
      </c>
      <c r="K4100" s="40">
        <v>0</v>
      </c>
      <c r="L4100" s="40">
        <v>0</v>
      </c>
      <c r="M4100" s="40" t="s">
        <v>1917</v>
      </c>
      <c r="N4100" s="41">
        <v>249.9</v>
      </c>
      <c r="O4100" s="42">
        <v>85</v>
      </c>
    </row>
    <row r="4101" spans="1:15" x14ac:dyDescent="0.3">
      <c r="A4101" s="39" t="s">
        <v>2579</v>
      </c>
      <c r="B4101" s="40" t="s">
        <v>540</v>
      </c>
      <c r="C4101" s="40" t="s">
        <v>1600</v>
      </c>
      <c r="D4101" s="40" t="s">
        <v>853</v>
      </c>
      <c r="E4101" s="40" t="s">
        <v>3348</v>
      </c>
      <c r="F4101" s="40" t="s">
        <v>1664</v>
      </c>
      <c r="G4101" s="40">
        <v>0</v>
      </c>
      <c r="H4101" s="40" t="s">
        <v>610</v>
      </c>
      <c r="I4101" s="40" t="s">
        <v>3349</v>
      </c>
      <c r="J4101" s="40">
        <v>0</v>
      </c>
      <c r="K4101" s="40">
        <v>0</v>
      </c>
      <c r="L4101" s="40">
        <v>0</v>
      </c>
      <c r="M4101" s="40" t="s">
        <v>1917</v>
      </c>
      <c r="N4101" s="41">
        <v>449.9</v>
      </c>
      <c r="O4101" s="42">
        <v>150</v>
      </c>
    </row>
    <row r="4102" spans="1:15" x14ac:dyDescent="0.3">
      <c r="A4102" s="39" t="s">
        <v>2580</v>
      </c>
      <c r="B4102" s="40" t="s">
        <v>540</v>
      </c>
      <c r="C4102" s="40" t="s">
        <v>1600</v>
      </c>
      <c r="D4102" s="40" t="s">
        <v>853</v>
      </c>
      <c r="E4102" s="40" t="s">
        <v>3348</v>
      </c>
      <c r="F4102" s="40" t="s">
        <v>553</v>
      </c>
      <c r="G4102" s="40">
        <v>0</v>
      </c>
      <c r="H4102" s="40" t="s">
        <v>610</v>
      </c>
      <c r="I4102" s="40" t="s">
        <v>3349</v>
      </c>
      <c r="J4102" s="40">
        <v>0</v>
      </c>
      <c r="K4102" s="40">
        <v>0</v>
      </c>
      <c r="L4102" s="40">
        <v>0</v>
      </c>
      <c r="M4102" s="40" t="s">
        <v>1917</v>
      </c>
      <c r="N4102" s="41">
        <v>449.9</v>
      </c>
      <c r="O4102" s="42">
        <v>155</v>
      </c>
    </row>
    <row r="4103" spans="1:15" x14ac:dyDescent="0.3">
      <c r="A4103" s="39" t="s">
        <v>2581</v>
      </c>
      <c r="B4103" s="40" t="s">
        <v>540</v>
      </c>
      <c r="C4103" s="40" t="s">
        <v>1600</v>
      </c>
      <c r="D4103" s="40" t="s">
        <v>853</v>
      </c>
      <c r="E4103" s="40" t="s">
        <v>3348</v>
      </c>
      <c r="F4103" s="40" t="s">
        <v>553</v>
      </c>
      <c r="G4103" s="40">
        <v>0</v>
      </c>
      <c r="H4103" s="40" t="s">
        <v>610</v>
      </c>
      <c r="I4103" s="40" t="s">
        <v>3349</v>
      </c>
      <c r="J4103" s="40">
        <v>0</v>
      </c>
      <c r="K4103" s="40">
        <v>0</v>
      </c>
      <c r="L4103" s="40">
        <v>0</v>
      </c>
      <c r="M4103" s="40" t="s">
        <v>1917</v>
      </c>
      <c r="N4103" s="41">
        <v>529.9</v>
      </c>
      <c r="O4103" s="42">
        <v>175</v>
      </c>
    </row>
    <row r="4104" spans="1:15" x14ac:dyDescent="0.3">
      <c r="A4104" s="39" t="s">
        <v>2582</v>
      </c>
      <c r="B4104" s="40" t="s">
        <v>540</v>
      </c>
      <c r="C4104" s="40" t="s">
        <v>1600</v>
      </c>
      <c r="D4104" s="40" t="s">
        <v>853</v>
      </c>
      <c r="E4104" s="40" t="s">
        <v>3348</v>
      </c>
      <c r="F4104" s="40" t="s">
        <v>586</v>
      </c>
      <c r="G4104" s="40">
        <v>0</v>
      </c>
      <c r="H4104" s="40" t="s">
        <v>610</v>
      </c>
      <c r="I4104" s="40" t="s">
        <v>605</v>
      </c>
      <c r="J4104" s="40">
        <v>0</v>
      </c>
      <c r="K4104" s="40">
        <v>0</v>
      </c>
      <c r="L4104" s="40">
        <v>0</v>
      </c>
      <c r="M4104" s="40" t="s">
        <v>1917</v>
      </c>
      <c r="N4104" s="41">
        <v>429.9</v>
      </c>
      <c r="O4104" s="42">
        <v>145</v>
      </c>
    </row>
    <row r="4105" spans="1:15" x14ac:dyDescent="0.3">
      <c r="A4105" s="39" t="s">
        <v>2583</v>
      </c>
      <c r="B4105" s="40" t="s">
        <v>540</v>
      </c>
      <c r="C4105" s="40" t="s">
        <v>1600</v>
      </c>
      <c r="D4105" s="40" t="s">
        <v>853</v>
      </c>
      <c r="E4105" s="40" t="s">
        <v>3348</v>
      </c>
      <c r="F4105" s="40" t="s">
        <v>583</v>
      </c>
      <c r="G4105" s="40">
        <v>0</v>
      </c>
      <c r="H4105" s="40" t="s">
        <v>610</v>
      </c>
      <c r="I4105" s="40" t="s">
        <v>3349</v>
      </c>
      <c r="J4105" s="40">
        <v>0</v>
      </c>
      <c r="K4105" s="40">
        <v>0</v>
      </c>
      <c r="L4105" s="40">
        <v>0</v>
      </c>
      <c r="M4105" s="40" t="s">
        <v>1917</v>
      </c>
      <c r="N4105" s="41">
        <v>399.9</v>
      </c>
      <c r="O4105" s="42">
        <v>135</v>
      </c>
    </row>
    <row r="4106" spans="1:15" x14ac:dyDescent="0.3">
      <c r="A4106" s="39" t="s">
        <v>335</v>
      </c>
      <c r="B4106" s="40" t="s">
        <v>540</v>
      </c>
      <c r="C4106" s="40" t="s">
        <v>1600</v>
      </c>
      <c r="D4106" s="40" t="s">
        <v>569</v>
      </c>
      <c r="E4106" s="40" t="s">
        <v>3348</v>
      </c>
      <c r="F4106" s="40" t="s">
        <v>667</v>
      </c>
      <c r="G4106" s="40">
        <v>0</v>
      </c>
      <c r="H4106" s="40" t="s">
        <v>1173</v>
      </c>
      <c r="I4106" s="40" t="s">
        <v>3349</v>
      </c>
      <c r="J4106" s="40" t="s">
        <v>3352</v>
      </c>
      <c r="K4106" s="40">
        <v>0</v>
      </c>
      <c r="L4106" s="40">
        <v>0</v>
      </c>
      <c r="M4106" s="40" t="s">
        <v>1895</v>
      </c>
      <c r="N4106" s="41">
        <v>299.89999999999998</v>
      </c>
      <c r="O4106" s="42">
        <v>125</v>
      </c>
    </row>
    <row r="4107" spans="1:15" x14ac:dyDescent="0.3">
      <c r="A4107" s="39" t="s">
        <v>4308</v>
      </c>
      <c r="B4107" s="40" t="s">
        <v>540</v>
      </c>
      <c r="C4107" s="40" t="s">
        <v>101</v>
      </c>
      <c r="D4107" s="40" t="s">
        <v>569</v>
      </c>
      <c r="E4107" s="40" t="s">
        <v>3348</v>
      </c>
      <c r="F4107" s="40" t="s">
        <v>815</v>
      </c>
      <c r="G4107" s="40">
        <v>0</v>
      </c>
      <c r="H4107" s="40" t="s">
        <v>1173</v>
      </c>
      <c r="I4107" s="40" t="s">
        <v>605</v>
      </c>
      <c r="J4107" s="40">
        <v>0</v>
      </c>
      <c r="K4107" s="40">
        <v>0</v>
      </c>
      <c r="L4107" s="40">
        <v>0</v>
      </c>
      <c r="M4107" s="40" t="s">
        <v>4383</v>
      </c>
      <c r="N4107" s="41">
        <v>349</v>
      </c>
      <c r="O4107" s="42">
        <v>123.6</v>
      </c>
    </row>
    <row r="4108" spans="1:15" x14ac:dyDescent="0.3">
      <c r="A4108" s="39" t="s">
        <v>13795</v>
      </c>
      <c r="B4108" s="40" t="s">
        <v>540</v>
      </c>
      <c r="C4108" s="40" t="s">
        <v>101</v>
      </c>
      <c r="D4108" s="40" t="s">
        <v>574</v>
      </c>
      <c r="E4108" s="40" t="s">
        <v>3348</v>
      </c>
      <c r="F4108" s="40" t="s">
        <v>667</v>
      </c>
      <c r="G4108" s="40">
        <v>0</v>
      </c>
      <c r="H4108" s="40" t="s">
        <v>1173</v>
      </c>
      <c r="I4108" s="40" t="s">
        <v>605</v>
      </c>
      <c r="J4108" s="40">
        <v>0</v>
      </c>
      <c r="K4108" s="40">
        <v>0</v>
      </c>
      <c r="L4108" s="40">
        <v>0</v>
      </c>
      <c r="M4108" s="40" t="s">
        <v>4383</v>
      </c>
      <c r="N4108" s="41">
        <v>229.9</v>
      </c>
      <c r="O4108" s="42">
        <v>71.37</v>
      </c>
    </row>
    <row r="4109" spans="1:15" x14ac:dyDescent="0.3">
      <c r="A4109" s="39" t="s">
        <v>13796</v>
      </c>
      <c r="B4109" s="40" t="s">
        <v>540</v>
      </c>
      <c r="C4109" s="40" t="s">
        <v>101</v>
      </c>
      <c r="D4109" s="40" t="s">
        <v>578</v>
      </c>
      <c r="E4109" s="40" t="s">
        <v>3348</v>
      </c>
      <c r="F4109" s="40" t="s">
        <v>571</v>
      </c>
      <c r="G4109" s="40">
        <v>0</v>
      </c>
      <c r="H4109" s="40" t="s">
        <v>1173</v>
      </c>
      <c r="I4109" s="40" t="s">
        <v>605</v>
      </c>
      <c r="J4109" s="40">
        <v>0</v>
      </c>
      <c r="K4109" s="40">
        <v>0</v>
      </c>
      <c r="L4109" s="40">
        <v>0</v>
      </c>
      <c r="M4109" s="40" t="s">
        <v>13605</v>
      </c>
      <c r="N4109" s="41">
        <v>379.9</v>
      </c>
      <c r="O4109" s="42">
        <v>155</v>
      </c>
    </row>
    <row r="4110" spans="1:15" x14ac:dyDescent="0.3">
      <c r="A4110" s="39" t="s">
        <v>13797</v>
      </c>
      <c r="B4110" s="40" t="s">
        <v>540</v>
      </c>
      <c r="C4110" s="40" t="s">
        <v>101</v>
      </c>
      <c r="D4110" s="40" t="s">
        <v>574</v>
      </c>
      <c r="E4110" s="40" t="s">
        <v>3348</v>
      </c>
      <c r="F4110" s="40" t="s">
        <v>592</v>
      </c>
      <c r="G4110" s="40">
        <v>0</v>
      </c>
      <c r="H4110" s="40" t="s">
        <v>1173</v>
      </c>
      <c r="I4110" s="40" t="s">
        <v>605</v>
      </c>
      <c r="J4110" s="40">
        <v>0</v>
      </c>
      <c r="K4110" s="40">
        <v>0</v>
      </c>
      <c r="L4110" s="40">
        <v>0</v>
      </c>
      <c r="M4110" s="40" t="s">
        <v>4383</v>
      </c>
      <c r="N4110" s="41">
        <v>299.89999999999998</v>
      </c>
      <c r="O4110" s="42">
        <v>130</v>
      </c>
    </row>
    <row r="4111" spans="1:15" x14ac:dyDescent="0.3">
      <c r="A4111" s="39" t="s">
        <v>2584</v>
      </c>
      <c r="B4111" s="40" t="s">
        <v>540</v>
      </c>
      <c r="C4111" s="40" t="s">
        <v>101</v>
      </c>
      <c r="D4111" s="40" t="s">
        <v>569</v>
      </c>
      <c r="E4111" s="40" t="s">
        <v>3350</v>
      </c>
      <c r="F4111" s="40">
        <v>0</v>
      </c>
      <c r="G4111" s="40">
        <v>0</v>
      </c>
      <c r="H4111" s="40" t="s">
        <v>610</v>
      </c>
      <c r="I4111" s="40" t="s">
        <v>3349</v>
      </c>
      <c r="J4111" s="40" t="s">
        <v>3352</v>
      </c>
      <c r="K4111" s="40">
        <v>0</v>
      </c>
      <c r="L4111" s="40">
        <v>0</v>
      </c>
      <c r="M4111" s="40">
        <v>0</v>
      </c>
      <c r="N4111" s="41">
        <v>249.9</v>
      </c>
      <c r="O4111" s="42">
        <v>150.875</v>
      </c>
    </row>
    <row r="4112" spans="1:15" x14ac:dyDescent="0.3">
      <c r="A4112" s="39" t="s">
        <v>2585</v>
      </c>
      <c r="B4112" s="40" t="s">
        <v>540</v>
      </c>
      <c r="C4112" s="40" t="s">
        <v>101</v>
      </c>
      <c r="D4112" s="40" t="s">
        <v>569</v>
      </c>
      <c r="E4112" s="40" t="s">
        <v>3348</v>
      </c>
      <c r="F4112" s="40">
        <v>0</v>
      </c>
      <c r="G4112" s="40">
        <v>0</v>
      </c>
      <c r="H4112" s="40" t="s">
        <v>1173</v>
      </c>
      <c r="I4112" s="40" t="s">
        <v>3349</v>
      </c>
      <c r="J4112" s="40">
        <v>0</v>
      </c>
      <c r="K4112" s="40">
        <v>0</v>
      </c>
      <c r="L4112" s="40">
        <v>0</v>
      </c>
      <c r="M4112" s="40">
        <v>0</v>
      </c>
      <c r="N4112" s="41">
        <v>349.9</v>
      </c>
      <c r="O4112" s="42">
        <v>117.9</v>
      </c>
    </row>
    <row r="4113" spans="1:15" x14ac:dyDescent="0.3">
      <c r="A4113" s="39" t="s">
        <v>3179</v>
      </c>
      <c r="B4113" s="40" t="s">
        <v>540</v>
      </c>
      <c r="C4113" s="40" t="s">
        <v>101</v>
      </c>
      <c r="D4113" s="40" t="s">
        <v>569</v>
      </c>
      <c r="E4113" s="40" t="s">
        <v>3350</v>
      </c>
      <c r="F4113" s="40">
        <v>0</v>
      </c>
      <c r="G4113" s="40">
        <v>0</v>
      </c>
      <c r="H4113" s="40" t="s">
        <v>1173</v>
      </c>
      <c r="I4113" s="40" t="s">
        <v>3349</v>
      </c>
      <c r="J4113" s="40">
        <v>0</v>
      </c>
      <c r="K4113" s="40">
        <v>0</v>
      </c>
      <c r="L4113" s="40">
        <v>0</v>
      </c>
      <c r="M4113" s="40">
        <v>0</v>
      </c>
      <c r="N4113" s="41">
        <v>249.9</v>
      </c>
      <c r="O4113" s="42">
        <v>123.4</v>
      </c>
    </row>
    <row r="4114" spans="1:15" x14ac:dyDescent="0.3">
      <c r="A4114" s="39" t="s">
        <v>2586</v>
      </c>
      <c r="B4114" s="40" t="s">
        <v>540</v>
      </c>
      <c r="C4114" s="40" t="s">
        <v>101</v>
      </c>
      <c r="D4114" s="40" t="s">
        <v>569</v>
      </c>
      <c r="E4114" s="40" t="s">
        <v>3348</v>
      </c>
      <c r="F4114" s="40">
        <v>0</v>
      </c>
      <c r="G4114" s="40">
        <v>0</v>
      </c>
      <c r="H4114" s="40" t="s">
        <v>1276</v>
      </c>
      <c r="I4114" s="40" t="s">
        <v>3349</v>
      </c>
      <c r="J4114" s="40" t="s">
        <v>3351</v>
      </c>
      <c r="K4114" s="40">
        <v>0</v>
      </c>
      <c r="L4114" s="40">
        <v>0</v>
      </c>
      <c r="M4114" s="40">
        <v>0</v>
      </c>
      <c r="N4114" s="41">
        <v>249.9</v>
      </c>
      <c r="O4114" s="42">
        <v>145</v>
      </c>
    </row>
    <row r="4115" spans="1:15" x14ac:dyDescent="0.3">
      <c r="A4115" s="39" t="s">
        <v>2587</v>
      </c>
      <c r="B4115" s="40" t="s">
        <v>540</v>
      </c>
      <c r="C4115" s="40" t="s">
        <v>101</v>
      </c>
      <c r="D4115" s="40" t="s">
        <v>569</v>
      </c>
      <c r="E4115" s="40" t="s">
        <v>3348</v>
      </c>
      <c r="F4115" s="40">
        <v>0</v>
      </c>
      <c r="G4115" s="40">
        <v>0</v>
      </c>
      <c r="H4115" s="40" t="s">
        <v>772</v>
      </c>
      <c r="I4115" s="40" t="s">
        <v>3349</v>
      </c>
      <c r="J4115" s="40" t="s">
        <v>3351</v>
      </c>
      <c r="K4115" s="40">
        <v>0</v>
      </c>
      <c r="L4115" s="40">
        <v>0</v>
      </c>
      <c r="M4115" s="40">
        <v>0</v>
      </c>
      <c r="N4115" s="41">
        <v>249.9</v>
      </c>
      <c r="O4115" s="42">
        <v>193.3</v>
      </c>
    </row>
    <row r="4116" spans="1:15" x14ac:dyDescent="0.3">
      <c r="A4116" s="39" t="s">
        <v>2588</v>
      </c>
      <c r="B4116" s="40" t="s">
        <v>540</v>
      </c>
      <c r="C4116" s="40" t="s">
        <v>101</v>
      </c>
      <c r="D4116" s="40" t="s">
        <v>569</v>
      </c>
      <c r="E4116" s="40" t="s">
        <v>3348</v>
      </c>
      <c r="F4116" s="40">
        <v>0</v>
      </c>
      <c r="G4116" s="40">
        <v>0</v>
      </c>
      <c r="H4116" s="40" t="s">
        <v>772</v>
      </c>
      <c r="I4116" s="40" t="s">
        <v>3349</v>
      </c>
      <c r="J4116" s="40">
        <v>0</v>
      </c>
      <c r="K4116" s="40">
        <v>0</v>
      </c>
      <c r="L4116" s="40">
        <v>0</v>
      </c>
      <c r="M4116" s="40">
        <v>0</v>
      </c>
      <c r="N4116" s="41">
        <v>249.9</v>
      </c>
      <c r="O4116" s="42">
        <v>107</v>
      </c>
    </row>
    <row r="4117" spans="1:15" x14ac:dyDescent="0.3">
      <c r="A4117" s="39" t="s">
        <v>2589</v>
      </c>
      <c r="B4117" s="40" t="s">
        <v>540</v>
      </c>
      <c r="C4117" s="40" t="s">
        <v>101</v>
      </c>
      <c r="D4117" s="40" t="s">
        <v>569</v>
      </c>
      <c r="E4117" s="40" t="s">
        <v>3348</v>
      </c>
      <c r="F4117" s="40">
        <v>0</v>
      </c>
      <c r="G4117" s="40">
        <v>0</v>
      </c>
      <c r="H4117" s="40" t="s">
        <v>1173</v>
      </c>
      <c r="I4117" s="40" t="s">
        <v>3349</v>
      </c>
      <c r="J4117" s="40">
        <v>0</v>
      </c>
      <c r="K4117" s="40">
        <v>0</v>
      </c>
      <c r="L4117" s="40">
        <v>0</v>
      </c>
      <c r="M4117" s="40">
        <v>0</v>
      </c>
      <c r="N4117" s="41">
        <v>249.9</v>
      </c>
      <c r="O4117" s="42">
        <v>143.19999999999999</v>
      </c>
    </row>
    <row r="4118" spans="1:15" x14ac:dyDescent="0.3">
      <c r="A4118" s="39" t="s">
        <v>13798</v>
      </c>
      <c r="B4118" s="40" t="s">
        <v>540</v>
      </c>
      <c r="C4118" s="40" t="s">
        <v>101</v>
      </c>
      <c r="D4118" s="40" t="s">
        <v>556</v>
      </c>
      <c r="E4118" s="40" t="s">
        <v>3348</v>
      </c>
      <c r="F4118" s="40">
        <v>0</v>
      </c>
      <c r="G4118" s="40" t="s">
        <v>560</v>
      </c>
      <c r="H4118" s="40" t="s">
        <v>772</v>
      </c>
      <c r="I4118" s="40" t="s">
        <v>3349</v>
      </c>
      <c r="J4118" s="40" t="s">
        <v>761</v>
      </c>
      <c r="K4118" s="40">
        <v>0</v>
      </c>
      <c r="L4118" s="40" t="s">
        <v>554</v>
      </c>
      <c r="M4118" s="40">
        <v>0</v>
      </c>
      <c r="N4118" s="41">
        <v>249.9</v>
      </c>
      <c r="O4118" s="42">
        <v>126.4</v>
      </c>
    </row>
    <row r="4119" spans="1:15" x14ac:dyDescent="0.3">
      <c r="A4119" s="39" t="s">
        <v>2590</v>
      </c>
      <c r="B4119" s="40" t="s">
        <v>540</v>
      </c>
      <c r="C4119" s="40" t="s">
        <v>101</v>
      </c>
      <c r="D4119" s="40" t="s">
        <v>569</v>
      </c>
      <c r="E4119" s="40" t="s">
        <v>3348</v>
      </c>
      <c r="F4119" s="40">
        <v>0</v>
      </c>
      <c r="G4119" s="40">
        <v>0</v>
      </c>
      <c r="H4119" s="40" t="s">
        <v>1173</v>
      </c>
      <c r="I4119" s="40" t="s">
        <v>3349</v>
      </c>
      <c r="J4119" s="40" t="s">
        <v>3352</v>
      </c>
      <c r="K4119" s="40">
        <v>0</v>
      </c>
      <c r="L4119" s="40">
        <v>0</v>
      </c>
      <c r="M4119" s="40">
        <v>0</v>
      </c>
      <c r="N4119" s="41">
        <v>249.9</v>
      </c>
      <c r="O4119" s="42">
        <v>100</v>
      </c>
    </row>
    <row r="4120" spans="1:15" x14ac:dyDescent="0.3">
      <c r="A4120" s="39" t="s">
        <v>2591</v>
      </c>
      <c r="B4120" s="40" t="s">
        <v>540</v>
      </c>
      <c r="C4120" s="40" t="s">
        <v>101</v>
      </c>
      <c r="D4120" s="40" t="s">
        <v>569</v>
      </c>
      <c r="E4120" s="40" t="s">
        <v>3350</v>
      </c>
      <c r="F4120" s="40">
        <v>0</v>
      </c>
      <c r="G4120" s="40">
        <v>0</v>
      </c>
      <c r="H4120" s="40" t="s">
        <v>610</v>
      </c>
      <c r="I4120" s="40" t="s">
        <v>3349</v>
      </c>
      <c r="J4120" s="40">
        <v>0</v>
      </c>
      <c r="K4120" s="40">
        <v>0</v>
      </c>
      <c r="L4120" s="40">
        <v>0</v>
      </c>
      <c r="M4120" s="40">
        <v>0</v>
      </c>
      <c r="N4120" s="41">
        <v>249.9</v>
      </c>
      <c r="O4120" s="42">
        <v>100</v>
      </c>
    </row>
    <row r="4121" spans="1:15" x14ac:dyDescent="0.3">
      <c r="A4121" s="39" t="s">
        <v>13799</v>
      </c>
      <c r="B4121" s="40" t="s">
        <v>540</v>
      </c>
      <c r="C4121" s="40" t="s">
        <v>101</v>
      </c>
      <c r="D4121" s="40" t="s">
        <v>569</v>
      </c>
      <c r="E4121" s="40" t="s">
        <v>3350</v>
      </c>
      <c r="F4121" s="40" t="s">
        <v>754</v>
      </c>
      <c r="G4121" s="40">
        <v>0</v>
      </c>
      <c r="H4121" s="40" t="s">
        <v>772</v>
      </c>
      <c r="I4121" s="40" t="s">
        <v>3349</v>
      </c>
      <c r="J4121" s="40">
        <v>0</v>
      </c>
      <c r="K4121" s="40">
        <v>0</v>
      </c>
      <c r="L4121" s="40">
        <v>0</v>
      </c>
      <c r="M4121" s="40">
        <v>0</v>
      </c>
      <c r="N4121" s="41">
        <v>249.9</v>
      </c>
      <c r="O4121" s="42">
        <v>142</v>
      </c>
    </row>
    <row r="4122" spans="1:15" x14ac:dyDescent="0.3">
      <c r="A4122" s="39" t="s">
        <v>2592</v>
      </c>
      <c r="B4122" s="40" t="s">
        <v>540</v>
      </c>
      <c r="C4122" s="40" t="s">
        <v>101</v>
      </c>
      <c r="D4122" s="40" t="s">
        <v>569</v>
      </c>
      <c r="E4122" s="40" t="s">
        <v>3348</v>
      </c>
      <c r="F4122" s="40" t="s">
        <v>618</v>
      </c>
      <c r="G4122" s="40">
        <v>0</v>
      </c>
      <c r="H4122" s="40" t="s">
        <v>610</v>
      </c>
      <c r="I4122" s="40" t="s">
        <v>3349</v>
      </c>
      <c r="J4122" s="40">
        <v>0</v>
      </c>
      <c r="K4122" s="40">
        <v>0</v>
      </c>
      <c r="L4122" s="40">
        <v>0</v>
      </c>
      <c r="M4122" s="40">
        <v>0</v>
      </c>
      <c r="N4122" s="41">
        <v>249.9</v>
      </c>
      <c r="O4122" s="42">
        <v>125.4</v>
      </c>
    </row>
    <row r="4123" spans="1:15" x14ac:dyDescent="0.3">
      <c r="A4123" s="39" t="s">
        <v>2593</v>
      </c>
      <c r="B4123" s="40" t="s">
        <v>540</v>
      </c>
      <c r="C4123" s="40" t="s">
        <v>101</v>
      </c>
      <c r="D4123" s="40" t="s">
        <v>569</v>
      </c>
      <c r="E4123" s="40" t="s">
        <v>3348</v>
      </c>
      <c r="F4123" s="40" t="s">
        <v>586</v>
      </c>
      <c r="G4123" s="40">
        <v>0</v>
      </c>
      <c r="H4123" s="40" t="s">
        <v>1173</v>
      </c>
      <c r="I4123" s="40" t="s">
        <v>3349</v>
      </c>
      <c r="J4123" s="40">
        <v>0</v>
      </c>
      <c r="K4123" s="40" t="s">
        <v>1234</v>
      </c>
      <c r="L4123" s="40">
        <v>0</v>
      </c>
      <c r="M4123" s="40" t="s">
        <v>1917</v>
      </c>
      <c r="N4123" s="41">
        <v>249.9</v>
      </c>
      <c r="O4123" s="42">
        <v>115</v>
      </c>
    </row>
    <row r="4124" spans="1:15" x14ac:dyDescent="0.3">
      <c r="A4124" s="39" t="s">
        <v>2594</v>
      </c>
      <c r="B4124" s="40" t="s">
        <v>540</v>
      </c>
      <c r="C4124" s="40" t="s">
        <v>101</v>
      </c>
      <c r="D4124" s="40" t="s">
        <v>569</v>
      </c>
      <c r="E4124" s="40" t="s">
        <v>3348</v>
      </c>
      <c r="F4124" s="40">
        <v>0</v>
      </c>
      <c r="G4124" s="40">
        <v>0</v>
      </c>
      <c r="H4124" s="40" t="s">
        <v>610</v>
      </c>
      <c r="I4124" s="40" t="s">
        <v>3349</v>
      </c>
      <c r="J4124" s="40">
        <v>0</v>
      </c>
      <c r="K4124" s="40">
        <v>0</v>
      </c>
      <c r="L4124" s="40">
        <v>0</v>
      </c>
      <c r="M4124" s="40">
        <v>0</v>
      </c>
      <c r="N4124" s="41">
        <v>249.9</v>
      </c>
      <c r="O4124" s="42">
        <v>120</v>
      </c>
    </row>
    <row r="4125" spans="1:15" x14ac:dyDescent="0.3">
      <c r="A4125" s="39" t="s">
        <v>13800</v>
      </c>
      <c r="B4125" s="40" t="s">
        <v>540</v>
      </c>
      <c r="C4125" s="40" t="s">
        <v>101</v>
      </c>
      <c r="D4125" s="40" t="s">
        <v>569</v>
      </c>
      <c r="E4125" s="40" t="s">
        <v>3348</v>
      </c>
      <c r="F4125" s="40" t="s">
        <v>586</v>
      </c>
      <c r="G4125" s="40">
        <v>0</v>
      </c>
      <c r="H4125" s="40" t="s">
        <v>610</v>
      </c>
      <c r="I4125" s="40" t="s">
        <v>3349</v>
      </c>
      <c r="J4125" s="40">
        <v>0</v>
      </c>
      <c r="K4125" s="40">
        <v>0</v>
      </c>
      <c r="L4125" s="40">
        <v>0</v>
      </c>
      <c r="M4125" s="40" t="s">
        <v>1917</v>
      </c>
      <c r="N4125" s="41">
        <v>249.9</v>
      </c>
      <c r="O4125" s="42">
        <v>120</v>
      </c>
    </row>
    <row r="4126" spans="1:15" x14ac:dyDescent="0.3">
      <c r="A4126" s="39" t="s">
        <v>3180</v>
      </c>
      <c r="B4126" s="40" t="s">
        <v>540</v>
      </c>
      <c r="C4126" s="40" t="s">
        <v>101</v>
      </c>
      <c r="D4126" s="40" t="s">
        <v>569</v>
      </c>
      <c r="E4126" s="40" t="s">
        <v>3348</v>
      </c>
      <c r="F4126" s="40">
        <v>0</v>
      </c>
      <c r="G4126" s="40">
        <v>0</v>
      </c>
      <c r="H4126" s="40" t="s">
        <v>1173</v>
      </c>
      <c r="I4126" s="40" t="s">
        <v>3349</v>
      </c>
      <c r="J4126" s="40" t="s">
        <v>3351</v>
      </c>
      <c r="K4126" s="40">
        <v>0</v>
      </c>
      <c r="L4126" s="40">
        <v>0</v>
      </c>
      <c r="M4126" s="40">
        <v>0</v>
      </c>
      <c r="N4126" s="41">
        <v>249.9</v>
      </c>
      <c r="O4126" s="42">
        <v>155.69999999999999</v>
      </c>
    </row>
    <row r="4127" spans="1:15" x14ac:dyDescent="0.3">
      <c r="A4127" s="39" t="s">
        <v>13801</v>
      </c>
      <c r="B4127" s="40" t="s">
        <v>540</v>
      </c>
      <c r="C4127" s="40" t="s">
        <v>101</v>
      </c>
      <c r="D4127" s="40" t="s">
        <v>569</v>
      </c>
      <c r="E4127" s="40" t="s">
        <v>3350</v>
      </c>
      <c r="F4127" s="40" t="s">
        <v>732</v>
      </c>
      <c r="G4127" s="40">
        <v>0</v>
      </c>
      <c r="H4127" s="40" t="s">
        <v>1173</v>
      </c>
      <c r="I4127" s="40" t="s">
        <v>3349</v>
      </c>
      <c r="J4127" s="40" t="s">
        <v>3361</v>
      </c>
      <c r="K4127" s="40">
        <v>0</v>
      </c>
      <c r="L4127" s="40">
        <v>0</v>
      </c>
      <c r="M4127" s="40" t="s">
        <v>2199</v>
      </c>
      <c r="N4127" s="41">
        <v>449.9</v>
      </c>
      <c r="O4127" s="42">
        <v>150.52000000000001</v>
      </c>
    </row>
    <row r="4128" spans="1:15" x14ac:dyDescent="0.3">
      <c r="A4128" s="39" t="s">
        <v>13802</v>
      </c>
      <c r="B4128" s="40" t="s">
        <v>540</v>
      </c>
      <c r="C4128" s="40" t="s">
        <v>101</v>
      </c>
      <c r="D4128" s="40" t="s">
        <v>569</v>
      </c>
      <c r="E4128" s="40" t="s">
        <v>3350</v>
      </c>
      <c r="F4128" s="40" t="s">
        <v>732</v>
      </c>
      <c r="G4128" s="40">
        <v>0</v>
      </c>
      <c r="H4128" s="40" t="s">
        <v>1173</v>
      </c>
      <c r="I4128" s="40" t="s">
        <v>3349</v>
      </c>
      <c r="J4128" s="40" t="s">
        <v>3361</v>
      </c>
      <c r="K4128" s="40">
        <v>0</v>
      </c>
      <c r="L4128" s="40">
        <v>0</v>
      </c>
      <c r="M4128" s="40" t="s">
        <v>2199</v>
      </c>
      <c r="N4128" s="41">
        <v>449.9</v>
      </c>
      <c r="O4128" s="42">
        <v>150.52000000000001</v>
      </c>
    </row>
    <row r="4129" spans="1:15" x14ac:dyDescent="0.3">
      <c r="A4129" s="39" t="s">
        <v>3181</v>
      </c>
      <c r="B4129" s="40" t="s">
        <v>540</v>
      </c>
      <c r="C4129" s="40" t="s">
        <v>101</v>
      </c>
      <c r="D4129" s="40" t="s">
        <v>569</v>
      </c>
      <c r="E4129" s="40" t="s">
        <v>3348</v>
      </c>
      <c r="F4129" s="40">
        <v>0</v>
      </c>
      <c r="G4129" s="40">
        <v>0</v>
      </c>
      <c r="H4129" s="40" t="s">
        <v>1173</v>
      </c>
      <c r="I4129" s="40" t="s">
        <v>3349</v>
      </c>
      <c r="J4129" s="40">
        <v>0</v>
      </c>
      <c r="K4129" s="40">
        <v>0</v>
      </c>
      <c r="L4129" s="40">
        <v>0</v>
      </c>
      <c r="M4129" s="40">
        <v>0</v>
      </c>
      <c r="N4129" s="41">
        <v>249.9</v>
      </c>
      <c r="O4129" s="42">
        <v>144.4</v>
      </c>
    </row>
    <row r="4130" spans="1:15" x14ac:dyDescent="0.3">
      <c r="A4130" s="39" t="s">
        <v>2595</v>
      </c>
      <c r="B4130" s="40" t="s">
        <v>540</v>
      </c>
      <c r="C4130" s="40" t="s">
        <v>101</v>
      </c>
      <c r="D4130" s="40" t="s">
        <v>569</v>
      </c>
      <c r="E4130" s="40" t="s">
        <v>3348</v>
      </c>
      <c r="F4130" s="40" t="s">
        <v>592</v>
      </c>
      <c r="G4130" s="40">
        <v>0</v>
      </c>
      <c r="H4130" s="40" t="s">
        <v>772</v>
      </c>
      <c r="I4130" s="40" t="s">
        <v>3349</v>
      </c>
      <c r="J4130" s="40">
        <v>0</v>
      </c>
      <c r="K4130" s="40" t="s">
        <v>1234</v>
      </c>
      <c r="L4130" s="40">
        <v>0</v>
      </c>
      <c r="M4130" s="40">
        <v>0</v>
      </c>
      <c r="N4130" s="41">
        <v>249.9</v>
      </c>
      <c r="O4130" s="42">
        <v>126.4</v>
      </c>
    </row>
    <row r="4131" spans="1:15" x14ac:dyDescent="0.3">
      <c r="A4131" s="39" t="s">
        <v>2596</v>
      </c>
      <c r="B4131" s="40" t="s">
        <v>540</v>
      </c>
      <c r="C4131" s="40" t="s">
        <v>101</v>
      </c>
      <c r="D4131" s="40" t="s">
        <v>569</v>
      </c>
      <c r="E4131" s="40" t="s">
        <v>3348</v>
      </c>
      <c r="F4131" s="40" t="s">
        <v>576</v>
      </c>
      <c r="G4131" s="40">
        <v>0</v>
      </c>
      <c r="H4131" s="40" t="s">
        <v>614</v>
      </c>
      <c r="I4131" s="40" t="s">
        <v>3349</v>
      </c>
      <c r="J4131" s="40">
        <v>0</v>
      </c>
      <c r="K4131" s="40">
        <v>0</v>
      </c>
      <c r="L4131" s="40">
        <v>0</v>
      </c>
      <c r="M4131" s="40">
        <v>0</v>
      </c>
      <c r="N4131" s="41">
        <v>349.9</v>
      </c>
      <c r="O4131" s="42">
        <v>154</v>
      </c>
    </row>
    <row r="4132" spans="1:15" x14ac:dyDescent="0.3">
      <c r="A4132" s="39" t="s">
        <v>2597</v>
      </c>
      <c r="B4132" s="40" t="s">
        <v>540</v>
      </c>
      <c r="C4132" s="40" t="s">
        <v>101</v>
      </c>
      <c r="D4132" s="40" t="s">
        <v>853</v>
      </c>
      <c r="E4132" s="40" t="s">
        <v>3348</v>
      </c>
      <c r="F4132" s="40" t="s">
        <v>590</v>
      </c>
      <c r="G4132" s="40">
        <v>0</v>
      </c>
      <c r="H4132" s="40" t="s">
        <v>1173</v>
      </c>
      <c r="I4132" s="40" t="s">
        <v>3349</v>
      </c>
      <c r="J4132" s="40" t="s">
        <v>3352</v>
      </c>
      <c r="K4132" s="40">
        <v>0</v>
      </c>
      <c r="L4132" s="40">
        <v>0</v>
      </c>
      <c r="M4132" s="40" t="s">
        <v>1917</v>
      </c>
      <c r="N4132" s="41">
        <v>399.9</v>
      </c>
      <c r="O4132" s="42">
        <v>150</v>
      </c>
    </row>
    <row r="4133" spans="1:15" x14ac:dyDescent="0.3">
      <c r="A4133" s="39" t="s">
        <v>13803</v>
      </c>
      <c r="B4133" s="40" t="s">
        <v>540</v>
      </c>
      <c r="C4133" s="40" t="s">
        <v>101</v>
      </c>
      <c r="D4133" s="40" t="s">
        <v>578</v>
      </c>
      <c r="E4133" s="40" t="s">
        <v>3348</v>
      </c>
      <c r="F4133" s="40" t="s">
        <v>606</v>
      </c>
      <c r="G4133" s="40">
        <v>0</v>
      </c>
      <c r="H4133" s="40" t="s">
        <v>772</v>
      </c>
      <c r="I4133" s="40" t="s">
        <v>3349</v>
      </c>
      <c r="J4133" s="40" t="s">
        <v>3352</v>
      </c>
      <c r="K4133" s="40">
        <v>0</v>
      </c>
      <c r="L4133" s="40">
        <v>0</v>
      </c>
      <c r="M4133" s="40" t="s">
        <v>1917</v>
      </c>
      <c r="N4133" s="41">
        <v>299.89999999999998</v>
      </c>
      <c r="O4133" s="42">
        <v>115</v>
      </c>
    </row>
    <row r="4134" spans="1:15" x14ac:dyDescent="0.3">
      <c r="A4134" s="39" t="s">
        <v>13804</v>
      </c>
      <c r="B4134" s="40" t="s">
        <v>540</v>
      </c>
      <c r="C4134" s="40" t="s">
        <v>101</v>
      </c>
      <c r="D4134" s="40" t="s">
        <v>578</v>
      </c>
      <c r="E4134" s="40" t="s">
        <v>3348</v>
      </c>
      <c r="F4134" s="40" t="s">
        <v>558</v>
      </c>
      <c r="G4134" s="40">
        <v>0</v>
      </c>
      <c r="H4134" s="40" t="s">
        <v>1173</v>
      </c>
      <c r="I4134" s="40" t="s">
        <v>3349</v>
      </c>
      <c r="J4134" s="40" t="s">
        <v>3352</v>
      </c>
      <c r="K4134" s="40">
        <v>0</v>
      </c>
      <c r="L4134" s="40">
        <v>0</v>
      </c>
      <c r="M4134" s="40" t="s">
        <v>1917</v>
      </c>
      <c r="N4134" s="41">
        <v>349.9</v>
      </c>
      <c r="O4134" s="42">
        <v>120</v>
      </c>
    </row>
    <row r="4135" spans="1:15" x14ac:dyDescent="0.3">
      <c r="A4135" s="39" t="s">
        <v>13805</v>
      </c>
      <c r="B4135" s="40" t="s">
        <v>540</v>
      </c>
      <c r="C4135" s="40" t="s">
        <v>101</v>
      </c>
      <c r="D4135" s="40" t="s">
        <v>569</v>
      </c>
      <c r="E4135" s="40" t="s">
        <v>3348</v>
      </c>
      <c r="F4135" s="40" t="s">
        <v>559</v>
      </c>
      <c r="G4135" s="40">
        <v>0</v>
      </c>
      <c r="H4135" s="40" t="s">
        <v>772</v>
      </c>
      <c r="I4135" s="40" t="s">
        <v>3349</v>
      </c>
      <c r="J4135" s="40" t="s">
        <v>3352</v>
      </c>
      <c r="K4135" s="40">
        <v>0</v>
      </c>
      <c r="L4135" s="40">
        <v>0</v>
      </c>
      <c r="M4135" s="40">
        <v>0</v>
      </c>
      <c r="N4135" s="41">
        <v>399.9</v>
      </c>
      <c r="O4135" s="42">
        <v>133.19999999999999</v>
      </c>
    </row>
    <row r="4136" spans="1:15" x14ac:dyDescent="0.3">
      <c r="A4136" s="39" t="s">
        <v>13806</v>
      </c>
      <c r="B4136" s="40" t="s">
        <v>540</v>
      </c>
      <c r="C4136" s="40" t="s">
        <v>101</v>
      </c>
      <c r="D4136" s="40" t="s">
        <v>569</v>
      </c>
      <c r="E4136" s="40" t="s">
        <v>3348</v>
      </c>
      <c r="F4136" s="40" t="s">
        <v>559</v>
      </c>
      <c r="G4136" s="40">
        <v>0</v>
      </c>
      <c r="H4136" s="40" t="s">
        <v>1173</v>
      </c>
      <c r="I4136" s="40" t="s">
        <v>3349</v>
      </c>
      <c r="J4136" s="40" t="s">
        <v>3352</v>
      </c>
      <c r="K4136" s="40">
        <v>0</v>
      </c>
      <c r="L4136" s="40">
        <v>0</v>
      </c>
      <c r="M4136" s="40">
        <v>0</v>
      </c>
      <c r="N4136" s="41">
        <v>399.9</v>
      </c>
      <c r="O4136" s="42">
        <v>133.19999999999999</v>
      </c>
    </row>
    <row r="4137" spans="1:15" x14ac:dyDescent="0.3">
      <c r="A4137" s="39" t="s">
        <v>2598</v>
      </c>
      <c r="B4137" s="40" t="s">
        <v>540</v>
      </c>
      <c r="C4137" s="40" t="s">
        <v>101</v>
      </c>
      <c r="D4137" s="40" t="s">
        <v>569</v>
      </c>
      <c r="E4137" s="40" t="s">
        <v>3348</v>
      </c>
      <c r="F4137" s="40" t="s">
        <v>559</v>
      </c>
      <c r="G4137" s="40">
        <v>0</v>
      </c>
      <c r="H4137" s="40" t="s">
        <v>1173</v>
      </c>
      <c r="I4137" s="40" t="s">
        <v>3349</v>
      </c>
      <c r="J4137" s="40" t="s">
        <v>3352</v>
      </c>
      <c r="K4137" s="40">
        <v>0</v>
      </c>
      <c r="L4137" s="40">
        <v>0</v>
      </c>
      <c r="M4137" s="40">
        <v>0</v>
      </c>
      <c r="N4137" s="41">
        <v>449.9</v>
      </c>
      <c r="O4137" s="42">
        <v>153.19999999999999</v>
      </c>
    </row>
    <row r="4138" spans="1:15" x14ac:dyDescent="0.3">
      <c r="A4138" s="39" t="s">
        <v>13807</v>
      </c>
      <c r="B4138" s="40" t="s">
        <v>540</v>
      </c>
      <c r="C4138" s="40" t="s">
        <v>101</v>
      </c>
      <c r="D4138" s="40" t="s">
        <v>569</v>
      </c>
      <c r="E4138" s="40" t="s">
        <v>3348</v>
      </c>
      <c r="F4138" s="40" t="s">
        <v>551</v>
      </c>
      <c r="G4138" s="40">
        <v>0</v>
      </c>
      <c r="H4138" s="40" t="s">
        <v>1173</v>
      </c>
      <c r="I4138" s="40" t="s">
        <v>3349</v>
      </c>
      <c r="J4138" s="40" t="s">
        <v>3361</v>
      </c>
      <c r="K4138" s="40">
        <v>0</v>
      </c>
      <c r="L4138" s="40">
        <v>0</v>
      </c>
      <c r="M4138" s="40">
        <v>0</v>
      </c>
      <c r="N4138" s="41">
        <v>649.9</v>
      </c>
      <c r="O4138" s="42">
        <v>213.2</v>
      </c>
    </row>
    <row r="4139" spans="1:15" x14ac:dyDescent="0.3">
      <c r="A4139" s="39" t="s">
        <v>13808</v>
      </c>
      <c r="B4139" s="40" t="s">
        <v>540</v>
      </c>
      <c r="C4139" s="40" t="s">
        <v>101</v>
      </c>
      <c r="D4139" s="40" t="s">
        <v>569</v>
      </c>
      <c r="E4139" s="40" t="s">
        <v>3348</v>
      </c>
      <c r="F4139" s="40" t="s">
        <v>551</v>
      </c>
      <c r="G4139" s="40">
        <v>0</v>
      </c>
      <c r="H4139" s="40" t="s">
        <v>1173</v>
      </c>
      <c r="I4139" s="40" t="s">
        <v>3349</v>
      </c>
      <c r="J4139" s="40" t="s">
        <v>3361</v>
      </c>
      <c r="K4139" s="40">
        <v>0</v>
      </c>
      <c r="L4139" s="40">
        <v>0</v>
      </c>
      <c r="M4139" s="40">
        <v>0</v>
      </c>
      <c r="N4139" s="41">
        <v>649.9</v>
      </c>
      <c r="O4139" s="42">
        <v>213.2</v>
      </c>
    </row>
    <row r="4140" spans="1:15" x14ac:dyDescent="0.3">
      <c r="A4140" s="39" t="s">
        <v>2599</v>
      </c>
      <c r="B4140" s="40" t="s">
        <v>540</v>
      </c>
      <c r="C4140" s="40" t="s">
        <v>101</v>
      </c>
      <c r="D4140" s="40" t="s">
        <v>569</v>
      </c>
      <c r="E4140" s="40" t="s">
        <v>3348</v>
      </c>
      <c r="F4140" s="40" t="s">
        <v>563</v>
      </c>
      <c r="G4140" s="40">
        <v>0</v>
      </c>
      <c r="H4140" s="40" t="s">
        <v>1173</v>
      </c>
      <c r="I4140" s="40" t="s">
        <v>3349</v>
      </c>
      <c r="J4140" s="40" t="s">
        <v>3352</v>
      </c>
      <c r="K4140" s="40">
        <v>0</v>
      </c>
      <c r="L4140" s="40">
        <v>0</v>
      </c>
      <c r="M4140" s="40">
        <v>0</v>
      </c>
      <c r="N4140" s="41">
        <v>449.9</v>
      </c>
      <c r="O4140" s="42">
        <v>154.5</v>
      </c>
    </row>
    <row r="4141" spans="1:15" x14ac:dyDescent="0.3">
      <c r="A4141" s="39" t="s">
        <v>2600</v>
      </c>
      <c r="B4141" s="40" t="s">
        <v>540</v>
      </c>
      <c r="C4141" s="40" t="s">
        <v>101</v>
      </c>
      <c r="D4141" s="40" t="s">
        <v>569</v>
      </c>
      <c r="E4141" s="40" t="s">
        <v>3348</v>
      </c>
      <c r="F4141" s="40" t="s">
        <v>561</v>
      </c>
      <c r="G4141" s="40">
        <v>0</v>
      </c>
      <c r="H4141" s="40" t="s">
        <v>610</v>
      </c>
      <c r="I4141" s="40" t="s">
        <v>3349</v>
      </c>
      <c r="J4141" s="40" t="s">
        <v>3352</v>
      </c>
      <c r="K4141" s="40">
        <v>0</v>
      </c>
      <c r="L4141" s="40">
        <v>0</v>
      </c>
      <c r="M4141" s="40">
        <v>0</v>
      </c>
      <c r="N4141" s="41">
        <v>449.9</v>
      </c>
      <c r="O4141" s="42">
        <v>154.5</v>
      </c>
    </row>
    <row r="4142" spans="1:15" x14ac:dyDescent="0.3">
      <c r="A4142" s="39" t="s">
        <v>2601</v>
      </c>
      <c r="B4142" s="40" t="s">
        <v>540</v>
      </c>
      <c r="C4142" s="40" t="s">
        <v>101</v>
      </c>
      <c r="D4142" s="40" t="s">
        <v>853</v>
      </c>
      <c r="E4142" s="40" t="s">
        <v>3348</v>
      </c>
      <c r="F4142" s="40" t="s">
        <v>592</v>
      </c>
      <c r="G4142" s="40">
        <v>0</v>
      </c>
      <c r="H4142" s="40" t="s">
        <v>610</v>
      </c>
      <c r="I4142" s="40" t="s">
        <v>3349</v>
      </c>
      <c r="J4142" s="40" t="s">
        <v>3352</v>
      </c>
      <c r="K4142" s="40">
        <v>0</v>
      </c>
      <c r="L4142" s="40">
        <v>0</v>
      </c>
      <c r="M4142" s="40" t="s">
        <v>4370</v>
      </c>
      <c r="N4142" s="41">
        <v>249.9</v>
      </c>
      <c r="O4142" s="42">
        <v>110</v>
      </c>
    </row>
    <row r="4143" spans="1:15" x14ac:dyDescent="0.3">
      <c r="A4143" s="39" t="s">
        <v>2602</v>
      </c>
      <c r="B4143" s="40" t="s">
        <v>540</v>
      </c>
      <c r="C4143" s="40" t="s">
        <v>101</v>
      </c>
      <c r="D4143" s="40" t="s">
        <v>569</v>
      </c>
      <c r="E4143" s="40" t="s">
        <v>3348</v>
      </c>
      <c r="F4143" s="40" t="s">
        <v>592</v>
      </c>
      <c r="G4143" s="40">
        <v>0</v>
      </c>
      <c r="H4143" s="40" t="s">
        <v>1173</v>
      </c>
      <c r="I4143" s="40" t="s">
        <v>3349</v>
      </c>
      <c r="J4143" s="40">
        <v>0</v>
      </c>
      <c r="K4143" s="40" t="s">
        <v>740</v>
      </c>
      <c r="L4143" s="40">
        <v>0</v>
      </c>
      <c r="M4143" s="40" t="s">
        <v>1917</v>
      </c>
      <c r="N4143" s="41">
        <v>299.89999999999998</v>
      </c>
      <c r="O4143" s="42">
        <v>109</v>
      </c>
    </row>
    <row r="4144" spans="1:15" x14ac:dyDescent="0.3">
      <c r="A4144" s="39" t="s">
        <v>2603</v>
      </c>
      <c r="B4144" s="40" t="s">
        <v>540</v>
      </c>
      <c r="C4144" s="40" t="s">
        <v>101</v>
      </c>
      <c r="D4144" s="40" t="s">
        <v>569</v>
      </c>
      <c r="E4144" s="40" t="s">
        <v>3348</v>
      </c>
      <c r="F4144" s="40" t="s">
        <v>586</v>
      </c>
      <c r="G4144" s="40">
        <v>0</v>
      </c>
      <c r="H4144" s="40" t="s">
        <v>1173</v>
      </c>
      <c r="I4144" s="40" t="s">
        <v>3349</v>
      </c>
      <c r="J4144" s="40" t="s">
        <v>3352</v>
      </c>
      <c r="K4144" s="40" t="s">
        <v>740</v>
      </c>
      <c r="L4144" s="40">
        <v>0</v>
      </c>
      <c r="M4144" s="40" t="s">
        <v>1917</v>
      </c>
      <c r="N4144" s="41">
        <v>299.89999999999998</v>
      </c>
      <c r="O4144" s="42">
        <v>110</v>
      </c>
    </row>
    <row r="4145" spans="1:15" x14ac:dyDescent="0.3">
      <c r="A4145" s="39" t="s">
        <v>13809</v>
      </c>
      <c r="B4145" s="40" t="s">
        <v>540</v>
      </c>
      <c r="C4145" s="40" t="s">
        <v>101</v>
      </c>
      <c r="D4145" s="40" t="s">
        <v>569</v>
      </c>
      <c r="E4145" s="40" t="s">
        <v>3350</v>
      </c>
      <c r="F4145" s="40" t="s">
        <v>754</v>
      </c>
      <c r="G4145" s="40">
        <v>0</v>
      </c>
      <c r="H4145" s="40" t="s">
        <v>1173</v>
      </c>
      <c r="I4145" s="40" t="s">
        <v>3349</v>
      </c>
      <c r="J4145" s="40">
        <v>0</v>
      </c>
      <c r="K4145" s="40">
        <v>0</v>
      </c>
      <c r="L4145" s="40">
        <v>0</v>
      </c>
      <c r="M4145" s="40">
        <v>0</v>
      </c>
      <c r="N4145" s="41">
        <v>499.9</v>
      </c>
      <c r="O4145" s="42">
        <v>157.93</v>
      </c>
    </row>
    <row r="4146" spans="1:15" x14ac:dyDescent="0.3">
      <c r="A4146" s="39" t="s">
        <v>2604</v>
      </c>
      <c r="B4146" s="40" t="s">
        <v>540</v>
      </c>
      <c r="C4146" s="40" t="s">
        <v>101</v>
      </c>
      <c r="D4146" s="40" t="s">
        <v>569</v>
      </c>
      <c r="E4146" s="40" t="s">
        <v>3350</v>
      </c>
      <c r="F4146" s="40" t="s">
        <v>634</v>
      </c>
      <c r="G4146" s="40">
        <v>0</v>
      </c>
      <c r="H4146" s="40" t="s">
        <v>1173</v>
      </c>
      <c r="I4146" s="40" t="s">
        <v>3349</v>
      </c>
      <c r="J4146" s="40">
        <v>0</v>
      </c>
      <c r="K4146" s="40">
        <v>0</v>
      </c>
      <c r="L4146" s="40">
        <v>0</v>
      </c>
      <c r="M4146" s="40">
        <v>0</v>
      </c>
      <c r="N4146" s="41">
        <v>499.9</v>
      </c>
      <c r="O4146" s="42">
        <v>152.51</v>
      </c>
    </row>
    <row r="4147" spans="1:15" x14ac:dyDescent="0.3">
      <c r="A4147" s="39" t="s">
        <v>2605</v>
      </c>
      <c r="B4147" s="40" t="s">
        <v>540</v>
      </c>
      <c r="C4147" s="40" t="s">
        <v>101</v>
      </c>
      <c r="D4147" s="40" t="s">
        <v>569</v>
      </c>
      <c r="E4147" s="40" t="s">
        <v>3350</v>
      </c>
      <c r="F4147" s="40" t="s">
        <v>685</v>
      </c>
      <c r="G4147" s="40">
        <v>0</v>
      </c>
      <c r="H4147" s="40" t="s">
        <v>772</v>
      </c>
      <c r="I4147" s="40" t="s">
        <v>3349</v>
      </c>
      <c r="J4147" s="40">
        <v>0</v>
      </c>
      <c r="K4147" s="40">
        <v>0</v>
      </c>
      <c r="L4147" s="40">
        <v>0</v>
      </c>
      <c r="M4147" s="40" t="s">
        <v>1917</v>
      </c>
      <c r="N4147" s="41">
        <v>379.9</v>
      </c>
      <c r="O4147" s="42">
        <v>143</v>
      </c>
    </row>
    <row r="4148" spans="1:15" x14ac:dyDescent="0.3">
      <c r="A4148" s="39" t="s">
        <v>2606</v>
      </c>
      <c r="B4148" s="40" t="s">
        <v>540</v>
      </c>
      <c r="C4148" s="40" t="s">
        <v>101</v>
      </c>
      <c r="D4148" s="40" t="s">
        <v>569</v>
      </c>
      <c r="E4148" s="40" t="s">
        <v>3350</v>
      </c>
      <c r="F4148" s="40" t="s">
        <v>685</v>
      </c>
      <c r="G4148" s="40">
        <v>0</v>
      </c>
      <c r="H4148" s="40" t="s">
        <v>772</v>
      </c>
      <c r="I4148" s="40" t="s">
        <v>3349</v>
      </c>
      <c r="J4148" s="40">
        <v>0</v>
      </c>
      <c r="K4148" s="40">
        <v>0</v>
      </c>
      <c r="L4148" s="40">
        <v>0</v>
      </c>
      <c r="M4148" s="40" t="s">
        <v>1917</v>
      </c>
      <c r="N4148" s="41">
        <v>449.9</v>
      </c>
      <c r="O4148" s="42">
        <v>165</v>
      </c>
    </row>
    <row r="4149" spans="1:15" x14ac:dyDescent="0.3">
      <c r="A4149" s="39" t="s">
        <v>2607</v>
      </c>
      <c r="B4149" s="40" t="s">
        <v>540</v>
      </c>
      <c r="C4149" s="40" t="s">
        <v>101</v>
      </c>
      <c r="D4149" s="40" t="s">
        <v>569</v>
      </c>
      <c r="E4149" s="40" t="s">
        <v>3350</v>
      </c>
      <c r="F4149" s="40" t="s">
        <v>685</v>
      </c>
      <c r="G4149" s="40">
        <v>0</v>
      </c>
      <c r="H4149" s="40" t="s">
        <v>610</v>
      </c>
      <c r="I4149" s="40" t="s">
        <v>3349</v>
      </c>
      <c r="J4149" s="40">
        <v>0</v>
      </c>
      <c r="K4149" s="40">
        <v>0</v>
      </c>
      <c r="L4149" s="40">
        <v>0</v>
      </c>
      <c r="M4149" s="40" t="s">
        <v>1917</v>
      </c>
      <c r="N4149" s="41">
        <v>379.9</v>
      </c>
      <c r="O4149" s="42">
        <v>139</v>
      </c>
    </row>
    <row r="4150" spans="1:15" x14ac:dyDescent="0.3">
      <c r="A4150" s="39" t="s">
        <v>2608</v>
      </c>
      <c r="B4150" s="40" t="s">
        <v>540</v>
      </c>
      <c r="C4150" s="40" t="s">
        <v>101</v>
      </c>
      <c r="D4150" s="40" t="s">
        <v>569</v>
      </c>
      <c r="E4150" s="40" t="s">
        <v>3350</v>
      </c>
      <c r="F4150" s="40" t="s">
        <v>685</v>
      </c>
      <c r="G4150" s="40">
        <v>0</v>
      </c>
      <c r="H4150" s="40" t="s">
        <v>772</v>
      </c>
      <c r="I4150" s="40" t="s">
        <v>3349</v>
      </c>
      <c r="J4150" s="40">
        <v>0</v>
      </c>
      <c r="K4150" s="40">
        <v>0</v>
      </c>
      <c r="L4150" s="40">
        <v>0</v>
      </c>
      <c r="M4150" s="40" t="s">
        <v>1917</v>
      </c>
      <c r="N4150" s="41">
        <v>379.9</v>
      </c>
      <c r="O4150" s="42">
        <v>145</v>
      </c>
    </row>
    <row r="4151" spans="1:15" x14ac:dyDescent="0.3">
      <c r="A4151" s="39" t="s">
        <v>2609</v>
      </c>
      <c r="B4151" s="40" t="s">
        <v>540</v>
      </c>
      <c r="C4151" s="40" t="s">
        <v>101</v>
      </c>
      <c r="D4151" s="40" t="s">
        <v>569</v>
      </c>
      <c r="E4151" s="40" t="s">
        <v>3350</v>
      </c>
      <c r="F4151" s="40" t="s">
        <v>685</v>
      </c>
      <c r="G4151" s="40">
        <v>0</v>
      </c>
      <c r="H4151" s="40" t="s">
        <v>614</v>
      </c>
      <c r="I4151" s="40" t="s">
        <v>3349</v>
      </c>
      <c r="J4151" s="40">
        <v>0</v>
      </c>
      <c r="K4151" s="40">
        <v>0</v>
      </c>
      <c r="L4151" s="40">
        <v>0</v>
      </c>
      <c r="M4151" s="40" t="s">
        <v>1917</v>
      </c>
      <c r="N4151" s="41">
        <v>379.9</v>
      </c>
      <c r="O4151" s="42">
        <v>139</v>
      </c>
    </row>
    <row r="4152" spans="1:15" x14ac:dyDescent="0.3">
      <c r="A4152" s="39" t="s">
        <v>2610</v>
      </c>
      <c r="B4152" s="40" t="s">
        <v>540</v>
      </c>
      <c r="C4152" s="40" t="s">
        <v>101</v>
      </c>
      <c r="D4152" s="40" t="s">
        <v>569</v>
      </c>
      <c r="E4152" s="40" t="s">
        <v>3350</v>
      </c>
      <c r="F4152" s="40" t="s">
        <v>659</v>
      </c>
      <c r="G4152" s="40">
        <v>0</v>
      </c>
      <c r="H4152" s="40" t="s">
        <v>610</v>
      </c>
      <c r="I4152" s="40" t="s">
        <v>3349</v>
      </c>
      <c r="J4152" s="40">
        <v>0</v>
      </c>
      <c r="K4152" s="40">
        <v>0</v>
      </c>
      <c r="L4152" s="40">
        <v>0</v>
      </c>
      <c r="M4152" s="40" t="s">
        <v>1917</v>
      </c>
      <c r="N4152" s="41">
        <v>349.9</v>
      </c>
      <c r="O4152" s="42">
        <v>129</v>
      </c>
    </row>
    <row r="4153" spans="1:15" x14ac:dyDescent="0.3">
      <c r="A4153" s="39" t="s">
        <v>2611</v>
      </c>
      <c r="B4153" s="40" t="s">
        <v>540</v>
      </c>
      <c r="C4153" s="40" t="s">
        <v>101</v>
      </c>
      <c r="D4153" s="40" t="s">
        <v>569</v>
      </c>
      <c r="E4153" s="40" t="s">
        <v>3350</v>
      </c>
      <c r="F4153" s="40" t="s">
        <v>659</v>
      </c>
      <c r="G4153" s="40">
        <v>0</v>
      </c>
      <c r="H4153" s="40" t="s">
        <v>772</v>
      </c>
      <c r="I4153" s="40" t="s">
        <v>3349</v>
      </c>
      <c r="J4153" s="40">
        <v>0</v>
      </c>
      <c r="K4153" s="40">
        <v>0</v>
      </c>
      <c r="L4153" s="40">
        <v>0</v>
      </c>
      <c r="M4153" s="40" t="s">
        <v>1917</v>
      </c>
      <c r="N4153" s="41">
        <v>329.9</v>
      </c>
      <c r="O4153" s="42">
        <v>115</v>
      </c>
    </row>
    <row r="4154" spans="1:15" x14ac:dyDescent="0.3">
      <c r="A4154" s="39" t="s">
        <v>2612</v>
      </c>
      <c r="B4154" s="40" t="s">
        <v>540</v>
      </c>
      <c r="C4154" s="40" t="s">
        <v>101</v>
      </c>
      <c r="D4154" s="40" t="s">
        <v>569</v>
      </c>
      <c r="E4154" s="40" t="s">
        <v>3350</v>
      </c>
      <c r="F4154" s="40" t="s">
        <v>659</v>
      </c>
      <c r="G4154" s="40">
        <v>0</v>
      </c>
      <c r="H4154" s="40" t="s">
        <v>1173</v>
      </c>
      <c r="I4154" s="40" t="s">
        <v>3349</v>
      </c>
      <c r="J4154" s="40">
        <v>0</v>
      </c>
      <c r="K4154" s="40">
        <v>0</v>
      </c>
      <c r="L4154" s="40">
        <v>0</v>
      </c>
      <c r="M4154" s="40" t="s">
        <v>1917</v>
      </c>
      <c r="N4154" s="41">
        <v>349.9</v>
      </c>
      <c r="O4154" s="42">
        <v>126</v>
      </c>
    </row>
    <row r="4155" spans="1:15" x14ac:dyDescent="0.3">
      <c r="A4155" s="39" t="s">
        <v>13810</v>
      </c>
      <c r="B4155" s="40" t="s">
        <v>540</v>
      </c>
      <c r="C4155" s="40" t="s">
        <v>101</v>
      </c>
      <c r="D4155" s="40" t="s">
        <v>569</v>
      </c>
      <c r="E4155" s="40" t="s">
        <v>3350</v>
      </c>
      <c r="F4155" s="40" t="s">
        <v>659</v>
      </c>
      <c r="G4155" s="40">
        <v>0</v>
      </c>
      <c r="H4155" s="40" t="s">
        <v>1276</v>
      </c>
      <c r="I4155" s="40" t="s">
        <v>3349</v>
      </c>
      <c r="J4155" s="40">
        <v>0</v>
      </c>
      <c r="K4155" s="40">
        <v>0</v>
      </c>
      <c r="L4155" s="40">
        <v>0</v>
      </c>
      <c r="M4155" s="40" t="s">
        <v>1917</v>
      </c>
      <c r="N4155" s="41">
        <v>349.9</v>
      </c>
      <c r="O4155" s="42">
        <v>146</v>
      </c>
    </row>
    <row r="4156" spans="1:15" x14ac:dyDescent="0.3">
      <c r="A4156" s="39" t="s">
        <v>477</v>
      </c>
      <c r="B4156" s="40" t="s">
        <v>540</v>
      </c>
      <c r="C4156" s="40" t="s">
        <v>101</v>
      </c>
      <c r="D4156" s="40" t="s">
        <v>569</v>
      </c>
      <c r="E4156" s="40" t="s">
        <v>3348</v>
      </c>
      <c r="F4156" s="40" t="s">
        <v>551</v>
      </c>
      <c r="G4156" s="40">
        <v>0</v>
      </c>
      <c r="H4156" s="40" t="s">
        <v>1173</v>
      </c>
      <c r="I4156" s="40" t="s">
        <v>3349</v>
      </c>
      <c r="J4156" s="40">
        <v>0</v>
      </c>
      <c r="K4156" s="40">
        <v>0</v>
      </c>
      <c r="L4156" s="40">
        <v>0</v>
      </c>
      <c r="M4156" s="40">
        <v>0</v>
      </c>
      <c r="N4156" s="41">
        <v>399.9</v>
      </c>
      <c r="O4156" s="42">
        <v>155</v>
      </c>
    </row>
    <row r="4157" spans="1:15" x14ac:dyDescent="0.3">
      <c r="A4157" s="39" t="s">
        <v>379</v>
      </c>
      <c r="B4157" s="40" t="s">
        <v>540</v>
      </c>
      <c r="C4157" s="40" t="s">
        <v>101</v>
      </c>
      <c r="D4157" s="40" t="s">
        <v>569</v>
      </c>
      <c r="E4157" s="40" t="s">
        <v>3348</v>
      </c>
      <c r="F4157" s="40" t="s">
        <v>557</v>
      </c>
      <c r="G4157" s="40">
        <v>0</v>
      </c>
      <c r="H4157" s="40" t="s">
        <v>772</v>
      </c>
      <c r="I4157" s="40" t="s">
        <v>3349</v>
      </c>
      <c r="J4157" s="40" t="s">
        <v>3351</v>
      </c>
      <c r="K4157" s="40">
        <v>0</v>
      </c>
      <c r="L4157" s="40">
        <v>0</v>
      </c>
      <c r="M4157" s="40">
        <v>0</v>
      </c>
      <c r="N4157" s="41">
        <v>449.9</v>
      </c>
      <c r="O4157" s="42">
        <v>180</v>
      </c>
    </row>
    <row r="4158" spans="1:15" x14ac:dyDescent="0.3">
      <c r="A4158" s="39" t="s">
        <v>2613</v>
      </c>
      <c r="B4158" s="40" t="s">
        <v>540</v>
      </c>
      <c r="C4158" s="40" t="s">
        <v>101</v>
      </c>
      <c r="D4158" s="40" t="s">
        <v>569</v>
      </c>
      <c r="E4158" s="40" t="s">
        <v>3348</v>
      </c>
      <c r="F4158" s="40" t="s">
        <v>557</v>
      </c>
      <c r="G4158" s="40">
        <v>0</v>
      </c>
      <c r="H4158" s="40" t="s">
        <v>772</v>
      </c>
      <c r="I4158" s="40" t="s">
        <v>605</v>
      </c>
      <c r="J4158" s="40" t="s">
        <v>3352</v>
      </c>
      <c r="K4158" s="40">
        <v>0</v>
      </c>
      <c r="L4158" s="40">
        <v>0</v>
      </c>
      <c r="M4158" s="40" t="s">
        <v>1917</v>
      </c>
      <c r="N4158" s="41">
        <v>299.89999999999998</v>
      </c>
      <c r="O4158" s="42">
        <v>225</v>
      </c>
    </row>
    <row r="4159" spans="1:15" x14ac:dyDescent="0.3">
      <c r="A4159" s="39" t="s">
        <v>380</v>
      </c>
      <c r="B4159" s="40" t="s">
        <v>540</v>
      </c>
      <c r="C4159" s="40" t="s">
        <v>101</v>
      </c>
      <c r="D4159" s="40" t="s">
        <v>569</v>
      </c>
      <c r="E4159" s="40" t="s">
        <v>3348</v>
      </c>
      <c r="F4159" s="40" t="s">
        <v>557</v>
      </c>
      <c r="G4159" s="40">
        <v>0</v>
      </c>
      <c r="H4159" s="40" t="s">
        <v>772</v>
      </c>
      <c r="I4159" s="40" t="s">
        <v>3349</v>
      </c>
      <c r="J4159" s="40" t="s">
        <v>3352</v>
      </c>
      <c r="K4159" s="40">
        <v>0</v>
      </c>
      <c r="L4159" s="40">
        <v>0</v>
      </c>
      <c r="M4159" s="40" t="s">
        <v>1917</v>
      </c>
      <c r="N4159" s="41">
        <v>549.9</v>
      </c>
      <c r="O4159" s="42">
        <v>200</v>
      </c>
    </row>
    <row r="4160" spans="1:15" x14ac:dyDescent="0.3">
      <c r="A4160" s="39" t="s">
        <v>381</v>
      </c>
      <c r="B4160" s="40" t="s">
        <v>540</v>
      </c>
      <c r="C4160" s="40" t="s">
        <v>101</v>
      </c>
      <c r="D4160" s="40" t="s">
        <v>569</v>
      </c>
      <c r="E4160" s="40" t="s">
        <v>3348</v>
      </c>
      <c r="F4160" s="40" t="s">
        <v>557</v>
      </c>
      <c r="G4160" s="40">
        <v>0</v>
      </c>
      <c r="H4160" s="40" t="s">
        <v>610</v>
      </c>
      <c r="I4160" s="40" t="s">
        <v>3349</v>
      </c>
      <c r="J4160" s="40" t="s">
        <v>3352</v>
      </c>
      <c r="K4160" s="40">
        <v>0</v>
      </c>
      <c r="L4160" s="40">
        <v>0</v>
      </c>
      <c r="M4160" s="40">
        <v>0</v>
      </c>
      <c r="N4160" s="41">
        <v>549.9</v>
      </c>
      <c r="O4160" s="42">
        <v>250</v>
      </c>
    </row>
    <row r="4161" spans="1:15" x14ac:dyDescent="0.3">
      <c r="A4161" s="39" t="s">
        <v>382</v>
      </c>
      <c r="B4161" s="40" t="s">
        <v>540</v>
      </c>
      <c r="C4161" s="40" t="s">
        <v>101</v>
      </c>
      <c r="D4161" s="40" t="s">
        <v>569</v>
      </c>
      <c r="E4161" s="40" t="s">
        <v>3348</v>
      </c>
      <c r="F4161" s="40" t="s">
        <v>754</v>
      </c>
      <c r="G4161" s="40">
        <v>0</v>
      </c>
      <c r="H4161" s="40" t="s">
        <v>772</v>
      </c>
      <c r="I4161" s="40" t="s">
        <v>3349</v>
      </c>
      <c r="J4161" s="40" t="s">
        <v>3352</v>
      </c>
      <c r="K4161" s="40">
        <v>0</v>
      </c>
      <c r="L4161" s="40">
        <v>0</v>
      </c>
      <c r="M4161" s="40">
        <v>0</v>
      </c>
      <c r="N4161" s="41">
        <v>399.9</v>
      </c>
      <c r="O4161" s="42">
        <v>130</v>
      </c>
    </row>
    <row r="4162" spans="1:15" x14ac:dyDescent="0.3">
      <c r="A4162" s="39" t="s">
        <v>2614</v>
      </c>
      <c r="B4162" s="40" t="s">
        <v>540</v>
      </c>
      <c r="C4162" s="40" t="s">
        <v>101</v>
      </c>
      <c r="D4162" s="40" t="s">
        <v>569</v>
      </c>
      <c r="E4162" s="40" t="s">
        <v>3348</v>
      </c>
      <c r="F4162" s="40" t="s">
        <v>590</v>
      </c>
      <c r="G4162" s="40">
        <v>0</v>
      </c>
      <c r="H4162" s="40" t="s">
        <v>772</v>
      </c>
      <c r="I4162" s="40" t="s">
        <v>3349</v>
      </c>
      <c r="J4162" s="40" t="s">
        <v>3352</v>
      </c>
      <c r="K4162" s="40">
        <v>0</v>
      </c>
      <c r="L4162" s="40">
        <v>0</v>
      </c>
      <c r="M4162" s="40">
        <v>0</v>
      </c>
      <c r="N4162" s="41">
        <v>449.9</v>
      </c>
      <c r="O4162" s="42">
        <v>177</v>
      </c>
    </row>
    <row r="4163" spans="1:15" x14ac:dyDescent="0.3">
      <c r="A4163" s="39" t="s">
        <v>478</v>
      </c>
      <c r="B4163" s="40" t="s">
        <v>540</v>
      </c>
      <c r="C4163" s="40" t="s">
        <v>101</v>
      </c>
      <c r="D4163" s="40" t="s">
        <v>569</v>
      </c>
      <c r="E4163" s="40" t="s">
        <v>3348</v>
      </c>
      <c r="F4163" s="40" t="s">
        <v>647</v>
      </c>
      <c r="G4163" s="40">
        <v>0</v>
      </c>
      <c r="H4163" s="40" t="s">
        <v>1173</v>
      </c>
      <c r="I4163" s="40" t="s">
        <v>3349</v>
      </c>
      <c r="J4163" s="40" t="s">
        <v>3351</v>
      </c>
      <c r="K4163" s="40">
        <v>0</v>
      </c>
      <c r="L4163" s="40">
        <v>0</v>
      </c>
      <c r="M4163" s="40" t="s">
        <v>4371</v>
      </c>
      <c r="N4163" s="41">
        <v>449.9</v>
      </c>
      <c r="O4163" s="42">
        <v>171.45</v>
      </c>
    </row>
    <row r="4164" spans="1:15" x14ac:dyDescent="0.3">
      <c r="A4164" s="39" t="s">
        <v>383</v>
      </c>
      <c r="B4164" s="40" t="s">
        <v>540</v>
      </c>
      <c r="C4164" s="40" t="s">
        <v>101</v>
      </c>
      <c r="D4164" s="40" t="s">
        <v>569</v>
      </c>
      <c r="E4164" s="40" t="s">
        <v>3348</v>
      </c>
      <c r="F4164" s="40" t="s">
        <v>1664</v>
      </c>
      <c r="G4164" s="40">
        <v>0</v>
      </c>
      <c r="H4164" s="40" t="s">
        <v>1173</v>
      </c>
      <c r="I4164" s="40" t="s">
        <v>3349</v>
      </c>
      <c r="J4164" s="40" t="s">
        <v>3352</v>
      </c>
      <c r="K4164" s="40">
        <v>0</v>
      </c>
      <c r="L4164" s="40">
        <v>0</v>
      </c>
      <c r="M4164" s="40">
        <v>0</v>
      </c>
      <c r="N4164" s="41">
        <v>299.89999999999998</v>
      </c>
      <c r="O4164" s="42">
        <v>100</v>
      </c>
    </row>
    <row r="4165" spans="1:15" x14ac:dyDescent="0.3">
      <c r="A4165" s="39" t="s">
        <v>2615</v>
      </c>
      <c r="B4165" s="40" t="s">
        <v>540</v>
      </c>
      <c r="C4165" s="40" t="s">
        <v>101</v>
      </c>
      <c r="D4165" s="40" t="s">
        <v>853</v>
      </c>
      <c r="E4165" s="40" t="s">
        <v>3348</v>
      </c>
      <c r="F4165" s="40" t="s">
        <v>553</v>
      </c>
      <c r="G4165" s="40">
        <v>0</v>
      </c>
      <c r="H4165" s="40" t="s">
        <v>1173</v>
      </c>
      <c r="I4165" s="40" t="s">
        <v>3349</v>
      </c>
      <c r="J4165" s="40">
        <v>0</v>
      </c>
      <c r="K4165" s="40">
        <v>0</v>
      </c>
      <c r="L4165" s="40">
        <v>0</v>
      </c>
      <c r="M4165" s="40" t="s">
        <v>1917</v>
      </c>
      <c r="N4165" s="41">
        <v>429.9</v>
      </c>
      <c r="O4165" s="42">
        <v>140</v>
      </c>
    </row>
    <row r="4166" spans="1:15" x14ac:dyDescent="0.3">
      <c r="A4166" s="39" t="s">
        <v>13811</v>
      </c>
      <c r="B4166" s="40" t="s">
        <v>540</v>
      </c>
      <c r="C4166" s="40" t="s">
        <v>101</v>
      </c>
      <c r="D4166" s="40" t="s">
        <v>569</v>
      </c>
      <c r="E4166" s="40" t="s">
        <v>3348</v>
      </c>
      <c r="F4166" s="40" t="s">
        <v>1664</v>
      </c>
      <c r="G4166" s="40">
        <v>0</v>
      </c>
      <c r="H4166" s="40" t="s">
        <v>1173</v>
      </c>
      <c r="I4166" s="40" t="s">
        <v>605</v>
      </c>
      <c r="J4166" s="40">
        <v>0</v>
      </c>
      <c r="K4166" s="40">
        <v>0</v>
      </c>
      <c r="L4166" s="40">
        <v>0</v>
      </c>
      <c r="M4166" s="40" t="s">
        <v>1917</v>
      </c>
      <c r="N4166" s="41">
        <v>669.9</v>
      </c>
      <c r="O4166" s="42">
        <v>225</v>
      </c>
    </row>
    <row r="4167" spans="1:15" x14ac:dyDescent="0.3">
      <c r="A4167" s="39" t="s">
        <v>2616</v>
      </c>
      <c r="B4167" s="40" t="s">
        <v>540</v>
      </c>
      <c r="C4167" s="40" t="s">
        <v>101</v>
      </c>
      <c r="D4167" s="40" t="s">
        <v>853</v>
      </c>
      <c r="E4167" s="40" t="s">
        <v>3348</v>
      </c>
      <c r="F4167" s="40" t="s">
        <v>553</v>
      </c>
      <c r="G4167" s="40">
        <v>0</v>
      </c>
      <c r="H4167" s="40" t="s">
        <v>1173</v>
      </c>
      <c r="I4167" s="40" t="s">
        <v>3349</v>
      </c>
      <c r="J4167" s="40">
        <v>0</v>
      </c>
      <c r="K4167" s="40">
        <v>0</v>
      </c>
      <c r="L4167" s="40">
        <v>0</v>
      </c>
      <c r="M4167" s="40" t="s">
        <v>1917</v>
      </c>
      <c r="N4167" s="41">
        <v>429.9</v>
      </c>
      <c r="O4167" s="42">
        <v>140</v>
      </c>
    </row>
    <row r="4168" spans="1:15" x14ac:dyDescent="0.3">
      <c r="A4168" s="39" t="s">
        <v>336</v>
      </c>
      <c r="B4168" s="40" t="s">
        <v>540</v>
      </c>
      <c r="C4168" s="40" t="s">
        <v>101</v>
      </c>
      <c r="D4168" s="40" t="s">
        <v>569</v>
      </c>
      <c r="E4168" s="40" t="s">
        <v>3348</v>
      </c>
      <c r="F4168" s="40" t="s">
        <v>563</v>
      </c>
      <c r="G4168" s="40">
        <v>0</v>
      </c>
      <c r="H4168" s="40" t="s">
        <v>1173</v>
      </c>
      <c r="I4168" s="40" t="s">
        <v>3349</v>
      </c>
      <c r="J4168" s="40" t="s">
        <v>3352</v>
      </c>
      <c r="K4168" s="40">
        <v>0</v>
      </c>
      <c r="L4168" s="40">
        <v>0</v>
      </c>
      <c r="M4168" s="40" t="s">
        <v>1895</v>
      </c>
      <c r="N4168" s="41">
        <v>399.9</v>
      </c>
      <c r="O4168" s="42">
        <v>153</v>
      </c>
    </row>
    <row r="4169" spans="1:15" x14ac:dyDescent="0.3">
      <c r="A4169" s="39" t="s">
        <v>4309</v>
      </c>
      <c r="B4169" s="40" t="s">
        <v>540</v>
      </c>
      <c r="C4169" s="40" t="s">
        <v>1618</v>
      </c>
      <c r="D4169" s="40" t="s">
        <v>853</v>
      </c>
      <c r="E4169" s="40" t="s">
        <v>3350</v>
      </c>
      <c r="F4169" s="40" t="s">
        <v>732</v>
      </c>
      <c r="G4169" s="40">
        <v>0</v>
      </c>
      <c r="H4169" s="40" t="s">
        <v>3360</v>
      </c>
      <c r="I4169" s="40" t="s">
        <v>3349</v>
      </c>
      <c r="J4169" s="40">
        <v>0</v>
      </c>
      <c r="K4169" s="40">
        <v>0</v>
      </c>
      <c r="L4169" s="40">
        <v>0</v>
      </c>
      <c r="M4169" s="40" t="s">
        <v>4370</v>
      </c>
      <c r="N4169" s="41">
        <v>449.9</v>
      </c>
      <c r="O4169" s="42">
        <v>175</v>
      </c>
    </row>
    <row r="4170" spans="1:15" x14ac:dyDescent="0.3">
      <c r="A4170" s="39" t="s">
        <v>4310</v>
      </c>
      <c r="B4170" s="40" t="s">
        <v>540</v>
      </c>
      <c r="C4170" s="40" t="s">
        <v>1618</v>
      </c>
      <c r="D4170" s="40">
        <v>0</v>
      </c>
      <c r="E4170" s="40">
        <v>0</v>
      </c>
      <c r="F4170" s="40">
        <v>0</v>
      </c>
      <c r="G4170" s="40">
        <v>0</v>
      </c>
      <c r="H4170" s="40" t="s">
        <v>3360</v>
      </c>
      <c r="I4170" s="40" t="s">
        <v>3349</v>
      </c>
      <c r="J4170" s="40">
        <v>0</v>
      </c>
      <c r="K4170" s="40">
        <v>0</v>
      </c>
      <c r="L4170" s="40">
        <v>0</v>
      </c>
      <c r="M4170" s="40" t="s">
        <v>4370</v>
      </c>
      <c r="N4170" s="41">
        <v>449.9</v>
      </c>
      <c r="O4170" s="42">
        <v>175</v>
      </c>
    </row>
    <row r="4171" spans="1:15" x14ac:dyDescent="0.3">
      <c r="A4171" s="39" t="s">
        <v>4311</v>
      </c>
      <c r="B4171" s="40" t="s">
        <v>540</v>
      </c>
      <c r="C4171" s="40" t="s">
        <v>1618</v>
      </c>
      <c r="D4171" s="40">
        <v>0</v>
      </c>
      <c r="E4171" s="40">
        <v>0</v>
      </c>
      <c r="F4171" s="40">
        <v>0</v>
      </c>
      <c r="G4171" s="40">
        <v>0</v>
      </c>
      <c r="H4171" s="40" t="s">
        <v>3360</v>
      </c>
      <c r="I4171" s="40" t="s">
        <v>3349</v>
      </c>
      <c r="J4171" s="40">
        <v>0</v>
      </c>
      <c r="K4171" s="40">
        <v>0</v>
      </c>
      <c r="L4171" s="40">
        <v>0</v>
      </c>
      <c r="M4171" s="40" t="s">
        <v>4370</v>
      </c>
      <c r="N4171" s="41">
        <v>449.9</v>
      </c>
      <c r="O4171" s="42">
        <v>185</v>
      </c>
    </row>
    <row r="4172" spans="1:15" x14ac:dyDescent="0.3">
      <c r="A4172" s="39" t="s">
        <v>4312</v>
      </c>
      <c r="B4172" s="40" t="s">
        <v>540</v>
      </c>
      <c r="C4172" s="40" t="s">
        <v>1618</v>
      </c>
      <c r="D4172" s="40">
        <v>0</v>
      </c>
      <c r="E4172" s="40">
        <v>0</v>
      </c>
      <c r="F4172" s="40">
        <v>0</v>
      </c>
      <c r="G4172" s="40">
        <v>0</v>
      </c>
      <c r="H4172" s="40" t="s">
        <v>3360</v>
      </c>
      <c r="I4172" s="40" t="s">
        <v>3349</v>
      </c>
      <c r="J4172" s="40">
        <v>0</v>
      </c>
      <c r="K4172" s="40">
        <v>0</v>
      </c>
      <c r="L4172" s="40">
        <v>0</v>
      </c>
      <c r="M4172" s="40" t="s">
        <v>4370</v>
      </c>
      <c r="N4172" s="41">
        <v>399.9</v>
      </c>
      <c r="O4172" s="42">
        <v>150</v>
      </c>
    </row>
    <row r="4173" spans="1:15" x14ac:dyDescent="0.3">
      <c r="A4173" s="39" t="s">
        <v>4313</v>
      </c>
      <c r="B4173" s="40" t="s">
        <v>540</v>
      </c>
      <c r="C4173" s="40" t="s">
        <v>1618</v>
      </c>
      <c r="D4173" s="40" t="s">
        <v>853</v>
      </c>
      <c r="E4173" s="40" t="s">
        <v>3350</v>
      </c>
      <c r="F4173" s="40" t="s">
        <v>597</v>
      </c>
      <c r="G4173" s="40">
        <v>0</v>
      </c>
      <c r="H4173" s="40" t="s">
        <v>3360</v>
      </c>
      <c r="I4173" s="40" t="s">
        <v>3349</v>
      </c>
      <c r="J4173" s="40">
        <v>0</v>
      </c>
      <c r="K4173" s="40">
        <v>0</v>
      </c>
      <c r="L4173" s="40">
        <v>0</v>
      </c>
      <c r="M4173" s="40" t="s">
        <v>4370</v>
      </c>
      <c r="N4173" s="41">
        <v>399.9</v>
      </c>
      <c r="O4173" s="42">
        <v>140</v>
      </c>
    </row>
    <row r="4174" spans="1:15" x14ac:dyDescent="0.3">
      <c r="A4174" s="39" t="s">
        <v>4314</v>
      </c>
      <c r="B4174" s="40" t="s">
        <v>540</v>
      </c>
      <c r="C4174" s="40" t="s">
        <v>1618</v>
      </c>
      <c r="D4174" s="40">
        <v>0</v>
      </c>
      <c r="E4174" s="40">
        <v>0</v>
      </c>
      <c r="F4174" s="40">
        <v>0</v>
      </c>
      <c r="G4174" s="40">
        <v>0</v>
      </c>
      <c r="H4174" s="40" t="s">
        <v>3360</v>
      </c>
      <c r="I4174" s="40" t="s">
        <v>3349</v>
      </c>
      <c r="J4174" s="40">
        <v>0</v>
      </c>
      <c r="K4174" s="40">
        <v>0</v>
      </c>
      <c r="L4174" s="40">
        <v>0</v>
      </c>
      <c r="M4174" s="40" t="s">
        <v>4370</v>
      </c>
      <c r="N4174" s="41">
        <v>399.9</v>
      </c>
      <c r="O4174" s="42">
        <v>150</v>
      </c>
    </row>
    <row r="4175" spans="1:15" x14ac:dyDescent="0.3">
      <c r="A4175" s="39" t="s">
        <v>4315</v>
      </c>
      <c r="B4175" s="40" t="s">
        <v>540</v>
      </c>
      <c r="C4175" s="40" t="s">
        <v>1618</v>
      </c>
      <c r="D4175" s="40">
        <v>0</v>
      </c>
      <c r="E4175" s="40">
        <v>0</v>
      </c>
      <c r="F4175" s="40">
        <v>0</v>
      </c>
      <c r="G4175" s="40">
        <v>0</v>
      </c>
      <c r="H4175" s="40" t="s">
        <v>3360</v>
      </c>
      <c r="I4175" s="40" t="s">
        <v>3349</v>
      </c>
      <c r="J4175" s="40">
        <v>0</v>
      </c>
      <c r="K4175" s="40">
        <v>0</v>
      </c>
      <c r="L4175" s="40">
        <v>0</v>
      </c>
      <c r="M4175" s="40" t="s">
        <v>4370</v>
      </c>
      <c r="N4175" s="41">
        <v>399.9</v>
      </c>
      <c r="O4175" s="42">
        <v>140</v>
      </c>
    </row>
    <row r="4176" spans="1:15" x14ac:dyDescent="0.3">
      <c r="A4176" s="39" t="s">
        <v>4316</v>
      </c>
      <c r="B4176" s="40" t="s">
        <v>540</v>
      </c>
      <c r="C4176" s="40" t="s">
        <v>1618</v>
      </c>
      <c r="D4176" s="40">
        <v>0</v>
      </c>
      <c r="E4176" s="40">
        <v>0</v>
      </c>
      <c r="F4176" s="40" t="s">
        <v>597</v>
      </c>
      <c r="G4176" s="40">
        <v>0</v>
      </c>
      <c r="H4176" s="40" t="s">
        <v>3360</v>
      </c>
      <c r="I4176" s="40" t="s">
        <v>3349</v>
      </c>
      <c r="J4176" s="40">
        <v>0</v>
      </c>
      <c r="K4176" s="40">
        <v>0</v>
      </c>
      <c r="L4176" s="40">
        <v>0</v>
      </c>
      <c r="M4176" s="40" t="s">
        <v>4370</v>
      </c>
      <c r="N4176" s="41">
        <v>399.9</v>
      </c>
      <c r="O4176" s="42">
        <v>150</v>
      </c>
    </row>
    <row r="4177" spans="1:15" x14ac:dyDescent="0.3">
      <c r="A4177" s="39" t="s">
        <v>4317</v>
      </c>
      <c r="B4177" s="40" t="s">
        <v>540</v>
      </c>
      <c r="C4177" s="40" t="s">
        <v>1618</v>
      </c>
      <c r="D4177" s="40" t="s">
        <v>853</v>
      </c>
      <c r="E4177" s="40" t="s">
        <v>3350</v>
      </c>
      <c r="F4177" s="40" t="s">
        <v>815</v>
      </c>
      <c r="G4177" s="40">
        <v>0</v>
      </c>
      <c r="H4177" s="40" t="s">
        <v>3360</v>
      </c>
      <c r="I4177" s="40" t="s">
        <v>3349</v>
      </c>
      <c r="J4177" s="40">
        <v>0</v>
      </c>
      <c r="K4177" s="40">
        <v>0</v>
      </c>
      <c r="L4177" s="40">
        <v>0</v>
      </c>
      <c r="M4177" s="40" t="s">
        <v>4370</v>
      </c>
      <c r="N4177" s="41">
        <v>399.9</v>
      </c>
      <c r="O4177" s="42">
        <v>155</v>
      </c>
    </row>
    <row r="4178" spans="1:15" x14ac:dyDescent="0.3">
      <c r="A4178" s="39" t="s">
        <v>4318</v>
      </c>
      <c r="B4178" s="40" t="s">
        <v>540</v>
      </c>
      <c r="C4178" s="40" t="s">
        <v>1618</v>
      </c>
      <c r="D4178" s="40" t="s">
        <v>853</v>
      </c>
      <c r="E4178" s="40" t="s">
        <v>3350</v>
      </c>
      <c r="F4178" s="40" t="s">
        <v>662</v>
      </c>
      <c r="G4178" s="40">
        <v>0</v>
      </c>
      <c r="H4178" s="40" t="s">
        <v>3360</v>
      </c>
      <c r="I4178" s="40" t="s">
        <v>605</v>
      </c>
      <c r="J4178" s="40">
        <v>0</v>
      </c>
      <c r="K4178" s="40">
        <v>0</v>
      </c>
      <c r="L4178" s="40">
        <v>0</v>
      </c>
      <c r="M4178" s="40" t="s">
        <v>4370</v>
      </c>
      <c r="N4178" s="41">
        <v>449.9</v>
      </c>
      <c r="O4178" s="42">
        <v>150</v>
      </c>
    </row>
    <row r="4179" spans="1:15" x14ac:dyDescent="0.3">
      <c r="A4179" s="39" t="s">
        <v>4319</v>
      </c>
      <c r="B4179" s="40" t="s">
        <v>540</v>
      </c>
      <c r="C4179" s="40" t="s">
        <v>1618</v>
      </c>
      <c r="D4179" s="40" t="s">
        <v>853</v>
      </c>
      <c r="E4179" s="40" t="s">
        <v>3350</v>
      </c>
      <c r="F4179" s="40">
        <v>0</v>
      </c>
      <c r="G4179" s="40">
        <v>0</v>
      </c>
      <c r="H4179" s="40" t="s">
        <v>3360</v>
      </c>
      <c r="I4179" s="40" t="s">
        <v>3349</v>
      </c>
      <c r="J4179" s="40">
        <v>0</v>
      </c>
      <c r="K4179" s="40">
        <v>0</v>
      </c>
      <c r="L4179" s="40">
        <v>0</v>
      </c>
      <c r="M4179" s="40" t="s">
        <v>4370</v>
      </c>
      <c r="N4179" s="41">
        <v>449.9</v>
      </c>
      <c r="O4179" s="42">
        <v>150</v>
      </c>
    </row>
    <row r="4180" spans="1:15" x14ac:dyDescent="0.3">
      <c r="A4180" s="39" t="s">
        <v>4320</v>
      </c>
      <c r="B4180" s="40" t="s">
        <v>540</v>
      </c>
      <c r="C4180" s="40" t="s">
        <v>1618</v>
      </c>
      <c r="D4180" s="40" t="s">
        <v>853</v>
      </c>
      <c r="E4180" s="40" t="s">
        <v>3350</v>
      </c>
      <c r="F4180" s="40">
        <v>0</v>
      </c>
      <c r="G4180" s="40">
        <v>0</v>
      </c>
      <c r="H4180" s="40" t="s">
        <v>3360</v>
      </c>
      <c r="I4180" s="40" t="s">
        <v>3349</v>
      </c>
      <c r="J4180" s="40">
        <v>0</v>
      </c>
      <c r="K4180" s="40">
        <v>0</v>
      </c>
      <c r="L4180" s="40">
        <v>0</v>
      </c>
      <c r="M4180" s="40" t="s">
        <v>4370</v>
      </c>
      <c r="N4180" s="41">
        <v>449.9</v>
      </c>
      <c r="O4180" s="42">
        <v>150</v>
      </c>
    </row>
    <row r="4181" spans="1:15" x14ac:dyDescent="0.3">
      <c r="A4181" s="39" t="s">
        <v>4321</v>
      </c>
      <c r="B4181" s="40" t="s">
        <v>540</v>
      </c>
      <c r="C4181" s="40" t="s">
        <v>1618</v>
      </c>
      <c r="D4181" s="40" t="s">
        <v>853</v>
      </c>
      <c r="E4181" s="40" t="s">
        <v>3350</v>
      </c>
      <c r="F4181" s="40" t="s">
        <v>662</v>
      </c>
      <c r="G4181" s="40">
        <v>0</v>
      </c>
      <c r="H4181" s="40" t="s">
        <v>3360</v>
      </c>
      <c r="I4181" s="40" t="s">
        <v>605</v>
      </c>
      <c r="J4181" s="40">
        <v>0</v>
      </c>
      <c r="K4181" s="40">
        <v>0</v>
      </c>
      <c r="L4181" s="40">
        <v>0</v>
      </c>
      <c r="M4181" s="40" t="s">
        <v>4370</v>
      </c>
      <c r="N4181" s="41">
        <v>449.9</v>
      </c>
      <c r="O4181" s="42">
        <v>150</v>
      </c>
    </row>
    <row r="4182" spans="1:15" x14ac:dyDescent="0.3">
      <c r="A4182" s="39" t="s">
        <v>13812</v>
      </c>
      <c r="B4182" s="40" t="s">
        <v>540</v>
      </c>
      <c r="C4182" s="40" t="s">
        <v>1618</v>
      </c>
      <c r="D4182" s="40" t="s">
        <v>13151</v>
      </c>
      <c r="E4182" s="40" t="s">
        <v>3348</v>
      </c>
      <c r="F4182" s="40">
        <v>0</v>
      </c>
      <c r="G4182" s="40">
        <v>0</v>
      </c>
      <c r="H4182" s="40" t="s">
        <v>572</v>
      </c>
      <c r="I4182" s="40" t="s">
        <v>3349</v>
      </c>
      <c r="J4182" s="40" t="s">
        <v>543</v>
      </c>
      <c r="K4182" s="40">
        <v>0</v>
      </c>
      <c r="L4182" s="40" t="s">
        <v>539</v>
      </c>
      <c r="M4182" s="40">
        <v>0</v>
      </c>
      <c r="N4182" s="41">
        <v>279.89999999999998</v>
      </c>
      <c r="O4182" s="42">
        <v>109</v>
      </c>
    </row>
    <row r="4183" spans="1:15" x14ac:dyDescent="0.3">
      <c r="A4183" s="39" t="s">
        <v>2617</v>
      </c>
      <c r="B4183" s="40" t="s">
        <v>540</v>
      </c>
      <c r="C4183" s="40" t="s">
        <v>1618</v>
      </c>
      <c r="D4183" s="40" t="s">
        <v>569</v>
      </c>
      <c r="E4183" s="40" t="s">
        <v>3350</v>
      </c>
      <c r="F4183" s="40" t="s">
        <v>652</v>
      </c>
      <c r="G4183" s="40">
        <v>0</v>
      </c>
      <c r="H4183" s="40" t="s">
        <v>3360</v>
      </c>
      <c r="I4183" s="40" t="s">
        <v>3349</v>
      </c>
      <c r="J4183" s="40" t="s">
        <v>3351</v>
      </c>
      <c r="K4183" s="40">
        <v>0</v>
      </c>
      <c r="L4183" s="40">
        <v>0</v>
      </c>
      <c r="M4183" s="40" t="s">
        <v>1917</v>
      </c>
      <c r="N4183" s="41">
        <v>269.89999999999998</v>
      </c>
      <c r="O4183" s="42">
        <v>105</v>
      </c>
    </row>
    <row r="4184" spans="1:15" x14ac:dyDescent="0.3">
      <c r="A4184" s="39" t="s">
        <v>13813</v>
      </c>
      <c r="B4184" s="40" t="s">
        <v>540</v>
      </c>
      <c r="C4184" s="40" t="s">
        <v>1618</v>
      </c>
      <c r="D4184" s="40" t="s">
        <v>13151</v>
      </c>
      <c r="E4184" s="40" t="s">
        <v>3350</v>
      </c>
      <c r="F4184" s="40">
        <v>0</v>
      </c>
      <c r="G4184" s="40">
        <v>0</v>
      </c>
      <c r="H4184" s="40" t="s">
        <v>572</v>
      </c>
      <c r="I4184" s="40" t="s">
        <v>3349</v>
      </c>
      <c r="J4184" s="40" t="s">
        <v>543</v>
      </c>
      <c r="K4184" s="40">
        <v>0</v>
      </c>
      <c r="L4184" s="40" t="s">
        <v>539</v>
      </c>
      <c r="M4184" s="40">
        <v>0</v>
      </c>
      <c r="N4184" s="41">
        <v>349.9</v>
      </c>
      <c r="O4184" s="42">
        <v>120</v>
      </c>
    </row>
    <row r="4185" spans="1:15" x14ac:dyDescent="0.3">
      <c r="A4185" s="39" t="s">
        <v>3124</v>
      </c>
      <c r="B4185" s="40" t="s">
        <v>540</v>
      </c>
      <c r="C4185" s="40" t="s">
        <v>1618</v>
      </c>
      <c r="D4185" s="40" t="s">
        <v>569</v>
      </c>
      <c r="E4185" s="40" t="s">
        <v>3350</v>
      </c>
      <c r="F4185" s="40" t="s">
        <v>837</v>
      </c>
      <c r="G4185" s="40">
        <v>0</v>
      </c>
      <c r="H4185" s="40" t="s">
        <v>3360</v>
      </c>
      <c r="I4185" s="40" t="s">
        <v>3349</v>
      </c>
      <c r="J4185" s="40" t="s">
        <v>3352</v>
      </c>
      <c r="K4185" s="40">
        <v>0</v>
      </c>
      <c r="L4185" s="40">
        <v>0</v>
      </c>
      <c r="M4185" s="40">
        <v>0</v>
      </c>
      <c r="N4185" s="41">
        <v>349.9</v>
      </c>
      <c r="O4185" s="42">
        <v>132</v>
      </c>
    </row>
    <row r="4186" spans="1:15" x14ac:dyDescent="0.3">
      <c r="A4186" s="39" t="s">
        <v>3118</v>
      </c>
      <c r="B4186" s="40" t="s">
        <v>540</v>
      </c>
      <c r="C4186" s="40" t="s">
        <v>1618</v>
      </c>
      <c r="D4186" s="40" t="s">
        <v>569</v>
      </c>
      <c r="E4186" s="40" t="s">
        <v>3348</v>
      </c>
      <c r="F4186" s="40" t="s">
        <v>706</v>
      </c>
      <c r="G4186" s="40">
        <v>0</v>
      </c>
      <c r="H4186" s="40" t="s">
        <v>3360</v>
      </c>
      <c r="I4186" s="40" t="s">
        <v>3349</v>
      </c>
      <c r="J4186" s="40" t="s">
        <v>3351</v>
      </c>
      <c r="K4186" s="40">
        <v>0</v>
      </c>
      <c r="L4186" s="40">
        <v>0</v>
      </c>
      <c r="M4186" s="40">
        <v>0</v>
      </c>
      <c r="N4186" s="41">
        <v>269.89999999999998</v>
      </c>
      <c r="O4186" s="42">
        <v>117</v>
      </c>
    </row>
    <row r="4187" spans="1:15" x14ac:dyDescent="0.3">
      <c r="A4187" s="39" t="s">
        <v>2618</v>
      </c>
      <c r="B4187" s="40" t="s">
        <v>540</v>
      </c>
      <c r="C4187" s="40" t="s">
        <v>1618</v>
      </c>
      <c r="D4187" s="40" t="s">
        <v>569</v>
      </c>
      <c r="E4187" s="40" t="s">
        <v>3350</v>
      </c>
      <c r="F4187" s="40" t="s">
        <v>683</v>
      </c>
      <c r="G4187" s="40">
        <v>0</v>
      </c>
      <c r="H4187" s="40" t="s">
        <v>3360</v>
      </c>
      <c r="I4187" s="40" t="s">
        <v>3349</v>
      </c>
      <c r="J4187" s="40">
        <v>0</v>
      </c>
      <c r="K4187" s="40" t="s">
        <v>709</v>
      </c>
      <c r="L4187" s="40">
        <v>0</v>
      </c>
      <c r="M4187" s="40">
        <v>0</v>
      </c>
      <c r="N4187" s="41">
        <v>269.89999999999998</v>
      </c>
      <c r="O4187" s="42">
        <v>96</v>
      </c>
    </row>
    <row r="4188" spans="1:15" x14ac:dyDescent="0.3">
      <c r="A4188" s="39" t="s">
        <v>2619</v>
      </c>
      <c r="B4188" s="40" t="s">
        <v>540</v>
      </c>
      <c r="C4188" s="40" t="s">
        <v>1618</v>
      </c>
      <c r="D4188" s="40" t="s">
        <v>569</v>
      </c>
      <c r="E4188" s="40" t="s">
        <v>3348</v>
      </c>
      <c r="F4188" s="40" t="s">
        <v>643</v>
      </c>
      <c r="G4188" s="40">
        <v>0</v>
      </c>
      <c r="H4188" s="40" t="s">
        <v>3360</v>
      </c>
      <c r="I4188" s="40" t="s">
        <v>3349</v>
      </c>
      <c r="J4188" s="40" t="s">
        <v>3351</v>
      </c>
      <c r="K4188" s="40">
        <v>0</v>
      </c>
      <c r="L4188" s="40">
        <v>0</v>
      </c>
      <c r="M4188" s="40" t="s">
        <v>4370</v>
      </c>
      <c r="N4188" s="41">
        <v>399.9</v>
      </c>
      <c r="O4188" s="42">
        <v>145</v>
      </c>
    </row>
    <row r="4189" spans="1:15" x14ac:dyDescent="0.3">
      <c r="A4189" s="39" t="s">
        <v>2620</v>
      </c>
      <c r="B4189" s="40" t="s">
        <v>540</v>
      </c>
      <c r="C4189" s="40" t="s">
        <v>1618</v>
      </c>
      <c r="D4189" s="40" t="s">
        <v>569</v>
      </c>
      <c r="E4189" s="40" t="s">
        <v>3350</v>
      </c>
      <c r="F4189" s="40" t="s">
        <v>632</v>
      </c>
      <c r="G4189" s="40">
        <v>0</v>
      </c>
      <c r="H4189" s="40" t="s">
        <v>3360</v>
      </c>
      <c r="I4189" s="40" t="s">
        <v>3349</v>
      </c>
      <c r="J4189" s="40">
        <v>0</v>
      </c>
      <c r="K4189" s="40">
        <v>0</v>
      </c>
      <c r="L4189" s="40">
        <v>0</v>
      </c>
      <c r="M4189" s="40" t="s">
        <v>2100</v>
      </c>
      <c r="N4189" s="41">
        <v>549.9</v>
      </c>
      <c r="O4189" s="42">
        <v>182</v>
      </c>
    </row>
    <row r="4190" spans="1:15" x14ac:dyDescent="0.3">
      <c r="A4190" s="39" t="s">
        <v>2621</v>
      </c>
      <c r="B4190" s="40" t="s">
        <v>540</v>
      </c>
      <c r="C4190" s="40" t="s">
        <v>1618</v>
      </c>
      <c r="D4190" s="40" t="s">
        <v>574</v>
      </c>
      <c r="E4190" s="40" t="s">
        <v>3350</v>
      </c>
      <c r="F4190" s="40" t="s">
        <v>662</v>
      </c>
      <c r="G4190" s="40">
        <v>0</v>
      </c>
      <c r="H4190" s="40" t="s">
        <v>3360</v>
      </c>
      <c r="I4190" s="40" t="s">
        <v>3349</v>
      </c>
      <c r="J4190" s="40" t="s">
        <v>3352</v>
      </c>
      <c r="K4190" s="40">
        <v>0</v>
      </c>
      <c r="L4190" s="40">
        <v>0</v>
      </c>
      <c r="M4190" s="40" t="s">
        <v>2100</v>
      </c>
      <c r="N4190" s="41">
        <v>99.9</v>
      </c>
      <c r="O4190" s="42">
        <v>75.05</v>
      </c>
    </row>
    <row r="4191" spans="1:15" x14ac:dyDescent="0.3">
      <c r="A4191" s="39" t="s">
        <v>3038</v>
      </c>
      <c r="B4191" s="40" t="s">
        <v>540</v>
      </c>
      <c r="C4191" s="40" t="s">
        <v>1618</v>
      </c>
      <c r="D4191" s="40" t="s">
        <v>569</v>
      </c>
      <c r="E4191" s="40" t="s">
        <v>3350</v>
      </c>
      <c r="F4191" s="40">
        <v>0</v>
      </c>
      <c r="G4191" s="40">
        <v>0</v>
      </c>
      <c r="H4191" s="40">
        <v>0</v>
      </c>
      <c r="I4191" s="40" t="s">
        <v>605</v>
      </c>
      <c r="J4191" s="40">
        <v>0</v>
      </c>
      <c r="K4191" s="40">
        <v>0</v>
      </c>
      <c r="L4191" s="40">
        <v>0</v>
      </c>
      <c r="M4191" s="40">
        <v>0</v>
      </c>
      <c r="N4191" s="41">
        <v>549.9</v>
      </c>
      <c r="O4191" s="42">
        <v>0</v>
      </c>
    </row>
    <row r="4192" spans="1:15" x14ac:dyDescent="0.3">
      <c r="A4192" s="39" t="s">
        <v>2622</v>
      </c>
      <c r="B4192" s="40" t="s">
        <v>540</v>
      </c>
      <c r="C4192" s="40" t="s">
        <v>1618</v>
      </c>
      <c r="D4192" s="40" t="s">
        <v>569</v>
      </c>
      <c r="E4192" s="40" t="s">
        <v>3350</v>
      </c>
      <c r="F4192" s="40" t="s">
        <v>638</v>
      </c>
      <c r="G4192" s="40">
        <v>0</v>
      </c>
      <c r="H4192" s="40" t="s">
        <v>3360</v>
      </c>
      <c r="I4192" s="40" t="s">
        <v>3349</v>
      </c>
      <c r="J4192" s="40">
        <v>0</v>
      </c>
      <c r="K4192" s="40">
        <v>0</v>
      </c>
      <c r="L4192" s="40">
        <v>0</v>
      </c>
      <c r="M4192" s="40" t="s">
        <v>2100</v>
      </c>
      <c r="N4192" s="41">
        <v>549.9</v>
      </c>
      <c r="O4192" s="42">
        <v>199.26</v>
      </c>
    </row>
    <row r="4193" spans="1:15" x14ac:dyDescent="0.3">
      <c r="A4193" s="39" t="s">
        <v>3127</v>
      </c>
      <c r="B4193" s="40" t="s">
        <v>540</v>
      </c>
      <c r="C4193" s="40" t="s">
        <v>1618</v>
      </c>
      <c r="D4193" s="40" t="s">
        <v>569</v>
      </c>
      <c r="E4193" s="40" t="s">
        <v>3350</v>
      </c>
      <c r="F4193" s="40" t="s">
        <v>638</v>
      </c>
      <c r="G4193" s="40">
        <v>0</v>
      </c>
      <c r="H4193" s="40" t="s">
        <v>3360</v>
      </c>
      <c r="I4193" s="40" t="s">
        <v>3349</v>
      </c>
      <c r="J4193" s="40">
        <v>0</v>
      </c>
      <c r="K4193" s="40">
        <v>0</v>
      </c>
      <c r="L4193" s="40">
        <v>0</v>
      </c>
      <c r="M4193" s="40" t="s">
        <v>2100</v>
      </c>
      <c r="N4193" s="41">
        <v>549.9</v>
      </c>
      <c r="O4193" s="42">
        <v>199.26</v>
      </c>
    </row>
    <row r="4194" spans="1:15" x14ac:dyDescent="0.3">
      <c r="A4194" s="39" t="s">
        <v>3123</v>
      </c>
      <c r="B4194" s="40" t="s">
        <v>540</v>
      </c>
      <c r="C4194" s="40" t="s">
        <v>1618</v>
      </c>
      <c r="D4194" s="40" t="s">
        <v>569</v>
      </c>
      <c r="E4194" s="40" t="s">
        <v>3350</v>
      </c>
      <c r="F4194" s="40" t="s">
        <v>599</v>
      </c>
      <c r="G4194" s="40">
        <v>0</v>
      </c>
      <c r="H4194" s="40" t="s">
        <v>3360</v>
      </c>
      <c r="I4194" s="40" t="s">
        <v>3349</v>
      </c>
      <c r="J4194" s="40">
        <v>0</v>
      </c>
      <c r="K4194" s="40" t="s">
        <v>793</v>
      </c>
      <c r="L4194" s="40">
        <v>0</v>
      </c>
      <c r="M4194" s="40">
        <v>0</v>
      </c>
      <c r="N4194" s="41">
        <v>399.9</v>
      </c>
      <c r="O4194" s="42">
        <v>145</v>
      </c>
    </row>
    <row r="4195" spans="1:15" x14ac:dyDescent="0.3">
      <c r="A4195" s="39" t="s">
        <v>3096</v>
      </c>
      <c r="B4195" s="40" t="s">
        <v>540</v>
      </c>
      <c r="C4195" s="40" t="s">
        <v>1618</v>
      </c>
      <c r="D4195" s="40" t="s">
        <v>569</v>
      </c>
      <c r="E4195" s="40" t="s">
        <v>3348</v>
      </c>
      <c r="F4195" s="40">
        <v>0</v>
      </c>
      <c r="G4195" s="40">
        <v>0</v>
      </c>
      <c r="H4195" s="40">
        <v>0</v>
      </c>
      <c r="I4195" s="40" t="s">
        <v>3349</v>
      </c>
      <c r="J4195" s="40">
        <v>0</v>
      </c>
      <c r="K4195" s="40">
        <v>0</v>
      </c>
      <c r="L4195" s="40">
        <v>0</v>
      </c>
      <c r="M4195" s="40">
        <v>0</v>
      </c>
      <c r="N4195" s="41">
        <v>399.9</v>
      </c>
      <c r="O4195" s="42">
        <v>134.80000000000001</v>
      </c>
    </row>
    <row r="4196" spans="1:15" x14ac:dyDescent="0.3">
      <c r="A4196" s="39" t="s">
        <v>2623</v>
      </c>
      <c r="B4196" s="40" t="s">
        <v>540</v>
      </c>
      <c r="C4196" s="40" t="s">
        <v>1618</v>
      </c>
      <c r="D4196" s="40" t="s">
        <v>569</v>
      </c>
      <c r="E4196" s="40" t="s">
        <v>3350</v>
      </c>
      <c r="F4196" s="40" t="s">
        <v>685</v>
      </c>
      <c r="G4196" s="40">
        <v>0</v>
      </c>
      <c r="H4196" s="40" t="s">
        <v>3360</v>
      </c>
      <c r="I4196" s="40" t="s">
        <v>3349</v>
      </c>
      <c r="J4196" s="40">
        <v>0</v>
      </c>
      <c r="K4196" s="40">
        <v>0</v>
      </c>
      <c r="L4196" s="40">
        <v>0</v>
      </c>
      <c r="M4196" s="40" t="s">
        <v>4370</v>
      </c>
      <c r="N4196" s="41">
        <v>399.9</v>
      </c>
      <c r="O4196" s="42">
        <v>128.31</v>
      </c>
    </row>
    <row r="4197" spans="1:15" x14ac:dyDescent="0.3">
      <c r="A4197" s="39" t="s">
        <v>3120</v>
      </c>
      <c r="B4197" s="40" t="s">
        <v>540</v>
      </c>
      <c r="C4197" s="40" t="s">
        <v>1618</v>
      </c>
      <c r="D4197" s="40" t="s">
        <v>853</v>
      </c>
      <c r="E4197" s="40" t="s">
        <v>3350</v>
      </c>
      <c r="F4197" s="40" t="s">
        <v>618</v>
      </c>
      <c r="G4197" s="40">
        <v>0</v>
      </c>
      <c r="H4197" s="40" t="s">
        <v>3360</v>
      </c>
      <c r="I4197" s="40" t="s">
        <v>3349</v>
      </c>
      <c r="J4197" s="40">
        <v>0</v>
      </c>
      <c r="K4197" s="40" t="s">
        <v>709</v>
      </c>
      <c r="L4197" s="40">
        <v>0</v>
      </c>
      <c r="M4197" s="40" t="s">
        <v>4370</v>
      </c>
      <c r="N4197" s="41">
        <v>249.9</v>
      </c>
      <c r="O4197" s="42">
        <v>114.27</v>
      </c>
    </row>
    <row r="4198" spans="1:15" x14ac:dyDescent="0.3">
      <c r="A4198" s="39" t="s">
        <v>3119</v>
      </c>
      <c r="B4198" s="40" t="s">
        <v>540</v>
      </c>
      <c r="C4198" s="40" t="s">
        <v>1618</v>
      </c>
      <c r="D4198" s="40" t="s">
        <v>853</v>
      </c>
      <c r="E4198" s="40" t="s">
        <v>3350</v>
      </c>
      <c r="F4198" s="40" t="s">
        <v>754</v>
      </c>
      <c r="G4198" s="40">
        <v>0</v>
      </c>
      <c r="H4198" s="40" t="s">
        <v>3360</v>
      </c>
      <c r="I4198" s="40" t="s">
        <v>3349</v>
      </c>
      <c r="J4198" s="40">
        <v>0</v>
      </c>
      <c r="K4198" s="40" t="s">
        <v>709</v>
      </c>
      <c r="L4198" s="40">
        <v>0</v>
      </c>
      <c r="M4198" s="40" t="s">
        <v>4370</v>
      </c>
      <c r="N4198" s="41">
        <v>399.9</v>
      </c>
      <c r="O4198" s="42">
        <v>130.65</v>
      </c>
    </row>
    <row r="4199" spans="1:15" x14ac:dyDescent="0.3">
      <c r="A4199" s="39" t="s">
        <v>2624</v>
      </c>
      <c r="B4199" s="40" t="s">
        <v>540</v>
      </c>
      <c r="C4199" s="40" t="s">
        <v>1618</v>
      </c>
      <c r="D4199" s="40" t="s">
        <v>853</v>
      </c>
      <c r="E4199" s="40" t="s">
        <v>3350</v>
      </c>
      <c r="F4199" s="40" t="s">
        <v>659</v>
      </c>
      <c r="G4199" s="40">
        <v>0</v>
      </c>
      <c r="H4199" s="40" t="s">
        <v>3360</v>
      </c>
      <c r="I4199" s="40" t="s">
        <v>3349</v>
      </c>
      <c r="J4199" s="40">
        <v>0</v>
      </c>
      <c r="K4199" s="40">
        <v>0</v>
      </c>
      <c r="L4199" s="40">
        <v>0</v>
      </c>
      <c r="M4199" s="40" t="s">
        <v>4370</v>
      </c>
      <c r="N4199" s="41">
        <v>399.9</v>
      </c>
      <c r="O4199" s="42">
        <v>125.97</v>
      </c>
    </row>
    <row r="4200" spans="1:15" x14ac:dyDescent="0.3">
      <c r="A4200" s="39" t="s">
        <v>2625</v>
      </c>
      <c r="B4200" s="40" t="s">
        <v>540</v>
      </c>
      <c r="C4200" s="40" t="s">
        <v>1618</v>
      </c>
      <c r="D4200" s="40" t="s">
        <v>853</v>
      </c>
      <c r="E4200" s="40" t="s">
        <v>3350</v>
      </c>
      <c r="F4200" s="40" t="s">
        <v>837</v>
      </c>
      <c r="G4200" s="40">
        <v>0</v>
      </c>
      <c r="H4200" s="40" t="s">
        <v>3360</v>
      </c>
      <c r="I4200" s="40" t="s">
        <v>3349</v>
      </c>
      <c r="J4200" s="40">
        <v>0</v>
      </c>
      <c r="K4200" s="40">
        <v>0</v>
      </c>
      <c r="L4200" s="40">
        <v>0</v>
      </c>
      <c r="M4200" s="40" t="s">
        <v>4370</v>
      </c>
      <c r="N4200" s="41">
        <v>299.89999999999998</v>
      </c>
      <c r="O4200" s="42">
        <v>155</v>
      </c>
    </row>
    <row r="4201" spans="1:15" x14ac:dyDescent="0.3">
      <c r="A4201" s="39" t="s">
        <v>2626</v>
      </c>
      <c r="B4201" s="40" t="s">
        <v>540</v>
      </c>
      <c r="C4201" s="40" t="s">
        <v>1618</v>
      </c>
      <c r="D4201" s="40" t="s">
        <v>569</v>
      </c>
      <c r="E4201" s="40" t="s">
        <v>3348</v>
      </c>
      <c r="F4201" s="40" t="s">
        <v>647</v>
      </c>
      <c r="G4201" s="40">
        <v>0</v>
      </c>
      <c r="H4201" s="40">
        <v>0</v>
      </c>
      <c r="I4201" s="40" t="s">
        <v>3349</v>
      </c>
      <c r="J4201" s="40">
        <v>0</v>
      </c>
      <c r="K4201" s="40">
        <v>0</v>
      </c>
      <c r="L4201" s="40">
        <v>0</v>
      </c>
      <c r="M4201" s="40" t="s">
        <v>4370</v>
      </c>
      <c r="N4201" s="41">
        <v>399.9</v>
      </c>
      <c r="O4201" s="42">
        <v>145</v>
      </c>
    </row>
    <row r="4202" spans="1:15" x14ac:dyDescent="0.3">
      <c r="A4202" s="39" t="s">
        <v>3113</v>
      </c>
      <c r="B4202" s="40" t="s">
        <v>540</v>
      </c>
      <c r="C4202" s="40" t="s">
        <v>1618</v>
      </c>
      <c r="D4202" s="40" t="s">
        <v>569</v>
      </c>
      <c r="E4202" s="40" t="s">
        <v>3350</v>
      </c>
      <c r="F4202" s="40" t="s">
        <v>718</v>
      </c>
      <c r="G4202" s="40">
        <v>0</v>
      </c>
      <c r="H4202" s="40" t="s">
        <v>3360</v>
      </c>
      <c r="I4202" s="40" t="s">
        <v>3349</v>
      </c>
      <c r="J4202" s="40">
        <v>0</v>
      </c>
      <c r="K4202" s="40">
        <v>0</v>
      </c>
      <c r="L4202" s="40">
        <v>0</v>
      </c>
      <c r="M4202" s="40" t="s">
        <v>4370</v>
      </c>
      <c r="N4202" s="41">
        <v>399.9</v>
      </c>
      <c r="O4202" s="42">
        <v>115</v>
      </c>
    </row>
    <row r="4203" spans="1:15" x14ac:dyDescent="0.3">
      <c r="A4203" s="39" t="s">
        <v>3060</v>
      </c>
      <c r="B4203" s="40" t="s">
        <v>540</v>
      </c>
      <c r="C4203" s="40" t="s">
        <v>1618</v>
      </c>
      <c r="D4203" s="40" t="s">
        <v>569</v>
      </c>
      <c r="E4203" s="40" t="s">
        <v>3350</v>
      </c>
      <c r="F4203" s="40" t="s">
        <v>599</v>
      </c>
      <c r="G4203" s="40">
        <v>0</v>
      </c>
      <c r="H4203" s="40" t="s">
        <v>3360</v>
      </c>
      <c r="I4203" s="40" t="s">
        <v>3349</v>
      </c>
      <c r="J4203" s="40">
        <v>0</v>
      </c>
      <c r="K4203" s="40">
        <v>0</v>
      </c>
      <c r="L4203" s="40">
        <v>0</v>
      </c>
      <c r="M4203" s="40" t="s">
        <v>4370</v>
      </c>
      <c r="N4203" s="41">
        <v>399.9</v>
      </c>
      <c r="O4203" s="42">
        <v>115</v>
      </c>
    </row>
    <row r="4204" spans="1:15" x14ac:dyDescent="0.3">
      <c r="A4204" s="39" t="s">
        <v>3114</v>
      </c>
      <c r="B4204" s="40" t="s">
        <v>540</v>
      </c>
      <c r="C4204" s="40" t="s">
        <v>1618</v>
      </c>
      <c r="D4204" s="40" t="s">
        <v>569</v>
      </c>
      <c r="E4204" s="40" t="s">
        <v>3350</v>
      </c>
      <c r="F4204" s="40" t="s">
        <v>599</v>
      </c>
      <c r="G4204" s="40">
        <v>0</v>
      </c>
      <c r="H4204" s="40" t="s">
        <v>3360</v>
      </c>
      <c r="I4204" s="40" t="s">
        <v>3349</v>
      </c>
      <c r="J4204" s="40">
        <v>0</v>
      </c>
      <c r="K4204" s="40">
        <v>0</v>
      </c>
      <c r="L4204" s="40">
        <v>0</v>
      </c>
      <c r="M4204" s="40" t="s">
        <v>4370</v>
      </c>
      <c r="N4204" s="41">
        <v>399.9</v>
      </c>
      <c r="O4204" s="42">
        <v>108.59</v>
      </c>
    </row>
    <row r="4205" spans="1:15" x14ac:dyDescent="0.3">
      <c r="A4205" s="39" t="s">
        <v>2627</v>
      </c>
      <c r="B4205" s="40" t="s">
        <v>540</v>
      </c>
      <c r="C4205" s="40" t="s">
        <v>1618</v>
      </c>
      <c r="D4205" s="40" t="s">
        <v>569</v>
      </c>
      <c r="E4205" s="40" t="s">
        <v>3350</v>
      </c>
      <c r="F4205" s="40" t="s">
        <v>635</v>
      </c>
      <c r="G4205" s="40">
        <v>0</v>
      </c>
      <c r="H4205" s="40" t="s">
        <v>3360</v>
      </c>
      <c r="I4205" s="40" t="s">
        <v>3349</v>
      </c>
      <c r="J4205" s="40" t="s">
        <v>3351</v>
      </c>
      <c r="K4205" s="40">
        <v>0</v>
      </c>
      <c r="L4205" s="40">
        <v>0</v>
      </c>
      <c r="M4205" s="40">
        <v>0</v>
      </c>
      <c r="N4205" s="41">
        <v>299.89999999999998</v>
      </c>
      <c r="O4205" s="42">
        <v>106.4</v>
      </c>
    </row>
    <row r="4206" spans="1:15" x14ac:dyDescent="0.3">
      <c r="A4206" s="39" t="s">
        <v>2628</v>
      </c>
      <c r="B4206" s="40" t="s">
        <v>540</v>
      </c>
      <c r="C4206" s="40" t="s">
        <v>1618</v>
      </c>
      <c r="D4206" s="40" t="s">
        <v>569</v>
      </c>
      <c r="E4206" s="40" t="s">
        <v>3350</v>
      </c>
      <c r="F4206" s="40" t="s">
        <v>622</v>
      </c>
      <c r="G4206" s="40">
        <v>0</v>
      </c>
      <c r="H4206" s="40" t="s">
        <v>3360</v>
      </c>
      <c r="I4206" s="40" t="s">
        <v>3349</v>
      </c>
      <c r="J4206" s="40" t="s">
        <v>3351</v>
      </c>
      <c r="K4206" s="40">
        <v>0</v>
      </c>
      <c r="L4206" s="40">
        <v>0</v>
      </c>
      <c r="M4206" s="40">
        <v>0</v>
      </c>
      <c r="N4206" s="41">
        <v>299.89999999999998</v>
      </c>
      <c r="O4206" s="42">
        <v>106.4</v>
      </c>
    </row>
    <row r="4207" spans="1:15" x14ac:dyDescent="0.3">
      <c r="A4207" s="39" t="s">
        <v>2629</v>
      </c>
      <c r="B4207" s="40" t="s">
        <v>540</v>
      </c>
      <c r="C4207" s="40" t="s">
        <v>1618</v>
      </c>
      <c r="D4207" s="40" t="s">
        <v>569</v>
      </c>
      <c r="E4207" s="40" t="s">
        <v>3350</v>
      </c>
      <c r="F4207" s="40" t="s">
        <v>1664</v>
      </c>
      <c r="G4207" s="40">
        <v>0</v>
      </c>
      <c r="H4207" s="40" t="s">
        <v>3360</v>
      </c>
      <c r="I4207" s="40" t="s">
        <v>3349</v>
      </c>
      <c r="J4207" s="40" t="s">
        <v>3351</v>
      </c>
      <c r="K4207" s="40">
        <v>0</v>
      </c>
      <c r="L4207" s="40">
        <v>0</v>
      </c>
      <c r="M4207" s="40">
        <v>0</v>
      </c>
      <c r="N4207" s="41">
        <v>299.89999999999998</v>
      </c>
      <c r="O4207" s="42">
        <v>106.4</v>
      </c>
    </row>
    <row r="4208" spans="1:15" x14ac:dyDescent="0.3">
      <c r="A4208" s="39" t="s">
        <v>2630</v>
      </c>
      <c r="B4208" s="40" t="s">
        <v>540</v>
      </c>
      <c r="C4208" s="40" t="s">
        <v>1618</v>
      </c>
      <c r="D4208" s="40" t="s">
        <v>569</v>
      </c>
      <c r="E4208" s="40" t="s">
        <v>3350</v>
      </c>
      <c r="F4208" s="40" t="s">
        <v>1664</v>
      </c>
      <c r="G4208" s="40">
        <v>0</v>
      </c>
      <c r="H4208" s="40" t="s">
        <v>3360</v>
      </c>
      <c r="I4208" s="40" t="s">
        <v>3349</v>
      </c>
      <c r="J4208" s="40" t="s">
        <v>3351</v>
      </c>
      <c r="K4208" s="40">
        <v>0</v>
      </c>
      <c r="L4208" s="40">
        <v>0</v>
      </c>
      <c r="M4208" s="40">
        <v>0</v>
      </c>
      <c r="N4208" s="41">
        <v>299.89999999999998</v>
      </c>
      <c r="O4208" s="42">
        <v>106.4</v>
      </c>
    </row>
    <row r="4209" spans="1:15" x14ac:dyDescent="0.3">
      <c r="A4209" s="39" t="s">
        <v>2631</v>
      </c>
      <c r="B4209" s="40" t="s">
        <v>540</v>
      </c>
      <c r="C4209" s="40" t="s">
        <v>1618</v>
      </c>
      <c r="D4209" s="40" t="s">
        <v>569</v>
      </c>
      <c r="E4209" s="40" t="s">
        <v>3350</v>
      </c>
      <c r="F4209" s="40" t="s">
        <v>628</v>
      </c>
      <c r="G4209" s="40">
        <v>0</v>
      </c>
      <c r="H4209" s="40" t="s">
        <v>3360</v>
      </c>
      <c r="I4209" s="40" t="s">
        <v>3349</v>
      </c>
      <c r="J4209" s="40" t="s">
        <v>3351</v>
      </c>
      <c r="K4209" s="40">
        <v>0</v>
      </c>
      <c r="L4209" s="40">
        <v>0</v>
      </c>
      <c r="M4209" s="40">
        <v>0</v>
      </c>
      <c r="N4209" s="41">
        <v>399.9</v>
      </c>
      <c r="O4209" s="42">
        <v>114.37</v>
      </c>
    </row>
    <row r="4210" spans="1:15" x14ac:dyDescent="0.3">
      <c r="A4210" s="39" t="s">
        <v>2632</v>
      </c>
      <c r="B4210" s="40" t="s">
        <v>540</v>
      </c>
      <c r="C4210" s="40" t="s">
        <v>1618</v>
      </c>
      <c r="D4210" s="40" t="s">
        <v>569</v>
      </c>
      <c r="E4210" s="40" t="s">
        <v>3350</v>
      </c>
      <c r="F4210" s="40" t="s">
        <v>628</v>
      </c>
      <c r="G4210" s="40">
        <v>0</v>
      </c>
      <c r="H4210" s="40" t="s">
        <v>3360</v>
      </c>
      <c r="I4210" s="40" t="s">
        <v>3349</v>
      </c>
      <c r="J4210" s="40" t="s">
        <v>3351</v>
      </c>
      <c r="K4210" s="40">
        <v>0</v>
      </c>
      <c r="L4210" s="40">
        <v>0</v>
      </c>
      <c r="M4210" s="40">
        <v>0</v>
      </c>
      <c r="N4210" s="41">
        <v>399.9</v>
      </c>
      <c r="O4210" s="42">
        <v>145</v>
      </c>
    </row>
    <row r="4211" spans="1:15" x14ac:dyDescent="0.3">
      <c r="A4211" s="39" t="s">
        <v>2633</v>
      </c>
      <c r="B4211" s="40" t="s">
        <v>540</v>
      </c>
      <c r="C4211" s="40" t="s">
        <v>1618</v>
      </c>
      <c r="D4211" s="40" t="s">
        <v>853</v>
      </c>
      <c r="E4211" s="40" t="s">
        <v>3350</v>
      </c>
      <c r="F4211" s="40" t="s">
        <v>636</v>
      </c>
      <c r="G4211" s="40">
        <v>0</v>
      </c>
      <c r="H4211" s="40" t="s">
        <v>3360</v>
      </c>
      <c r="I4211" s="40" t="s">
        <v>3349</v>
      </c>
      <c r="J4211" s="40" t="s">
        <v>3351</v>
      </c>
      <c r="K4211" s="40">
        <v>0</v>
      </c>
      <c r="L4211" s="40">
        <v>0</v>
      </c>
      <c r="M4211" s="40">
        <v>0</v>
      </c>
      <c r="N4211" s="41">
        <v>429.9</v>
      </c>
      <c r="O4211" s="42">
        <v>143.6</v>
      </c>
    </row>
    <row r="4212" spans="1:15" x14ac:dyDescent="0.3">
      <c r="A4212" s="39" t="s">
        <v>4322</v>
      </c>
      <c r="B4212" s="40" t="s">
        <v>540</v>
      </c>
      <c r="C4212" s="40" t="s">
        <v>1908</v>
      </c>
      <c r="D4212" s="40">
        <v>0</v>
      </c>
      <c r="E4212" s="40">
        <v>0</v>
      </c>
      <c r="F4212" s="40">
        <v>0</v>
      </c>
      <c r="G4212" s="40">
        <v>0</v>
      </c>
      <c r="H4212" s="40">
        <v>0</v>
      </c>
      <c r="I4212" s="40" t="s">
        <v>3349</v>
      </c>
      <c r="J4212" s="40">
        <v>0</v>
      </c>
      <c r="K4212" s="40">
        <v>0</v>
      </c>
      <c r="L4212" s="40">
        <v>0</v>
      </c>
      <c r="M4212" s="40">
        <v>0</v>
      </c>
      <c r="N4212" s="41">
        <v>499.9</v>
      </c>
      <c r="O4212" s="42">
        <v>148</v>
      </c>
    </row>
    <row r="4213" spans="1:15" x14ac:dyDescent="0.3">
      <c r="A4213" s="39" t="s">
        <v>479</v>
      </c>
      <c r="B4213" s="40" t="s">
        <v>540</v>
      </c>
      <c r="C4213" s="40" t="s">
        <v>1908</v>
      </c>
      <c r="D4213" s="40" t="s">
        <v>569</v>
      </c>
      <c r="E4213" s="40" t="s">
        <v>3348</v>
      </c>
      <c r="F4213" s="40" t="s">
        <v>565</v>
      </c>
      <c r="G4213" s="40">
        <v>0</v>
      </c>
      <c r="H4213" s="40" t="s">
        <v>604</v>
      </c>
      <c r="I4213" s="40" t="s">
        <v>3349</v>
      </c>
      <c r="J4213" s="40" t="s">
        <v>3352</v>
      </c>
      <c r="K4213" s="40" t="s">
        <v>740</v>
      </c>
      <c r="L4213" s="40">
        <v>0</v>
      </c>
      <c r="M4213" s="40">
        <v>0</v>
      </c>
      <c r="N4213" s="41">
        <v>249.9</v>
      </c>
      <c r="O4213" s="42">
        <v>90</v>
      </c>
    </row>
    <row r="4214" spans="1:15" x14ac:dyDescent="0.3">
      <c r="A4214" s="39" t="s">
        <v>480</v>
      </c>
      <c r="B4214" s="40" t="s">
        <v>540</v>
      </c>
      <c r="C4214" s="40" t="s">
        <v>1908</v>
      </c>
      <c r="D4214" s="40" t="s">
        <v>569</v>
      </c>
      <c r="E4214" s="40" t="s">
        <v>3348</v>
      </c>
      <c r="F4214" s="40" t="s">
        <v>565</v>
      </c>
      <c r="G4214" s="40">
        <v>0</v>
      </c>
      <c r="H4214" s="40" t="s">
        <v>604</v>
      </c>
      <c r="I4214" s="40" t="s">
        <v>3349</v>
      </c>
      <c r="J4214" s="40" t="s">
        <v>3352</v>
      </c>
      <c r="K4214" s="40" t="s">
        <v>740</v>
      </c>
      <c r="L4214" s="40">
        <v>0</v>
      </c>
      <c r="M4214" s="40">
        <v>0</v>
      </c>
      <c r="N4214" s="41">
        <v>249.9</v>
      </c>
      <c r="O4214" s="42">
        <v>90</v>
      </c>
    </row>
    <row r="4215" spans="1:15" x14ac:dyDescent="0.3">
      <c r="A4215" s="39" t="s">
        <v>481</v>
      </c>
      <c r="B4215" s="40" t="s">
        <v>540</v>
      </c>
      <c r="C4215" s="40" t="s">
        <v>1908</v>
      </c>
      <c r="D4215" s="40" t="s">
        <v>569</v>
      </c>
      <c r="E4215" s="40" t="s">
        <v>3348</v>
      </c>
      <c r="F4215" s="40" t="s">
        <v>565</v>
      </c>
      <c r="G4215" s="40">
        <v>0</v>
      </c>
      <c r="H4215" s="40" t="s">
        <v>604</v>
      </c>
      <c r="I4215" s="40" t="s">
        <v>3349</v>
      </c>
      <c r="J4215" s="40" t="s">
        <v>3352</v>
      </c>
      <c r="K4215" s="40" t="s">
        <v>740</v>
      </c>
      <c r="L4215" s="40">
        <v>0</v>
      </c>
      <c r="M4215" s="40">
        <v>0</v>
      </c>
      <c r="N4215" s="41">
        <v>249.9</v>
      </c>
      <c r="O4215" s="42">
        <v>90</v>
      </c>
    </row>
    <row r="4216" spans="1:15" x14ac:dyDescent="0.3">
      <c r="A4216" s="39" t="s">
        <v>482</v>
      </c>
      <c r="B4216" s="40" t="s">
        <v>540</v>
      </c>
      <c r="C4216" s="40" t="s">
        <v>1908</v>
      </c>
      <c r="D4216" s="40" t="s">
        <v>569</v>
      </c>
      <c r="E4216" s="40" t="s">
        <v>3348</v>
      </c>
      <c r="F4216" s="40" t="s">
        <v>565</v>
      </c>
      <c r="G4216" s="40">
        <v>0</v>
      </c>
      <c r="H4216" s="40" t="s">
        <v>604</v>
      </c>
      <c r="I4216" s="40" t="s">
        <v>3349</v>
      </c>
      <c r="J4216" s="40" t="s">
        <v>3352</v>
      </c>
      <c r="K4216" s="40" t="s">
        <v>740</v>
      </c>
      <c r="L4216" s="40">
        <v>0</v>
      </c>
      <c r="M4216" s="40">
        <v>0</v>
      </c>
      <c r="N4216" s="41">
        <v>249.9</v>
      </c>
      <c r="O4216" s="42">
        <v>90</v>
      </c>
    </row>
    <row r="4217" spans="1:15" x14ac:dyDescent="0.3">
      <c r="A4217" s="39" t="s">
        <v>483</v>
      </c>
      <c r="B4217" s="40" t="s">
        <v>540</v>
      </c>
      <c r="C4217" s="40" t="s">
        <v>1908</v>
      </c>
      <c r="D4217" s="40" t="s">
        <v>569</v>
      </c>
      <c r="E4217" s="40" t="s">
        <v>3348</v>
      </c>
      <c r="F4217" s="40" t="s">
        <v>565</v>
      </c>
      <c r="G4217" s="40">
        <v>0</v>
      </c>
      <c r="H4217" s="40" t="s">
        <v>604</v>
      </c>
      <c r="I4217" s="40" t="s">
        <v>3349</v>
      </c>
      <c r="J4217" s="40" t="s">
        <v>3352</v>
      </c>
      <c r="K4217" s="40" t="s">
        <v>740</v>
      </c>
      <c r="L4217" s="40">
        <v>0</v>
      </c>
      <c r="M4217" s="40">
        <v>0</v>
      </c>
      <c r="N4217" s="41">
        <v>249.9</v>
      </c>
      <c r="O4217" s="42">
        <v>90</v>
      </c>
    </row>
    <row r="4218" spans="1:15" x14ac:dyDescent="0.3">
      <c r="A4218" s="39" t="s">
        <v>484</v>
      </c>
      <c r="B4218" s="40" t="s">
        <v>540</v>
      </c>
      <c r="C4218" s="40" t="s">
        <v>1908</v>
      </c>
      <c r="D4218" s="40" t="s">
        <v>569</v>
      </c>
      <c r="E4218" s="40" t="s">
        <v>3348</v>
      </c>
      <c r="F4218" s="40" t="s">
        <v>565</v>
      </c>
      <c r="G4218" s="40">
        <v>0</v>
      </c>
      <c r="H4218" s="40" t="s">
        <v>604</v>
      </c>
      <c r="I4218" s="40" t="s">
        <v>3349</v>
      </c>
      <c r="J4218" s="40" t="s">
        <v>3352</v>
      </c>
      <c r="K4218" s="40" t="s">
        <v>740</v>
      </c>
      <c r="L4218" s="40">
        <v>0</v>
      </c>
      <c r="M4218" s="40">
        <v>0</v>
      </c>
      <c r="N4218" s="41">
        <v>249.9</v>
      </c>
      <c r="O4218" s="42">
        <v>90</v>
      </c>
    </row>
    <row r="4219" spans="1:15" x14ac:dyDescent="0.3">
      <c r="A4219" s="39" t="s">
        <v>485</v>
      </c>
      <c r="B4219" s="40" t="s">
        <v>540</v>
      </c>
      <c r="C4219" s="40" t="s">
        <v>1908</v>
      </c>
      <c r="D4219" s="40" t="s">
        <v>569</v>
      </c>
      <c r="E4219" s="40" t="s">
        <v>3348</v>
      </c>
      <c r="F4219" s="40" t="s">
        <v>565</v>
      </c>
      <c r="G4219" s="40">
        <v>0</v>
      </c>
      <c r="H4219" s="40" t="s">
        <v>604</v>
      </c>
      <c r="I4219" s="40" t="s">
        <v>3349</v>
      </c>
      <c r="J4219" s="40" t="s">
        <v>3352</v>
      </c>
      <c r="K4219" s="40" t="s">
        <v>740</v>
      </c>
      <c r="L4219" s="40">
        <v>0</v>
      </c>
      <c r="M4219" s="40">
        <v>0</v>
      </c>
      <c r="N4219" s="41">
        <v>249.9</v>
      </c>
      <c r="O4219" s="42">
        <v>90</v>
      </c>
    </row>
    <row r="4220" spans="1:15" x14ac:dyDescent="0.3">
      <c r="A4220" s="39" t="s">
        <v>486</v>
      </c>
      <c r="B4220" s="40" t="s">
        <v>540</v>
      </c>
      <c r="C4220" s="40" t="s">
        <v>1908</v>
      </c>
      <c r="D4220" s="40" t="s">
        <v>569</v>
      </c>
      <c r="E4220" s="40" t="s">
        <v>3348</v>
      </c>
      <c r="F4220" s="40" t="s">
        <v>565</v>
      </c>
      <c r="G4220" s="40">
        <v>0</v>
      </c>
      <c r="H4220" s="40" t="s">
        <v>604</v>
      </c>
      <c r="I4220" s="40" t="s">
        <v>3349</v>
      </c>
      <c r="J4220" s="40" t="s">
        <v>3352</v>
      </c>
      <c r="K4220" s="40" t="s">
        <v>740</v>
      </c>
      <c r="L4220" s="40">
        <v>0</v>
      </c>
      <c r="M4220" s="40">
        <v>0</v>
      </c>
      <c r="N4220" s="41">
        <v>249.9</v>
      </c>
      <c r="O4220" s="42">
        <v>90</v>
      </c>
    </row>
    <row r="4221" spans="1:15" x14ac:dyDescent="0.3">
      <c r="A4221" s="39" t="s">
        <v>13814</v>
      </c>
      <c r="B4221" s="40" t="s">
        <v>540</v>
      </c>
      <c r="C4221" s="40" t="s">
        <v>1908</v>
      </c>
      <c r="D4221" s="40" t="s">
        <v>569</v>
      </c>
      <c r="E4221" s="40" t="s">
        <v>3348</v>
      </c>
      <c r="F4221" s="40" t="s">
        <v>565</v>
      </c>
      <c r="G4221" s="40">
        <v>0</v>
      </c>
      <c r="H4221" s="40" t="s">
        <v>604</v>
      </c>
      <c r="I4221" s="40" t="s">
        <v>3349</v>
      </c>
      <c r="J4221" s="40" t="s">
        <v>3352</v>
      </c>
      <c r="K4221" s="40">
        <v>0</v>
      </c>
      <c r="L4221" s="40">
        <v>0</v>
      </c>
      <c r="M4221" s="40">
        <v>0</v>
      </c>
      <c r="N4221" s="41">
        <v>249.9</v>
      </c>
      <c r="O4221" s="42">
        <v>90</v>
      </c>
    </row>
    <row r="4222" spans="1:15" x14ac:dyDescent="0.3">
      <c r="A4222" s="39"/>
      <c r="B4222" s="40"/>
      <c r="C4222" s="40"/>
      <c r="D4222" s="40"/>
      <c r="E4222" s="40"/>
      <c r="F4222" s="40"/>
      <c r="G4222" s="40"/>
      <c r="H4222" s="40"/>
      <c r="I4222" s="40"/>
      <c r="J4222" s="40"/>
      <c r="K4222" s="40"/>
      <c r="L4222" s="40"/>
      <c r="M4222" s="40"/>
      <c r="N4222" s="41"/>
      <c r="O4222" s="42"/>
    </row>
    <row r="4223" spans="1:15" x14ac:dyDescent="0.3">
      <c r="A4223" s="39"/>
      <c r="B4223" s="40"/>
      <c r="C4223" s="40"/>
      <c r="D4223" s="40"/>
      <c r="E4223" s="40"/>
      <c r="F4223" s="40"/>
      <c r="G4223" s="40"/>
      <c r="H4223" s="40"/>
      <c r="I4223" s="40"/>
      <c r="J4223" s="40"/>
      <c r="K4223" s="40"/>
      <c r="L4223" s="40"/>
      <c r="M4223" s="40"/>
      <c r="N4223" s="41"/>
      <c r="O4223" s="42"/>
    </row>
    <row r="4224" spans="1:15" x14ac:dyDescent="0.3">
      <c r="A4224" s="39"/>
      <c r="B4224" s="40"/>
      <c r="C4224" s="40"/>
      <c r="D4224" s="40"/>
      <c r="E4224" s="40"/>
      <c r="F4224" s="40"/>
      <c r="G4224" s="40"/>
      <c r="H4224" s="40"/>
      <c r="I4224" s="40"/>
      <c r="J4224" s="40"/>
      <c r="K4224" s="40"/>
      <c r="L4224" s="40"/>
      <c r="M4224" s="40"/>
      <c r="N4224" s="41"/>
      <c r="O4224" s="42"/>
    </row>
    <row r="4225" spans="1:15" x14ac:dyDescent="0.3">
      <c r="A4225" s="39"/>
      <c r="B4225" s="40"/>
      <c r="C4225" s="40"/>
      <c r="D4225" s="40"/>
      <c r="E4225" s="40"/>
      <c r="F4225" s="40"/>
      <c r="G4225" s="40"/>
      <c r="H4225" s="40"/>
      <c r="I4225" s="40"/>
      <c r="J4225" s="40"/>
      <c r="K4225" s="40"/>
      <c r="L4225" s="40"/>
      <c r="M4225" s="40"/>
      <c r="N4225" s="41"/>
      <c r="O4225" s="42"/>
    </row>
    <row r="4226" spans="1:15" x14ac:dyDescent="0.3">
      <c r="A4226" s="39"/>
      <c r="B4226" s="40"/>
      <c r="C4226" s="40"/>
      <c r="D4226" s="40"/>
      <c r="E4226" s="40"/>
      <c r="F4226" s="40"/>
      <c r="G4226" s="40"/>
      <c r="H4226" s="40"/>
      <c r="I4226" s="40"/>
      <c r="J4226" s="40"/>
      <c r="K4226" s="40"/>
      <c r="L4226" s="40"/>
      <c r="M4226" s="40"/>
      <c r="N4226" s="41"/>
      <c r="O4226" s="42"/>
    </row>
    <row r="4227" spans="1:15" x14ac:dyDescent="0.3">
      <c r="A4227" s="39"/>
      <c r="B4227" s="40"/>
      <c r="C4227" s="40"/>
      <c r="D4227" s="40"/>
      <c r="E4227" s="40"/>
      <c r="F4227" s="40"/>
      <c r="G4227" s="40"/>
      <c r="H4227" s="40"/>
      <c r="I4227" s="40"/>
      <c r="J4227" s="40"/>
      <c r="K4227" s="40"/>
      <c r="L4227" s="40"/>
      <c r="M4227" s="40"/>
      <c r="N4227" s="41"/>
      <c r="O4227" s="42"/>
    </row>
    <row r="4228" spans="1:15" x14ac:dyDescent="0.3">
      <c r="A4228" s="39"/>
      <c r="B4228" s="40"/>
      <c r="C4228" s="40"/>
      <c r="D4228" s="40"/>
      <c r="E4228" s="40"/>
      <c r="F4228" s="40"/>
      <c r="G4228" s="40"/>
      <c r="H4228" s="40"/>
      <c r="I4228" s="40"/>
      <c r="J4228" s="40"/>
      <c r="K4228" s="40"/>
      <c r="L4228" s="40"/>
      <c r="M4228" s="40"/>
      <c r="N4228" s="41"/>
      <c r="O4228" s="42"/>
    </row>
    <row r="4229" spans="1:15" x14ac:dyDescent="0.3">
      <c r="A4229" s="39"/>
      <c r="B4229" s="40"/>
      <c r="C4229" s="40"/>
      <c r="D4229" s="40"/>
      <c r="E4229" s="40"/>
      <c r="F4229" s="40"/>
      <c r="G4229" s="40"/>
      <c r="H4229" s="40"/>
      <c r="I4229" s="40"/>
      <c r="J4229" s="40"/>
      <c r="K4229" s="40"/>
      <c r="L4229" s="40"/>
      <c r="M4229" s="40"/>
      <c r="N4229" s="41"/>
      <c r="O4229" s="42"/>
    </row>
    <row r="4230" spans="1:15" x14ac:dyDescent="0.3">
      <c r="A4230" s="39"/>
      <c r="B4230" s="40"/>
      <c r="C4230" s="40"/>
      <c r="D4230" s="40"/>
      <c r="E4230" s="40"/>
      <c r="F4230" s="40"/>
      <c r="G4230" s="40"/>
      <c r="H4230" s="40"/>
      <c r="I4230" s="40"/>
      <c r="J4230" s="40"/>
      <c r="K4230" s="40"/>
      <c r="L4230" s="40"/>
      <c r="M4230" s="40"/>
      <c r="N4230" s="41"/>
      <c r="O4230" s="42"/>
    </row>
    <row r="4231" spans="1:15" x14ac:dyDescent="0.3">
      <c r="A4231" s="39"/>
      <c r="B4231" s="40"/>
      <c r="C4231" s="40"/>
      <c r="D4231" s="40"/>
      <c r="E4231" s="40"/>
      <c r="F4231" s="40"/>
      <c r="G4231" s="40"/>
      <c r="H4231" s="40"/>
      <c r="I4231" s="40"/>
      <c r="J4231" s="40"/>
      <c r="K4231" s="40"/>
      <c r="L4231" s="40"/>
      <c r="M4231" s="40"/>
      <c r="N4231" s="41"/>
      <c r="O4231" s="42"/>
    </row>
    <row r="4232" spans="1:15" x14ac:dyDescent="0.3">
      <c r="A4232" s="39"/>
      <c r="B4232" s="40"/>
      <c r="C4232" s="40"/>
      <c r="D4232" s="40"/>
      <c r="E4232" s="40"/>
      <c r="F4232" s="40"/>
      <c r="G4232" s="40"/>
      <c r="H4232" s="40"/>
      <c r="I4232" s="40"/>
      <c r="J4232" s="40"/>
      <c r="K4232" s="40"/>
      <c r="L4232" s="40"/>
      <c r="M4232" s="40"/>
      <c r="N4232" s="41"/>
      <c r="O4232" s="42"/>
    </row>
    <row r="4233" spans="1:15" x14ac:dyDescent="0.3">
      <c r="A4233" s="39"/>
      <c r="B4233" s="40"/>
      <c r="C4233" s="40"/>
      <c r="D4233" s="40"/>
      <c r="E4233" s="40"/>
      <c r="F4233" s="40"/>
      <c r="G4233" s="40"/>
      <c r="H4233" s="40"/>
      <c r="I4233" s="40"/>
      <c r="J4233" s="40"/>
      <c r="K4233" s="40"/>
      <c r="L4233" s="40"/>
      <c r="M4233" s="40"/>
      <c r="N4233" s="41"/>
      <c r="O4233" s="42"/>
    </row>
    <row r="4234" spans="1:15" x14ac:dyDescent="0.3">
      <c r="A4234" s="39"/>
      <c r="B4234" s="40"/>
      <c r="C4234" s="40"/>
      <c r="D4234" s="40"/>
      <c r="E4234" s="40"/>
      <c r="F4234" s="40"/>
      <c r="G4234" s="40"/>
      <c r="H4234" s="40"/>
      <c r="I4234" s="40"/>
      <c r="J4234" s="40"/>
      <c r="K4234" s="40"/>
      <c r="L4234" s="40"/>
      <c r="M4234" s="40"/>
      <c r="N4234" s="41"/>
      <c r="O4234" s="42"/>
    </row>
    <row r="4235" spans="1:15" x14ac:dyDescent="0.3">
      <c r="A4235" s="39"/>
      <c r="B4235" s="40"/>
      <c r="C4235" s="40"/>
      <c r="D4235" s="40"/>
      <c r="E4235" s="40"/>
      <c r="F4235" s="40"/>
      <c r="G4235" s="40"/>
      <c r="H4235" s="40"/>
      <c r="I4235" s="40"/>
      <c r="J4235" s="40"/>
      <c r="K4235" s="40"/>
      <c r="L4235" s="40"/>
      <c r="M4235" s="40"/>
      <c r="N4235" s="41"/>
      <c r="O4235" s="42"/>
    </row>
    <row r="4236" spans="1:15" x14ac:dyDescent="0.3">
      <c r="A4236" s="39"/>
      <c r="B4236" s="40"/>
      <c r="C4236" s="40"/>
      <c r="D4236" s="40"/>
      <c r="E4236" s="40"/>
      <c r="F4236" s="40"/>
      <c r="G4236" s="40"/>
      <c r="H4236" s="40"/>
      <c r="I4236" s="40"/>
      <c r="J4236" s="40"/>
      <c r="K4236" s="40"/>
      <c r="L4236" s="40"/>
      <c r="M4236" s="40"/>
      <c r="N4236" s="41"/>
      <c r="O4236" s="42"/>
    </row>
    <row r="4237" spans="1:15" x14ac:dyDescent="0.3">
      <c r="A4237" s="39"/>
      <c r="B4237" s="40"/>
      <c r="C4237" s="40"/>
      <c r="D4237" s="40"/>
      <c r="E4237" s="40"/>
      <c r="F4237" s="40"/>
      <c r="G4237" s="40"/>
      <c r="H4237" s="40"/>
      <c r="I4237" s="40"/>
      <c r="J4237" s="40"/>
      <c r="K4237" s="40"/>
      <c r="L4237" s="40"/>
      <c r="M4237" s="40"/>
      <c r="N4237" s="41"/>
      <c r="O4237" s="42"/>
    </row>
    <row r="4238" spans="1:15" x14ac:dyDescent="0.3">
      <c r="A4238" s="39"/>
      <c r="B4238" s="40"/>
      <c r="C4238" s="40"/>
      <c r="D4238" s="40"/>
      <c r="E4238" s="40"/>
      <c r="F4238" s="40"/>
      <c r="G4238" s="40"/>
      <c r="H4238" s="40"/>
      <c r="I4238" s="40"/>
      <c r="J4238" s="40"/>
      <c r="K4238" s="40"/>
      <c r="L4238" s="40"/>
      <c r="M4238" s="40"/>
      <c r="N4238" s="41"/>
      <c r="O4238" s="42"/>
    </row>
    <row r="4239" spans="1:15" x14ac:dyDescent="0.3">
      <c r="A4239" s="39"/>
      <c r="B4239" s="40"/>
      <c r="C4239" s="40"/>
      <c r="D4239" s="40"/>
      <c r="E4239" s="40"/>
      <c r="F4239" s="40"/>
      <c r="G4239" s="40"/>
      <c r="H4239" s="40"/>
      <c r="I4239" s="40"/>
      <c r="J4239" s="40"/>
      <c r="K4239" s="40"/>
      <c r="L4239" s="40"/>
      <c r="M4239" s="40"/>
      <c r="N4239" s="41"/>
      <c r="O4239" s="42"/>
    </row>
    <row r="4240" spans="1:15" x14ac:dyDescent="0.3">
      <c r="A4240" s="39"/>
      <c r="B4240" s="40"/>
      <c r="C4240" s="40"/>
      <c r="D4240" s="40"/>
      <c r="E4240" s="40"/>
      <c r="F4240" s="40"/>
      <c r="G4240" s="40"/>
      <c r="H4240" s="40"/>
      <c r="I4240" s="40"/>
      <c r="J4240" s="40"/>
      <c r="K4240" s="40"/>
      <c r="L4240" s="40"/>
      <c r="M4240" s="40"/>
      <c r="N4240" s="41"/>
      <c r="O4240" s="42"/>
    </row>
    <row r="4241" spans="1:15" x14ac:dyDescent="0.3">
      <c r="A4241" s="39"/>
      <c r="B4241" s="40"/>
      <c r="C4241" s="40"/>
      <c r="D4241" s="40"/>
      <c r="E4241" s="40"/>
      <c r="F4241" s="40"/>
      <c r="G4241" s="40"/>
      <c r="H4241" s="40"/>
      <c r="I4241" s="40"/>
      <c r="J4241" s="40"/>
      <c r="K4241" s="40"/>
      <c r="L4241" s="40"/>
      <c r="M4241" s="40"/>
      <c r="N4241" s="41"/>
      <c r="O4241" s="42"/>
    </row>
    <row r="4242" spans="1:15" x14ac:dyDescent="0.3">
      <c r="A4242" s="39"/>
      <c r="B4242" s="40"/>
      <c r="C4242" s="40"/>
      <c r="D4242" s="40"/>
      <c r="E4242" s="40"/>
      <c r="F4242" s="40"/>
      <c r="G4242" s="40"/>
      <c r="H4242" s="40"/>
      <c r="I4242" s="40"/>
      <c r="J4242" s="40"/>
      <c r="K4242" s="40"/>
      <c r="L4242" s="40"/>
      <c r="M4242" s="40"/>
      <c r="N4242" s="41"/>
      <c r="O4242" s="42"/>
    </row>
    <row r="4243" spans="1:15" x14ac:dyDescent="0.3">
      <c r="A4243" s="39"/>
      <c r="B4243" s="40"/>
      <c r="C4243" s="40"/>
      <c r="D4243" s="40"/>
      <c r="E4243" s="40"/>
      <c r="F4243" s="40"/>
      <c r="G4243" s="40"/>
      <c r="H4243" s="40"/>
      <c r="I4243" s="40"/>
      <c r="J4243" s="40"/>
      <c r="K4243" s="40"/>
      <c r="L4243" s="40"/>
      <c r="M4243" s="40"/>
      <c r="N4243" s="41"/>
      <c r="O4243" s="42"/>
    </row>
    <row r="4244" spans="1:15" x14ac:dyDescent="0.3">
      <c r="A4244" s="39"/>
      <c r="B4244" s="40"/>
      <c r="C4244" s="40"/>
      <c r="D4244" s="40"/>
      <c r="E4244" s="40"/>
      <c r="F4244" s="40"/>
      <c r="G4244" s="40"/>
      <c r="H4244" s="40"/>
      <c r="I4244" s="40"/>
      <c r="J4244" s="40"/>
      <c r="K4244" s="40"/>
      <c r="L4244" s="40"/>
      <c r="M4244" s="40"/>
      <c r="N4244" s="41"/>
      <c r="O4244" s="42"/>
    </row>
    <row r="4245" spans="1:15" x14ac:dyDescent="0.3">
      <c r="A4245" s="39"/>
      <c r="B4245" s="40"/>
      <c r="C4245" s="40"/>
      <c r="D4245" s="40"/>
      <c r="E4245" s="40"/>
      <c r="F4245" s="40"/>
      <c r="G4245" s="40"/>
      <c r="H4245" s="40"/>
      <c r="I4245" s="40"/>
      <c r="J4245" s="40"/>
      <c r="K4245" s="40"/>
      <c r="L4245" s="40"/>
      <c r="M4245" s="40"/>
      <c r="N4245" s="41"/>
      <c r="O4245" s="42"/>
    </row>
    <row r="4246" spans="1:15" x14ac:dyDescent="0.3">
      <c r="A4246" s="39"/>
      <c r="B4246" s="40"/>
      <c r="C4246" s="40"/>
      <c r="D4246" s="40"/>
      <c r="E4246" s="40"/>
      <c r="F4246" s="40"/>
      <c r="G4246" s="40"/>
      <c r="H4246" s="40"/>
      <c r="I4246" s="40"/>
      <c r="J4246" s="40"/>
      <c r="K4246" s="40"/>
      <c r="L4246" s="40"/>
      <c r="M4246" s="40"/>
      <c r="N4246" s="41"/>
      <c r="O4246" s="42"/>
    </row>
    <row r="4247" spans="1:15" x14ac:dyDescent="0.3">
      <c r="A4247" s="39"/>
      <c r="B4247" s="40"/>
      <c r="C4247" s="40"/>
      <c r="D4247" s="40"/>
      <c r="E4247" s="40"/>
      <c r="F4247" s="40"/>
      <c r="G4247" s="40"/>
      <c r="H4247" s="40"/>
      <c r="I4247" s="40"/>
      <c r="J4247" s="40"/>
      <c r="K4247" s="40"/>
      <c r="L4247" s="40"/>
      <c r="M4247" s="40"/>
      <c r="N4247" s="41"/>
      <c r="O4247" s="42"/>
    </row>
    <row r="4248" spans="1:15" x14ac:dyDescent="0.3">
      <c r="A4248" s="39"/>
      <c r="B4248" s="40"/>
      <c r="C4248" s="40"/>
      <c r="D4248" s="40"/>
      <c r="E4248" s="40"/>
      <c r="F4248" s="40"/>
      <c r="G4248" s="40"/>
      <c r="H4248" s="40"/>
      <c r="I4248" s="40"/>
      <c r="J4248" s="40"/>
      <c r="K4248" s="40"/>
      <c r="L4248" s="40"/>
      <c r="M4248" s="40"/>
      <c r="N4248" s="41"/>
      <c r="O4248" s="42"/>
    </row>
    <row r="4249" spans="1:15" x14ac:dyDescent="0.3">
      <c r="A4249" s="39"/>
      <c r="B4249" s="40"/>
      <c r="C4249" s="40"/>
      <c r="D4249" s="40"/>
      <c r="E4249" s="40"/>
      <c r="F4249" s="40"/>
      <c r="G4249" s="40"/>
      <c r="H4249" s="40"/>
      <c r="I4249" s="40"/>
      <c r="J4249" s="40"/>
      <c r="K4249" s="40"/>
      <c r="L4249" s="40"/>
      <c r="M4249" s="40"/>
      <c r="N4249" s="41"/>
      <c r="O4249" s="42"/>
    </row>
    <row r="4250" spans="1:15" x14ac:dyDescent="0.3">
      <c r="A4250" s="39"/>
      <c r="B4250" s="40"/>
      <c r="C4250" s="40"/>
      <c r="D4250" s="40"/>
      <c r="E4250" s="40"/>
      <c r="F4250" s="40"/>
      <c r="G4250" s="40"/>
      <c r="H4250" s="40"/>
      <c r="I4250" s="40"/>
      <c r="J4250" s="40"/>
      <c r="K4250" s="40"/>
      <c r="L4250" s="40"/>
      <c r="M4250" s="40"/>
      <c r="N4250" s="41"/>
      <c r="O4250" s="42"/>
    </row>
    <row r="4251" spans="1:15" x14ac:dyDescent="0.3">
      <c r="A4251" s="39"/>
      <c r="B4251" s="40"/>
      <c r="C4251" s="40"/>
      <c r="D4251" s="40"/>
      <c r="E4251" s="40"/>
      <c r="F4251" s="40"/>
      <c r="G4251" s="40"/>
      <c r="H4251" s="40"/>
      <c r="I4251" s="40"/>
      <c r="J4251" s="40"/>
      <c r="K4251" s="40"/>
      <c r="L4251" s="40"/>
      <c r="M4251" s="40"/>
      <c r="N4251" s="41"/>
      <c r="O4251" s="42"/>
    </row>
    <row r="4252" spans="1:15" x14ac:dyDescent="0.3">
      <c r="A4252" s="39"/>
      <c r="B4252" s="40"/>
      <c r="C4252" s="40"/>
      <c r="D4252" s="40"/>
      <c r="E4252" s="40"/>
      <c r="F4252" s="40"/>
      <c r="G4252" s="40"/>
      <c r="H4252" s="40"/>
      <c r="I4252" s="40"/>
      <c r="J4252" s="40"/>
      <c r="K4252" s="40"/>
      <c r="L4252" s="40"/>
      <c r="M4252" s="40"/>
      <c r="N4252" s="41"/>
      <c r="O4252" s="42"/>
    </row>
    <row r="4253" spans="1:15" x14ac:dyDescent="0.3">
      <c r="A4253" s="39"/>
      <c r="B4253" s="40"/>
      <c r="C4253" s="40"/>
      <c r="D4253" s="40"/>
      <c r="E4253" s="40"/>
      <c r="F4253" s="40"/>
      <c r="G4253" s="40"/>
      <c r="H4253" s="40"/>
      <c r="I4253" s="40"/>
      <c r="J4253" s="40"/>
      <c r="K4253" s="40"/>
      <c r="L4253" s="40"/>
      <c r="M4253" s="40"/>
      <c r="N4253" s="41"/>
      <c r="O4253" s="42"/>
    </row>
    <row r="4254" spans="1:15" x14ac:dyDescent="0.3">
      <c r="A4254" s="39"/>
      <c r="B4254" s="40"/>
      <c r="C4254" s="40"/>
      <c r="D4254" s="40"/>
      <c r="E4254" s="40"/>
      <c r="F4254" s="40"/>
      <c r="G4254" s="40"/>
      <c r="H4254" s="40"/>
      <c r="I4254" s="40"/>
      <c r="J4254" s="40"/>
      <c r="K4254" s="40"/>
      <c r="L4254" s="40"/>
      <c r="M4254" s="40"/>
      <c r="N4254" s="41"/>
      <c r="O4254" s="42"/>
    </row>
    <row r="4255" spans="1:15" x14ac:dyDescent="0.3">
      <c r="A4255" s="39"/>
      <c r="B4255" s="40"/>
      <c r="C4255" s="40"/>
      <c r="D4255" s="40"/>
      <c r="E4255" s="40"/>
      <c r="F4255" s="40"/>
      <c r="G4255" s="40"/>
      <c r="H4255" s="40"/>
      <c r="I4255" s="40"/>
      <c r="J4255" s="40"/>
      <c r="K4255" s="40"/>
      <c r="L4255" s="40"/>
      <c r="M4255" s="40"/>
      <c r="N4255" s="41"/>
      <c r="O4255" s="42"/>
    </row>
    <row r="4256" spans="1:15" x14ac:dyDescent="0.3">
      <c r="A4256" s="39"/>
      <c r="B4256" s="40"/>
      <c r="C4256" s="40"/>
      <c r="D4256" s="40"/>
      <c r="E4256" s="40"/>
      <c r="F4256" s="40"/>
      <c r="G4256" s="40"/>
      <c r="H4256" s="40"/>
      <c r="I4256" s="40"/>
      <c r="J4256" s="40"/>
      <c r="K4256" s="40"/>
      <c r="L4256" s="40"/>
      <c r="M4256" s="40"/>
      <c r="N4256" s="41"/>
      <c r="O4256" s="42"/>
    </row>
    <row r="4257" spans="1:15" x14ac:dyDescent="0.3">
      <c r="A4257" s="39"/>
      <c r="B4257" s="40"/>
      <c r="C4257" s="40"/>
      <c r="D4257" s="40"/>
      <c r="E4257" s="40"/>
      <c r="F4257" s="40"/>
      <c r="G4257" s="40"/>
      <c r="H4257" s="40"/>
      <c r="I4257" s="40"/>
      <c r="J4257" s="40"/>
      <c r="K4257" s="40"/>
      <c r="L4257" s="40"/>
      <c r="M4257" s="40"/>
      <c r="N4257" s="41"/>
      <c r="O4257" s="42"/>
    </row>
    <row r="4258" spans="1:15" x14ac:dyDescent="0.3">
      <c r="A4258" s="39"/>
      <c r="B4258" s="40"/>
      <c r="C4258" s="40"/>
      <c r="D4258" s="40"/>
      <c r="E4258" s="40"/>
      <c r="F4258" s="40"/>
      <c r="G4258" s="40"/>
      <c r="H4258" s="40"/>
      <c r="I4258" s="40"/>
      <c r="J4258" s="40"/>
      <c r="K4258" s="40"/>
      <c r="L4258" s="40"/>
      <c r="M4258" s="40"/>
      <c r="N4258" s="41"/>
      <c r="O4258" s="42"/>
    </row>
    <row r="4259" spans="1:15" x14ac:dyDescent="0.3">
      <c r="A4259" s="39"/>
      <c r="B4259" s="40"/>
      <c r="C4259" s="40"/>
      <c r="D4259" s="40"/>
      <c r="E4259" s="40"/>
      <c r="F4259" s="40"/>
      <c r="G4259" s="40"/>
      <c r="H4259" s="40"/>
      <c r="I4259" s="40"/>
      <c r="J4259" s="40"/>
      <c r="K4259" s="40"/>
      <c r="L4259" s="40"/>
      <c r="M4259" s="40"/>
      <c r="N4259" s="41"/>
      <c r="O4259" s="42"/>
    </row>
    <row r="4260" spans="1:15" x14ac:dyDescent="0.3">
      <c r="A4260" s="39"/>
      <c r="B4260" s="40"/>
      <c r="C4260" s="40"/>
      <c r="D4260" s="40"/>
      <c r="E4260" s="40"/>
      <c r="F4260" s="40"/>
      <c r="G4260" s="40"/>
      <c r="H4260" s="40"/>
      <c r="I4260" s="40"/>
      <c r="J4260" s="40"/>
      <c r="K4260" s="40"/>
      <c r="L4260" s="40"/>
      <c r="M4260" s="40"/>
      <c r="N4260" s="41"/>
      <c r="O4260" s="42"/>
    </row>
    <row r="4261" spans="1:15" x14ac:dyDescent="0.3">
      <c r="A4261" s="39"/>
      <c r="B4261" s="40"/>
      <c r="C4261" s="40"/>
      <c r="D4261" s="40"/>
      <c r="E4261" s="40"/>
      <c r="F4261" s="40"/>
      <c r="G4261" s="40"/>
      <c r="H4261" s="40"/>
      <c r="I4261" s="40"/>
      <c r="J4261" s="40"/>
      <c r="K4261" s="40"/>
      <c r="L4261" s="40"/>
      <c r="M4261" s="40"/>
      <c r="N4261" s="41"/>
      <c r="O4261" s="42"/>
    </row>
    <row r="4262" spans="1:15" x14ac:dyDescent="0.3">
      <c r="A4262" s="39"/>
      <c r="B4262" s="40"/>
      <c r="C4262" s="40"/>
      <c r="D4262" s="40"/>
      <c r="E4262" s="40"/>
      <c r="F4262" s="40"/>
      <c r="G4262" s="40"/>
      <c r="H4262" s="40"/>
      <c r="I4262" s="40"/>
      <c r="J4262" s="40"/>
      <c r="K4262" s="40"/>
      <c r="L4262" s="40"/>
      <c r="M4262" s="40"/>
      <c r="N4262" s="41"/>
      <c r="O4262" s="42"/>
    </row>
    <row r="4263" spans="1:15" x14ac:dyDescent="0.3">
      <c r="A4263" s="39"/>
      <c r="B4263" s="40"/>
      <c r="C4263" s="40"/>
      <c r="D4263" s="40"/>
      <c r="E4263" s="40"/>
      <c r="F4263" s="40"/>
      <c r="G4263" s="40"/>
      <c r="H4263" s="40"/>
      <c r="I4263" s="40"/>
      <c r="J4263" s="40"/>
      <c r="K4263" s="40"/>
      <c r="L4263" s="40"/>
      <c r="M4263" s="40"/>
      <c r="N4263" s="41"/>
      <c r="O4263" s="42"/>
    </row>
    <row r="4264" spans="1:15" x14ac:dyDescent="0.3">
      <c r="A4264" s="39"/>
      <c r="B4264" s="40"/>
      <c r="C4264" s="40"/>
      <c r="D4264" s="40"/>
      <c r="E4264" s="40"/>
      <c r="F4264" s="40"/>
      <c r="G4264" s="40"/>
      <c r="H4264" s="40"/>
      <c r="I4264" s="40"/>
      <c r="J4264" s="40"/>
      <c r="K4264" s="40"/>
      <c r="L4264" s="40"/>
      <c r="M4264" s="40"/>
      <c r="N4264" s="41"/>
      <c r="O4264" s="42"/>
    </row>
    <row r="4265" spans="1:15" x14ac:dyDescent="0.3">
      <c r="A4265" s="39"/>
      <c r="B4265" s="40"/>
      <c r="C4265" s="40"/>
      <c r="D4265" s="40"/>
      <c r="E4265" s="40"/>
      <c r="F4265" s="40"/>
      <c r="G4265" s="40"/>
      <c r="H4265" s="40"/>
      <c r="I4265" s="40"/>
      <c r="J4265" s="40"/>
      <c r="K4265" s="40"/>
      <c r="L4265" s="40"/>
      <c r="M4265" s="40"/>
      <c r="N4265" s="41"/>
      <c r="O4265" s="42"/>
    </row>
    <row r="4266" spans="1:15" x14ac:dyDescent="0.3">
      <c r="A4266" s="39"/>
      <c r="B4266" s="40"/>
      <c r="C4266" s="40"/>
      <c r="D4266" s="40"/>
      <c r="E4266" s="40"/>
      <c r="F4266" s="40"/>
      <c r="G4266" s="40"/>
      <c r="H4266" s="40"/>
      <c r="I4266" s="40"/>
      <c r="J4266" s="40"/>
      <c r="K4266" s="40"/>
      <c r="L4266" s="40"/>
      <c r="M4266" s="40"/>
      <c r="N4266" s="41"/>
      <c r="O4266" s="42"/>
    </row>
    <row r="4267" spans="1:15" x14ac:dyDescent="0.3">
      <c r="A4267" s="39"/>
      <c r="B4267" s="40"/>
      <c r="C4267" s="40"/>
      <c r="D4267" s="40"/>
      <c r="E4267" s="40"/>
      <c r="F4267" s="40"/>
      <c r="G4267" s="40"/>
      <c r="H4267" s="40"/>
      <c r="I4267" s="40"/>
      <c r="J4267" s="40"/>
      <c r="K4267" s="40"/>
      <c r="L4267" s="40"/>
      <c r="M4267" s="40"/>
      <c r="N4267" s="41"/>
      <c r="O4267" s="42"/>
    </row>
    <row r="4268" spans="1:15" x14ac:dyDescent="0.3">
      <c r="A4268" s="39"/>
      <c r="B4268" s="40"/>
      <c r="C4268" s="40"/>
      <c r="D4268" s="40"/>
      <c r="E4268" s="40"/>
      <c r="F4268" s="40"/>
      <c r="G4268" s="40"/>
      <c r="H4268" s="40"/>
      <c r="I4268" s="40"/>
      <c r="J4268" s="40"/>
      <c r="K4268" s="40"/>
      <c r="L4268" s="40"/>
      <c r="M4268" s="40"/>
      <c r="N4268" s="41"/>
      <c r="O4268" s="42"/>
    </row>
    <row r="4269" spans="1:15" x14ac:dyDescent="0.3">
      <c r="A4269" s="39"/>
      <c r="B4269" s="40"/>
      <c r="C4269" s="40"/>
      <c r="D4269" s="40"/>
      <c r="E4269" s="40"/>
      <c r="F4269" s="40"/>
      <c r="G4269" s="40"/>
      <c r="H4269" s="40"/>
      <c r="I4269" s="40"/>
      <c r="J4269" s="40"/>
      <c r="K4269" s="40"/>
      <c r="L4269" s="40"/>
      <c r="M4269" s="40"/>
      <c r="N4269" s="41"/>
      <c r="O4269" s="42"/>
    </row>
    <row r="4270" spans="1:15" x14ac:dyDescent="0.3">
      <c r="A4270" s="39"/>
      <c r="B4270" s="40"/>
      <c r="C4270" s="40"/>
      <c r="D4270" s="40"/>
      <c r="E4270" s="40"/>
      <c r="F4270" s="40"/>
      <c r="G4270" s="40"/>
      <c r="H4270" s="40"/>
      <c r="I4270" s="40"/>
      <c r="J4270" s="40"/>
      <c r="K4270" s="40"/>
      <c r="L4270" s="40"/>
      <c r="M4270" s="40"/>
      <c r="N4270" s="41"/>
      <c r="O4270" s="42"/>
    </row>
    <row r="4271" spans="1:15" x14ac:dyDescent="0.3">
      <c r="A4271" s="39"/>
      <c r="B4271" s="40"/>
      <c r="C4271" s="40"/>
      <c r="D4271" s="40"/>
      <c r="E4271" s="40"/>
      <c r="F4271" s="40"/>
      <c r="G4271" s="40"/>
      <c r="H4271" s="40"/>
      <c r="I4271" s="40"/>
      <c r="J4271" s="40"/>
      <c r="K4271" s="40"/>
      <c r="L4271" s="40"/>
      <c r="M4271" s="40"/>
      <c r="N4271" s="41"/>
      <c r="O4271" s="42"/>
    </row>
    <row r="4272" spans="1:15" x14ac:dyDescent="0.3">
      <c r="A4272" s="39"/>
      <c r="B4272" s="40"/>
      <c r="C4272" s="40"/>
      <c r="D4272" s="40"/>
      <c r="E4272" s="40"/>
      <c r="F4272" s="40"/>
      <c r="G4272" s="40"/>
      <c r="H4272" s="40"/>
      <c r="I4272" s="40"/>
      <c r="J4272" s="40"/>
      <c r="K4272" s="40"/>
      <c r="L4272" s="40"/>
      <c r="M4272" s="40"/>
      <c r="N4272" s="41"/>
      <c r="O4272" s="42"/>
    </row>
    <row r="4273" spans="1:15" x14ac:dyDescent="0.3">
      <c r="A4273" s="39"/>
      <c r="B4273" s="40"/>
      <c r="C4273" s="40"/>
      <c r="D4273" s="40"/>
      <c r="E4273" s="40"/>
      <c r="F4273" s="40"/>
      <c r="G4273" s="40"/>
      <c r="H4273" s="40"/>
      <c r="I4273" s="40"/>
      <c r="J4273" s="40"/>
      <c r="K4273" s="40"/>
      <c r="L4273" s="40"/>
      <c r="M4273" s="40"/>
      <c r="N4273" s="41"/>
      <c r="O4273" s="42"/>
    </row>
    <row r="4274" spans="1:15" x14ac:dyDescent="0.3">
      <c r="A4274" s="39"/>
      <c r="B4274" s="40"/>
      <c r="C4274" s="40"/>
      <c r="D4274" s="40"/>
      <c r="E4274" s="40"/>
      <c r="F4274" s="40"/>
      <c r="G4274" s="40"/>
      <c r="H4274" s="40"/>
      <c r="I4274" s="40"/>
      <c r="J4274" s="40"/>
      <c r="K4274" s="40"/>
      <c r="L4274" s="40"/>
      <c r="M4274" s="40"/>
      <c r="N4274" s="41"/>
      <c r="O4274" s="42"/>
    </row>
    <row r="4275" spans="1:15" x14ac:dyDescent="0.3">
      <c r="A4275" s="39"/>
      <c r="B4275" s="40"/>
      <c r="C4275" s="40"/>
      <c r="D4275" s="40"/>
      <c r="E4275" s="40"/>
      <c r="F4275" s="40"/>
      <c r="G4275" s="40"/>
      <c r="H4275" s="40"/>
      <c r="I4275" s="40"/>
      <c r="J4275" s="40"/>
      <c r="K4275" s="40"/>
      <c r="L4275" s="40"/>
      <c r="M4275" s="40"/>
      <c r="N4275" s="41"/>
      <c r="O4275" s="42"/>
    </row>
    <row r="4276" spans="1:15" x14ac:dyDescent="0.3">
      <c r="A4276" s="39"/>
      <c r="B4276" s="40"/>
      <c r="C4276" s="40"/>
      <c r="D4276" s="40"/>
      <c r="E4276" s="40"/>
      <c r="F4276" s="40"/>
      <c r="G4276" s="40"/>
      <c r="H4276" s="40"/>
      <c r="I4276" s="40"/>
      <c r="J4276" s="40"/>
      <c r="K4276" s="40"/>
      <c r="L4276" s="40"/>
      <c r="M4276" s="40"/>
      <c r="N4276" s="41"/>
      <c r="O4276" s="42"/>
    </row>
    <row r="4277" spans="1:15" x14ac:dyDescent="0.3">
      <c r="A4277" s="39"/>
      <c r="B4277" s="40"/>
      <c r="C4277" s="40"/>
      <c r="D4277" s="40"/>
      <c r="E4277" s="40"/>
      <c r="F4277" s="40"/>
      <c r="G4277" s="40"/>
      <c r="H4277" s="40"/>
      <c r="I4277" s="40"/>
      <c r="J4277" s="40"/>
      <c r="K4277" s="40"/>
      <c r="L4277" s="40"/>
      <c r="M4277" s="40"/>
      <c r="N4277" s="41"/>
      <c r="O4277" s="42"/>
    </row>
    <row r="4278" spans="1:15" x14ac:dyDescent="0.3">
      <c r="A4278" s="39"/>
      <c r="B4278" s="40"/>
      <c r="C4278" s="40"/>
      <c r="D4278" s="40"/>
      <c r="E4278" s="40"/>
      <c r="F4278" s="40"/>
      <c r="G4278" s="40"/>
      <c r="H4278" s="40"/>
      <c r="I4278" s="40"/>
      <c r="J4278" s="40"/>
      <c r="K4278" s="40"/>
      <c r="L4278" s="40"/>
      <c r="M4278" s="40"/>
      <c r="N4278" s="41"/>
      <c r="O4278" s="42"/>
    </row>
    <row r="4279" spans="1:15" x14ac:dyDescent="0.3">
      <c r="A4279" s="39"/>
      <c r="B4279" s="40"/>
      <c r="C4279" s="40"/>
      <c r="D4279" s="40"/>
      <c r="E4279" s="40"/>
      <c r="F4279" s="40"/>
      <c r="G4279" s="40"/>
      <c r="H4279" s="40"/>
      <c r="I4279" s="40"/>
      <c r="J4279" s="40"/>
      <c r="K4279" s="40"/>
      <c r="L4279" s="40"/>
      <c r="M4279" s="40"/>
      <c r="N4279" s="41"/>
      <c r="O4279" s="42"/>
    </row>
    <row r="4280" spans="1:15" x14ac:dyDescent="0.3">
      <c r="A4280" s="39"/>
      <c r="B4280" s="40"/>
      <c r="C4280" s="40"/>
      <c r="D4280" s="40"/>
      <c r="E4280" s="40"/>
      <c r="F4280" s="40"/>
      <c r="G4280" s="40"/>
      <c r="H4280" s="40"/>
      <c r="I4280" s="40"/>
      <c r="J4280" s="40"/>
      <c r="K4280" s="40"/>
      <c r="L4280" s="40"/>
      <c r="M4280" s="40"/>
      <c r="N4280" s="41"/>
      <c r="O4280" s="42"/>
    </row>
  </sheetData>
  <conditionalFormatting sqref="A1:A1048576">
    <cfRule type="duplicateValues" dxfId="2" priority="1"/>
    <cfRule type="duplicateValues" dxfId="1" priority="2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5B0E-35C0-47FF-94D9-4B636CC62683}">
  <dimension ref="A1:B31"/>
  <sheetViews>
    <sheetView topLeftCell="A13" workbookViewId="0">
      <selection activeCell="B8" sqref="B8"/>
    </sheetView>
  </sheetViews>
  <sheetFormatPr baseColWidth="10" defaultRowHeight="15" x14ac:dyDescent="0.25"/>
  <cols>
    <col min="1" max="2" width="17.5703125" customWidth="1"/>
  </cols>
  <sheetData>
    <row r="1" spans="1:2" x14ac:dyDescent="0.25">
      <c r="A1" s="28" t="s">
        <v>8484</v>
      </c>
      <c r="B1" s="28" t="s">
        <v>8485</v>
      </c>
    </row>
    <row r="2" spans="1:2" x14ac:dyDescent="0.25">
      <c r="A2" t="s">
        <v>157</v>
      </c>
      <c r="B2" t="s">
        <v>8486</v>
      </c>
    </row>
    <row r="3" spans="1:2" x14ac:dyDescent="0.25">
      <c r="A3" t="s">
        <v>269</v>
      </c>
      <c r="B3" t="s">
        <v>8487</v>
      </c>
    </row>
    <row r="4" spans="1:2" x14ac:dyDescent="0.25">
      <c r="A4" t="s">
        <v>236</v>
      </c>
      <c r="B4" t="s">
        <v>8488</v>
      </c>
    </row>
    <row r="5" spans="1:2" x14ac:dyDescent="0.25">
      <c r="A5" t="s">
        <v>196</v>
      </c>
      <c r="B5" t="s">
        <v>8489</v>
      </c>
    </row>
    <row r="6" spans="1:2" x14ac:dyDescent="0.25">
      <c r="A6" t="s">
        <v>222</v>
      </c>
      <c r="B6" t="s">
        <v>8490</v>
      </c>
    </row>
    <row r="7" spans="1:2" x14ac:dyDescent="0.25">
      <c r="A7" t="s">
        <v>142</v>
      </c>
      <c r="B7" t="s">
        <v>8491</v>
      </c>
    </row>
    <row r="8" spans="1:2" x14ac:dyDescent="0.25">
      <c r="A8" t="s">
        <v>269</v>
      </c>
      <c r="B8" t="s">
        <v>8492</v>
      </c>
    </row>
    <row r="9" spans="1:2" x14ac:dyDescent="0.25">
      <c r="A9" t="s">
        <v>238</v>
      </c>
      <c r="B9" t="s">
        <v>8493</v>
      </c>
    </row>
    <row r="10" spans="1:2" x14ac:dyDescent="0.25">
      <c r="A10" t="s">
        <v>160</v>
      </c>
      <c r="B10" t="s">
        <v>8494</v>
      </c>
    </row>
    <row r="11" spans="1:2" x14ac:dyDescent="0.25">
      <c r="A11" t="s">
        <v>225</v>
      </c>
      <c r="B11" t="s">
        <v>8495</v>
      </c>
    </row>
    <row r="12" spans="1:2" x14ac:dyDescent="0.25">
      <c r="A12" t="s">
        <v>198</v>
      </c>
      <c r="B12" t="s">
        <v>8496</v>
      </c>
    </row>
    <row r="13" spans="1:2" x14ac:dyDescent="0.25">
      <c r="A13" t="s">
        <v>203</v>
      </c>
      <c r="B13" t="s">
        <v>8497</v>
      </c>
    </row>
    <row r="14" spans="1:2" x14ac:dyDescent="0.25">
      <c r="A14" t="s">
        <v>194</v>
      </c>
      <c r="B14" t="s">
        <v>8498</v>
      </c>
    </row>
    <row r="15" spans="1:2" x14ac:dyDescent="0.25">
      <c r="A15" t="s">
        <v>249</v>
      </c>
      <c r="B15" t="s">
        <v>8499</v>
      </c>
    </row>
    <row r="16" spans="1:2" x14ac:dyDescent="0.25">
      <c r="A16" t="s">
        <v>220</v>
      </c>
      <c r="B16" t="s">
        <v>8500</v>
      </c>
    </row>
    <row r="17" spans="1:2" x14ac:dyDescent="0.25">
      <c r="A17" t="s">
        <v>173</v>
      </c>
      <c r="B17" t="s">
        <v>8501</v>
      </c>
    </row>
    <row r="18" spans="1:2" x14ac:dyDescent="0.25">
      <c r="A18" t="s">
        <v>116</v>
      </c>
      <c r="B18" t="s">
        <v>8502</v>
      </c>
    </row>
    <row r="19" spans="1:2" x14ac:dyDescent="0.25">
      <c r="A19" t="s">
        <v>145</v>
      </c>
      <c r="B19" t="s">
        <v>8503</v>
      </c>
    </row>
    <row r="20" spans="1:2" x14ac:dyDescent="0.25">
      <c r="A20" t="s">
        <v>266</v>
      </c>
      <c r="B20" t="s">
        <v>8504</v>
      </c>
    </row>
    <row r="21" spans="1:2" x14ac:dyDescent="0.25">
      <c r="A21" t="s">
        <v>214</v>
      </c>
      <c r="B21" t="s">
        <v>8505</v>
      </c>
    </row>
    <row r="22" spans="1:2" x14ac:dyDescent="0.25">
      <c r="A22" t="s">
        <v>169</v>
      </c>
      <c r="B22" t="s">
        <v>8506</v>
      </c>
    </row>
    <row r="23" spans="1:2" x14ac:dyDescent="0.25">
      <c r="A23" t="s">
        <v>271</v>
      </c>
      <c r="B23" t="s">
        <v>8507</v>
      </c>
    </row>
    <row r="24" spans="1:2" x14ac:dyDescent="0.25">
      <c r="A24" t="s">
        <v>251</v>
      </c>
      <c r="B24" t="s">
        <v>8508</v>
      </c>
    </row>
    <row r="25" spans="1:2" x14ac:dyDescent="0.25">
      <c r="A25" t="s">
        <v>253</v>
      </c>
      <c r="B25" t="s">
        <v>8509</v>
      </c>
    </row>
    <row r="26" spans="1:2" x14ac:dyDescent="0.25">
      <c r="A26" t="s">
        <v>148</v>
      </c>
      <c r="B26" t="s">
        <v>8510</v>
      </c>
    </row>
    <row r="27" spans="1:2" x14ac:dyDescent="0.25">
      <c r="A27" t="s">
        <v>162</v>
      </c>
      <c r="B27" t="s">
        <v>8511</v>
      </c>
    </row>
    <row r="28" spans="1:2" x14ac:dyDescent="0.25">
      <c r="A28" t="s">
        <v>227</v>
      </c>
      <c r="B28" t="s">
        <v>8512</v>
      </c>
    </row>
    <row r="29" spans="1:2" x14ac:dyDescent="0.25">
      <c r="A29" t="s">
        <v>260</v>
      </c>
      <c r="B29" t="s">
        <v>8513</v>
      </c>
    </row>
    <row r="30" spans="1:2" x14ac:dyDescent="0.25">
      <c r="A30" t="s">
        <v>177</v>
      </c>
      <c r="B30" t="s">
        <v>8514</v>
      </c>
    </row>
    <row r="31" spans="1:2" x14ac:dyDescent="0.25">
      <c r="A31" t="s">
        <v>211</v>
      </c>
      <c r="B31" t="s">
        <v>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Carga Erick</vt:lpstr>
      <vt:lpstr>carga</vt:lpstr>
      <vt:lpstr>Carga Ximena</vt:lpstr>
      <vt:lpstr>inventario </vt:lpstr>
      <vt:lpstr>seo</vt:lpstr>
      <vt:lpstr>color</vt:lpstr>
      <vt:lpstr>seo color</vt:lpstr>
      <vt:lpstr>talla</vt:lpstr>
      <vt:lpstr>descripciones</vt:lpstr>
      <vt:lpstr>bbd</vt:lpstr>
      <vt:lpstr>colores Erick</vt:lpstr>
      <vt:lpstr>carga!Área_de_impresión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E-COMERS</dc:creator>
  <cp:lastModifiedBy>Qry Corp</cp:lastModifiedBy>
  <dcterms:created xsi:type="dcterms:W3CDTF">2020-06-18T19:58:21Z</dcterms:created>
  <dcterms:modified xsi:type="dcterms:W3CDTF">2021-05-13T23:20:05Z</dcterms:modified>
</cp:coreProperties>
</file>