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<sst xmlns="http://schemas.openxmlformats.org/spreadsheetml/2006/main" count="33" uniqueCount="21">
  <si>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r>
      <rPr>
        <sz val="10"/>
        <rFont val="Arial"/>
        <family val="2"/>
      </rPr>
      <t xml:space="preserve">Opgave </t>
    </r>
    <r>
      <rPr>
        <sz val="10"/>
        <rFont val="Arial"/>
        <family val="2"/>
        <charset val="1"/>
      </rPr>
      <t xml:space="preserve">→</t>
    </r>
  </si>
  <si>
    <t xml:space="preserve">Opg 1</t>
  </si>
  <si>
    <t xml:space="preserve">Opg 2.</t>
  </si>
  <si>
    <t xml:space="preserve">Opg 3.</t>
  </si>
  <si>
    <t xml:space="preserve">Opg. 4</t>
  </si>
  <si>
    <r>
      <rPr>
        <sz val="10"/>
        <rFont val="Arial"/>
        <family val="2"/>
      </rPr>
      <t xml:space="preserve">Eks.nr. </t>
    </r>
    <r>
      <rPr>
        <sz val="10"/>
        <rFont val="Arial"/>
        <family val="2"/>
        <charset val="1"/>
      </rPr>
      <t xml:space="preserve">↓</t>
    </r>
  </si>
  <si>
    <r>
      <rPr>
        <sz val="10"/>
        <rFont val="Arial"/>
        <family val="2"/>
      </rPr>
      <t xml:space="preserve">Delopgave </t>
    </r>
    <r>
      <rPr>
        <sz val="10"/>
        <rFont val="Arial"/>
        <family val="2"/>
        <charset val="1"/>
      </rPr>
      <t xml:space="preserve">→</t>
    </r>
  </si>
  <si>
    <t xml:space="preserve">a)</t>
  </si>
  <si>
    <t xml:space="preserve">b)</t>
  </si>
  <si>
    <t xml:space="preserve">c)</t>
  </si>
  <si>
    <t xml:space="preserve">d)</t>
  </si>
  <si>
    <t xml:space="preserve">Total point</t>
  </si>
  <si>
    <t xml:space="preserve">Total procent</t>
  </si>
  <si>
    <t xml:space="preserve">Karakter:</t>
  </si>
  <si>
    <t xml:space="preserve">Antal:</t>
  </si>
  <si>
    <t xml:space="preserve">Gennemsnit:</t>
  </si>
  <si>
    <t xml:space="preserve">Point total</t>
  </si>
  <si>
    <t xml:space="preserve">Karakter</t>
  </si>
  <si>
    <t xml:space="preserve">Procent:</t>
  </si>
  <si>
    <t xml:space="preserve">&lt;50</t>
  </si>
  <si>
    <t xml:space="preserve">Hyppighed: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</si>
</sst>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420E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009933"/>
        <bgColor rgb="FF008080"/>
      </patternFill>
    </fill>
    <fill>
      <patternFill patternType="solid">
        <fgColor rgb="FF99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808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Karakter fordeling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Sheet1!$D$59:$D$64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</c:strCache>
            </c:strRef>
          </c:cat>
          <c:val>
            <c:numRef>
              <c:f>Sheet1!$E$59:$E$64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13</c:v>
                </c:pt>
                <c:pt idx="5">
                  <c:v>5</c:v>
                </c:pt>
              </c:numCache>
            </c:numRef>
          </c:val>
        </c:ser>
        <c:gapWidth val="100"/>
        <c:overlap val="0"/>
        <c:axId val="15367829"/>
        <c:axId val="62566191"/>
      </c:barChart>
      <c:catAx>
        <c:axId val="153678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Karakter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566191"/>
        <c:crosses val="autoZero"/>
        <c:auto val="1"/>
        <c:lblAlgn val="ctr"/>
        <c:lblOffset val="100"/>
      </c:catAx>
      <c:valAx>
        <c:axId val="625661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Hyppighed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3678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313560</xdr:colOff>
      <xdr:row>54</xdr:row>
      <xdr:rowOff>32400</xdr:rowOff>
    </xdr:from>
    <xdr:to>
      <xdr:col>19</xdr:col>
      <xdr:colOff>383760</xdr:colOff>
      <xdr:row>74</xdr:row>
      <xdr:rowOff>20880</xdr:rowOff>
    </xdr:to>
    <xdr:graphicFrame>
      <xdr:nvGraphicFramePr>
        <xdr:cNvPr id="0" name=""/>
        <xdr:cNvGraphicFramePr/>
      </xdr:nvGraphicFramePr>
      <xdr:xfrm>
        <a:off x="10067040" y="8810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X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1" activeCellId="0" sqref="K61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C5" s="1"/>
      <c r="D5" s="1" t="s">
        <v>0</v>
      </c>
      <c r="E5" s="1" t="s">
        <v>1</v>
      </c>
      <c r="F5" s="1"/>
      <c r="G5" s="1"/>
      <c r="H5" s="1" t="s">
        <v>2</v>
      </c>
      <c r="I5" s="1"/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/>
    </row>
    <row r="6" customFormat="false" ht="12.8" hidden="false" customHeight="false" outlineLevel="0" collapsed="false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7</v>
      </c>
      <c r="M6" s="1" t="s">
        <v>8</v>
      </c>
      <c r="N6" s="1" t="s">
        <v>9</v>
      </c>
      <c r="O6" s="1" t="s">
        <v>7</v>
      </c>
      <c r="P6" s="1" t="s">
        <v>8</v>
      </c>
      <c r="Q6" s="1" t="s">
        <v>9</v>
      </c>
      <c r="R6" s="1"/>
      <c r="S6" s="2" t="s">
        <v>11</v>
      </c>
      <c r="T6" s="2" t="s">
        <v>12</v>
      </c>
      <c r="U6" s="3" t="s">
        <v>13</v>
      </c>
    </row>
    <row r="7" customFormat="false" ht="12.8" hidden="false" customHeight="false" outlineLevel="0" collapsed="false">
      <c r="C7" s="1" t="n">
        <v>1</v>
      </c>
      <c r="D7" s="1"/>
      <c r="E7" s="0" t="n">
        <v>4</v>
      </c>
      <c r="F7" s="0" t="n">
        <v>3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2</v>
      </c>
      <c r="L7" s="0" t="n">
        <v>4</v>
      </c>
      <c r="M7" s="0" t="n">
        <v>4</v>
      </c>
      <c r="N7" s="0" t="n">
        <v>0</v>
      </c>
      <c r="O7" s="0" t="n">
        <v>4</v>
      </c>
      <c r="P7" s="0" t="n">
        <v>4</v>
      </c>
      <c r="Q7" s="0" t="n">
        <v>4</v>
      </c>
      <c r="S7" s="2" t="n">
        <f aca="false">SUM($E7:$Q7)</f>
        <v>45</v>
      </c>
      <c r="T7" s="2" t="n">
        <f aca="false">ROUND($S7/52,2)*100</f>
        <v>87</v>
      </c>
      <c r="U7" s="3" t="n">
        <f aca="false">IF(AND($G$54&gt;$T7,$T7&gt;=$F$54),$F$55,0)+IF(AND($H$54&gt;$T7,$T7&gt;=$G$54),$G$55,0)+IF(AND($I$54&gt;$T7,$T7&gt;=$H$54),$H$55,0)+IF(AND($J$54&gt;$T7,$T7&gt;=$I$54),$I$55,0)+IF($T7&gt;=$J$54,$J$55,0)</f>
        <v>10</v>
      </c>
    </row>
    <row r="8" customFormat="false" ht="12.8" hidden="false" customHeight="false" outlineLevel="0" collapsed="false">
      <c r="C8" s="1" t="n">
        <v>2</v>
      </c>
      <c r="D8" s="1"/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1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S8" s="2" t="n">
        <f aca="false">SUM($E8:$Q8)</f>
        <v>49</v>
      </c>
      <c r="T8" s="2" t="n">
        <f aca="false">ROUND($S8/52,2)*100</f>
        <v>94</v>
      </c>
      <c r="U8" s="3" t="n">
        <f aca="false">IF(AND($G$54&gt;$T8,$T8&gt;=$F$54),$F$55,0)+IF(AND($H$54&gt;$T8,$T8&gt;=$G$54),$G$55,0)+IF(AND($I$54&gt;$T8,$T8&gt;=$H$54),$H$55,0)+IF(AND($J$54&gt;$T8,$T8&gt;=$I$54),$I$55,0)+IF($T8&gt;=$J$54,$J$55,0)</f>
        <v>12</v>
      </c>
    </row>
    <row r="9" customFormat="false" ht="12.8" hidden="false" customHeight="false" outlineLevel="0" collapsed="false">
      <c r="C9" s="1" t="n">
        <v>3</v>
      </c>
      <c r="D9" s="1"/>
      <c r="E9" s="0" t="n">
        <v>4</v>
      </c>
      <c r="F9" s="0" t="n">
        <v>2</v>
      </c>
      <c r="G9" s="0" t="n">
        <v>4</v>
      </c>
      <c r="H9" s="0" t="n">
        <v>4</v>
      </c>
      <c r="I9" s="0" t="n">
        <v>4</v>
      </c>
      <c r="J9" s="0" t="n">
        <v>1</v>
      </c>
      <c r="K9" s="0" t="n">
        <v>2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S9" s="2" t="n">
        <f aca="false">SUM($E9:$Q9)</f>
        <v>45</v>
      </c>
      <c r="T9" s="2" t="n">
        <f aca="false">ROUND($S9/52,2)*100</f>
        <v>87</v>
      </c>
      <c r="U9" s="3" t="n">
        <f aca="false">IF(AND($G$54&gt;$T9,$T9&gt;=$F$54),$F$55,0)+IF(AND($H$54&gt;$T9,$T9&gt;=$G$54),$G$55,0)+IF(AND($I$54&gt;$T9,$T9&gt;=$H$54),$H$55,0)+IF(AND($J$54&gt;$T9,$T9&gt;=$I$54),$I$55,0)+IF($T9&gt;=$J$54,$J$55,0)</f>
        <v>10</v>
      </c>
    </row>
    <row r="10" customFormat="false" ht="12.8" hidden="false" customHeight="false" outlineLevel="0" collapsed="false">
      <c r="C10" s="1" t="n">
        <v>4</v>
      </c>
      <c r="D10" s="1"/>
      <c r="E10" s="0" t="n">
        <v>3</v>
      </c>
      <c r="F10" s="0" t="n">
        <v>3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1</v>
      </c>
      <c r="L10" s="0" t="n">
        <v>4</v>
      </c>
      <c r="M10" s="0" t="n">
        <v>4</v>
      </c>
      <c r="N10" s="0" t="n">
        <v>4</v>
      </c>
      <c r="O10" s="0" t="n">
        <v>3</v>
      </c>
      <c r="P10" s="0" t="n">
        <v>4</v>
      </c>
      <c r="Q10" s="0" t="n">
        <v>4</v>
      </c>
      <c r="S10" s="2" t="n">
        <f aca="false">SUM($E10:$Q10)</f>
        <v>46</v>
      </c>
      <c r="T10" s="2" t="n">
        <f aca="false">ROUND($S10/52,2)*100</f>
        <v>88</v>
      </c>
      <c r="U10" s="3" t="n">
        <f aca="false">IF(AND($G$54&gt;$T10,$T10&gt;=$F$54),$F$55,0)+IF(AND($H$54&gt;$T10,$T10&gt;=$G$54),$G$55,0)+IF(AND($I$54&gt;$T10,$T10&gt;=$H$54),$H$55,0)+IF(AND($J$54&gt;$T10,$T10&gt;=$I$54),$I$55,0)+IF($T10&gt;=$J$54,$J$55,0)</f>
        <v>10</v>
      </c>
    </row>
    <row r="11" customFormat="false" ht="12.8" hidden="false" customHeight="false" outlineLevel="0" collapsed="false">
      <c r="C11" s="1" t="n">
        <v>6</v>
      </c>
      <c r="D11" s="1"/>
      <c r="E11" s="0" t="n">
        <v>4</v>
      </c>
      <c r="F11" s="0" t="n">
        <v>3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3</v>
      </c>
      <c r="L11" s="0" t="n">
        <v>4</v>
      </c>
      <c r="M11" s="0" t="n">
        <v>4</v>
      </c>
      <c r="N11" s="0" t="n">
        <v>0</v>
      </c>
      <c r="O11" s="0" t="n">
        <v>4</v>
      </c>
      <c r="P11" s="0" t="n">
        <v>4</v>
      </c>
      <c r="Q11" s="0" t="n">
        <v>4</v>
      </c>
      <c r="S11" s="2" t="n">
        <f aca="false">SUM($E11:$Q11)</f>
        <v>46</v>
      </c>
      <c r="T11" s="2" t="n">
        <f aca="false">ROUND($S11/52,2)*100</f>
        <v>88</v>
      </c>
      <c r="U11" s="3" t="n">
        <f aca="false">IF(AND($G$54&gt;$T11,$T11&gt;=$F$54),$F$55,0)+IF(AND($H$54&gt;$T11,$T11&gt;=$G$54),$G$55,0)+IF(AND($I$54&gt;$T11,$T11&gt;=$H$54),$H$55,0)+IF(AND($J$54&gt;$T11,$T11&gt;=$I$54),$I$55,0)+IF($T11&gt;=$J$54,$J$55,0)</f>
        <v>10</v>
      </c>
    </row>
    <row r="12" customFormat="false" ht="12.8" hidden="false" customHeight="false" outlineLevel="0" collapsed="false">
      <c r="C12" s="1" t="n">
        <v>7</v>
      </c>
      <c r="D12" s="1"/>
      <c r="E12" s="0" t="n">
        <v>0</v>
      </c>
      <c r="F12" s="0" t="n">
        <v>3</v>
      </c>
      <c r="G12" s="0" t="n">
        <v>4</v>
      </c>
      <c r="H12" s="0" t="n">
        <v>3</v>
      </c>
      <c r="I12" s="0" t="n">
        <v>1</v>
      </c>
      <c r="J12" s="0" t="n">
        <v>0</v>
      </c>
      <c r="K12" s="0" t="n">
        <v>0</v>
      </c>
      <c r="L12" s="0" t="n">
        <v>4</v>
      </c>
      <c r="M12" s="0" t="n">
        <v>4</v>
      </c>
      <c r="N12" s="0" t="n">
        <v>4</v>
      </c>
      <c r="O12" s="0" t="n">
        <v>3</v>
      </c>
      <c r="P12" s="0" t="n">
        <v>4</v>
      </c>
      <c r="Q12" s="0" t="n">
        <v>3</v>
      </c>
      <c r="S12" s="2" t="n">
        <f aca="false">SUM($E12:$Q12)</f>
        <v>33</v>
      </c>
      <c r="T12" s="2" t="n">
        <f aca="false">ROUND($S12/52,2)*100</f>
        <v>63</v>
      </c>
      <c r="U12" s="3" t="n">
        <f aca="false">IF(AND($G$54&gt;$T12,$T12&gt;=$F$54),$F$55,0)+IF(AND($H$54&gt;$T12,$T12&gt;=$G$54),$G$55,0)+IF(AND($I$54&gt;$T12,$T12&gt;=$H$54),$H$55,0)+IF(AND($J$54&gt;$T12,$T12&gt;=$I$54),$I$55,0)+IF($T12&gt;=$J$54,$J$55,0)</f>
        <v>4</v>
      </c>
    </row>
    <row r="13" customFormat="false" ht="12.8" hidden="false" customHeight="false" outlineLevel="0" collapsed="false">
      <c r="C13" s="1" t="n">
        <v>8</v>
      </c>
      <c r="D13" s="1"/>
      <c r="E13" s="0" t="n">
        <v>4</v>
      </c>
      <c r="F13" s="0" t="n">
        <v>3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2</v>
      </c>
      <c r="P13" s="0" t="n">
        <v>4</v>
      </c>
      <c r="Q13" s="0" t="n">
        <v>4</v>
      </c>
      <c r="S13" s="2" t="n">
        <f aca="false">SUM($E13:$Q13)</f>
        <v>49</v>
      </c>
      <c r="T13" s="2" t="n">
        <f aca="false">ROUND($S13/52,2)*100</f>
        <v>94</v>
      </c>
      <c r="U13" s="3" t="n">
        <f aca="false">IF(AND($G$54&gt;$T13,$T13&gt;=$F$54),$F$55,0)+IF(AND($H$54&gt;$T13,$T13&gt;=$G$54),$G$55,0)+IF(AND($I$54&gt;$T13,$T13&gt;=$H$54),$H$55,0)+IF(AND($J$54&gt;$T13,$T13&gt;=$I$54),$I$55,0)+IF($T13&gt;=$J$54,$J$55,0)</f>
        <v>12</v>
      </c>
    </row>
    <row r="14" customFormat="false" ht="12.8" hidden="false" customHeight="false" outlineLevel="0" collapsed="false">
      <c r="C14" s="1" t="n">
        <v>10</v>
      </c>
      <c r="D14" s="1"/>
      <c r="E14" s="0" t="n">
        <v>4</v>
      </c>
      <c r="F14" s="0" t="n">
        <v>3</v>
      </c>
      <c r="G14" s="0" t="n">
        <v>0</v>
      </c>
      <c r="H14" s="0" t="n">
        <v>4</v>
      </c>
      <c r="I14" s="0" t="n">
        <v>4</v>
      </c>
      <c r="J14" s="0" t="n">
        <v>4</v>
      </c>
      <c r="K14" s="0" t="n">
        <v>0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S14" s="2" t="n">
        <f aca="false">SUM($E14:$Q14)</f>
        <v>43</v>
      </c>
      <c r="T14" s="2" t="n">
        <f aca="false">ROUND($S14/52,2)*100</f>
        <v>83</v>
      </c>
      <c r="U14" s="3" t="n">
        <f aca="false">IF(AND($G$54&gt;$T14,$T14&gt;=$F$54),$F$55,0)+IF(AND($H$54&gt;$T14,$T14&gt;=$G$54),$G$55,0)+IF(AND($I$54&gt;$T14,$T14&gt;=$H$54),$H$55,0)+IF(AND($J$54&gt;$T14,$T14&gt;=$I$54),$I$55,0)+IF($T14&gt;=$J$54,$J$55,0)</f>
        <v>7</v>
      </c>
    </row>
    <row r="15" customFormat="false" ht="12.8" hidden="false" customHeight="false" outlineLevel="0" collapsed="false">
      <c r="C15" s="1" t="n">
        <v>11</v>
      </c>
      <c r="D15" s="1"/>
      <c r="E15" s="0" t="n">
        <v>4</v>
      </c>
      <c r="F15" s="0" t="n">
        <v>3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0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S15" s="2" t="n">
        <f aca="false">SUM($E15:$Q15)</f>
        <v>47</v>
      </c>
      <c r="T15" s="2" t="n">
        <f aca="false">ROUND($S15/52,2)*100</f>
        <v>90</v>
      </c>
      <c r="U15" s="3" t="n">
        <f aca="false">IF(AND($G$54&gt;$T15,$T15&gt;=$F$54),$F$55,0)+IF(AND($H$54&gt;$T15,$T15&gt;=$G$54),$G$55,0)+IF(AND($I$54&gt;$T15,$T15&gt;=$H$54),$H$55,0)+IF(AND($J$54&gt;$T15,$T15&gt;=$I$54),$I$55,0)+IF($T15&gt;=$J$54,$J$55,0)</f>
        <v>10</v>
      </c>
    </row>
    <row r="16" customFormat="false" ht="12.8" hidden="false" customHeight="false" outlineLevel="0" collapsed="false">
      <c r="C16" s="1" t="n">
        <v>12</v>
      </c>
      <c r="D16" s="1"/>
      <c r="E16" s="0" t="n">
        <v>4</v>
      </c>
      <c r="F16" s="0" t="n">
        <v>3</v>
      </c>
      <c r="G16" s="0" t="n">
        <v>4</v>
      </c>
      <c r="H16" s="0" t="n">
        <v>4</v>
      </c>
      <c r="I16" s="0" t="n">
        <v>3</v>
      </c>
      <c r="J16" s="0" t="n">
        <v>3</v>
      </c>
      <c r="K16" s="0" t="n">
        <v>0</v>
      </c>
      <c r="L16" s="0" t="n">
        <v>3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S16" s="2" t="n">
        <f aca="false">SUM($E16:$Q16)</f>
        <v>44</v>
      </c>
      <c r="T16" s="2" t="n">
        <f aca="false">ROUND($S16/52,2)*100</f>
        <v>85</v>
      </c>
      <c r="U16" s="3" t="n">
        <f aca="false">IF(AND($G$54&gt;$T16,$T16&gt;=$F$54),$F$55,0)+IF(AND($H$54&gt;$T16,$T16&gt;=$G$54),$G$55,0)+IF(AND($I$54&gt;$T16,$T16&gt;=$H$54),$H$55,0)+IF(AND($J$54&gt;$T16,$T16&gt;=$I$54),$I$55,0)+IF($T16&gt;=$J$54,$J$55,0)</f>
        <v>10</v>
      </c>
    </row>
    <row r="17" customFormat="false" ht="12.8" hidden="false" customHeight="false" outlineLevel="0" collapsed="false">
      <c r="C17" s="1" t="n">
        <v>13</v>
      </c>
      <c r="D17" s="1"/>
      <c r="E17" s="0" t="n">
        <v>2</v>
      </c>
      <c r="F17" s="0" t="n">
        <v>1</v>
      </c>
      <c r="G17" s="0" t="n">
        <v>0</v>
      </c>
      <c r="H17" s="0" t="n">
        <v>4</v>
      </c>
      <c r="I17" s="0" t="n">
        <v>1</v>
      </c>
      <c r="J17" s="0" t="n">
        <v>1</v>
      </c>
      <c r="K17" s="0" t="n">
        <v>0</v>
      </c>
      <c r="L17" s="0" t="n">
        <v>1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4</v>
      </c>
      <c r="S17" s="2" t="n">
        <f aca="false">SUM($E17:$Q17)</f>
        <v>30</v>
      </c>
      <c r="T17" s="2" t="n">
        <f aca="false">ROUND($S17/52,2)*100</f>
        <v>58</v>
      </c>
      <c r="U17" s="3" t="n">
        <f aca="false">IF(AND($G$54&gt;$T17,$T17&gt;=$F$54),$F$55,0)+IF(AND($H$54&gt;$T17,$T17&gt;=$G$54),$G$55,0)+IF(AND($I$54&gt;$T17,$T17&gt;=$H$54),$H$55,0)+IF(AND($J$54&gt;$T17,$T17&gt;=$I$54),$I$55,0)+IF($T17&gt;=$J$54,$J$55,0)</f>
        <v>2</v>
      </c>
    </row>
    <row r="18" customFormat="false" ht="12.8" hidden="false" customHeight="false" outlineLevel="0" collapsed="false">
      <c r="C18" s="1" t="n">
        <v>14</v>
      </c>
      <c r="D18" s="1"/>
      <c r="E18" s="0" t="n">
        <v>4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2</v>
      </c>
      <c r="M18" s="0" t="n">
        <v>4</v>
      </c>
      <c r="N18" s="0" t="n">
        <v>0</v>
      </c>
      <c r="O18" s="0" t="n">
        <v>4</v>
      </c>
      <c r="P18" s="0" t="n">
        <v>4</v>
      </c>
      <c r="Q18" s="0" t="n">
        <v>4</v>
      </c>
      <c r="S18" s="2" t="n">
        <f aca="false">SUM($E18:$Q18)</f>
        <v>46</v>
      </c>
      <c r="T18" s="2" t="n">
        <f aca="false">ROUND($S18/52,2)*100</f>
        <v>88</v>
      </c>
      <c r="U18" s="3" t="n">
        <f aca="false">IF(AND($G$54&gt;$T18,$T18&gt;=$F$54),$F$55,0)+IF(AND($H$54&gt;$T18,$T18&gt;=$G$54),$G$55,0)+IF(AND($I$54&gt;$T18,$T18&gt;=$H$54),$H$55,0)+IF(AND($J$54&gt;$T18,$T18&gt;=$I$54),$I$55,0)+IF($T18&gt;=$J$54,$J$55,0)</f>
        <v>10</v>
      </c>
    </row>
    <row r="19" customFormat="false" ht="12.8" hidden="false" customHeight="false" outlineLevel="0" collapsed="false">
      <c r="C19" s="1" t="n">
        <v>15</v>
      </c>
      <c r="D19" s="1"/>
      <c r="E19" s="0" t="n">
        <v>2</v>
      </c>
      <c r="F19" s="0" t="n">
        <v>0</v>
      </c>
      <c r="G19" s="0" t="n">
        <v>0</v>
      </c>
      <c r="H19" s="0" t="n">
        <v>4</v>
      </c>
      <c r="I19" s="0" t="n">
        <v>4</v>
      </c>
      <c r="J19" s="0" t="n">
        <v>1</v>
      </c>
      <c r="K19" s="0" t="n">
        <v>0</v>
      </c>
      <c r="L19" s="0" t="n">
        <v>1</v>
      </c>
      <c r="M19" s="0" t="n">
        <v>2</v>
      </c>
      <c r="N19" s="0" t="n">
        <v>2</v>
      </c>
      <c r="O19" s="0" t="n">
        <v>4</v>
      </c>
      <c r="P19" s="0" t="n">
        <v>4</v>
      </c>
      <c r="Q19" s="0" t="n">
        <v>4</v>
      </c>
      <c r="S19" s="2" t="n">
        <f aca="false">SUM($E19:$Q19)</f>
        <v>28</v>
      </c>
      <c r="T19" s="2" t="n">
        <f aca="false">ROUND($S19/52,2)*100</f>
        <v>54</v>
      </c>
      <c r="U19" s="3" t="n">
        <f aca="false">IF(AND($G$54&gt;$T19,$T19&gt;=$F$54),$F$55,0)+IF(AND($H$54&gt;$T19,$T19&gt;=$G$54),$G$55,0)+IF(AND($I$54&gt;$T19,$T19&gt;=$H$54),$H$55,0)+IF(AND($J$54&gt;$T19,$T19&gt;=$I$54),$I$55,0)+IF($T19&gt;=$J$54,$J$55,0)</f>
        <v>2</v>
      </c>
      <c r="X19" s="4"/>
    </row>
    <row r="20" customFormat="false" ht="12.8" hidden="false" customHeight="false" outlineLevel="0" collapsed="false">
      <c r="C20" s="1" t="n">
        <v>16</v>
      </c>
      <c r="D20" s="1"/>
      <c r="E20" s="0" t="n">
        <v>4</v>
      </c>
      <c r="F20" s="0" t="n">
        <v>3</v>
      </c>
      <c r="G20" s="0" t="n">
        <v>0</v>
      </c>
      <c r="H20" s="0" t="n">
        <v>4</v>
      </c>
      <c r="I20" s="0" t="n">
        <v>0</v>
      </c>
      <c r="J20" s="0" t="n">
        <v>4</v>
      </c>
      <c r="K20" s="0" t="n">
        <v>0</v>
      </c>
      <c r="L20" s="0" t="n">
        <v>2</v>
      </c>
      <c r="M20" s="0" t="n">
        <v>4</v>
      </c>
      <c r="N20" s="0" t="n">
        <v>3</v>
      </c>
      <c r="O20" s="0" t="n">
        <v>4</v>
      </c>
      <c r="P20" s="0" t="n">
        <v>4</v>
      </c>
      <c r="Q20" s="0" t="n">
        <v>4</v>
      </c>
      <c r="S20" s="2" t="n">
        <f aca="false">SUM($E20:$Q20)</f>
        <v>36</v>
      </c>
      <c r="T20" s="2" t="n">
        <f aca="false">ROUND($S20/52,2)*100</f>
        <v>69</v>
      </c>
      <c r="U20" s="3" t="n">
        <f aca="false">IF(AND($G$54&gt;$T20,$T20&gt;=$F$54),$F$55,0)+IF(AND($H$54&gt;$T20,$T20&gt;=$G$54),$G$55,0)+IF(AND($I$54&gt;$T20,$T20&gt;=$H$54),$H$55,0)+IF(AND($J$54&gt;$T20,$T20&gt;=$I$54),$I$55,0)+IF($T20&gt;=$J$54,$J$55,0)</f>
        <v>4</v>
      </c>
    </row>
    <row r="21" customFormat="false" ht="12.8" hidden="false" customHeight="false" outlineLevel="0" collapsed="false">
      <c r="C21" s="1" t="n">
        <v>17</v>
      </c>
      <c r="D21" s="1"/>
      <c r="E21" s="0" t="n">
        <v>3</v>
      </c>
      <c r="F21" s="0" t="n">
        <v>3</v>
      </c>
      <c r="G21" s="0" t="n">
        <v>4</v>
      </c>
      <c r="H21" s="0" t="n">
        <v>4</v>
      </c>
      <c r="I21" s="0" t="n">
        <v>4</v>
      </c>
      <c r="J21" s="0" t="n">
        <v>0</v>
      </c>
      <c r="K21" s="0" t="n">
        <v>0</v>
      </c>
      <c r="L21" s="0" t="n">
        <v>1</v>
      </c>
      <c r="M21" s="0" t="n">
        <v>2</v>
      </c>
      <c r="N21" s="0" t="n">
        <v>1</v>
      </c>
      <c r="O21" s="0" t="n">
        <v>4</v>
      </c>
      <c r="P21" s="0" t="n">
        <v>4</v>
      </c>
      <c r="Q21" s="0" t="n">
        <v>4</v>
      </c>
      <c r="S21" s="2" t="n">
        <f aca="false">SUM($E21:$Q21)</f>
        <v>34</v>
      </c>
      <c r="T21" s="2" t="n">
        <f aca="false">ROUND($S21/52,2)*100</f>
        <v>65</v>
      </c>
      <c r="U21" s="3" t="n">
        <f aca="false">IF(AND($G$54&gt;$T21,$T21&gt;=$F$54),$F$55,0)+IF(AND($H$54&gt;$T21,$T21&gt;=$G$54),$G$55,0)+IF(AND($I$54&gt;$T21,$T21&gt;=$H$54),$H$55,0)+IF(AND($J$54&gt;$T21,$T21&gt;=$I$54),$I$55,0)+IF($T21&gt;=$J$54,$J$55,0)</f>
        <v>4</v>
      </c>
    </row>
    <row r="22" customFormat="false" ht="12.8" hidden="false" customHeight="false" outlineLevel="0" collapsed="false">
      <c r="C22" s="1" t="n">
        <v>18</v>
      </c>
      <c r="D22" s="1"/>
      <c r="E22" s="0" t="n">
        <v>4</v>
      </c>
      <c r="F22" s="0" t="n">
        <v>2</v>
      </c>
      <c r="G22" s="0" t="n">
        <v>4</v>
      </c>
      <c r="H22" s="0" t="n">
        <v>4</v>
      </c>
      <c r="I22" s="0" t="n">
        <v>4</v>
      </c>
      <c r="J22" s="0" t="n">
        <v>4</v>
      </c>
      <c r="K22" s="0" t="n">
        <v>4</v>
      </c>
      <c r="L22" s="0" t="n">
        <v>4</v>
      </c>
      <c r="M22" s="0" t="n">
        <v>3</v>
      </c>
      <c r="N22" s="0" t="n">
        <v>1</v>
      </c>
      <c r="O22" s="0" t="n">
        <v>4</v>
      </c>
      <c r="P22" s="0" t="n">
        <v>4</v>
      </c>
      <c r="Q22" s="0" t="n">
        <v>4</v>
      </c>
      <c r="S22" s="2" t="n">
        <f aca="false">SUM($E22:$Q22)</f>
        <v>46</v>
      </c>
      <c r="T22" s="2" t="n">
        <f aca="false">ROUND($S22/52,2)*100</f>
        <v>88</v>
      </c>
      <c r="U22" s="3" t="n">
        <f aca="false">IF(AND($G$54&gt;$T22,$T22&gt;=$F$54),$F$55,0)+IF(AND($H$54&gt;$T22,$T22&gt;=$G$54),$G$55,0)+IF(AND($I$54&gt;$T22,$T22&gt;=$H$54),$H$55,0)+IF(AND($J$54&gt;$T22,$T22&gt;=$I$54),$I$55,0)+IF($T22&gt;=$J$54,$J$55,0)</f>
        <v>10</v>
      </c>
    </row>
    <row r="23" customFormat="false" ht="12.8" hidden="false" customHeight="false" outlineLevel="0" collapsed="false">
      <c r="C23" s="1" t="n">
        <v>19</v>
      </c>
      <c r="D23" s="1"/>
      <c r="E23" s="0" t="n">
        <v>0</v>
      </c>
      <c r="F23" s="0" t="n">
        <v>0</v>
      </c>
      <c r="G23" s="0" t="n">
        <v>0</v>
      </c>
      <c r="H23" s="0" t="n">
        <v>4</v>
      </c>
      <c r="I23" s="0" t="n">
        <v>0</v>
      </c>
      <c r="J23" s="0" t="n">
        <v>3</v>
      </c>
      <c r="K23" s="0" t="n">
        <v>0</v>
      </c>
      <c r="L23" s="0" t="n">
        <v>4</v>
      </c>
      <c r="M23" s="0" t="n">
        <v>2</v>
      </c>
      <c r="N23" s="0" t="n">
        <v>1</v>
      </c>
      <c r="O23" s="0" t="n">
        <v>3</v>
      </c>
      <c r="P23" s="0" t="n">
        <v>0</v>
      </c>
      <c r="Q23" s="0" t="n">
        <v>0</v>
      </c>
      <c r="S23" s="2" t="n">
        <f aca="false">SUM($E23:$Q23)</f>
        <v>17</v>
      </c>
      <c r="T23" s="2" t="n">
        <f aca="false">ROUND($S23/52,2)*100</f>
        <v>33</v>
      </c>
      <c r="U23" s="3" t="n">
        <f aca="false">IF(AND($G$54&gt;$T23,$T23&gt;=$F$54),$F$55,0)+IF(AND($H$54&gt;$T23,$T23&gt;=$G$54),$G$55,0)+IF(AND($I$54&gt;$T23,$T23&gt;=$H$54),$H$55,0)+IF(AND($J$54&gt;$T23,$T23&gt;=$I$54),$I$55,0)+IF($T23&gt;=$J$54,$J$55,0)</f>
        <v>0</v>
      </c>
    </row>
    <row r="24" customFormat="false" ht="12.8" hidden="false" customHeight="false" outlineLevel="0" collapsed="false">
      <c r="C24" s="1" t="n">
        <v>20</v>
      </c>
      <c r="D24" s="1"/>
      <c r="E24" s="0" t="n">
        <v>4</v>
      </c>
      <c r="F24" s="0" t="n">
        <v>0</v>
      </c>
      <c r="G24" s="0" t="n">
        <v>4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4</v>
      </c>
      <c r="M24" s="0" t="n">
        <v>2</v>
      </c>
      <c r="N24" s="0" t="n">
        <v>4</v>
      </c>
      <c r="O24" s="0" t="n">
        <v>2</v>
      </c>
      <c r="P24" s="0" t="n">
        <v>4</v>
      </c>
      <c r="Q24" s="0" t="n">
        <v>4</v>
      </c>
      <c r="S24" s="2" t="n">
        <f aca="false">SUM($E24:$Q24)</f>
        <v>32</v>
      </c>
      <c r="T24" s="2" t="n">
        <f aca="false">ROUND($S24/52,2)*100</f>
        <v>62</v>
      </c>
      <c r="U24" s="3" t="n">
        <f aca="false">IF(AND($G$54&gt;$T24,$T24&gt;=$F$54),$F$55,0)+IF(AND($H$54&gt;$T24,$T24&gt;=$G$54),$G$55,0)+IF(AND($I$54&gt;$T24,$T24&gt;=$H$54),$H$55,0)+IF(AND($J$54&gt;$T24,$T24&gt;=$I$54),$I$55,0)+IF($T24&gt;=$J$54,$J$55,0)</f>
        <v>4</v>
      </c>
    </row>
    <row r="25" customFormat="false" ht="12.8" hidden="false" customHeight="false" outlineLevel="0" collapsed="false">
      <c r="C25" s="1" t="n">
        <v>21</v>
      </c>
      <c r="D25" s="1"/>
      <c r="E25" s="0" t="n">
        <v>0</v>
      </c>
      <c r="F25" s="0" t="n">
        <v>0</v>
      </c>
      <c r="G25" s="0" t="n">
        <v>0</v>
      </c>
      <c r="H25" s="0" t="n">
        <v>4</v>
      </c>
      <c r="I25" s="0" t="n">
        <v>2</v>
      </c>
      <c r="J25" s="0" t="n">
        <v>0</v>
      </c>
      <c r="K25" s="0" t="n">
        <v>2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4</v>
      </c>
      <c r="Q25" s="0" t="n">
        <v>3</v>
      </c>
      <c r="S25" s="2" t="n">
        <f aca="false">SUM($E25:$Q25)</f>
        <v>17</v>
      </c>
      <c r="T25" s="2" t="n">
        <f aca="false">ROUND($S25/52,2)*100</f>
        <v>33</v>
      </c>
      <c r="U25" s="3" t="n">
        <f aca="false">IF(AND($G$54&gt;$T25,$T25&gt;=$F$54),$F$55,0)+IF(AND($H$54&gt;$T25,$T25&gt;=$G$54),$G$55,0)+IF(AND($I$54&gt;$T25,$T25&gt;=$H$54),$H$55,0)+IF(AND($J$54&gt;$T25,$T25&gt;=$I$54),$I$55,0)+IF($T25&gt;=$J$54,$J$55,0)</f>
        <v>0</v>
      </c>
    </row>
    <row r="26" customFormat="false" ht="12.8" hidden="false" customHeight="false" outlineLevel="0" collapsed="false">
      <c r="C26" s="1" t="n">
        <v>22</v>
      </c>
      <c r="D26" s="1"/>
      <c r="E26" s="0" t="n">
        <v>4</v>
      </c>
      <c r="F26" s="0" t="n">
        <v>3</v>
      </c>
      <c r="G26" s="0" t="n">
        <v>0</v>
      </c>
      <c r="H26" s="0" t="n">
        <v>4</v>
      </c>
      <c r="I26" s="0" t="n">
        <v>4</v>
      </c>
      <c r="J26" s="0" t="n">
        <v>4</v>
      </c>
      <c r="K26" s="0" t="n">
        <v>4</v>
      </c>
      <c r="L26" s="0" t="n">
        <v>3</v>
      </c>
      <c r="M26" s="0" t="n">
        <v>4</v>
      </c>
      <c r="N26" s="0" t="n">
        <v>4</v>
      </c>
      <c r="O26" s="0" t="n">
        <v>4</v>
      </c>
      <c r="P26" s="0" t="n">
        <v>4</v>
      </c>
      <c r="Q26" s="0" t="n">
        <v>4</v>
      </c>
      <c r="S26" s="2" t="n">
        <f aca="false">SUM($E26:$Q26)</f>
        <v>46</v>
      </c>
      <c r="T26" s="2" t="n">
        <f aca="false">ROUND($S26/52,2)*100</f>
        <v>88</v>
      </c>
      <c r="U26" s="3" t="n">
        <f aca="false">IF(AND($G$54&gt;$T26,$T26&gt;=$F$54),$F$55,0)+IF(AND($H$54&gt;$T26,$T26&gt;=$G$54),$G$55,0)+IF(AND($I$54&gt;$T26,$T26&gt;=$H$54),$H$55,0)+IF(AND($J$54&gt;$T26,$T26&gt;=$I$54),$I$55,0)+IF($T26&gt;=$J$54,$J$55,0)</f>
        <v>10</v>
      </c>
    </row>
    <row r="27" customFormat="false" ht="12.8" hidden="false" customHeight="false" outlineLevel="0" collapsed="false">
      <c r="C27" s="1" t="n">
        <v>23</v>
      </c>
      <c r="D27" s="1"/>
      <c r="E27" s="0" t="n">
        <v>4</v>
      </c>
      <c r="F27" s="0" t="n">
        <v>0</v>
      </c>
      <c r="G27" s="0" t="n">
        <v>4</v>
      </c>
      <c r="H27" s="0" t="n">
        <v>4</v>
      </c>
      <c r="I27" s="0" t="n">
        <v>4</v>
      </c>
      <c r="J27" s="0" t="n">
        <v>4</v>
      </c>
      <c r="K27" s="0" t="n">
        <v>3</v>
      </c>
      <c r="L27" s="0" t="n">
        <v>4</v>
      </c>
      <c r="M27" s="0" t="n">
        <v>4</v>
      </c>
      <c r="N27" s="0" t="n">
        <v>0</v>
      </c>
      <c r="O27" s="0" t="n">
        <v>4</v>
      </c>
      <c r="P27" s="0" t="n">
        <v>4</v>
      </c>
      <c r="Q27" s="0" t="n">
        <v>4</v>
      </c>
      <c r="S27" s="2" t="n">
        <f aca="false">SUM($E27:$Q27)</f>
        <v>43</v>
      </c>
      <c r="T27" s="2" t="n">
        <f aca="false">ROUND($S27/52,2)*100</f>
        <v>83</v>
      </c>
      <c r="U27" s="3" t="n">
        <f aca="false">IF(AND($G$54&gt;$T27,$T27&gt;=$F$54),$F$55,0)+IF(AND($H$54&gt;$T27,$T27&gt;=$G$54),$G$55,0)+IF(AND($I$54&gt;$T27,$T27&gt;=$H$54),$H$55,0)+IF(AND($J$54&gt;$T27,$T27&gt;=$I$54),$I$55,0)+IF($T27&gt;=$J$54,$J$55,0)</f>
        <v>7</v>
      </c>
    </row>
    <row r="28" customFormat="false" ht="12.8" hidden="false" customHeight="false" outlineLevel="0" collapsed="false">
      <c r="C28" s="1" t="n">
        <v>28</v>
      </c>
      <c r="D28" s="1"/>
      <c r="E28" s="0" t="n">
        <v>4</v>
      </c>
      <c r="F28" s="0" t="n">
        <v>1</v>
      </c>
      <c r="G28" s="0" t="n">
        <v>3</v>
      </c>
      <c r="H28" s="0" t="n">
        <v>4</v>
      </c>
      <c r="I28" s="0" t="n">
        <v>1</v>
      </c>
      <c r="J28" s="0" t="n">
        <v>0</v>
      </c>
      <c r="K28" s="0" t="n">
        <v>0</v>
      </c>
      <c r="L28" s="0" t="n">
        <v>3</v>
      </c>
      <c r="M28" s="0" t="n">
        <v>0</v>
      </c>
      <c r="N28" s="0" t="n">
        <v>0</v>
      </c>
      <c r="O28" s="0" t="n">
        <v>4</v>
      </c>
      <c r="P28" s="0" t="n">
        <v>4</v>
      </c>
      <c r="Q28" s="0" t="n">
        <v>1</v>
      </c>
      <c r="S28" s="2" t="n">
        <f aca="false">SUM($E28:$Q28)</f>
        <v>25</v>
      </c>
      <c r="T28" s="2" t="n">
        <f aca="false">ROUND($S28/52,2)*100</f>
        <v>48</v>
      </c>
      <c r="U28" s="3" t="n">
        <f aca="false">IF(AND($G$54&gt;$T28,$T28&gt;=$F$54),$F$55,0)+IF(AND($H$54&gt;$T28,$T28&gt;=$G$54),$G$55,0)+IF(AND($I$54&gt;$T28,$T28&gt;=$H$54),$H$55,0)+IF(AND($J$54&gt;$T28,$T28&gt;=$I$54),$I$55,0)+IF($T28&gt;=$J$54,$J$55,0)</f>
        <v>0</v>
      </c>
    </row>
    <row r="29" customFormat="false" ht="12.8" hidden="false" customHeight="false" outlineLevel="0" collapsed="false">
      <c r="C29" s="1" t="n">
        <v>29</v>
      </c>
      <c r="D29" s="1"/>
      <c r="E29" s="0" t="n">
        <v>4</v>
      </c>
      <c r="F29" s="0" t="n">
        <v>3</v>
      </c>
      <c r="G29" s="0" t="n">
        <v>0</v>
      </c>
      <c r="H29" s="0" t="n">
        <v>4</v>
      </c>
      <c r="I29" s="0" t="n">
        <v>2</v>
      </c>
      <c r="J29" s="0" t="n">
        <v>4</v>
      </c>
      <c r="K29" s="0" t="n">
        <v>3</v>
      </c>
      <c r="L29" s="0" t="n">
        <v>3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S29" s="2" t="n">
        <f aca="false">SUM($E29:$Q29)</f>
        <v>43</v>
      </c>
      <c r="T29" s="2" t="n">
        <f aca="false">ROUND($S29/52,2)*100</f>
        <v>83</v>
      </c>
      <c r="U29" s="3" t="n">
        <f aca="false">IF(AND($G$54&gt;$T29,$T29&gt;=$F$54),$F$55,0)+IF(AND($H$54&gt;$T29,$T29&gt;=$G$54),$G$55,0)+IF(AND($I$54&gt;$T29,$T29&gt;=$H$54),$H$55,0)+IF(AND($J$54&gt;$T29,$T29&gt;=$I$54),$I$55,0)+IF($T29&gt;=$J$54,$J$55,0)</f>
        <v>7</v>
      </c>
    </row>
    <row r="30" customFormat="false" ht="12.8" hidden="false" customHeight="false" outlineLevel="0" collapsed="false">
      <c r="C30" s="1" t="n">
        <v>30</v>
      </c>
      <c r="D30" s="1"/>
      <c r="E30" s="0" t="n">
        <v>4</v>
      </c>
      <c r="F30" s="0" t="n">
        <v>0</v>
      </c>
      <c r="G30" s="0" t="n">
        <v>4</v>
      </c>
      <c r="H30" s="0" t="n">
        <v>4</v>
      </c>
      <c r="I30" s="0" t="n">
        <v>2</v>
      </c>
      <c r="J30" s="0" t="n">
        <v>3</v>
      </c>
      <c r="K30" s="0" t="n">
        <v>1</v>
      </c>
      <c r="L30" s="0" t="n">
        <v>2</v>
      </c>
      <c r="M30" s="0" t="n">
        <v>1</v>
      </c>
      <c r="N30" s="0" t="n">
        <v>4</v>
      </c>
      <c r="O30" s="0" t="n">
        <v>4</v>
      </c>
      <c r="P30" s="0" t="n">
        <v>4</v>
      </c>
      <c r="Q30" s="0" t="n">
        <v>4</v>
      </c>
      <c r="S30" s="2" t="n">
        <f aca="false">SUM($E30:$Q30)</f>
        <v>37</v>
      </c>
      <c r="T30" s="2" t="n">
        <f aca="false">ROUND($S30/52,2)*100</f>
        <v>71</v>
      </c>
      <c r="U30" s="3" t="n">
        <f aca="false">IF(AND($G$54&gt;$T30,$T30&gt;=$F$54),$F$55,0)+IF(AND($H$54&gt;$T30,$T30&gt;=$G$54),$G$55,0)+IF(AND($I$54&gt;$T30,$T30&gt;=$H$54),$H$55,0)+IF(AND($J$54&gt;$T30,$T30&gt;=$I$54),$I$55,0)+IF($T30&gt;=$J$54,$J$55,0)</f>
        <v>7</v>
      </c>
    </row>
    <row r="31" customFormat="false" ht="12.8" hidden="false" customHeight="false" outlineLevel="0" collapsed="false">
      <c r="C31" s="1" t="n">
        <v>32</v>
      </c>
      <c r="D31" s="1"/>
      <c r="E31" s="0" t="n">
        <v>4</v>
      </c>
      <c r="F31" s="0" t="n">
        <v>2</v>
      </c>
      <c r="G31" s="0" t="n">
        <v>0</v>
      </c>
      <c r="H31" s="0" t="n">
        <v>4</v>
      </c>
      <c r="I31" s="0" t="n">
        <v>4</v>
      </c>
      <c r="J31" s="0" t="n">
        <v>1</v>
      </c>
      <c r="K31" s="0" t="n">
        <v>1</v>
      </c>
      <c r="L31" s="0" t="n">
        <v>3</v>
      </c>
      <c r="M31" s="0" t="n">
        <v>4</v>
      </c>
      <c r="N31" s="0" t="n">
        <v>1</v>
      </c>
      <c r="O31" s="0" t="n">
        <v>4</v>
      </c>
      <c r="P31" s="0" t="n">
        <v>4</v>
      </c>
      <c r="Q31" s="0" t="n">
        <v>2</v>
      </c>
      <c r="S31" s="2" t="n">
        <f aca="false">SUM($E31:$Q31)</f>
        <v>34</v>
      </c>
      <c r="T31" s="2" t="n">
        <f aca="false">ROUND($S31/52,2)*100</f>
        <v>65</v>
      </c>
      <c r="U31" s="3" t="n">
        <f aca="false">IF(AND($G$54&gt;$T31,$T31&gt;=$F$54),$F$55,0)+IF(AND($H$54&gt;$T31,$T31&gt;=$G$54),$G$55,0)+IF(AND($I$54&gt;$T31,$T31&gt;=$H$54),$H$55,0)+IF(AND($J$54&gt;$T31,$T31&gt;=$I$54),$I$55,0)+IF($T31&gt;=$J$54,$J$55,0)</f>
        <v>4</v>
      </c>
    </row>
    <row r="32" customFormat="false" ht="12.8" hidden="false" customHeight="false" outlineLevel="0" collapsed="false">
      <c r="C32" s="1" t="n">
        <v>33</v>
      </c>
      <c r="D32" s="1"/>
      <c r="E32" s="0" t="n">
        <v>1</v>
      </c>
      <c r="F32" s="0" t="n">
        <v>1</v>
      </c>
      <c r="G32" s="0" t="n">
        <v>4</v>
      </c>
      <c r="H32" s="0" t="n">
        <v>1</v>
      </c>
      <c r="I32" s="0" t="n">
        <v>2</v>
      </c>
      <c r="J32" s="0" t="n">
        <v>2</v>
      </c>
      <c r="K32" s="0" t="n">
        <v>0</v>
      </c>
      <c r="L32" s="0" t="n">
        <v>3</v>
      </c>
      <c r="M32" s="0" t="n">
        <v>0</v>
      </c>
      <c r="N32" s="0" t="n">
        <v>0</v>
      </c>
      <c r="O32" s="0" t="n">
        <v>4</v>
      </c>
      <c r="P32" s="0" t="n">
        <v>4</v>
      </c>
      <c r="Q32" s="0" t="n">
        <v>2</v>
      </c>
      <c r="S32" s="2" t="n">
        <f aca="false">SUM($E32:$Q32)</f>
        <v>24</v>
      </c>
      <c r="T32" s="2" t="n">
        <f aca="false">ROUND($S32/52,2)*100</f>
        <v>46</v>
      </c>
      <c r="U32" s="3" t="n">
        <f aca="false">IF(AND($G$54&gt;$T32,$T32&gt;=$F$54),$F$55,0)+IF(AND($H$54&gt;$T32,$T32&gt;=$G$54),$G$55,0)+IF(AND($I$54&gt;$T32,$T32&gt;=$H$54),$H$55,0)+IF(AND($J$54&gt;$T32,$T32&gt;=$I$54),$I$55,0)+IF($T32&gt;=$J$54,$J$55,0)</f>
        <v>0</v>
      </c>
    </row>
    <row r="33" customFormat="false" ht="12.8" hidden="false" customHeight="false" outlineLevel="0" collapsed="false">
      <c r="C33" s="1" t="n">
        <v>34</v>
      </c>
      <c r="D33" s="1"/>
      <c r="E33" s="0" t="n">
        <v>4</v>
      </c>
      <c r="F33" s="0" t="n">
        <v>3</v>
      </c>
      <c r="G33" s="0" t="n">
        <v>4</v>
      </c>
      <c r="H33" s="0" t="n">
        <v>4</v>
      </c>
      <c r="I33" s="0" t="n">
        <v>2</v>
      </c>
      <c r="J33" s="0" t="n">
        <v>4</v>
      </c>
      <c r="K33" s="0" t="n">
        <v>2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S33" s="2" t="n">
        <f aca="false">SUM($E33:$Q33)</f>
        <v>47</v>
      </c>
      <c r="T33" s="2" t="n">
        <f aca="false">ROUND($S33/52,2)*100</f>
        <v>90</v>
      </c>
      <c r="U33" s="3" t="n">
        <f aca="false">IF(AND($G$54&gt;$T33,$T33&gt;=$F$54),$F$55,0)+IF(AND($H$54&gt;$T33,$T33&gt;=$G$54),$G$55,0)+IF(AND($I$54&gt;$T33,$T33&gt;=$H$54),$H$55,0)+IF(AND($J$54&gt;$T33,$T33&gt;=$I$54),$I$55,0)+IF($T33&gt;=$J$54,$J$55,0)</f>
        <v>10</v>
      </c>
    </row>
    <row r="34" customFormat="false" ht="12.8" hidden="false" customHeight="false" outlineLevel="0" collapsed="false">
      <c r="C34" s="1" t="n">
        <v>36</v>
      </c>
      <c r="D34" s="1"/>
      <c r="E34" s="0" t="n">
        <v>3</v>
      </c>
      <c r="F34" s="0" t="n">
        <v>3</v>
      </c>
      <c r="G34" s="0" t="n">
        <v>4</v>
      </c>
      <c r="H34" s="0" t="n">
        <v>4</v>
      </c>
      <c r="I34" s="0" t="n">
        <v>4</v>
      </c>
      <c r="J34" s="0" t="n">
        <v>2</v>
      </c>
      <c r="K34" s="0" t="n">
        <v>1</v>
      </c>
      <c r="L34" s="0" t="n">
        <v>4</v>
      </c>
      <c r="M34" s="0" t="n">
        <v>3</v>
      </c>
      <c r="N34" s="0" t="n">
        <v>4</v>
      </c>
      <c r="O34" s="0" t="n">
        <v>4</v>
      </c>
      <c r="P34" s="0" t="n">
        <v>4</v>
      </c>
      <c r="Q34" s="0" t="n">
        <v>4</v>
      </c>
      <c r="S34" s="2" t="n">
        <f aca="false">SUM($E34:$Q34)</f>
        <v>44</v>
      </c>
      <c r="T34" s="2" t="n">
        <f aca="false">ROUND($S34/52,2)*100</f>
        <v>85</v>
      </c>
      <c r="U34" s="3" t="n">
        <f aca="false">IF(AND($G$54&gt;$T34,$T34&gt;=$F$54),$F$55,0)+IF(AND($H$54&gt;$T34,$T34&gt;=$G$54),$G$55,0)+IF(AND($I$54&gt;$T34,$T34&gt;=$H$54),$H$55,0)+IF(AND($J$54&gt;$T34,$T34&gt;=$I$54),$I$55,0)+IF($T34&gt;=$J$54,$J$55,0)</f>
        <v>10</v>
      </c>
    </row>
    <row r="35" customFormat="false" ht="12.8" hidden="false" customHeight="false" outlineLevel="0" collapsed="false">
      <c r="C35" s="1" t="n">
        <v>39</v>
      </c>
      <c r="D35" s="1"/>
      <c r="E35" s="0" t="n">
        <v>0</v>
      </c>
      <c r="F35" s="0" t="n">
        <v>0</v>
      </c>
      <c r="G35" s="0" t="n">
        <v>0</v>
      </c>
      <c r="H35" s="0" t="n">
        <v>4</v>
      </c>
      <c r="I35" s="0" t="n">
        <v>0</v>
      </c>
      <c r="J35" s="0" t="n">
        <v>1</v>
      </c>
      <c r="K35" s="0" t="n">
        <v>0</v>
      </c>
      <c r="L35" s="0" t="n">
        <v>4</v>
      </c>
      <c r="M35" s="0" t="n">
        <v>4</v>
      </c>
      <c r="N35" s="0" t="n">
        <v>1</v>
      </c>
      <c r="O35" s="0" t="n">
        <v>4</v>
      </c>
      <c r="P35" s="0" t="n">
        <v>4</v>
      </c>
      <c r="Q35" s="0" t="n">
        <v>4</v>
      </c>
      <c r="S35" s="2" t="n">
        <f aca="false">SUM($E35:$Q35)</f>
        <v>26</v>
      </c>
      <c r="T35" s="2" t="n">
        <f aca="false">ROUND($S35/52,2)*100</f>
        <v>50</v>
      </c>
      <c r="U35" s="3" t="n">
        <f aca="false">IF(AND($G$54&gt;$T35,$T35&gt;=$F$54),$F$55,0)+IF(AND($H$54&gt;$T35,$T35&gt;=$G$54),$G$55,0)+IF(AND($I$54&gt;$T35,$T35&gt;=$H$54),$H$55,0)+IF(AND($J$54&gt;$T35,$T35&gt;=$I$54),$I$55,0)+IF($T35&gt;=$J$54,$J$55,0)</f>
        <v>2</v>
      </c>
    </row>
    <row r="36" customFormat="false" ht="12.8" hidden="false" customHeight="false" outlineLevel="0" collapsed="false">
      <c r="C36" s="1" t="n">
        <v>40</v>
      </c>
      <c r="D36" s="1"/>
      <c r="E36" s="0" t="n">
        <v>4</v>
      </c>
      <c r="F36" s="0" t="n">
        <v>1</v>
      </c>
      <c r="G36" s="0" t="n">
        <v>0</v>
      </c>
      <c r="H36" s="0" t="n">
        <v>4</v>
      </c>
      <c r="I36" s="0" t="n">
        <v>4</v>
      </c>
      <c r="J36" s="0" t="n">
        <v>4</v>
      </c>
      <c r="K36" s="0" t="n">
        <v>1</v>
      </c>
      <c r="L36" s="0" t="n">
        <v>4</v>
      </c>
      <c r="M36" s="0" t="n">
        <v>4</v>
      </c>
      <c r="N36" s="0" t="n">
        <v>1</v>
      </c>
      <c r="O36" s="0" t="n">
        <v>4</v>
      </c>
      <c r="P36" s="0" t="n">
        <v>4</v>
      </c>
      <c r="Q36" s="0" t="n">
        <v>4</v>
      </c>
      <c r="S36" s="2" t="n">
        <f aca="false">SUM($E36:$Q36)</f>
        <v>39</v>
      </c>
      <c r="T36" s="2" t="n">
        <f aca="false">ROUND($S36/52,2)*100</f>
        <v>75</v>
      </c>
      <c r="U36" s="3" t="n">
        <f aca="false">IF(AND($G$54&gt;$T36,$T36&gt;=$F$54),$F$55,0)+IF(AND($H$54&gt;$T36,$T36&gt;=$G$54),$G$55,0)+IF(AND($I$54&gt;$T36,$T36&gt;=$H$54),$H$55,0)+IF(AND($J$54&gt;$T36,$T36&gt;=$I$54),$I$55,0)+IF($T36&gt;=$J$54,$J$55,0)</f>
        <v>7</v>
      </c>
    </row>
    <row r="37" customFormat="false" ht="12.8" hidden="false" customHeight="false" outlineLevel="0" collapsed="false">
      <c r="C37" s="1" t="n">
        <v>41</v>
      </c>
      <c r="D37" s="1"/>
      <c r="E37" s="0" t="n">
        <v>4</v>
      </c>
      <c r="F37" s="0" t="n">
        <v>3</v>
      </c>
      <c r="G37" s="0" t="n">
        <v>0</v>
      </c>
      <c r="H37" s="0" t="n">
        <v>4</v>
      </c>
      <c r="I37" s="0" t="n">
        <v>4</v>
      </c>
      <c r="J37" s="0" t="n">
        <v>1</v>
      </c>
      <c r="K37" s="0" t="n">
        <v>0</v>
      </c>
      <c r="L37" s="0" t="n">
        <v>4</v>
      </c>
      <c r="M37" s="0" t="n">
        <v>4</v>
      </c>
      <c r="N37" s="0" t="n">
        <v>4</v>
      </c>
      <c r="O37" s="0" t="n">
        <v>1</v>
      </c>
      <c r="P37" s="0" t="n">
        <v>2</v>
      </c>
      <c r="Q37" s="0" t="n">
        <v>4</v>
      </c>
      <c r="S37" s="2" t="n">
        <f aca="false">SUM($E37:$Q37)</f>
        <v>35</v>
      </c>
      <c r="T37" s="2" t="n">
        <f aca="false">ROUND($S37/52,2)*100</f>
        <v>67</v>
      </c>
      <c r="U37" s="3" t="n">
        <f aca="false">IF(AND($G$54&gt;$T37,$T37&gt;=$F$54),$F$55,0)+IF(AND($H$54&gt;$T37,$T37&gt;=$G$54),$G$55,0)+IF(AND($I$54&gt;$T37,$T37&gt;=$H$54),$H$55,0)+IF(AND($J$54&gt;$T37,$T37&gt;=$I$54),$I$55,0)+IF($T37&gt;=$J$54,$J$55,0)</f>
        <v>4</v>
      </c>
    </row>
    <row r="38" customFormat="false" ht="12.8" hidden="false" customHeight="false" outlineLevel="0" collapsed="false">
      <c r="C38" s="1" t="n">
        <v>42</v>
      </c>
      <c r="D38" s="1"/>
      <c r="E38" s="0" t="n">
        <v>4</v>
      </c>
      <c r="F38" s="0" t="n">
        <v>3</v>
      </c>
      <c r="G38" s="0" t="n">
        <v>0</v>
      </c>
      <c r="H38" s="0" t="n">
        <v>4</v>
      </c>
      <c r="I38" s="0" t="n">
        <v>2</v>
      </c>
      <c r="J38" s="0" t="n">
        <v>4</v>
      </c>
      <c r="K38" s="0" t="n">
        <v>0</v>
      </c>
      <c r="L38" s="0" t="n">
        <v>4</v>
      </c>
      <c r="M38" s="0" t="n">
        <v>4</v>
      </c>
      <c r="N38" s="0" t="n">
        <v>1</v>
      </c>
      <c r="O38" s="0" t="n">
        <v>4</v>
      </c>
      <c r="P38" s="0" t="n">
        <v>4</v>
      </c>
      <c r="Q38" s="0" t="n">
        <v>4</v>
      </c>
      <c r="S38" s="2" t="n">
        <f aca="false">SUM($E38:$Q38)</f>
        <v>38</v>
      </c>
      <c r="T38" s="2" t="n">
        <f aca="false">ROUND($S38/52,2)*100</f>
        <v>73</v>
      </c>
      <c r="U38" s="3" t="n">
        <f aca="false">IF(AND($G$54&gt;$T38,$T38&gt;=$F$54),$F$55,0)+IF(AND($H$54&gt;$T38,$T38&gt;=$G$54),$G$55,0)+IF(AND($I$54&gt;$T38,$T38&gt;=$H$54),$H$55,0)+IF(AND($J$54&gt;$T38,$T38&gt;=$I$54),$I$55,0)+IF($T38&gt;=$J$54,$J$55,0)</f>
        <v>7</v>
      </c>
    </row>
    <row r="39" customFormat="false" ht="12.8" hidden="false" customHeight="false" outlineLevel="0" collapsed="false">
      <c r="C39" s="1" t="n">
        <v>43</v>
      </c>
      <c r="D39" s="1"/>
      <c r="E39" s="0" t="n">
        <v>4</v>
      </c>
      <c r="F39" s="0" t="n">
        <v>2</v>
      </c>
      <c r="G39" s="0" t="n">
        <v>4</v>
      </c>
      <c r="H39" s="0" t="n">
        <v>4</v>
      </c>
      <c r="I39" s="0" t="n">
        <v>4</v>
      </c>
      <c r="J39" s="0" t="n">
        <v>4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4</v>
      </c>
      <c r="Q39" s="0" t="n">
        <v>4</v>
      </c>
      <c r="S39" s="2" t="n">
        <f aca="false">SUM($E39:$Q39)</f>
        <v>50</v>
      </c>
      <c r="T39" s="2" t="n">
        <f aca="false">ROUND($S39/52,2)*100</f>
        <v>96</v>
      </c>
      <c r="U39" s="3" t="n">
        <f aca="false">IF(AND($G$54&gt;$T39,$T39&gt;=$F$54),$F$55,0)+IF(AND($H$54&gt;$T39,$T39&gt;=$G$54),$G$55,0)+IF(AND($I$54&gt;$T39,$T39&gt;=$H$54),$H$55,0)+IF(AND($J$54&gt;$T39,$T39&gt;=$I$54),$I$55,0)+IF($T39&gt;=$J$54,$J$55,0)</f>
        <v>12</v>
      </c>
    </row>
    <row r="40" customFormat="false" ht="12.8" hidden="false" customHeight="false" outlineLevel="0" collapsed="false">
      <c r="C40" s="1" t="n">
        <v>45</v>
      </c>
      <c r="D40" s="1"/>
      <c r="E40" s="0" t="n">
        <v>4</v>
      </c>
      <c r="F40" s="0" t="n">
        <v>3</v>
      </c>
      <c r="G40" s="0" t="n">
        <v>3</v>
      </c>
      <c r="H40" s="0" t="n">
        <v>4</v>
      </c>
      <c r="I40" s="0" t="n">
        <v>4</v>
      </c>
      <c r="J40" s="0" t="n">
        <v>1</v>
      </c>
      <c r="K40" s="0" t="n">
        <v>0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4</v>
      </c>
      <c r="Q40" s="0" t="n">
        <v>4</v>
      </c>
      <c r="S40" s="2" t="n">
        <f aca="false">SUM($E40:$Q40)</f>
        <v>43</v>
      </c>
      <c r="T40" s="2" t="n">
        <f aca="false">ROUND($S40/52,2)*100</f>
        <v>83</v>
      </c>
      <c r="U40" s="3" t="n">
        <f aca="false">IF(AND($G$54&gt;$T40,$T40&gt;=$F$54),$F$55,0)+IF(AND($H$54&gt;$T40,$T40&gt;=$G$54),$G$55,0)+IF(AND($I$54&gt;$T40,$T40&gt;=$H$54),$H$55,0)+IF(AND($J$54&gt;$T40,$T40&gt;=$I$54),$I$55,0)+IF($T40&gt;=$J$54,$J$55,0)</f>
        <v>7</v>
      </c>
    </row>
    <row r="41" customFormat="false" ht="12.8" hidden="false" customHeight="false" outlineLevel="0" collapsed="false">
      <c r="C41" s="1" t="n">
        <v>46</v>
      </c>
      <c r="D41" s="1"/>
      <c r="E41" s="0" t="n">
        <v>4</v>
      </c>
      <c r="F41" s="0" t="n">
        <v>3</v>
      </c>
      <c r="G41" s="0" t="n">
        <v>4</v>
      </c>
      <c r="H41" s="0" t="n">
        <v>4</v>
      </c>
      <c r="I41" s="0" t="n">
        <v>4</v>
      </c>
      <c r="J41" s="0" t="n">
        <v>4</v>
      </c>
      <c r="K41" s="0" t="n">
        <v>3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S41" s="2" t="n">
        <f aca="false">SUM($E41:$Q41)</f>
        <v>50</v>
      </c>
      <c r="T41" s="2" t="n">
        <f aca="false">ROUND($S41/52,2)*100</f>
        <v>96</v>
      </c>
      <c r="U41" s="3" t="n">
        <f aca="false">IF(AND($G$54&gt;$T41,$T41&gt;=$F$54),$F$55,0)+IF(AND($H$54&gt;$T41,$T41&gt;=$G$54),$G$55,0)+IF(AND($I$54&gt;$T41,$T41&gt;=$H$54),$H$55,0)+IF(AND($J$54&gt;$T41,$T41&gt;=$I$54),$I$55,0)+IF($T41&gt;=$J$54,$J$55,0)</f>
        <v>12</v>
      </c>
    </row>
    <row r="42" customFormat="false" ht="12.8" hidden="false" customHeight="false" outlineLevel="0" collapsed="false">
      <c r="C42" s="1" t="n">
        <v>47</v>
      </c>
      <c r="D42" s="1"/>
      <c r="E42" s="0" t="n">
        <v>4</v>
      </c>
      <c r="F42" s="0" t="n">
        <v>1</v>
      </c>
      <c r="G42" s="0" t="n">
        <v>0</v>
      </c>
      <c r="H42" s="0" t="n">
        <v>4</v>
      </c>
      <c r="I42" s="0" t="n">
        <v>4</v>
      </c>
      <c r="J42" s="0" t="n">
        <v>1</v>
      </c>
      <c r="K42" s="0" t="n">
        <v>0</v>
      </c>
      <c r="L42" s="0" t="n">
        <v>1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3</v>
      </c>
      <c r="S42" s="2" t="n">
        <f aca="false">SUM($E42:$Q42)</f>
        <v>34</v>
      </c>
      <c r="T42" s="2" t="n">
        <f aca="false">ROUND($S42/52,2)*100</f>
        <v>65</v>
      </c>
      <c r="U42" s="3" t="n">
        <f aca="false">IF(AND($G$54&gt;$T42,$T42&gt;=$F$54),$F$55,0)+IF(AND($H$54&gt;$T42,$T42&gt;=$G$54),$G$55,0)+IF(AND($I$54&gt;$T42,$T42&gt;=$H$54),$H$55,0)+IF(AND($J$54&gt;$T42,$T42&gt;=$I$54),$I$55,0)+IF($T42&gt;=$J$54,$J$55,0)</f>
        <v>4</v>
      </c>
    </row>
    <row r="43" customFormat="false" ht="12.8" hidden="false" customHeight="false" outlineLevel="0" collapsed="false">
      <c r="C43" s="1" t="n">
        <v>48</v>
      </c>
      <c r="D43" s="1"/>
      <c r="E43" s="0" t="n">
        <v>4</v>
      </c>
      <c r="F43" s="0" t="n">
        <v>3</v>
      </c>
      <c r="G43" s="0" t="n">
        <v>0</v>
      </c>
      <c r="H43" s="0" t="n">
        <v>4</v>
      </c>
      <c r="I43" s="0" t="n">
        <v>4</v>
      </c>
      <c r="J43" s="0" t="n">
        <v>2</v>
      </c>
      <c r="K43" s="0" t="n">
        <v>0</v>
      </c>
      <c r="L43" s="0" t="n">
        <v>1</v>
      </c>
      <c r="M43" s="0" t="n">
        <v>0</v>
      </c>
      <c r="N43" s="0" t="n">
        <v>4</v>
      </c>
      <c r="O43" s="0" t="n">
        <v>2</v>
      </c>
      <c r="P43" s="0" t="n">
        <v>4</v>
      </c>
      <c r="Q43" s="0" t="n">
        <v>4</v>
      </c>
      <c r="S43" s="2" t="n">
        <f aca="false">SUM($E43:$Q43)</f>
        <v>32</v>
      </c>
      <c r="T43" s="2" t="n">
        <f aca="false">ROUND($S43/52,2)*100</f>
        <v>62</v>
      </c>
      <c r="U43" s="3" t="n">
        <f aca="false">IF(AND($G$54&gt;$T43,$T43&gt;=$F$54),$F$55,0)+IF(AND($H$54&gt;$T43,$T43&gt;=$G$54),$G$55,0)+IF(AND($I$54&gt;$T43,$T43&gt;=$H$54),$H$55,0)+IF(AND($J$54&gt;$T43,$T43&gt;=$I$54),$I$55,0)+IF($T43&gt;=$J$54,$J$55,0)</f>
        <v>4</v>
      </c>
    </row>
    <row r="44" customFormat="false" ht="12.8" hidden="false" customHeight="false" outlineLevel="0" collapsed="false">
      <c r="C44" s="1" t="n">
        <v>49</v>
      </c>
      <c r="D44" s="1"/>
      <c r="E44" s="0" t="n">
        <v>4</v>
      </c>
      <c r="F44" s="0" t="n">
        <v>2</v>
      </c>
      <c r="G44" s="0" t="n">
        <v>4</v>
      </c>
      <c r="H44" s="0" t="n">
        <v>4</v>
      </c>
      <c r="I44" s="0" t="n">
        <v>4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4</v>
      </c>
      <c r="Q44" s="0" t="n">
        <v>3</v>
      </c>
      <c r="S44" s="2" t="n">
        <f aca="false">SUM($E44:$Q44)</f>
        <v>27</v>
      </c>
      <c r="T44" s="2" t="n">
        <f aca="false">ROUND($S44/52,2)*100</f>
        <v>52</v>
      </c>
      <c r="U44" s="3" t="n">
        <f aca="false">IF(AND($G$54&gt;$T44,$T44&gt;=$F$54),$F$55,0)+IF(AND($H$54&gt;$T44,$T44&gt;=$G$54),$G$55,0)+IF(AND($I$54&gt;$T44,$T44&gt;=$H$54),$H$55,0)+IF(AND($J$54&gt;$T44,$T44&gt;=$I$54),$I$55,0)+IF($T44&gt;=$J$54,$J$55,0)</f>
        <v>2</v>
      </c>
    </row>
    <row r="45" customFormat="false" ht="12.8" hidden="false" customHeight="false" outlineLevel="0" collapsed="false">
      <c r="C45" s="1" t="n">
        <v>50</v>
      </c>
      <c r="D45" s="1"/>
      <c r="E45" s="0" t="n">
        <v>2</v>
      </c>
      <c r="F45" s="0" t="n">
        <v>3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S45" s="2" t="n">
        <f aca="false">SUM($E45:$Q45)</f>
        <v>49</v>
      </c>
      <c r="T45" s="2" t="n">
        <f aca="false">ROUND($S45/52,2)*100</f>
        <v>94</v>
      </c>
      <c r="U45" s="3" t="n">
        <f aca="false">IF(AND($G$54&gt;$T45,$T45&gt;=$F$54),$F$55,0)+IF(AND($H$54&gt;$T45,$T45&gt;=$G$54),$G$55,0)+IF(AND($I$54&gt;$T45,$T45&gt;=$H$54),$H$55,0)+IF(AND($J$54&gt;$T45,$T45&gt;=$I$54),$I$55,0)+IF($T45&gt;=$J$54,$J$55,0)</f>
        <v>12</v>
      </c>
    </row>
    <row r="46" customFormat="false" ht="12.8" hidden="false" customHeight="false" outlineLevel="0" collapsed="false">
      <c r="C46" s="1" t="n">
        <v>52</v>
      </c>
      <c r="D46" s="1"/>
      <c r="E46" s="0" t="n">
        <v>4</v>
      </c>
      <c r="F46" s="0" t="n">
        <v>0</v>
      </c>
      <c r="G46" s="0" t="n">
        <v>0</v>
      </c>
      <c r="H46" s="0" t="n">
        <v>4</v>
      </c>
      <c r="I46" s="0" t="n">
        <v>1</v>
      </c>
      <c r="J46" s="0" t="n">
        <v>1</v>
      </c>
      <c r="K46" s="0" t="n">
        <v>3</v>
      </c>
      <c r="L46" s="0" t="n">
        <v>1</v>
      </c>
      <c r="M46" s="0" t="n">
        <v>0</v>
      </c>
      <c r="N46" s="0" t="n">
        <v>0</v>
      </c>
      <c r="O46" s="0" t="n">
        <v>4</v>
      </c>
      <c r="P46" s="0" t="n">
        <v>4</v>
      </c>
      <c r="Q46" s="0" t="n">
        <v>4</v>
      </c>
      <c r="S46" s="2" t="n">
        <f aca="false">SUM($E46:$Q46)</f>
        <v>26</v>
      </c>
      <c r="T46" s="2" t="n">
        <f aca="false">ROUND($S46/52,2)*100</f>
        <v>50</v>
      </c>
      <c r="U46" s="3" t="n">
        <f aca="false">IF(AND($G$54&gt;$T46,$T46&gt;=$F$54),$F$55,0)+IF(AND($H$54&gt;$T46,$T46&gt;=$G$54),$G$55,0)+IF(AND($I$54&gt;$T46,$T46&gt;=$H$54),$H$55,0)+IF(AND($J$54&gt;$T46,$T46&gt;=$I$54),$I$55,0)+IF($T46&gt;=$J$54,$J$55,0)</f>
        <v>2</v>
      </c>
    </row>
    <row r="47" customFormat="false" ht="12.8" hidden="false" customHeight="false" outlineLevel="0" collapsed="false">
      <c r="C47" s="1" t="n">
        <v>54</v>
      </c>
      <c r="D47" s="1"/>
      <c r="E47" s="0" t="n">
        <v>4</v>
      </c>
      <c r="F47" s="0" t="n">
        <v>2</v>
      </c>
      <c r="G47" s="0" t="n">
        <v>4</v>
      </c>
      <c r="H47" s="0" t="n">
        <v>4</v>
      </c>
      <c r="I47" s="0" t="n">
        <v>4</v>
      </c>
      <c r="J47" s="0" t="n">
        <v>4</v>
      </c>
      <c r="K47" s="0" t="n">
        <v>0</v>
      </c>
      <c r="L47" s="0" t="n">
        <v>4</v>
      </c>
      <c r="M47" s="0" t="n">
        <v>4</v>
      </c>
      <c r="N47" s="0" t="n">
        <v>3</v>
      </c>
      <c r="O47" s="0" t="n">
        <v>4</v>
      </c>
      <c r="P47" s="0" t="n">
        <v>4</v>
      </c>
      <c r="Q47" s="0" t="n">
        <v>4</v>
      </c>
      <c r="S47" s="2" t="n">
        <f aca="false">SUM($E47:$Q47)</f>
        <v>45</v>
      </c>
      <c r="T47" s="2" t="n">
        <f aca="false">ROUND($S47/52,2)*100</f>
        <v>87</v>
      </c>
      <c r="U47" s="3" t="n">
        <f aca="false">IF(AND($G$54&gt;$T47,$T47&gt;=$F$54),$F$55,0)+IF(AND($H$54&gt;$T47,$T47&gt;=$G$54),$G$55,0)+IF(AND($I$54&gt;$T47,$T47&gt;=$H$54),$H$55,0)+IF(AND($J$54&gt;$T47,$T47&gt;=$I$54),$I$55,0)+IF($T47&gt;=$J$54,$J$55,0)</f>
        <v>10</v>
      </c>
    </row>
    <row r="48" customFormat="false" ht="12.8" hidden="false" customHeight="false" outlineLevel="0" collapsed="false">
      <c r="C48" s="1" t="n">
        <v>55</v>
      </c>
      <c r="D48" s="1"/>
      <c r="E48" s="0" t="n">
        <v>4</v>
      </c>
      <c r="F48" s="0" t="n">
        <v>2</v>
      </c>
      <c r="G48" s="0" t="n">
        <v>4</v>
      </c>
      <c r="H48" s="0" t="n">
        <v>4</v>
      </c>
      <c r="I48" s="0" t="n">
        <v>4</v>
      </c>
      <c r="J48" s="0" t="n">
        <v>4</v>
      </c>
      <c r="K48" s="0" t="n">
        <v>0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4</v>
      </c>
      <c r="Q48" s="0" t="n">
        <v>4</v>
      </c>
      <c r="S48" s="2" t="n">
        <f aca="false">SUM($E48:$Q48)</f>
        <v>46</v>
      </c>
      <c r="T48" s="2" t="n">
        <f aca="false">ROUND($S48/52,2)*100</f>
        <v>88</v>
      </c>
      <c r="U48" s="3" t="n">
        <f aca="false">IF(AND($G$54&gt;$T48,$T48&gt;=$F$54),$F$55,0)+IF(AND($H$54&gt;$T48,$T48&gt;=$G$54),$G$55,0)+IF(AND($I$54&gt;$T48,$T48&gt;=$H$54),$H$55,0)+IF(AND($J$54&gt;$T48,$T48&gt;=$I$54),$I$55,0)+IF($T48&gt;=$J$54,$J$55,0)</f>
        <v>10</v>
      </c>
    </row>
    <row r="49" customFormat="false" ht="12.8" hidden="false" customHeight="false" outlineLevel="0" collapsed="false">
      <c r="C49" s="1" t="n">
        <v>57</v>
      </c>
      <c r="D49" s="1"/>
      <c r="E49" s="0" t="n">
        <v>4</v>
      </c>
      <c r="F49" s="0" t="n">
        <v>2</v>
      </c>
      <c r="G49" s="0" t="n">
        <v>4</v>
      </c>
      <c r="H49" s="0" t="n">
        <v>4</v>
      </c>
      <c r="I49" s="0" t="n">
        <v>1</v>
      </c>
      <c r="J49" s="0" t="n">
        <v>0</v>
      </c>
      <c r="K49" s="0" t="n">
        <v>0</v>
      </c>
      <c r="L49" s="0" t="n">
        <v>2</v>
      </c>
      <c r="M49" s="0" t="n">
        <v>4</v>
      </c>
      <c r="N49" s="0" t="n">
        <v>0</v>
      </c>
      <c r="O49" s="0" t="n">
        <v>4</v>
      </c>
      <c r="P49" s="0" t="n">
        <v>4</v>
      </c>
      <c r="Q49" s="0" t="n">
        <v>4</v>
      </c>
      <c r="S49" s="2" t="n">
        <f aca="false">SUM($E49:$Q49)</f>
        <v>33</v>
      </c>
      <c r="T49" s="2" t="n">
        <f aca="false">ROUND($S49/52,2)*100</f>
        <v>63</v>
      </c>
      <c r="U49" s="3" t="n">
        <f aca="false">IF(AND($G$54&gt;$T49,$T49&gt;=$F$54),$F$55,0)+IF(AND($H$54&gt;$T49,$T49&gt;=$G$54),$G$55,0)+IF(AND($I$54&gt;$T49,$T49&gt;=$H$54),$H$55,0)+IF(AND($J$54&gt;$T49,$T49&gt;=$I$54),$I$55,0)+IF($T49&gt;=$J$54,$J$55,0)</f>
        <v>4</v>
      </c>
    </row>
    <row r="50" customFormat="false" ht="12.8" hidden="false" customHeight="false" outlineLevel="0" collapsed="false">
      <c r="C50" s="5" t="s">
        <v>14</v>
      </c>
      <c r="D50" s="5" t="n">
        <f aca="false">COUNT(C7:C49)</f>
        <v>43</v>
      </c>
      <c r="R50" s="6"/>
      <c r="S50" s="7" t="s">
        <v>15</v>
      </c>
      <c r="T50" s="7"/>
      <c r="U50" s="8"/>
    </row>
    <row r="51" customFormat="false" ht="12.8" hidden="false" customHeight="false" outlineLevel="0" collapsed="false">
      <c r="S51" s="7" t="s">
        <v>16</v>
      </c>
      <c r="T51" s="7" t="n">
        <f aca="false">ROUND(SUM(S7:S49)/D50,0)</f>
        <v>38</v>
      </c>
      <c r="U51" s="8"/>
    </row>
    <row r="52" customFormat="false" ht="12.8" hidden="false" customHeight="false" outlineLevel="0" collapsed="false">
      <c r="S52" s="7" t="s">
        <v>12</v>
      </c>
      <c r="T52" s="7" t="n">
        <f aca="false">ROUND( SUM(T7:T49)/D50,0)</f>
        <v>74</v>
      </c>
      <c r="U52" s="8"/>
    </row>
    <row r="53" customFormat="false" ht="12.8" hidden="false" customHeight="false" outlineLevel="0" collapsed="false">
      <c r="S53" s="7" t="s">
        <v>17</v>
      </c>
      <c r="T53" s="7" t="n">
        <f aca="false">SUM(U7:U49)/D50</f>
        <v>6.62790697674419</v>
      </c>
      <c r="U53" s="8"/>
    </row>
    <row r="54" customFormat="false" ht="12.8" hidden="false" customHeight="false" outlineLevel="0" collapsed="false">
      <c r="D54" s="9" t="s">
        <v>18</v>
      </c>
      <c r="E54" s="9" t="s">
        <v>19</v>
      </c>
      <c r="F54" s="9" t="n">
        <v>50</v>
      </c>
      <c r="G54" s="9" t="n">
        <v>62</v>
      </c>
      <c r="H54" s="9" t="n">
        <v>71</v>
      </c>
      <c r="I54" s="9" t="n">
        <v>84</v>
      </c>
      <c r="J54" s="9" t="n">
        <v>92</v>
      </c>
    </row>
    <row r="55" customFormat="false" ht="12.8" hidden="false" customHeight="false" outlineLevel="0" collapsed="false">
      <c r="D55" s="9" t="s">
        <v>13</v>
      </c>
      <c r="E55" s="9" t="n">
        <v>0</v>
      </c>
      <c r="F55" s="9" t="n">
        <v>2</v>
      </c>
      <c r="G55" s="9" t="n">
        <v>4</v>
      </c>
      <c r="H55" s="9" t="n">
        <v>7</v>
      </c>
      <c r="I55" s="9" t="n">
        <v>10</v>
      </c>
      <c r="J55" s="9" t="n">
        <v>12</v>
      </c>
    </row>
    <row r="57" customFormat="false" ht="12.8" hidden="false" customHeight="false" outlineLevel="0" collapsed="false">
      <c r="E57" s="0" t="n">
        <f aca="false">FREQUENCY($U$7:$U$49,E$55)</f>
        <v>4</v>
      </c>
      <c r="F57" s="0" t="n">
        <f aca="false">FREQUENCY($U$7:$U$49,F$55)</f>
        <v>9</v>
      </c>
      <c r="G57" s="0" t="n">
        <f aca="false">FREQUENCY($U$7:$U$49,G$55)</f>
        <v>18</v>
      </c>
      <c r="H57" s="0" t="n">
        <f aca="false">FREQUENCY($U$7:$U$49,H$55)</f>
        <v>25</v>
      </c>
      <c r="I57" s="0" t="n">
        <f aca="false">FREQUENCY($U$7:$U$49,I$55)</f>
        <v>38</v>
      </c>
      <c r="J57" s="0" t="n">
        <f aca="false">FREQUENCY($U$7:$U$49,J$55)</f>
        <v>43</v>
      </c>
    </row>
    <row r="58" customFormat="false" ht="12.8" hidden="false" customHeight="false" outlineLevel="0" collapsed="false">
      <c r="D58" s="10" t="s">
        <v>13</v>
      </c>
      <c r="E58" s="10" t="s">
        <v>20</v>
      </c>
    </row>
    <row r="59" customFormat="false" ht="12.8" hidden="false" customHeight="false" outlineLevel="0" collapsed="false">
      <c r="D59" s="10" t="n">
        <v>0</v>
      </c>
      <c r="E59" s="10" t="n">
        <f aca="false" t="array" ref="E59:E65">FREQUENCY(U7:U49,E55:J55)</f>
        <v>4</v>
      </c>
    </row>
    <row r="60" customFormat="false" ht="12.8" hidden="false" customHeight="false" outlineLevel="0" collapsed="false">
      <c r="D60" s="11" t="n">
        <v>2</v>
      </c>
      <c r="E60" s="10" t="n">
        <v>5</v>
      </c>
    </row>
    <row r="61" customFormat="false" ht="12.8" hidden="false" customHeight="false" outlineLevel="0" collapsed="false">
      <c r="D61" s="10" t="n">
        <v>4</v>
      </c>
      <c r="E61" s="10" t="n">
        <v>9</v>
      </c>
    </row>
    <row r="62" customFormat="false" ht="12.8" hidden="false" customHeight="false" outlineLevel="0" collapsed="false">
      <c r="D62" s="10" t="n">
        <v>7</v>
      </c>
      <c r="E62" s="10" t="n">
        <v>7</v>
      </c>
    </row>
    <row r="63" customFormat="false" ht="12.8" hidden="false" customHeight="false" outlineLevel="0" collapsed="false">
      <c r="D63" s="10" t="n">
        <v>10</v>
      </c>
      <c r="E63" s="10" t="n">
        <v>13</v>
      </c>
    </row>
    <row r="64" customFormat="false" ht="12.8" hidden="false" customHeight="false" outlineLevel="0" collapsed="false">
      <c r="D64" s="10" t="n">
        <v>12</v>
      </c>
      <c r="E64" s="10" t="n">
        <v>5</v>
      </c>
    </row>
    <row r="65" customFormat="false" ht="12.8" hidden="false" customHeight="false" outlineLevel="0" collapsed="false">
      <c r="D65" s="10"/>
      <c r="E65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2020-11-10T12:32:58Z</dcterms:created>
  <dc:creator/>
  <dc:description/>
  <dc:language>en-BS</dc:language>
  <cp:lastModifiedBy/>
  <dcterms:modified xsi:type="dcterms:W3CDTF">2020-11-16T10:51:58Z</dcterms:modified>
  <cp:revision>16</cp:revision>
  <dc:subject/>
  <dc:title/>
</cp:coreProperties>
</file>