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5.xml" ContentType="application/vnd.openxmlformats-officedocument.spreadsheetml.table+xml"/>
  <Override PartName="/xl/queryTables/queryTable1.xml" ContentType="application/vnd.openxmlformats-officedocument.spreadsheetml.queryTable+xml"/>
  <Override PartName="/xl/tables/table6.xml" ContentType="application/vnd.openxmlformats-officedocument.spreadsheetml.table+xml"/>
  <Override PartName="/xl/tables/table7.xml" ContentType="application/vnd.openxmlformats-officedocument.spreadsheetml.table+xml"/>
  <Override PartName="/xl/queryTables/queryTable2.xml" ContentType="application/vnd.openxmlformats-officedocument.spreadsheetml.queryTable+xml"/>
  <Override PartName="/xl/tables/table8.xml" ContentType="application/vnd.openxmlformats-officedocument.spreadsheetml.table+xml"/>
  <Override PartName="/xl/queryTables/queryTable3.xml" ContentType="application/vnd.openxmlformats-officedocument.spreadsheetml.queryTable+xml"/>
  <Override PartName="/xl/namedSheetViews/namedSheetView1.xml" ContentType="application/vnd.ms-excel.namedsheetviews+xml"/>
  <Override PartName="/xl/tables/table9.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hidePivotFieldList="1" defaultThemeVersion="166925"/>
  <mc:AlternateContent xmlns:mc="http://schemas.openxmlformats.org/markup-compatibility/2006">
    <mc:Choice Requires="x15">
      <x15ac:absPath xmlns:x15ac="http://schemas.microsoft.com/office/spreadsheetml/2010/11/ac" url="/Users/johann/Downloads/"/>
    </mc:Choice>
  </mc:AlternateContent>
  <xr:revisionPtr revIDLastSave="0" documentId="8_{5AB1F371-E72C-A14E-A7ED-27E0CD97CFFA}" xr6:coauthVersionLast="47" xr6:coauthVersionMax="47" xr10:uidLastSave="{00000000-0000-0000-0000-000000000000}"/>
  <bookViews>
    <workbookView xWindow="10240" yWindow="500" windowWidth="18560" windowHeight="16140" activeTab="1" xr2:uid="{00000000-000D-0000-FFFF-FFFF00000000}"/>
  </bookViews>
  <sheets>
    <sheet name="Parcels" sheetId="1" state="hidden" r:id="rId1"/>
    <sheet name="Parcels &amp; Crops" sheetId="14" r:id="rId2"/>
    <sheet name="California Agriculture Exports" sheetId="3" r:id="rId3"/>
    <sheet name="Crops" sheetId="11" r:id="rId4"/>
    <sheet name="Scenario" sheetId="13" r:id="rId5"/>
    <sheet name="List of Hardiness Zones for Loc" sheetId="5" r:id="rId6"/>
    <sheet name="ZipCodes" sheetId="7" r:id="rId7"/>
    <sheet name="Building CZ" sheetId="2" r:id="rId8"/>
  </sheets>
  <definedNames>
    <definedName name="ExternalData_1" localSheetId="3" hidden="1">Crops!$B$2:$D$239</definedName>
    <definedName name="ExternalData_1" localSheetId="5" hidden="1">'List of Hardiness Zones for Loc'!$A$1:$D$382</definedName>
    <definedName name="ExternalData_1" localSheetId="6" hidden="1">ZipCodes!$A$1:$C$2777</definedName>
  </definedNames>
  <calcPr calcId="191029"/>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Zip code and city_6bcf4f63-a5f3-4034-a0cb-72ddbbfe40e5" name="Zip code and city" connection="Query - Zip code and city"/>
          <x15:modelTable id="Table002  Page 22_55fcd15c-216e-4231-9bc3-567d31d090e1" name="Table002  Page 22" connection="Query - Table002 (Page 22)"/>
          <x15:modelTable id="Table003  Page 23_95ba5d09-e378-485e-a226-6ade7a49dccc" name="Table003  Page 23" connection="Query - Table003 (Page 23)"/>
          <x15:modelTable id="Table004  Page 24-31_11714398-c0f6-462a-ba89-cf3801ef6530" name="Table004  Page 24-31" connection="Query - Table004 (Page 24-31)"/>
          <x15:modelTable id="Table005  Page 32_4dd4f936-c487-419a-8523-a7613afd6d3d" name="Table005  Page 32" connection="Query - Table005 (Page 32)"/>
          <x15:modelTable id="Table006  Page 33_ea3e4c3b-638d-47b4-bafa-5ab34f21237a" name="Table006  Page 33" connection="Query - Table006 (Page 33)"/>
          <x15:modelTable id="Table007  Page 34_bbaca3d2-2bb7-4b67-8127-7ac24511eab1" name="Table007  Page 34" connection="Query - Table007 (Page 34)"/>
          <x15:modelTable id="Table008  Page 35_d70495a1-2ce2-4171-924c-23817ea68bcb" name="Table008  Page 35" connection="Query - Table008 (Page 35)"/>
          <x15:modelTable id="Table009  Page 36-48_74d469fa-bb74-41c9-aa1c-e2a7c0c49dd2" name="Table009  Page 36-48" connection="Query - Table009 (Page 36-48)"/>
          <x15:modelTable id="Table010  Page 49_c0abf180-3a14-4409-8509-050834ba2c58" name="Table010  Page 49" connection="Query - Table010 (Page 49)"/>
          <x15:modelTable id="Table011  Page 50_215c89d3-62fe-48ae-b54a-17d63ad3ebb7" name="Table011  Page 50" connection="Query - Table011 (Page 50)"/>
          <x15:modelTable id="Table012  Page 51-53_66d90def-5a1b-46f0-a071-d0eea56fbf05" name="Table012  Page 51-53" connection="Query - Table012 (Page 51-53)"/>
          <x15:modelTable id="Table013  Page 54_b880aca2-a651-497d-ac82-320c65884fb7" name="Table013  Page 54" connection="Query - Table013 (Page 54)"/>
          <x15:modelTable id="Table014  Page 55_94391db0-f26e-427e-ae5a-9687a5cd6410" name="Table014  Page 55" connection="Query - Table014 (Page 55)"/>
          <x15:modelTable id="Table015  Page 56_37ca9dea-895e-40db-90dd-2ada14f2e0dd" name="Table015  Page 56" connection="Query - Table015 (Page 56)"/>
          <x15:modelTable id="Table016  Page 57_dbd760f5-e6f2-44cb-ad08-824bb9efd95f" name="Table016  Page 57" connection="Query - Table016 (Page 57)"/>
          <x15:modelTable id="Table017  Page 58_4c03ae5f-937b-4b31-a37b-5c27722956d4" name="Table017  Page 58" connection="Query - Table017 (Page 58)"/>
          <x15:modelTable id="Table018  Page 59_ba0578da-50a0-444b-bd25-052761126270" name="Table018  Page 59" connection="Query - Table018 (Page 59)"/>
          <x15:modelTable id="Table019  Page 60_b476c891-d7ad-469d-aabb-904ee06d5408" name="Table019  Page 60" connection="Query - Table019 (Page 60)"/>
          <x15:modelTable id="Table020  Page 61_ee7ebb18-0ef9-4296-b3b3-6f0ca3ade163" name="Table020  Page 61" connection="Query - Table020 (Page 61)"/>
          <x15:modelTable id="Table021  Page 62-69_1daf9b04-9a57-41b3-b145-7b12fe554051" name="Table021  Page 62-69" connection="Query - Table021 (Page 62-69)"/>
          <x15:modelTable id="Table022  Page 70_25cd534d-1919-40f7-90dc-fa6722e16746" name="Table022  Page 70" connection="Query - Table022 (Page 70)"/>
          <x15:modelTable id="Table023  Page 71_ae18f772-4109-4176-8e16-efc320c7bbb5" name="Table023  Page 71" connection="Query - Table023 (Page 71)"/>
          <x15:modelTable id="Table024  Page 72_5bfc856f-00f9-42c9-a5be-92858384c45f" name="Table024  Page 72" connection="Query - Table024 (Page 72)"/>
          <x15:modelTable id="Table025  Page 73-77_48bc770e-baa7-4a86-b13e-d517ef4a8e20" name="Table025  Page 73-77" connection="Query - Table025 (Page 73-77)"/>
          <x15:modelTable id="Table026  Page 78_fe21e6cd-93d0-476e-9689-9788018237ff" name="Table026  Page 78" connection="Query - Table026 (Page 78)"/>
          <x15:modelTable id="Table027  Page 79_e6b22372-1449-4a4d-ba82-f0b2e0e14975" name="Table027  Page 79" connection="Query - Table027 (Page 79)"/>
          <x15:modelTable id="Table028  Page 80-86_5353a479-ad0c-47bc-931a-ae13a18fbdff" name="Table028  Page 80-86" connection="Query - Table028 (Page 80-86)"/>
          <x15:modelTable id="Page001_47d1caed-3cf8-4e26-98c8-801c34bcd746" name="Page001" connection="Query - Page001"/>
          <x15:modelTable id="Page002_dd17bf61-a257-44b2-8690-476aacd0ee26" name="Page002" connection="Query - Page002"/>
          <x15:modelTable id="Page003_afefc3b1-29a9-449f-a594-538c2f30e295" name="Page003" connection="Query - Page003"/>
          <x15:modelTable id="Page004_5f9b38a3-507b-4391-886b-b358397fe1b4" name="Page004" connection="Query - Page004"/>
          <x15:modelTable id="Page005_0465ca22-5114-4564-9717-a0e8001023b2" name="Page005" connection="Query - Page005"/>
          <x15:modelTable id="Page006_f098c132-ad5e-44e0-9278-4645a9545aa7" name="Page006" connection="Query - Page006"/>
          <x15:modelTable id="Page007_dc5105ec-ea47-4cf5-bddf-1f1df52d4ee2" name="Page007" connection="Query - Page007"/>
          <x15:modelTable id="Page008_c53f660e-3fda-4a6b-ba84-4d9e6c7a3265" name="Page008" connection="Query - Page008"/>
          <x15:modelTable id="Page009_d78a7d7d-e4ef-4029-b28a-60d04cd031b8" name="Page009" connection="Query - Page009"/>
          <x15:modelTable id="Page010_7b8605a9-d178-4371-a0db-0b4a1e4d71e6" name="Page010" connection="Query - Page010"/>
          <x15:modelTable id="Page011_2612c858-eb46-40b9-b333-28e7f796e505" name="Page011" connection="Query - Page011"/>
          <x15:modelTable id="Page012_16840c25-bb31-4bab-ace9-a8ffa5955527" name="Page012" connection="Query - Page012"/>
          <x15:modelTable id="Page013_f5e78489-7ce4-4354-bfb5-956f1599714b" name="Page013" connection="Query - Page013"/>
          <x15:modelTable id="Page014_ead5e35f-1599-4faf-bde2-b4b320fad447" name="Page014" connection="Query - Page014"/>
          <x15:modelTable id="Page015_3f0c944a-f0c7-4b5c-89a6-5f2d9ff451f3" name="Page015" connection="Query - Page015"/>
          <x15:modelTable id="Page016_3bc473b2-da20-4232-9a15-27ce9c0138e4" name="Page016" connection="Query - Page016"/>
          <x15:modelTable id="Page017_78401f3d-9a35-4c46-8552-5d1fa11b83cf" name="Page017" connection="Query - Page017"/>
          <x15:modelTable id="Page018_86690ac9-b07d-43a6-9cc0-7f1626eb2976" name="Page018" connection="Query - Page018"/>
          <x15:modelTable id="Page019_c4159c23-3ac6-4653-9f59-0507ffc4ead8" name="Page019" connection="Query - Page019"/>
          <x15:modelTable id="Page020_383294c6-3852-45b9-a448-54268bfd08e4" name="Page020" connection="Query - Page020"/>
          <x15:modelTable id="Page021_b4a62b0c-1803-4211-8a8a-b5e1053b5b65" name="Page021" connection="Query - Page021"/>
          <x15:modelTable id="Page022_4aa77397-a535-4cd8-8b1a-4a6d57f79fb9" name="Page022" connection="Query - Page022"/>
          <x15:modelTable id="Page023_2102c48a-1805-4119-b937-a9a9a80c3dd5" name="Page023" connection="Query - Page023"/>
          <x15:modelTable id="Page024_8e913692-ac93-4100-b8a6-2ee868408f6a" name="Page024" connection="Query - Page024"/>
          <x15:modelTable id="Page025_e5449e19-a96a-4a8b-bcf9-350d6e28d385" name="Page025" connection="Query - Page025"/>
          <x15:modelTable id="Page026_31fd1706-068a-437f-b4e9-c12d774a5b59" name="Page026" connection="Query - Page026"/>
          <x15:modelTable id="Page027_6ab7d6fa-9d59-4df2-9907-ffcc21405839" name="Page027" connection="Query - Page027"/>
          <x15:modelTable id="Page028_eb0e999c-a533-42a8-a0d9-35af1ed7ca16" name="Page028" connection="Query - Page028"/>
          <x15:modelTable id="Page029_70d442c5-8f5d-4fc1-a668-9a203ed53e8a" name="Page029" connection="Query - Page029"/>
          <x15:modelTable id="Page030_0c56165d-2106-49c0-90e2-08f18771a58b" name="Page030" connection="Query - Page030"/>
          <x15:modelTable id="Page031_5676e7d5-da36-4395-8239-d7a0237612de" name="Page031" connection="Query - Page031"/>
          <x15:modelTable id="Page032_943cd463-e633-4eab-93fb-c5abb4e39408" name="Page032" connection="Query - Page032"/>
          <x15:modelTable id="Page033_fc9658ec-dadf-4ac1-b471-8fdf69ed9996" name="Page033" connection="Query - Page033"/>
          <x15:modelTable id="Page034_441536e4-b727-49ff-ba15-e3adf5034d3d" name="Page034" connection="Query - Page034"/>
          <x15:modelTable id="Page035_3321eebe-0d84-495b-888a-f88a11b31222" name="Page035" connection="Query - Page035"/>
          <x15:modelTable id="Page036_3e993afd-9456-469a-b07b-a7f9570159a5" name="Page036" connection="Query - Page036"/>
          <x15:modelTable id="Page037_6eba8c18-7d2d-461a-982a-7b8b6f80253b" name="Page037" connection="Query - Page037"/>
          <x15:modelTable id="Page038_93479b73-ff17-433e-9e1b-d18c2fbe835a" name="Page038" connection="Query - Page038"/>
          <x15:modelTable id="Page039_b879986f-44de-42fd-b18e-3c6f6c5b8c70" name="Page039" connection="Query - Page039"/>
          <x15:modelTable id="Page040_cbab983c-93a5-472f-bb6e-1a0d6bb07e77" name="Page040" connection="Query - Page040"/>
          <x15:modelTable id="Page041_47a3153b-7abc-4dec-b264-d0e844fc3880" name="Page041" connection="Query - Page041"/>
          <x15:modelTable id="Page042_80b18dfe-8a5a-4305-bf7f-ffe95ae5432a" name="Page042" connection="Query - Page042"/>
          <x15:modelTable id="Page043_e7e447e0-e74c-4fd0-8b9a-f3917f62e2cb" name="Page043" connection="Query - Page043"/>
          <x15:modelTable id="Page044_2e8f05cb-fe36-406a-9995-8ba4e40e10ac" name="Page044" connection="Query - Page044"/>
          <x15:modelTable id="Page045_0acc3b7d-05a3-424a-af96-31c1c299ee63" name="Page045" connection="Query - Page045"/>
          <x15:modelTable id="Page046_1387cc42-c52b-491f-8384-04924a48c8c6" name="Page046" connection="Query - Page046"/>
          <x15:modelTable id="Page047_2647a669-1e7f-415f-8fa9-301495d1e10b" name="Page047" connection="Query - Page047"/>
          <x15:modelTable id="Page048_6dac2041-d43b-44f8-82d8-4126fd8e0762" name="Page048" connection="Query - Page048"/>
          <x15:modelTable id="Page049_c9c26ab5-70eb-4e0c-b798-093e4dad197a" name="Page049" connection="Query - Page049"/>
          <x15:modelTable id="Page050_78f40395-1faa-4c5c-904a-4d87cfb96f63" name="Page050" connection="Query - Page050"/>
          <x15:modelTable id="Page051_cf1ef7ca-afd6-4257-a2e3-0eb8220f2fed" name="Page051" connection="Query - Page051"/>
          <x15:modelTable id="Page052_41670b5e-2c31-4aff-af2f-b5802d741be7" name="Page052" connection="Query - Page052"/>
          <x15:modelTable id="Page053_dd91543b-52e6-46b7-905c-35c695a3d33b" name="Page053" connection="Query - Page053"/>
          <x15:modelTable id="Page054_b4cc9224-a148-4ee7-918e-ddf01072eabf" name="Page054" connection="Query - Page054"/>
          <x15:modelTable id="Page055_671f246e-b4b9-4d23-800c-a97c8c1668ff" name="Page055" connection="Query - Page055"/>
          <x15:modelTable id="Page056_b145cc04-b84b-4f48-96eb-ebe89f717667" name="Page056" connection="Query - Page056"/>
          <x15:modelTable id="Page057_54352a9c-924f-4986-8722-1196f8d67539" name="Page057" connection="Query - Page057"/>
          <x15:modelTable id="Page058_87faa89f-7629-42ee-a6c0-6d0f6c0b9ff8" name="Page058" connection="Query - Page058"/>
          <x15:modelTable id="Page059_5e84f330-60ec-4aca-8e23-959148d72380" name="Page059" connection="Query - Page059"/>
          <x15:modelTable id="Page060_c87a6a28-3ed3-4f6a-8a91-1eed81ac20da" name="Page060" connection="Query - Page060"/>
          <x15:modelTable id="Page061_94fec720-edfc-4a5f-ae87-e1d9da6ed282" name="Page061" connection="Query - Page061"/>
          <x15:modelTable id="Page062_9e3467b2-440a-4e22-a56a-540a631e5497" name="Page062" connection="Query - Page062"/>
          <x15:modelTable id="Page063_2e1cc936-1a5a-4b20-8921-b0d6b33f2a94" name="Page063" connection="Query - Page063"/>
          <x15:modelTable id="Page064_1aaf4f55-7dc7-485c-807f-27e5a908a307" name="Page064" connection="Query - Page064"/>
          <x15:modelTable id="Page065_07241c8f-2e73-470c-90a0-a626185c6866" name="Page065" connection="Query - Page065"/>
          <x15:modelTable id="Page066_db459d6c-3a6e-4c74-bf61-9b1aa11fa5a8" name="Page066" connection="Query - Page066"/>
          <x15:modelTable id="Page067_94f7b01b-750f-4c59-80a4-e3bdc773da85" name="Page067" connection="Query - Page067"/>
          <x15:modelTable id="Page068_94928f0f-bc44-44e8-82bb-26c164e7d3ee" name="Page068" connection="Query - Page068"/>
          <x15:modelTable id="Page069_13d1dfef-5556-4c01-a64a-200c3c0b0042" name="Page069" connection="Query - Page069"/>
          <x15:modelTable id="Page070_844aa041-a78a-4ca4-bf00-f16f6dc764da" name="Page070" connection="Query - Page070"/>
          <x15:modelTable id="Page071_e12c8711-a798-4f89-9d72-d3436109cb2f" name="Page071" connection="Query - Page071"/>
          <x15:modelTable id="Page072_95d95395-b1d7-44ba-a855-28f5d1862191" name="Page072" connection="Query - Page072"/>
          <x15:modelTable id="Page073_e0e6c52f-2621-4faf-b13b-57ea78ca1a2b" name="Page073" connection="Query - Page073"/>
          <x15:modelTable id="Page074_0b0d786e-4ef1-4f31-8de5-a0673e62b1fb" name="Page074" connection="Query - Page074"/>
          <x15:modelTable id="Page075_6d7462ed-ba7f-40ba-b354-52d8c005f0d4" name="Page075" connection="Query - Page075"/>
          <x15:modelTable id="Page076_0896bf45-96c3-4544-be35-fd90f7d7358f" name="Page076" connection="Query - Page076"/>
          <x15:modelTable id="Page077_209aa63a-8468-44eb-8bb3-c40fdd64c05a" name="Page077" connection="Query - Page077"/>
          <x15:modelTable id="Page078_5cd244a2-837a-4397-a361-e1daed3fbed7" name="Page078" connection="Query - Page078"/>
          <x15:modelTable id="Page079_ecc3a4d4-e93b-4d3f-bbb8-c5f5c3a5592b" name="Page079" connection="Query - Page079"/>
          <x15:modelTable id="Page080_7f5722d9-e2e5-41a6-830f-8556ce7b8be5" name="Page080" connection="Query - Page080"/>
          <x15:modelTable id="Page081_240e3ae3-b914-4c73-bb5e-8e48c30c9456" name="Page081" connection="Query - Page081"/>
          <x15:modelTable id="Page082_2e6586cf-6cde-40cf-8751-92896c99c5fa" name="Page082" connection="Query - Page082"/>
          <x15:modelTable id="Page083_ff453edd-6f1d-4c86-bf84-7210234ea55c" name="Page083" connection="Query - Page083"/>
          <x15:modelTable id="Page084_d3d393e9-0b0f-4cad-a29f-e3dbc8013e26" name="Page084" connection="Query - Page084"/>
          <x15:modelTable id="Page085_bfc2fd33-ca01-4af0-890d-6a0783d660d5" name="Page085" connection="Query - Page085"/>
          <x15:modelTable id="Page086_66649769-26ee-4da7-bdf8-fecfa59a4e7f" name="Page086" connection="Query - Page08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 i="13" l="1"/>
  <c r="E6" i="13"/>
  <c r="E7" i="13"/>
  <c r="E8" i="13"/>
  <c r="E9" i="13"/>
  <c r="E10" i="13"/>
  <c r="E11" i="13"/>
  <c r="E12" i="13"/>
  <c r="E13" i="13"/>
  <c r="E14" i="13"/>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93" i="13"/>
  <c r="E94" i="13"/>
  <c r="E95" i="13"/>
  <c r="E96" i="13"/>
  <c r="E97" i="13"/>
  <c r="E98" i="13"/>
  <c r="E99" i="13"/>
  <c r="E100" i="13"/>
  <c r="E101" i="13"/>
  <c r="E102" i="13"/>
  <c r="E103" i="13"/>
  <c r="E104" i="13"/>
  <c r="E105" i="13"/>
  <c r="E106" i="13"/>
  <c r="E107" i="13"/>
  <c r="E108" i="13"/>
  <c r="E109" i="13"/>
  <c r="E110" i="13"/>
  <c r="E111" i="13"/>
  <c r="E112" i="13"/>
  <c r="E113" i="13"/>
  <c r="E114" i="13"/>
  <c r="E115" i="13"/>
  <c r="E116" i="13"/>
  <c r="E117" i="13"/>
  <c r="E118" i="13"/>
  <c r="E119" i="13"/>
  <c r="E120" i="13"/>
  <c r="E121" i="13"/>
  <c r="E122" i="13"/>
  <c r="E123" i="13"/>
  <c r="E124" i="13"/>
  <c r="E125" i="13"/>
  <c r="E126" i="13"/>
  <c r="E127" i="13"/>
  <c r="E128" i="13"/>
  <c r="E129" i="13"/>
  <c r="E130" i="13"/>
  <c r="E131" i="13"/>
  <c r="E132" i="13"/>
  <c r="E133" i="13"/>
  <c r="E134" i="13"/>
  <c r="E135" i="13"/>
  <c r="E136" i="13"/>
  <c r="E137" i="13"/>
  <c r="E138" i="13"/>
  <c r="E139" i="13"/>
  <c r="E140" i="13"/>
  <c r="E141" i="13"/>
  <c r="E142" i="13"/>
  <c r="E143" i="13"/>
  <c r="E144" i="13"/>
  <c r="E145" i="13"/>
  <c r="E146" i="13"/>
  <c r="E147" i="13"/>
  <c r="E148" i="13"/>
  <c r="E149" i="13"/>
  <c r="E150" i="13"/>
  <c r="E151" i="13"/>
  <c r="E152" i="13"/>
  <c r="E153" i="13"/>
  <c r="E154" i="13"/>
  <c r="E155" i="13"/>
  <c r="E156" i="13"/>
  <c r="E157" i="13"/>
  <c r="E158" i="13"/>
  <c r="E159" i="13"/>
  <c r="E160" i="13"/>
  <c r="E161" i="13"/>
  <c r="E162" i="13"/>
  <c r="E163" i="13"/>
  <c r="E164" i="13"/>
  <c r="E165" i="13"/>
  <c r="E166" i="13"/>
  <c r="E167" i="13"/>
  <c r="E168" i="13"/>
  <c r="E169" i="13"/>
  <c r="E170" i="13"/>
  <c r="E171" i="13"/>
  <c r="E172" i="13"/>
  <c r="E173" i="13"/>
  <c r="E174" i="13"/>
  <c r="E175" i="13"/>
  <c r="E176" i="13"/>
  <c r="E177" i="13"/>
  <c r="E178" i="13"/>
  <c r="E179" i="13"/>
  <c r="E180" i="13"/>
  <c r="E181" i="13"/>
  <c r="E182" i="13"/>
  <c r="E183" i="13"/>
  <c r="E184" i="13"/>
  <c r="E185" i="13"/>
  <c r="E186" i="13"/>
  <c r="E187" i="13"/>
  <c r="E188" i="13"/>
  <c r="E189" i="13"/>
  <c r="E190" i="13"/>
  <c r="E191" i="13"/>
  <c r="E192" i="13"/>
  <c r="E193" i="13"/>
  <c r="E194" i="13"/>
  <c r="E195" i="13"/>
  <c r="E196" i="13"/>
  <c r="E197" i="13"/>
  <c r="E198" i="13"/>
  <c r="E199" i="13"/>
  <c r="E200" i="13"/>
  <c r="E201" i="13"/>
  <c r="E202" i="13"/>
  <c r="E203" i="13"/>
  <c r="E204" i="13"/>
  <c r="E205" i="13"/>
  <c r="E206" i="13"/>
  <c r="E207" i="13"/>
  <c r="E208" i="13"/>
  <c r="E209" i="13"/>
  <c r="E210" i="13"/>
  <c r="E211" i="13"/>
  <c r="E212" i="13"/>
  <c r="E213" i="13"/>
  <c r="E214" i="13"/>
  <c r="E215" i="13"/>
  <c r="E216" i="13"/>
  <c r="E217" i="13"/>
  <c r="E218" i="13"/>
  <c r="E219" i="13"/>
  <c r="E220" i="13"/>
  <c r="E221" i="13"/>
  <c r="E222" i="13"/>
  <c r="E223" i="13"/>
  <c r="E224" i="13"/>
  <c r="E225" i="13"/>
  <c r="E226" i="13"/>
  <c r="E227" i="13"/>
  <c r="E228" i="13"/>
  <c r="E229" i="13"/>
  <c r="E230" i="13"/>
  <c r="E231" i="13"/>
  <c r="E232" i="13"/>
  <c r="E233" i="13"/>
  <c r="E234" i="13"/>
  <c r="E235" i="13"/>
  <c r="E236" i="13"/>
  <c r="E237" i="13"/>
  <c r="E238" i="13"/>
  <c r="E239" i="13"/>
  <c r="E240" i="13"/>
  <c r="E241" i="13"/>
  <c r="E242" i="13"/>
  <c r="E243" i="13"/>
  <c r="E244" i="13"/>
  <c r="E245" i="13"/>
  <c r="E246" i="13"/>
  <c r="E247" i="13"/>
  <c r="E248" i="13"/>
  <c r="E249" i="13"/>
  <c r="E250" i="13"/>
  <c r="E251" i="13"/>
  <c r="E252" i="13"/>
  <c r="E253" i="13"/>
  <c r="E254" i="13"/>
  <c r="E255" i="13"/>
  <c r="E256" i="13"/>
  <c r="E257" i="13"/>
  <c r="E258" i="13"/>
  <c r="E259" i="13"/>
  <c r="E260" i="13"/>
  <c r="E261" i="13"/>
  <c r="E262" i="13"/>
  <c r="E263" i="13"/>
  <c r="E264" i="13"/>
  <c r="E265" i="13"/>
  <c r="E266" i="13"/>
  <c r="E267" i="13"/>
  <c r="E268" i="13"/>
  <c r="E269" i="13"/>
  <c r="E270" i="13"/>
  <c r="E271" i="13"/>
  <c r="E272" i="13"/>
  <c r="E273" i="13"/>
  <c r="E274" i="13"/>
  <c r="E275" i="13"/>
  <c r="E276" i="13"/>
  <c r="E277" i="13"/>
  <c r="E278" i="13"/>
  <c r="E279" i="13"/>
  <c r="E280" i="13"/>
  <c r="E281" i="13"/>
  <c r="E282" i="13"/>
  <c r="E283" i="13"/>
  <c r="E284" i="13"/>
  <c r="E285" i="13"/>
  <c r="E286" i="13"/>
  <c r="E287" i="13"/>
  <c r="E288" i="13"/>
  <c r="E289" i="13"/>
  <c r="E290" i="13"/>
  <c r="E291" i="13"/>
  <c r="E292" i="13"/>
  <c r="E293" i="13"/>
  <c r="E294" i="13"/>
  <c r="E295" i="13"/>
  <c r="E296" i="13"/>
  <c r="E297" i="13"/>
  <c r="E298" i="13"/>
  <c r="E299" i="13"/>
  <c r="E300" i="13"/>
  <c r="E301" i="13"/>
  <c r="E302" i="13"/>
  <c r="E303" i="13"/>
  <c r="E304" i="13"/>
  <c r="E305" i="13"/>
  <c r="E306" i="13"/>
  <c r="E307" i="13"/>
  <c r="E308" i="13"/>
  <c r="E309" i="13"/>
  <c r="E310" i="13"/>
  <c r="E311" i="13"/>
  <c r="E312" i="13"/>
  <c r="E313" i="13"/>
  <c r="E314" i="13"/>
  <c r="E315" i="13"/>
  <c r="E316" i="13"/>
  <c r="E317" i="13"/>
  <c r="E318" i="13"/>
  <c r="E319" i="13"/>
  <c r="E320" i="13"/>
  <c r="E321" i="13"/>
  <c r="E322" i="13"/>
  <c r="E323" i="13"/>
  <c r="E324" i="13"/>
  <c r="E325" i="13"/>
  <c r="E326" i="13"/>
  <c r="E327" i="13"/>
  <c r="E328" i="13"/>
  <c r="E329" i="13"/>
  <c r="E330" i="13"/>
  <c r="E331" i="13"/>
  <c r="E332" i="13"/>
  <c r="E333" i="13"/>
  <c r="E334" i="13"/>
  <c r="E335" i="13"/>
  <c r="E336" i="13"/>
  <c r="E337" i="13"/>
  <c r="E338" i="13"/>
  <c r="E339" i="13"/>
  <c r="E340" i="13"/>
  <c r="E341" i="13"/>
  <c r="E342" i="13"/>
  <c r="E343" i="13"/>
  <c r="E344" i="13"/>
  <c r="E345" i="13"/>
  <c r="E346" i="13"/>
  <c r="E347" i="13"/>
  <c r="E348" i="13"/>
  <c r="C5" i="13"/>
  <c r="C6" i="13"/>
  <c r="C7" i="13"/>
  <c r="C8" i="13"/>
  <c r="C9" i="13"/>
  <c r="C10" i="13"/>
  <c r="C11" i="13"/>
  <c r="C12" i="13"/>
  <c r="C13" i="13"/>
  <c r="C14" i="13"/>
  <c r="C15" i="13"/>
  <c r="C16" i="13"/>
  <c r="C17" i="13"/>
  <c r="C18" i="13"/>
  <c r="C19" i="13"/>
  <c r="C20" i="13"/>
  <c r="C21" i="13"/>
  <c r="C22" i="13"/>
  <c r="C23" i="13"/>
  <c r="C24" i="13"/>
  <c r="C25" i="13"/>
  <c r="C26" i="13"/>
  <c r="C27" i="13"/>
  <c r="C28" i="13"/>
  <c r="C29" i="13"/>
  <c r="C30" i="13"/>
  <c r="C31" i="13"/>
  <c r="C32" i="13"/>
  <c r="C33" i="13"/>
  <c r="C34" i="13"/>
  <c r="C35" i="13"/>
  <c r="C36" i="13"/>
  <c r="C37" i="13"/>
  <c r="C38" i="13"/>
  <c r="C39" i="13"/>
  <c r="C40" i="13"/>
  <c r="C41" i="13"/>
  <c r="C42" i="13"/>
  <c r="C43" i="13"/>
  <c r="C44" i="13"/>
  <c r="C45" i="13"/>
  <c r="C46" i="13"/>
  <c r="C47" i="13"/>
  <c r="C48" i="13"/>
  <c r="C49" i="13"/>
  <c r="C50" i="13"/>
  <c r="C51" i="13"/>
  <c r="C52" i="13"/>
  <c r="C53" i="13"/>
  <c r="C54" i="13"/>
  <c r="C55" i="13"/>
  <c r="C56" i="13"/>
  <c r="C57" i="13"/>
  <c r="C58" i="13"/>
  <c r="C59" i="13"/>
  <c r="C60" i="13"/>
  <c r="C61" i="13"/>
  <c r="C62" i="13"/>
  <c r="C63" i="13"/>
  <c r="C64" i="13"/>
  <c r="C65" i="13"/>
  <c r="C66" i="13"/>
  <c r="C67" i="13"/>
  <c r="C68" i="13"/>
  <c r="C69" i="13"/>
  <c r="C70" i="13"/>
  <c r="C71" i="13"/>
  <c r="C72" i="13"/>
  <c r="C73" i="13"/>
  <c r="C74" i="13"/>
  <c r="C75" i="13"/>
  <c r="C76" i="13"/>
  <c r="C77" i="13"/>
  <c r="C78" i="13"/>
  <c r="C79" i="13"/>
  <c r="C80" i="13"/>
  <c r="C81" i="13"/>
  <c r="C82" i="13"/>
  <c r="C83" i="13"/>
  <c r="C84" i="13"/>
  <c r="C85" i="13"/>
  <c r="C86" i="13"/>
  <c r="C87" i="13"/>
  <c r="C88" i="13"/>
  <c r="C89" i="13"/>
  <c r="C90" i="13"/>
  <c r="C91" i="13"/>
  <c r="C92" i="13"/>
  <c r="C93" i="13"/>
  <c r="C94" i="13"/>
  <c r="C95" i="13"/>
  <c r="C96" i="13"/>
  <c r="C97" i="13"/>
  <c r="C98" i="13"/>
  <c r="C99" i="13"/>
  <c r="C100" i="13"/>
  <c r="C101" i="13"/>
  <c r="C102" i="13"/>
  <c r="C103" i="13"/>
  <c r="C104" i="13"/>
  <c r="C105" i="13"/>
  <c r="C106" i="13"/>
  <c r="C107" i="13"/>
  <c r="C108" i="13"/>
  <c r="C109" i="13"/>
  <c r="C110" i="13"/>
  <c r="C111" i="13"/>
  <c r="C112" i="13"/>
  <c r="C113" i="13"/>
  <c r="C114" i="13"/>
  <c r="C115" i="13"/>
  <c r="C116" i="13"/>
  <c r="C117" i="13"/>
  <c r="C118" i="13"/>
  <c r="C119" i="13"/>
  <c r="C120" i="13"/>
  <c r="C121" i="13"/>
  <c r="C122" i="13"/>
  <c r="C123" i="13"/>
  <c r="C124" i="13"/>
  <c r="C125" i="13"/>
  <c r="C126" i="13"/>
  <c r="C127" i="13"/>
  <c r="C128" i="13"/>
  <c r="C129" i="13"/>
  <c r="C130" i="13"/>
  <c r="C131" i="13"/>
  <c r="C132" i="13"/>
  <c r="C133" i="13"/>
  <c r="C134" i="13"/>
  <c r="C135" i="13"/>
  <c r="C136" i="13"/>
  <c r="C137" i="13"/>
  <c r="C138" i="13"/>
  <c r="C139" i="13"/>
  <c r="C140" i="13"/>
  <c r="C141" i="13"/>
  <c r="C142" i="13"/>
  <c r="C143" i="13"/>
  <c r="C144" i="13"/>
  <c r="C145" i="13"/>
  <c r="C146" i="13"/>
  <c r="C147" i="13"/>
  <c r="C148" i="13"/>
  <c r="C149" i="13"/>
  <c r="C150" i="13"/>
  <c r="C151" i="13"/>
  <c r="C152" i="13"/>
  <c r="C153" i="13"/>
  <c r="C154" i="13"/>
  <c r="C155" i="13"/>
  <c r="C156" i="13"/>
  <c r="C157" i="13"/>
  <c r="C158" i="13"/>
  <c r="C159" i="13"/>
  <c r="C160" i="13"/>
  <c r="C161" i="13"/>
  <c r="C162" i="13"/>
  <c r="C163" i="13"/>
  <c r="C164" i="13"/>
  <c r="C165" i="13"/>
  <c r="C166" i="13"/>
  <c r="C167" i="13"/>
  <c r="C168" i="13"/>
  <c r="C169" i="13"/>
  <c r="C170" i="13"/>
  <c r="C171" i="13"/>
  <c r="C172" i="13"/>
  <c r="C173" i="13"/>
  <c r="C174" i="13"/>
  <c r="C175" i="13"/>
  <c r="C176" i="13"/>
  <c r="C177" i="13"/>
  <c r="C178" i="13"/>
  <c r="C179" i="13"/>
  <c r="C180" i="13"/>
  <c r="C181" i="13"/>
  <c r="C182" i="13"/>
  <c r="C183" i="13"/>
  <c r="C184" i="13"/>
  <c r="C185" i="13"/>
  <c r="C186" i="13"/>
  <c r="C187" i="13"/>
  <c r="C188" i="13"/>
  <c r="C189" i="13"/>
  <c r="C190" i="13"/>
  <c r="C191" i="13"/>
  <c r="C192" i="13"/>
  <c r="C193" i="13"/>
  <c r="C194" i="13"/>
  <c r="C195" i="13"/>
  <c r="C196" i="13"/>
  <c r="C197" i="13"/>
  <c r="C198" i="13"/>
  <c r="C199" i="13"/>
  <c r="C200" i="13"/>
  <c r="C201" i="13"/>
  <c r="C202" i="13"/>
  <c r="C203" i="13"/>
  <c r="C204" i="13"/>
  <c r="C205" i="13"/>
  <c r="C206" i="13"/>
  <c r="C207" i="13"/>
  <c r="C208" i="13"/>
  <c r="C209" i="13"/>
  <c r="C210" i="13"/>
  <c r="C211" i="13"/>
  <c r="C212" i="13"/>
  <c r="C213" i="13"/>
  <c r="C214" i="13"/>
  <c r="C215" i="13"/>
  <c r="C216" i="13"/>
  <c r="C217" i="13"/>
  <c r="C218" i="13"/>
  <c r="C219" i="13"/>
  <c r="C220" i="13"/>
  <c r="C221" i="13"/>
  <c r="C222" i="13"/>
  <c r="C223" i="13"/>
  <c r="C224" i="13"/>
  <c r="C225" i="13"/>
  <c r="C226" i="13"/>
  <c r="C227" i="13"/>
  <c r="C228" i="13"/>
  <c r="C229" i="13"/>
  <c r="C230" i="13"/>
  <c r="C231" i="13"/>
  <c r="C232" i="13"/>
  <c r="C233" i="13"/>
  <c r="C234" i="13"/>
  <c r="C235" i="13"/>
  <c r="C236" i="13"/>
  <c r="C237" i="13"/>
  <c r="C238" i="13"/>
  <c r="C239" i="13"/>
  <c r="C240" i="13"/>
  <c r="C241" i="13"/>
  <c r="C242" i="13"/>
  <c r="C243" i="13"/>
  <c r="C244" i="13"/>
  <c r="C245" i="13"/>
  <c r="C246" i="13"/>
  <c r="C247" i="13"/>
  <c r="C248" i="13"/>
  <c r="C249" i="13"/>
  <c r="C250" i="13"/>
  <c r="C251" i="13"/>
  <c r="C252" i="13"/>
  <c r="C253" i="13"/>
  <c r="C254" i="13"/>
  <c r="C255" i="13"/>
  <c r="C256" i="13"/>
  <c r="C257" i="13"/>
  <c r="C258" i="13"/>
  <c r="C259" i="13"/>
  <c r="C260" i="13"/>
  <c r="C261" i="13"/>
  <c r="C262" i="13"/>
  <c r="C263" i="13"/>
  <c r="C264" i="13"/>
  <c r="C265" i="13"/>
  <c r="C266" i="13"/>
  <c r="C267" i="13"/>
  <c r="C268" i="13"/>
  <c r="C269" i="13"/>
  <c r="C270" i="13"/>
  <c r="C271" i="13"/>
  <c r="C272" i="13"/>
  <c r="C273" i="13"/>
  <c r="C274" i="13"/>
  <c r="C275" i="13"/>
  <c r="C276" i="13"/>
  <c r="C277" i="13"/>
  <c r="C278" i="13"/>
  <c r="C279" i="13"/>
  <c r="C280" i="13"/>
  <c r="C281" i="13"/>
  <c r="C282" i="13"/>
  <c r="C283" i="13"/>
  <c r="C284" i="13"/>
  <c r="C285" i="13"/>
  <c r="C286" i="13"/>
  <c r="C287" i="13"/>
  <c r="C288" i="13"/>
  <c r="C289" i="13"/>
  <c r="C290" i="13"/>
  <c r="C291" i="13"/>
  <c r="C292" i="13"/>
  <c r="C293" i="13"/>
  <c r="C294" i="13"/>
  <c r="C295" i="13"/>
  <c r="C296" i="13"/>
  <c r="C297" i="13"/>
  <c r="C298" i="13"/>
  <c r="C299" i="13"/>
  <c r="C300" i="13"/>
  <c r="C301" i="13"/>
  <c r="C302" i="13"/>
  <c r="C303" i="13"/>
  <c r="C304" i="13"/>
  <c r="C305" i="13"/>
  <c r="C306" i="13"/>
  <c r="C307" i="13"/>
  <c r="C308" i="13"/>
  <c r="C309" i="13"/>
  <c r="C310" i="13"/>
  <c r="C311" i="13"/>
  <c r="C312" i="13"/>
  <c r="C313" i="13"/>
  <c r="C314" i="13"/>
  <c r="C315" i="13"/>
  <c r="C316" i="13"/>
  <c r="C317" i="13"/>
  <c r="C318" i="13"/>
  <c r="C319" i="13"/>
  <c r="C320" i="13"/>
  <c r="C321" i="13"/>
  <c r="C322" i="13"/>
  <c r="C323" i="13"/>
  <c r="C324" i="13"/>
  <c r="C325" i="13"/>
  <c r="C326" i="13"/>
  <c r="C327" i="13"/>
  <c r="C328" i="13"/>
  <c r="C329" i="13"/>
  <c r="C330" i="13"/>
  <c r="C331" i="13"/>
  <c r="C332" i="13"/>
  <c r="C333" i="13"/>
  <c r="C334" i="13"/>
  <c r="C335" i="13"/>
  <c r="C336" i="13"/>
  <c r="C337" i="13"/>
  <c r="C338" i="13"/>
  <c r="C339" i="13"/>
  <c r="C340" i="13"/>
  <c r="C341" i="13"/>
  <c r="C342" i="13"/>
  <c r="C343" i="13"/>
  <c r="C344" i="13"/>
  <c r="C345" i="13"/>
  <c r="C346" i="13"/>
  <c r="C347" i="13"/>
  <c r="C348" i="13"/>
  <c r="D5" i="13" a="1"/>
  <c r="D5" i="13" s="1"/>
  <c r="D6" i="13" a="1"/>
  <c r="D6" i="13" s="1"/>
  <c r="D7" i="13" a="1"/>
  <c r="D7" i="13" s="1"/>
  <c r="D8" i="13" a="1"/>
  <c r="D8" i="13" s="1"/>
  <c r="D9" i="13" a="1"/>
  <c r="D9" i="13" s="1"/>
  <c r="D10" i="13" a="1"/>
  <c r="D10" i="13" s="1"/>
  <c r="D11" i="13" a="1"/>
  <c r="D11" i="13" s="1"/>
  <c r="D12" i="13" a="1"/>
  <c r="D12" i="13" s="1"/>
  <c r="D13" i="13" a="1"/>
  <c r="D13" i="13" s="1"/>
  <c r="D14" i="13" a="1"/>
  <c r="D14" i="13" s="1"/>
  <c r="D15" i="13" a="1"/>
  <c r="D15" i="13" s="1"/>
  <c r="D16" i="13" a="1"/>
  <c r="D16" i="13" s="1"/>
  <c r="D17" i="13" a="1"/>
  <c r="D17" i="13" s="1"/>
  <c r="D18" i="13" a="1"/>
  <c r="D18" i="13" s="1"/>
  <c r="D19" i="13" a="1"/>
  <c r="D19" i="13" s="1"/>
  <c r="D20" i="13" a="1"/>
  <c r="D20" i="13" s="1"/>
  <c r="D21" i="13" a="1"/>
  <c r="D21" i="13" s="1"/>
  <c r="D22" i="13" a="1"/>
  <c r="D22" i="13" s="1"/>
  <c r="D23" i="13" a="1"/>
  <c r="D23" i="13" s="1"/>
  <c r="D24" i="13" a="1"/>
  <c r="D24" i="13" s="1"/>
  <c r="D25" i="13" a="1"/>
  <c r="D25" i="13" s="1"/>
  <c r="D26" i="13" a="1"/>
  <c r="D26" i="13" s="1"/>
  <c r="D27" i="13" a="1"/>
  <c r="D27" i="13" s="1"/>
  <c r="D28" i="13" a="1"/>
  <c r="D28" i="13" s="1"/>
  <c r="D29" i="13" a="1"/>
  <c r="D29" i="13" s="1"/>
  <c r="D30" i="13" a="1"/>
  <c r="D30" i="13" s="1"/>
  <c r="D31" i="13" a="1"/>
  <c r="D31" i="13" s="1"/>
  <c r="D32" i="13" a="1"/>
  <c r="D32" i="13" s="1"/>
  <c r="D33" i="13" a="1"/>
  <c r="D33" i="13" s="1"/>
  <c r="D34" i="13" a="1"/>
  <c r="D34" i="13" s="1"/>
  <c r="D35" i="13" a="1"/>
  <c r="D35" i="13" s="1"/>
  <c r="D36" i="13" a="1"/>
  <c r="D36" i="13" s="1"/>
  <c r="D37" i="13" a="1"/>
  <c r="D37" i="13" s="1"/>
  <c r="D38" i="13" a="1"/>
  <c r="D38" i="13" s="1"/>
  <c r="D39" i="13" a="1"/>
  <c r="D39" i="13" s="1"/>
  <c r="D40" i="13" a="1"/>
  <c r="D40" i="13" s="1"/>
  <c r="D41" i="13" a="1"/>
  <c r="D41" i="13" s="1"/>
  <c r="D42" i="13" a="1"/>
  <c r="D42" i="13" s="1"/>
  <c r="D43" i="13" a="1"/>
  <c r="D43" i="13" s="1"/>
  <c r="D44" i="13" a="1"/>
  <c r="D44" i="13" s="1"/>
  <c r="D45" i="13" a="1"/>
  <c r="D45" i="13" s="1"/>
  <c r="D46" i="13" a="1"/>
  <c r="D46" i="13" s="1"/>
  <c r="D47" i="13" a="1"/>
  <c r="D47" i="13" s="1"/>
  <c r="D48" i="13" a="1"/>
  <c r="D48" i="13" s="1"/>
  <c r="D49" i="13" a="1"/>
  <c r="D49" i="13" s="1"/>
  <c r="D50" i="13" a="1"/>
  <c r="D50" i="13" s="1"/>
  <c r="D51" i="13" a="1"/>
  <c r="D51" i="13" s="1"/>
  <c r="D52" i="13" a="1"/>
  <c r="D52" i="13" s="1"/>
  <c r="D53" i="13" a="1"/>
  <c r="D53" i="13" s="1"/>
  <c r="D54" i="13" a="1"/>
  <c r="D54" i="13" s="1"/>
  <c r="D55" i="13" a="1"/>
  <c r="D55" i="13" s="1"/>
  <c r="D56" i="13" a="1"/>
  <c r="D56" i="13" s="1"/>
  <c r="D57" i="13" a="1"/>
  <c r="D57" i="13" s="1"/>
  <c r="D58" i="13" a="1"/>
  <c r="D58" i="13" s="1"/>
  <c r="D59" i="13" a="1"/>
  <c r="D59" i="13" s="1"/>
  <c r="D60" i="13" a="1"/>
  <c r="D60" i="13" s="1"/>
  <c r="D61" i="13" a="1"/>
  <c r="D61" i="13" s="1"/>
  <c r="D62" i="13" a="1"/>
  <c r="D62" i="13" s="1"/>
  <c r="D63" i="13" a="1"/>
  <c r="D63" i="13" s="1"/>
  <c r="D64" i="13" a="1"/>
  <c r="D64" i="13" s="1"/>
  <c r="D65" i="13" a="1"/>
  <c r="D65" i="13" s="1"/>
  <c r="D66" i="13" a="1"/>
  <c r="D66" i="13" s="1"/>
  <c r="D67" i="13" a="1"/>
  <c r="D67" i="13" s="1"/>
  <c r="D68" i="13" a="1"/>
  <c r="D68" i="13" s="1"/>
  <c r="D69" i="13" a="1"/>
  <c r="D69" i="13" s="1"/>
  <c r="D70" i="13" a="1"/>
  <c r="D70" i="13" s="1"/>
  <c r="D71" i="13" a="1"/>
  <c r="D71" i="13" s="1"/>
  <c r="D72" i="13" a="1"/>
  <c r="D72" i="13" s="1"/>
  <c r="D73" i="13" a="1"/>
  <c r="D73" i="13" s="1"/>
  <c r="D74" i="13" a="1"/>
  <c r="D74" i="13" s="1"/>
  <c r="D75" i="13" a="1"/>
  <c r="D75" i="13" s="1"/>
  <c r="D76" i="13" a="1"/>
  <c r="D76" i="13" s="1"/>
  <c r="D77" i="13" a="1"/>
  <c r="D77" i="13" s="1"/>
  <c r="D78" i="13" a="1"/>
  <c r="D78" i="13" s="1"/>
  <c r="D79" i="13" a="1"/>
  <c r="D79" i="13" s="1"/>
  <c r="D80" i="13" a="1"/>
  <c r="D80" i="13" s="1"/>
  <c r="D81" i="13" a="1"/>
  <c r="D81" i="13" s="1"/>
  <c r="D82" i="13" a="1"/>
  <c r="D82" i="13" s="1"/>
  <c r="D83" i="13" a="1"/>
  <c r="D83" i="13" s="1"/>
  <c r="D84" i="13" a="1"/>
  <c r="D84" i="13" s="1"/>
  <c r="D85" i="13" a="1"/>
  <c r="D85" i="13" s="1"/>
  <c r="D86" i="13" a="1"/>
  <c r="D86" i="13" s="1"/>
  <c r="D87" i="13" a="1"/>
  <c r="D87" i="13" s="1"/>
  <c r="D88" i="13" a="1"/>
  <c r="D88" i="13" s="1"/>
  <c r="D89" i="13" a="1"/>
  <c r="D89" i="13" s="1"/>
  <c r="D90" i="13" a="1"/>
  <c r="D90" i="13" s="1"/>
  <c r="D91" i="13" a="1"/>
  <c r="D91" i="13" s="1"/>
  <c r="D92" i="13" a="1"/>
  <c r="D92" i="13" s="1"/>
  <c r="D93" i="13" a="1"/>
  <c r="D93" i="13" s="1"/>
  <c r="D94" i="13" a="1"/>
  <c r="D94" i="13" s="1"/>
  <c r="D95" i="13" a="1"/>
  <c r="D95" i="13" s="1"/>
  <c r="D96" i="13" a="1"/>
  <c r="D96" i="13" s="1"/>
  <c r="D97" i="13" a="1"/>
  <c r="D97" i="13" s="1"/>
  <c r="D98" i="13" a="1"/>
  <c r="D98" i="13" s="1"/>
  <c r="D99" i="13" a="1"/>
  <c r="D99" i="13" s="1"/>
  <c r="D100" i="13" a="1"/>
  <c r="D100" i="13" s="1"/>
  <c r="D101" i="13" a="1"/>
  <c r="D101" i="13" s="1"/>
  <c r="D102" i="13" a="1"/>
  <c r="D102" i="13" s="1"/>
  <c r="D103" i="13" a="1"/>
  <c r="D103" i="13" s="1"/>
  <c r="D104" i="13" a="1"/>
  <c r="D104" i="13" s="1"/>
  <c r="D105" i="13" a="1"/>
  <c r="D105" i="13" s="1"/>
  <c r="D106" i="13" a="1"/>
  <c r="D106" i="13" s="1"/>
  <c r="D107" i="13" a="1"/>
  <c r="D107" i="13" s="1"/>
  <c r="D108" i="13" a="1"/>
  <c r="D108" i="13" s="1"/>
  <c r="D109" i="13" a="1"/>
  <c r="D109" i="13" s="1"/>
  <c r="D110" i="13" a="1"/>
  <c r="D110" i="13" s="1"/>
  <c r="D111" i="13" a="1"/>
  <c r="D111" i="13" s="1"/>
  <c r="D112" i="13" a="1"/>
  <c r="D112" i="13" s="1"/>
  <c r="D113" i="13" a="1"/>
  <c r="D113" i="13" s="1"/>
  <c r="D114" i="13" a="1"/>
  <c r="D114" i="13" s="1"/>
  <c r="D115" i="13" a="1"/>
  <c r="D115" i="13" s="1"/>
  <c r="D116" i="13" a="1"/>
  <c r="D116" i="13" s="1"/>
  <c r="D117" i="13" a="1"/>
  <c r="D117" i="13" s="1"/>
  <c r="D118" i="13" a="1"/>
  <c r="D118" i="13" s="1"/>
  <c r="D119" i="13" a="1"/>
  <c r="D119" i="13" s="1"/>
  <c r="D120" i="13" a="1"/>
  <c r="D120" i="13" s="1"/>
  <c r="D121" i="13" a="1"/>
  <c r="D121" i="13" s="1"/>
  <c r="D122" i="13" a="1"/>
  <c r="D122" i="13" s="1"/>
  <c r="D123" i="13" a="1"/>
  <c r="D123" i="13" s="1"/>
  <c r="D124" i="13" a="1"/>
  <c r="D124" i="13" s="1"/>
  <c r="D125" i="13" a="1"/>
  <c r="D125" i="13" s="1"/>
  <c r="D126" i="13" a="1"/>
  <c r="D126" i="13" s="1"/>
  <c r="D127" i="13" a="1"/>
  <c r="D127" i="13" s="1"/>
  <c r="D128" i="13" a="1"/>
  <c r="D128" i="13" s="1"/>
  <c r="D129" i="13" a="1"/>
  <c r="D129" i="13" s="1"/>
  <c r="D130" i="13" a="1"/>
  <c r="D130" i="13" s="1"/>
  <c r="D131" i="13" a="1"/>
  <c r="D131" i="13" s="1"/>
  <c r="D132" i="13" a="1"/>
  <c r="D132" i="13" s="1"/>
  <c r="D133" i="13" a="1"/>
  <c r="D133" i="13" s="1"/>
  <c r="D134" i="13" a="1"/>
  <c r="D134" i="13" s="1"/>
  <c r="D135" i="13" a="1"/>
  <c r="D135" i="13" s="1"/>
  <c r="D136" i="13" a="1"/>
  <c r="D136" i="13" s="1"/>
  <c r="D137" i="13" a="1"/>
  <c r="D137" i="13" s="1"/>
  <c r="D138" i="13" a="1"/>
  <c r="D138" i="13" s="1"/>
  <c r="D139" i="13" a="1"/>
  <c r="D139" i="13" s="1"/>
  <c r="D140" i="13" a="1"/>
  <c r="D140" i="13" s="1"/>
  <c r="D141" i="13" a="1"/>
  <c r="D141" i="13" s="1"/>
  <c r="D142" i="13" a="1"/>
  <c r="D142" i="13" s="1"/>
  <c r="D143" i="13" a="1"/>
  <c r="D143" i="13" s="1"/>
  <c r="D144" i="13" a="1"/>
  <c r="D144" i="13" s="1"/>
  <c r="D145" i="13" a="1"/>
  <c r="D145" i="13" s="1"/>
  <c r="D146" i="13" a="1"/>
  <c r="D146" i="13" s="1"/>
  <c r="D147" i="13" a="1"/>
  <c r="D147" i="13" s="1"/>
  <c r="D148" i="13" a="1"/>
  <c r="D148" i="13" s="1"/>
  <c r="D149" i="13" a="1"/>
  <c r="D149" i="13" s="1"/>
  <c r="D150" i="13" a="1"/>
  <c r="D150" i="13" s="1"/>
  <c r="D151" i="13" a="1"/>
  <c r="D151" i="13" s="1"/>
  <c r="D152" i="13" a="1"/>
  <c r="D152" i="13" s="1"/>
  <c r="D153" i="13" a="1"/>
  <c r="D153" i="13" s="1"/>
  <c r="D154" i="13" a="1"/>
  <c r="D154" i="13" s="1"/>
  <c r="D155" i="13" a="1"/>
  <c r="D155" i="13" s="1"/>
  <c r="D156" i="13" a="1"/>
  <c r="D156" i="13" s="1"/>
  <c r="D157" i="13" a="1"/>
  <c r="D157" i="13" s="1"/>
  <c r="D158" i="13" a="1"/>
  <c r="D158" i="13" s="1"/>
  <c r="D159" i="13" a="1"/>
  <c r="D159" i="13" s="1"/>
  <c r="D160" i="13" a="1"/>
  <c r="D160" i="13" s="1"/>
  <c r="D161" i="13" a="1"/>
  <c r="D161" i="13" s="1"/>
  <c r="D162" i="13" a="1"/>
  <c r="D162" i="13" s="1"/>
  <c r="D163" i="13" a="1"/>
  <c r="D163" i="13" s="1"/>
  <c r="D164" i="13" a="1"/>
  <c r="D164" i="13" s="1"/>
  <c r="D165" i="13" a="1"/>
  <c r="D165" i="13" s="1"/>
  <c r="D166" i="13" a="1"/>
  <c r="D166" i="13" s="1"/>
  <c r="D167" i="13" a="1"/>
  <c r="D167" i="13" s="1"/>
  <c r="D168" i="13" a="1"/>
  <c r="D168" i="13" s="1"/>
  <c r="D169" i="13" a="1"/>
  <c r="D169" i="13" s="1"/>
  <c r="D170" i="13" a="1"/>
  <c r="D170" i="13" s="1"/>
  <c r="D171" i="13" a="1"/>
  <c r="D171" i="13" s="1"/>
  <c r="D172" i="13" a="1"/>
  <c r="D172" i="13" s="1"/>
  <c r="D173" i="13" a="1"/>
  <c r="D173" i="13" s="1"/>
  <c r="D174" i="13" a="1"/>
  <c r="D174" i="13" s="1"/>
  <c r="D175" i="13" a="1"/>
  <c r="D175" i="13" s="1"/>
  <c r="D176" i="13" a="1"/>
  <c r="D176" i="13" s="1"/>
  <c r="D177" i="13" a="1"/>
  <c r="D177" i="13" s="1"/>
  <c r="D178" i="13" a="1"/>
  <c r="D178" i="13" s="1"/>
  <c r="D179" i="13" a="1"/>
  <c r="D179" i="13" s="1"/>
  <c r="D180" i="13" a="1"/>
  <c r="D180" i="13" s="1"/>
  <c r="D181" i="13" a="1"/>
  <c r="D181" i="13" s="1"/>
  <c r="D182" i="13" a="1"/>
  <c r="D182" i="13" s="1"/>
  <c r="D183" i="13" a="1"/>
  <c r="D183" i="13" s="1"/>
  <c r="D184" i="13" a="1"/>
  <c r="D184" i="13" s="1"/>
  <c r="D185" i="13" a="1"/>
  <c r="D185" i="13" s="1"/>
  <c r="D186" i="13" a="1"/>
  <c r="D186" i="13" s="1"/>
  <c r="D187" i="13" a="1"/>
  <c r="D187" i="13" s="1"/>
  <c r="D188" i="13" a="1"/>
  <c r="D188" i="13" s="1"/>
  <c r="D189" i="13" a="1"/>
  <c r="D189" i="13" s="1"/>
  <c r="D190" i="13" a="1"/>
  <c r="D190" i="13" s="1"/>
  <c r="D191" i="13" a="1"/>
  <c r="D191" i="13" s="1"/>
  <c r="D192" i="13" a="1"/>
  <c r="D192" i="13" s="1"/>
  <c r="D193" i="13" a="1"/>
  <c r="D193" i="13" s="1"/>
  <c r="D194" i="13" a="1"/>
  <c r="D194" i="13" s="1"/>
  <c r="D195" i="13" a="1"/>
  <c r="D195" i="13" s="1"/>
  <c r="D196" i="13" a="1"/>
  <c r="D196" i="13" s="1"/>
  <c r="D197" i="13" a="1"/>
  <c r="D197" i="13" s="1"/>
  <c r="D198" i="13" a="1"/>
  <c r="D198" i="13" s="1"/>
  <c r="D199" i="13" a="1"/>
  <c r="D199" i="13" s="1"/>
  <c r="D200" i="13" a="1"/>
  <c r="D200" i="13" s="1"/>
  <c r="D201" i="13" a="1"/>
  <c r="D201" i="13" s="1"/>
  <c r="D202" i="13" a="1"/>
  <c r="D202" i="13" s="1"/>
  <c r="D203" i="13" a="1"/>
  <c r="D203" i="13" s="1"/>
  <c r="D204" i="13" a="1"/>
  <c r="D204" i="13" s="1"/>
  <c r="D205" i="13" a="1"/>
  <c r="D205" i="13" s="1"/>
  <c r="D206" i="13" a="1"/>
  <c r="D206" i="13" s="1"/>
  <c r="D207" i="13" a="1"/>
  <c r="D207" i="13" s="1"/>
  <c r="D208" i="13" a="1"/>
  <c r="D208" i="13" s="1"/>
  <c r="D209" i="13" a="1"/>
  <c r="D209" i="13" s="1"/>
  <c r="D210" i="13" a="1"/>
  <c r="D210" i="13" s="1"/>
  <c r="D211" i="13" a="1"/>
  <c r="D211" i="13" s="1"/>
  <c r="D212" i="13" a="1"/>
  <c r="D212" i="13" s="1"/>
  <c r="D213" i="13" a="1"/>
  <c r="D213" i="13" s="1"/>
  <c r="D214" i="13" a="1"/>
  <c r="D214" i="13" s="1"/>
  <c r="D215" i="13" a="1"/>
  <c r="D215" i="13" s="1"/>
  <c r="D216" i="13" a="1"/>
  <c r="D216" i="13" s="1"/>
  <c r="D217" i="13" a="1"/>
  <c r="D217" i="13" s="1"/>
  <c r="D218" i="13" a="1"/>
  <c r="D218" i="13" s="1"/>
  <c r="D219" i="13" a="1"/>
  <c r="D219" i="13" s="1"/>
  <c r="D220" i="13" a="1"/>
  <c r="D220" i="13" s="1"/>
  <c r="D221" i="13" a="1"/>
  <c r="D221" i="13" s="1"/>
  <c r="D222" i="13" a="1"/>
  <c r="D222" i="13" s="1"/>
  <c r="D223" i="13" a="1"/>
  <c r="D223" i="13" s="1"/>
  <c r="D224" i="13" a="1"/>
  <c r="D224" i="13" s="1"/>
  <c r="D225" i="13" a="1"/>
  <c r="D225" i="13" s="1"/>
  <c r="D226" i="13" a="1"/>
  <c r="D226" i="13" s="1"/>
  <c r="D227" i="13" a="1"/>
  <c r="D227" i="13" s="1"/>
  <c r="D228" i="13" a="1"/>
  <c r="D228" i="13" s="1"/>
  <c r="D229" i="13" a="1"/>
  <c r="D229" i="13" s="1"/>
  <c r="D230" i="13" a="1"/>
  <c r="D230" i="13" s="1"/>
  <c r="D231" i="13" a="1"/>
  <c r="D231" i="13" s="1"/>
  <c r="D232" i="13" a="1"/>
  <c r="D232" i="13" s="1"/>
  <c r="D233" i="13" a="1"/>
  <c r="D233" i="13" s="1"/>
  <c r="D234" i="13" a="1"/>
  <c r="D234" i="13" s="1"/>
  <c r="D235" i="13" a="1"/>
  <c r="D235" i="13" s="1"/>
  <c r="D236" i="13" a="1"/>
  <c r="D236" i="13" s="1"/>
  <c r="D237" i="13" a="1"/>
  <c r="D237" i="13" s="1"/>
  <c r="D238" i="13" a="1"/>
  <c r="D238" i="13" s="1"/>
  <c r="D239" i="13" a="1"/>
  <c r="D239" i="13" s="1"/>
  <c r="D240" i="13" a="1"/>
  <c r="D240" i="13" s="1"/>
  <c r="D241" i="13" a="1"/>
  <c r="D241" i="13" s="1"/>
  <c r="D242" i="13" a="1"/>
  <c r="D242" i="13" s="1"/>
  <c r="D243" i="13" a="1"/>
  <c r="D243" i="13" s="1"/>
  <c r="D244" i="13" a="1"/>
  <c r="D244" i="13" s="1"/>
  <c r="D245" i="13" a="1"/>
  <c r="D245" i="13" s="1"/>
  <c r="D246" i="13" a="1"/>
  <c r="D246" i="13" s="1"/>
  <c r="D247" i="13" a="1"/>
  <c r="D247" i="13" s="1"/>
  <c r="D248" i="13" a="1"/>
  <c r="D248" i="13" s="1"/>
  <c r="D249" i="13" a="1"/>
  <c r="D249" i="13" s="1"/>
  <c r="D250" i="13" a="1"/>
  <c r="D250" i="13" s="1"/>
  <c r="D251" i="13" a="1"/>
  <c r="D251" i="13" s="1"/>
  <c r="D252" i="13" a="1"/>
  <c r="D252" i="13" s="1"/>
  <c r="D253" i="13" a="1"/>
  <c r="D253" i="13" s="1"/>
  <c r="D254" i="13" a="1"/>
  <c r="D254" i="13" s="1"/>
  <c r="D255" i="13" a="1"/>
  <c r="D255" i="13" s="1"/>
  <c r="D256" i="13" a="1"/>
  <c r="D256" i="13" s="1"/>
  <c r="D257" i="13" a="1"/>
  <c r="D257" i="13" s="1"/>
  <c r="D258" i="13" a="1"/>
  <c r="D258" i="13" s="1"/>
  <c r="D259" i="13" a="1"/>
  <c r="D259" i="13" s="1"/>
  <c r="D260" i="13" a="1"/>
  <c r="D260" i="13" s="1"/>
  <c r="D261" i="13" a="1"/>
  <c r="D261" i="13" s="1"/>
  <c r="D262" i="13" a="1"/>
  <c r="D262" i="13" s="1"/>
  <c r="D263" i="13" a="1"/>
  <c r="D263" i="13" s="1"/>
  <c r="D264" i="13" a="1"/>
  <c r="D264" i="13" s="1"/>
  <c r="D265" i="13" a="1"/>
  <c r="D265" i="13" s="1"/>
  <c r="D266" i="13" a="1"/>
  <c r="D266" i="13" s="1"/>
  <c r="D267" i="13" a="1"/>
  <c r="D267" i="13" s="1"/>
  <c r="D268" i="13" a="1"/>
  <c r="D268" i="13" s="1"/>
  <c r="D269" i="13" a="1"/>
  <c r="D269" i="13" s="1"/>
  <c r="D270" i="13" a="1"/>
  <c r="D270" i="13" s="1"/>
  <c r="D271" i="13" a="1"/>
  <c r="D271" i="13" s="1"/>
  <c r="D272" i="13" a="1"/>
  <c r="D272" i="13" s="1"/>
  <c r="D273" i="13" a="1"/>
  <c r="D273" i="13" s="1"/>
  <c r="D274" i="13" a="1"/>
  <c r="D274" i="13" s="1"/>
  <c r="D275" i="13" a="1"/>
  <c r="D275" i="13" s="1"/>
  <c r="D276" i="13" a="1"/>
  <c r="D276" i="13" s="1"/>
  <c r="D277" i="13" a="1"/>
  <c r="D277" i="13" s="1"/>
  <c r="D278" i="13" a="1"/>
  <c r="D278" i="13" s="1"/>
  <c r="D279" i="13" a="1"/>
  <c r="D279" i="13" s="1"/>
  <c r="D280" i="13" a="1"/>
  <c r="D280" i="13" s="1"/>
  <c r="D281" i="13" a="1"/>
  <c r="D281" i="13" s="1"/>
  <c r="D282" i="13" a="1"/>
  <c r="D282" i="13" s="1"/>
  <c r="D283" i="13" a="1"/>
  <c r="D283" i="13" s="1"/>
  <c r="D284" i="13" a="1"/>
  <c r="D284" i="13" s="1"/>
  <c r="D285" i="13" a="1"/>
  <c r="D285" i="13" s="1"/>
  <c r="D286" i="13" a="1"/>
  <c r="D286" i="13" s="1"/>
  <c r="D287" i="13" a="1"/>
  <c r="D287" i="13" s="1"/>
  <c r="D288" i="13" a="1"/>
  <c r="D288" i="13" s="1"/>
  <c r="D289" i="13" a="1"/>
  <c r="D289" i="13" s="1"/>
  <c r="D290" i="13" a="1"/>
  <c r="D290" i="13" s="1"/>
  <c r="D291" i="13" a="1"/>
  <c r="D291" i="13" s="1"/>
  <c r="D292" i="13" a="1"/>
  <c r="D292" i="13" s="1"/>
  <c r="D293" i="13" a="1"/>
  <c r="D293" i="13" s="1"/>
  <c r="D294" i="13" a="1"/>
  <c r="D294" i="13" s="1"/>
  <c r="D295" i="13" a="1"/>
  <c r="D295" i="13" s="1"/>
  <c r="D296" i="13" a="1"/>
  <c r="D296" i="13" s="1"/>
  <c r="D297" i="13" a="1"/>
  <c r="D297" i="13" s="1"/>
  <c r="D298" i="13" a="1"/>
  <c r="D298" i="13" s="1"/>
  <c r="D299" i="13" a="1"/>
  <c r="D299" i="13" s="1"/>
  <c r="D300" i="13" a="1"/>
  <c r="D300" i="13" s="1"/>
  <c r="D301" i="13" a="1"/>
  <c r="D301" i="13" s="1"/>
  <c r="D302" i="13" a="1"/>
  <c r="D302" i="13" s="1"/>
  <c r="D303" i="13" a="1"/>
  <c r="D303" i="13" s="1"/>
  <c r="D304" i="13" a="1"/>
  <c r="D304" i="13" s="1"/>
  <c r="D305" i="13" a="1"/>
  <c r="D305" i="13" s="1"/>
  <c r="D306" i="13" a="1"/>
  <c r="D306" i="13" s="1"/>
  <c r="D307" i="13" a="1"/>
  <c r="D307" i="13" s="1"/>
  <c r="D308" i="13" a="1"/>
  <c r="D308" i="13" s="1"/>
  <c r="D309" i="13" a="1"/>
  <c r="D309" i="13" s="1"/>
  <c r="D310" i="13" a="1"/>
  <c r="D310" i="13" s="1"/>
  <c r="D311" i="13" a="1"/>
  <c r="D311" i="13" s="1"/>
  <c r="D312" i="13" a="1"/>
  <c r="D312" i="13" s="1"/>
  <c r="D313" i="13" a="1"/>
  <c r="D313" i="13" s="1"/>
  <c r="D314" i="13" a="1"/>
  <c r="D314" i="13" s="1"/>
  <c r="D315" i="13" a="1"/>
  <c r="D315" i="13" s="1"/>
  <c r="D316" i="13" a="1"/>
  <c r="D316" i="13" s="1"/>
  <c r="D317" i="13" a="1"/>
  <c r="D317" i="13" s="1"/>
  <c r="D318" i="13" a="1"/>
  <c r="D318" i="13" s="1"/>
  <c r="D319" i="13" a="1"/>
  <c r="D319" i="13" s="1"/>
  <c r="D320" i="13" a="1"/>
  <c r="D320" i="13" s="1"/>
  <c r="D321" i="13" a="1"/>
  <c r="D321" i="13" s="1"/>
  <c r="D322" i="13" a="1"/>
  <c r="D322" i="13" s="1"/>
  <c r="D323" i="13" a="1"/>
  <c r="D323" i="13" s="1"/>
  <c r="D324" i="13" a="1"/>
  <c r="D324" i="13" s="1"/>
  <c r="D325" i="13" a="1"/>
  <c r="D325" i="13" s="1"/>
  <c r="D326" i="13" a="1"/>
  <c r="D326" i="13" s="1"/>
  <c r="D327" i="13" a="1"/>
  <c r="D327" i="13" s="1"/>
  <c r="D328" i="13" a="1"/>
  <c r="D328" i="13" s="1"/>
  <c r="D329" i="13" a="1"/>
  <c r="D329" i="13" s="1"/>
  <c r="D330" i="13" a="1"/>
  <c r="D330" i="13" s="1"/>
  <c r="D331" i="13" a="1"/>
  <c r="D331" i="13" s="1"/>
  <c r="D332" i="13" a="1"/>
  <c r="D332" i="13" s="1"/>
  <c r="D333" i="13" a="1"/>
  <c r="D333" i="13" s="1"/>
  <c r="D334" i="13" a="1"/>
  <c r="D334" i="13" s="1"/>
  <c r="D335" i="13" a="1"/>
  <c r="D335" i="13" s="1"/>
  <c r="D336" i="13" a="1"/>
  <c r="D336" i="13" s="1"/>
  <c r="D337" i="13" a="1"/>
  <c r="D337" i="13" s="1"/>
  <c r="D338" i="13" a="1"/>
  <c r="D338" i="13" s="1"/>
  <c r="D339" i="13" a="1"/>
  <c r="D339" i="13" s="1"/>
  <c r="D340" i="13" a="1"/>
  <c r="D340" i="13" s="1"/>
  <c r="D341" i="13" a="1"/>
  <c r="D341" i="13" s="1"/>
  <c r="D342" i="13" a="1"/>
  <c r="D342" i="13" s="1"/>
  <c r="D343" i="13" a="1"/>
  <c r="D343" i="13" s="1"/>
  <c r="D344" i="13" a="1"/>
  <c r="D344" i="13" s="1"/>
  <c r="D345" i="13" a="1"/>
  <c r="D345" i="13" s="1"/>
  <c r="D346" i="13" a="1"/>
  <c r="D346" i="13" s="1"/>
  <c r="D347" i="13" a="1"/>
  <c r="D347" i="13" s="1"/>
  <c r="D348" i="13" a="1"/>
  <c r="D348" i="13" s="1"/>
  <c r="H5" i="14" a="1"/>
  <c r="H5" i="14" s="1"/>
  <c r="I5" i="14" a="1"/>
  <c r="I5" i="14" s="1"/>
  <c r="H6" i="14" a="1"/>
  <c r="H6" i="14" s="1"/>
  <c r="H7" i="14" a="1"/>
  <c r="H7" i="14" s="1"/>
  <c r="H8" i="14" a="1"/>
  <c r="H8" i="14" s="1"/>
  <c r="H9" i="14" a="1"/>
  <c r="H9" i="14" s="1"/>
  <c r="H10" i="14" a="1"/>
  <c r="H10" i="14" s="1"/>
  <c r="H11" i="14" a="1"/>
  <c r="H11" i="14" s="1"/>
  <c r="H12" i="14" a="1"/>
  <c r="H12" i="14" s="1"/>
  <c r="H13" i="14" a="1"/>
  <c r="H13" i="14" s="1"/>
  <c r="H14" i="14" a="1"/>
  <c r="H14" i="14" s="1"/>
  <c r="H15" i="14" a="1"/>
  <c r="H15" i="14" s="1"/>
  <c r="H16" i="14" a="1"/>
  <c r="H16" i="14" s="1"/>
  <c r="H17" i="14" a="1"/>
  <c r="H17" i="14" s="1"/>
  <c r="H18" i="14" a="1"/>
  <c r="H18" i="14" s="1"/>
  <c r="H19" i="14" a="1"/>
  <c r="H19" i="14" s="1"/>
  <c r="H20" i="14" a="1"/>
  <c r="H20" i="14" s="1"/>
  <c r="H21" i="14" a="1"/>
  <c r="H21" i="14" s="1"/>
  <c r="H22" i="14" a="1"/>
  <c r="H22" i="14" s="1"/>
  <c r="H23" i="14" a="1"/>
  <c r="H23" i="14" s="1"/>
  <c r="H24" i="14" a="1"/>
  <c r="H24" i="14" s="1"/>
  <c r="H25" i="14" a="1"/>
  <c r="H25" i="14" s="1"/>
  <c r="H26" i="14" a="1"/>
  <c r="H26" i="14" s="1"/>
  <c r="H27" i="14" a="1"/>
  <c r="H27" i="14" s="1"/>
  <c r="H28" i="14" a="1"/>
  <c r="H28" i="14" s="1"/>
  <c r="H29" i="14" a="1"/>
  <c r="H29" i="14" s="1"/>
  <c r="H30" i="14" a="1"/>
  <c r="H30" i="14" s="1"/>
  <c r="H31" i="14" a="1"/>
  <c r="H31" i="14" s="1"/>
  <c r="H32" i="14" a="1"/>
  <c r="H32" i="14" s="1"/>
  <c r="H33" i="14" a="1"/>
  <c r="H33" i="14" s="1"/>
  <c r="H34" i="14" a="1"/>
  <c r="H34" i="14" s="1"/>
  <c r="H35" i="14" a="1"/>
  <c r="H35" i="14" s="1"/>
  <c r="H36" i="14" a="1"/>
  <c r="H36" i="14" s="1"/>
  <c r="H37" i="14" a="1"/>
  <c r="H37" i="14" s="1"/>
  <c r="H38" i="14" a="1"/>
  <c r="H38" i="14" s="1"/>
  <c r="H39" i="14" a="1"/>
  <c r="H39" i="14" s="1"/>
  <c r="H40" i="14" a="1"/>
  <c r="H40" i="14" s="1"/>
  <c r="H41" i="14" a="1"/>
  <c r="H41" i="14" s="1"/>
  <c r="H42" i="14" a="1"/>
  <c r="H42" i="14" s="1"/>
  <c r="H43" i="14" a="1"/>
  <c r="H43" i="14" s="1"/>
  <c r="H44" i="14" a="1"/>
  <c r="H44" i="14" s="1"/>
  <c r="H45" i="14" a="1"/>
  <c r="H45" i="14" s="1"/>
  <c r="H46" i="14" a="1"/>
  <c r="H46" i="14" s="1"/>
  <c r="H47" i="14" a="1"/>
  <c r="H47" i="14" s="1"/>
  <c r="H48" i="14" a="1"/>
  <c r="H48" i="14" s="1"/>
  <c r="H49" i="14" a="1"/>
  <c r="H49" i="14" s="1"/>
  <c r="H50" i="14" a="1"/>
  <c r="H50" i="14" s="1"/>
  <c r="H51" i="14" a="1"/>
  <c r="H51" i="14" s="1"/>
  <c r="H52" i="14" a="1"/>
  <c r="H52" i="14" s="1"/>
  <c r="I52" i="14" a="1"/>
  <c r="I52" i="14" s="1"/>
  <c r="I51" i="14" a="1"/>
  <c r="I51" i="14" s="1"/>
  <c r="I50" i="14" a="1"/>
  <c r="I50" i="14" s="1"/>
  <c r="I49" i="14" a="1"/>
  <c r="I49" i="14" s="1"/>
  <c r="I48" i="14" a="1"/>
  <c r="I48" i="14" s="1"/>
  <c r="I47" i="14" a="1"/>
  <c r="I47" i="14" s="1"/>
  <c r="I46" i="14" a="1"/>
  <c r="I46" i="14" s="1"/>
  <c r="I45" i="14" a="1"/>
  <c r="I45" i="14" s="1"/>
  <c r="I44" i="14" a="1"/>
  <c r="I44" i="14" s="1"/>
  <c r="I43" i="14" a="1"/>
  <c r="I43" i="14" s="1"/>
  <c r="I42" i="14" a="1"/>
  <c r="I42" i="14" s="1"/>
  <c r="I41" i="14" a="1"/>
  <c r="I41" i="14" s="1"/>
  <c r="I40" i="14" a="1"/>
  <c r="I40" i="14" s="1"/>
  <c r="I39" i="14" a="1"/>
  <c r="I39" i="14" s="1"/>
  <c r="I38" i="14" a="1"/>
  <c r="I38" i="14" s="1"/>
  <c r="I37" i="14" a="1"/>
  <c r="I37" i="14" s="1"/>
  <c r="I36" i="14" a="1"/>
  <c r="I36" i="14" s="1"/>
  <c r="I35" i="14" a="1"/>
  <c r="I35" i="14" s="1"/>
  <c r="I34" i="14" a="1"/>
  <c r="I34" i="14" s="1"/>
  <c r="I33" i="14" a="1"/>
  <c r="I33" i="14" s="1"/>
  <c r="I32" i="14" a="1"/>
  <c r="I32" i="14" s="1"/>
  <c r="I31" i="14" a="1"/>
  <c r="I31" i="14" s="1"/>
  <c r="I30" i="14" a="1"/>
  <c r="I30" i="14" s="1"/>
  <c r="I29" i="14" a="1"/>
  <c r="I29" i="14" s="1"/>
  <c r="I28" i="14" a="1"/>
  <c r="I28" i="14" s="1"/>
  <c r="I27" i="14" a="1"/>
  <c r="I27" i="14" s="1"/>
  <c r="I26" i="14" a="1"/>
  <c r="I26" i="14" s="1"/>
  <c r="I25" i="14" a="1"/>
  <c r="I25" i="14" s="1"/>
  <c r="I24" i="14" a="1"/>
  <c r="I24" i="14" s="1"/>
  <c r="I23" i="14" a="1"/>
  <c r="I23" i="14" s="1"/>
  <c r="I22" i="14" a="1"/>
  <c r="I22" i="14" s="1"/>
  <c r="I21" i="14" a="1"/>
  <c r="I21" i="14" s="1"/>
  <c r="I20" i="14" a="1"/>
  <c r="I20" i="14" s="1"/>
  <c r="I19" i="14" a="1"/>
  <c r="I19" i="14" s="1"/>
  <c r="I18" i="14" a="1"/>
  <c r="I18" i="14" s="1"/>
  <c r="I17" i="14" a="1"/>
  <c r="I17" i="14" s="1"/>
  <c r="I16" i="14" a="1"/>
  <c r="I16" i="14" s="1"/>
  <c r="I15" i="14" a="1"/>
  <c r="I15" i="14" s="1"/>
  <c r="I14" i="14" a="1"/>
  <c r="I14" i="14" s="1"/>
  <c r="I13" i="14" a="1"/>
  <c r="I13" i="14" s="1"/>
  <c r="I12" i="14" a="1"/>
  <c r="I12" i="14" s="1"/>
  <c r="I11" i="14" a="1"/>
  <c r="I11" i="14" s="1"/>
  <c r="I10" i="14" a="1"/>
  <c r="I10" i="14" s="1"/>
  <c r="I9" i="14" a="1"/>
  <c r="I9" i="14" s="1"/>
  <c r="I8" i="14" a="1"/>
  <c r="I8" i="14" s="1"/>
  <c r="I7" i="14" a="1"/>
  <c r="I7" i="14" s="1"/>
  <c r="I6" i="14" a="1"/>
  <c r="I6" i="14" s="1"/>
  <c r="H11" i="1" a="1"/>
  <c r="H11" i="1" s="1"/>
  <c r="H3" i="1" a="1"/>
  <c r="H3" i="1" s="1"/>
  <c r="H4" i="1" a="1"/>
  <c r="H4" i="1" s="1"/>
  <c r="H5" i="1" a="1"/>
  <c r="H5" i="1" s="1"/>
  <c r="H6" i="1" a="1"/>
  <c r="H6" i="1" s="1"/>
  <c r="H7" i="1" a="1"/>
  <c r="H7" i="1" s="1"/>
  <c r="H8" i="1" a="1"/>
  <c r="H8" i="1" s="1"/>
  <c r="H9" i="1" a="1"/>
  <c r="H9" i="1" s="1"/>
  <c r="H10" i="1" a="1"/>
  <c r="H10" i="1" s="1"/>
  <c r="H12" i="1" a="1"/>
  <c r="H12" i="1" s="1"/>
  <c r="H13" i="1" a="1"/>
  <c r="H13" i="1" s="1"/>
  <c r="H14" i="1" a="1"/>
  <c r="H14" i="1" s="1"/>
  <c r="H15" i="1" a="1"/>
  <c r="H15" i="1" s="1"/>
  <c r="H16" i="1" a="1"/>
  <c r="H16" i="1" s="1"/>
  <c r="H17" i="1" a="1"/>
  <c r="H17" i="1" s="1"/>
  <c r="H18" i="1" a="1"/>
  <c r="H18" i="1" s="1"/>
  <c r="H19" i="1" a="1"/>
  <c r="H19" i="1" s="1"/>
  <c r="H20" i="1" a="1"/>
  <c r="H20" i="1" s="1"/>
  <c r="H21" i="1" a="1"/>
  <c r="H21" i="1" s="1"/>
  <c r="H22" i="1" a="1"/>
  <c r="H22" i="1" s="1"/>
  <c r="H23" i="1" a="1"/>
  <c r="H23" i="1" s="1"/>
  <c r="H24" i="1" a="1"/>
  <c r="H24" i="1" s="1"/>
  <c r="H25" i="1" a="1"/>
  <c r="H25" i="1" s="1"/>
  <c r="H26" i="1" a="1"/>
  <c r="H26" i="1" s="1"/>
  <c r="H27" i="1" a="1"/>
  <c r="H27" i="1" s="1"/>
  <c r="H28" i="1" a="1"/>
  <c r="H28" i="1" s="1"/>
  <c r="H29" i="1" a="1"/>
  <c r="H29" i="1" s="1"/>
  <c r="H30" i="1" a="1"/>
  <c r="H30" i="1" s="1"/>
  <c r="H31" i="1" a="1"/>
  <c r="H31" i="1" s="1"/>
  <c r="H32" i="1" a="1"/>
  <c r="H32" i="1" s="1"/>
  <c r="H33" i="1" a="1"/>
  <c r="H33" i="1" s="1"/>
  <c r="H34" i="1" a="1"/>
  <c r="H34" i="1" s="1"/>
  <c r="H35" i="1" a="1"/>
  <c r="H35" i="1" s="1"/>
  <c r="H36" i="1" a="1"/>
  <c r="H36" i="1" s="1"/>
  <c r="H37" i="1" a="1"/>
  <c r="H37" i="1" s="1"/>
  <c r="H38" i="1" a="1"/>
  <c r="H38" i="1" s="1"/>
  <c r="H39" i="1" a="1"/>
  <c r="H39" i="1" s="1"/>
  <c r="H40" i="1" a="1"/>
  <c r="H40" i="1" s="1"/>
  <c r="H41" i="1" a="1"/>
  <c r="H41" i="1" s="1"/>
  <c r="H42" i="1" a="1"/>
  <c r="H42" i="1" s="1"/>
  <c r="H43" i="1" a="1"/>
  <c r="H43" i="1" s="1"/>
  <c r="H44" i="1" a="1"/>
  <c r="H44" i="1" s="1"/>
  <c r="H45" i="1" a="1"/>
  <c r="H45" i="1" s="1"/>
  <c r="H46" i="1" a="1"/>
  <c r="H46" i="1" s="1"/>
  <c r="H47" i="1" a="1"/>
  <c r="H47" i="1" s="1"/>
  <c r="H48" i="1" a="1"/>
  <c r="H48" i="1" s="1"/>
  <c r="H49" i="1" a="1"/>
  <c r="H49" i="1" s="1"/>
  <c r="H50" i="1" a="1"/>
  <c r="H50" i="1" s="1"/>
  <c r="B3" i="5" a="1"/>
  <c r="B3" i="5" s="1"/>
  <c r="B4" i="5" a="1"/>
  <c r="B4" i="5" s="1"/>
  <c r="B5" i="5" a="1"/>
  <c r="B5" i="5" s="1"/>
  <c r="B6" i="5" a="1"/>
  <c r="B6" i="5" s="1"/>
  <c r="B7" i="5" a="1"/>
  <c r="B7" i="5" s="1"/>
  <c r="B8" i="5" a="1"/>
  <c r="B8" i="5" s="1"/>
  <c r="B9" i="5" a="1"/>
  <c r="B9" i="5" s="1"/>
  <c r="B10" i="5" a="1"/>
  <c r="B10" i="5" s="1"/>
  <c r="B11" i="5" a="1"/>
  <c r="B11" i="5" s="1"/>
  <c r="B12" i="5" a="1"/>
  <c r="B12" i="5" s="1"/>
  <c r="B13" i="5" a="1"/>
  <c r="B13" i="5" s="1"/>
  <c r="B14" i="5" a="1"/>
  <c r="B14" i="5" s="1"/>
  <c r="B15" i="5" a="1"/>
  <c r="B15" i="5" s="1"/>
  <c r="B16" i="5" a="1"/>
  <c r="B16" i="5" s="1"/>
  <c r="B17" i="5" a="1"/>
  <c r="B17" i="5" s="1"/>
  <c r="B18" i="5" a="1"/>
  <c r="B18" i="5" s="1"/>
  <c r="B19" i="5" a="1"/>
  <c r="B19" i="5" s="1"/>
  <c r="B20" i="5" a="1"/>
  <c r="B20" i="5" s="1"/>
  <c r="B21" i="5" a="1"/>
  <c r="B21" i="5" s="1"/>
  <c r="B22" i="5" a="1"/>
  <c r="B22" i="5" s="1"/>
  <c r="B23" i="5" a="1"/>
  <c r="B23" i="5" s="1"/>
  <c r="B24" i="5" a="1"/>
  <c r="B24" i="5" s="1"/>
  <c r="B25" i="5" a="1"/>
  <c r="B25" i="5" s="1"/>
  <c r="B26" i="5" a="1"/>
  <c r="B26" i="5" s="1"/>
  <c r="B27" i="5" a="1"/>
  <c r="B27" i="5" s="1"/>
  <c r="B28" i="5" a="1"/>
  <c r="B28" i="5" s="1"/>
  <c r="B29" i="5" a="1"/>
  <c r="B29" i="5" s="1"/>
  <c r="B30" i="5" a="1"/>
  <c r="B30" i="5" s="1"/>
  <c r="B31" i="5" a="1"/>
  <c r="B31" i="5" s="1"/>
  <c r="B32" i="5" a="1"/>
  <c r="B32" i="5" s="1"/>
  <c r="B33" i="5" a="1"/>
  <c r="B33" i="5" s="1"/>
  <c r="B34" i="5" a="1"/>
  <c r="B34" i="5" s="1"/>
  <c r="B35" i="5" a="1"/>
  <c r="B35" i="5" s="1"/>
  <c r="B36" i="5" a="1"/>
  <c r="B36" i="5" s="1"/>
  <c r="B37" i="5" a="1"/>
  <c r="B37" i="5" s="1"/>
  <c r="B38" i="5" a="1"/>
  <c r="B38" i="5" s="1"/>
  <c r="B39" i="5" a="1"/>
  <c r="B39" i="5" s="1"/>
  <c r="B40" i="5" a="1"/>
  <c r="B40" i="5" s="1"/>
  <c r="B41" i="5" a="1"/>
  <c r="B41" i="5" s="1"/>
  <c r="B42" i="5" a="1"/>
  <c r="B42" i="5" s="1"/>
  <c r="B43" i="5" a="1"/>
  <c r="B43" i="5" s="1"/>
  <c r="B44" i="5" a="1"/>
  <c r="B44" i="5" s="1"/>
  <c r="B45" i="5" a="1"/>
  <c r="B45" i="5" s="1"/>
  <c r="B46" i="5" a="1"/>
  <c r="B46" i="5" s="1"/>
  <c r="B47" i="5" a="1"/>
  <c r="B47" i="5" s="1"/>
  <c r="B48" i="5" a="1"/>
  <c r="B48" i="5" s="1"/>
  <c r="B49" i="5" a="1"/>
  <c r="B49" i="5" s="1"/>
  <c r="B50" i="5" a="1"/>
  <c r="B50" i="5" s="1"/>
  <c r="B51" i="5" a="1"/>
  <c r="B51" i="5" s="1"/>
  <c r="B52" i="5" a="1"/>
  <c r="B52" i="5" s="1"/>
  <c r="B53" i="5" a="1"/>
  <c r="B53" i="5" s="1"/>
  <c r="B54" i="5" a="1"/>
  <c r="B54" i="5" s="1"/>
  <c r="B55" i="5" a="1"/>
  <c r="B55" i="5" s="1"/>
  <c r="B56" i="5" a="1"/>
  <c r="B56" i="5"/>
  <c r="B57" i="5" a="1"/>
  <c r="B57" i="5" s="1"/>
  <c r="B58" i="5" a="1"/>
  <c r="B58" i="5" s="1"/>
  <c r="B59" i="5" a="1"/>
  <c r="B59" i="5" s="1"/>
  <c r="B60" i="5" a="1"/>
  <c r="B60" i="5" s="1"/>
  <c r="B61" i="5" a="1"/>
  <c r="B61" i="5" s="1"/>
  <c r="B62" i="5" a="1"/>
  <c r="B62" i="5" s="1"/>
  <c r="B63" i="5" a="1"/>
  <c r="B63" i="5" s="1"/>
  <c r="B64" i="5" a="1"/>
  <c r="B64" i="5" s="1"/>
  <c r="B65" i="5" a="1"/>
  <c r="B65" i="5" s="1"/>
  <c r="B66" i="5" a="1"/>
  <c r="B66" i="5" s="1"/>
  <c r="B67" i="5" a="1"/>
  <c r="B67" i="5" s="1"/>
  <c r="B68" i="5" a="1"/>
  <c r="B68" i="5" s="1"/>
  <c r="B69" i="5" a="1"/>
  <c r="B69" i="5" s="1"/>
  <c r="B70" i="5" a="1"/>
  <c r="B70" i="5" s="1"/>
  <c r="B71" i="5" a="1"/>
  <c r="B71" i="5" s="1"/>
  <c r="B72" i="5" a="1"/>
  <c r="B72" i="5" s="1"/>
  <c r="B73" i="5" a="1"/>
  <c r="B73" i="5" s="1"/>
  <c r="B74" i="5" a="1"/>
  <c r="B74" i="5" s="1"/>
  <c r="B75" i="5" a="1"/>
  <c r="B75" i="5" s="1"/>
  <c r="B76" i="5" a="1"/>
  <c r="B76" i="5" s="1"/>
  <c r="B77" i="5" a="1"/>
  <c r="B77" i="5" s="1"/>
  <c r="B78" i="5" a="1"/>
  <c r="B78" i="5" s="1"/>
  <c r="B79" i="5" a="1"/>
  <c r="B79" i="5" s="1"/>
  <c r="B80" i="5" a="1"/>
  <c r="B80" i="5" s="1"/>
  <c r="B81" i="5" a="1"/>
  <c r="B81" i="5" s="1"/>
  <c r="B82" i="5" a="1"/>
  <c r="B82" i="5" s="1"/>
  <c r="B83" i="5" a="1"/>
  <c r="B83" i="5" s="1"/>
  <c r="B84" i="5" a="1"/>
  <c r="B84" i="5" s="1"/>
  <c r="B85" i="5" a="1"/>
  <c r="B85" i="5" s="1"/>
  <c r="B86" i="5" a="1"/>
  <c r="B86" i="5" s="1"/>
  <c r="B87" i="5" a="1"/>
  <c r="B87" i="5" s="1"/>
  <c r="B88" i="5" a="1"/>
  <c r="B88" i="5" s="1"/>
  <c r="B89" i="5" a="1"/>
  <c r="B89" i="5" s="1"/>
  <c r="B90" i="5" a="1"/>
  <c r="B90" i="5" s="1"/>
  <c r="B91" i="5" a="1"/>
  <c r="B91" i="5" s="1"/>
  <c r="B92" i="5" a="1"/>
  <c r="B92" i="5" s="1"/>
  <c r="B93" i="5" a="1"/>
  <c r="B93" i="5" s="1"/>
  <c r="B94" i="5" a="1"/>
  <c r="B94" i="5" s="1"/>
  <c r="B95" i="5" a="1"/>
  <c r="B95" i="5" s="1"/>
  <c r="B96" i="5" a="1"/>
  <c r="B96" i="5" s="1"/>
  <c r="B97" i="5" a="1"/>
  <c r="B97" i="5" s="1"/>
  <c r="B98" i="5" a="1"/>
  <c r="B98" i="5" s="1"/>
  <c r="B99" i="5" a="1"/>
  <c r="B99" i="5" s="1"/>
  <c r="B100" i="5" a="1"/>
  <c r="B100" i="5" s="1"/>
  <c r="B101" i="5" a="1"/>
  <c r="B101" i="5" s="1"/>
  <c r="B102" i="5" a="1"/>
  <c r="B102" i="5" s="1"/>
  <c r="B103" i="5" a="1"/>
  <c r="B103" i="5" s="1"/>
  <c r="B104" i="5" a="1"/>
  <c r="B104" i="5" s="1"/>
  <c r="B105" i="5" a="1"/>
  <c r="B105" i="5" s="1"/>
  <c r="B106" i="5" a="1"/>
  <c r="B106" i="5" s="1"/>
  <c r="B107" i="5" a="1"/>
  <c r="B107" i="5" s="1"/>
  <c r="B108" i="5" a="1"/>
  <c r="B108" i="5" s="1"/>
  <c r="B109" i="5" a="1"/>
  <c r="B109" i="5" s="1"/>
  <c r="B110" i="5" a="1"/>
  <c r="B110" i="5" s="1"/>
  <c r="B111" i="5" a="1"/>
  <c r="B111" i="5" s="1"/>
  <c r="B112" i="5" a="1"/>
  <c r="B112" i="5" s="1"/>
  <c r="B113" i="5" a="1"/>
  <c r="B113" i="5" s="1"/>
  <c r="B114" i="5" a="1"/>
  <c r="B114" i="5" s="1"/>
  <c r="B115" i="5" a="1"/>
  <c r="B115" i="5" s="1"/>
  <c r="B116" i="5" a="1"/>
  <c r="B116" i="5" s="1"/>
  <c r="B117" i="5" a="1"/>
  <c r="B117" i="5" s="1"/>
  <c r="B118" i="5" a="1"/>
  <c r="B118" i="5" s="1"/>
  <c r="B119" i="5" a="1"/>
  <c r="B119" i="5" s="1"/>
  <c r="B120" i="5" a="1"/>
  <c r="B120" i="5" s="1"/>
  <c r="B121" i="5" a="1"/>
  <c r="B121" i="5" s="1"/>
  <c r="B122" i="5" a="1"/>
  <c r="B122" i="5" s="1"/>
  <c r="B123" i="5" a="1"/>
  <c r="B123" i="5" s="1"/>
  <c r="B124" i="5" a="1"/>
  <c r="B124" i="5" s="1"/>
  <c r="B125" i="5" a="1"/>
  <c r="B125" i="5" s="1"/>
  <c r="B126" i="5" a="1"/>
  <c r="B126" i="5" s="1"/>
  <c r="B127" i="5" a="1"/>
  <c r="B127" i="5" s="1"/>
  <c r="B128" i="5" a="1"/>
  <c r="B128" i="5" s="1"/>
  <c r="B129" i="5" a="1"/>
  <c r="B129" i="5" s="1"/>
  <c r="B130" i="5" a="1"/>
  <c r="B130" i="5" s="1"/>
  <c r="B131" i="5" a="1"/>
  <c r="B131" i="5" s="1"/>
  <c r="B132" i="5" a="1"/>
  <c r="B132" i="5" s="1"/>
  <c r="B133" i="5" a="1"/>
  <c r="B133" i="5" s="1"/>
  <c r="B134" i="5" a="1"/>
  <c r="B134" i="5" s="1"/>
  <c r="B135" i="5" a="1"/>
  <c r="B135" i="5" s="1"/>
  <c r="B136" i="5" a="1"/>
  <c r="B136" i="5" s="1"/>
  <c r="B137" i="5" a="1"/>
  <c r="B137" i="5" s="1"/>
  <c r="B138" i="5" a="1"/>
  <c r="B138" i="5" s="1"/>
  <c r="B139" i="5" a="1"/>
  <c r="B139" i="5" s="1"/>
  <c r="B140" i="5" a="1"/>
  <c r="B140" i="5" s="1"/>
  <c r="B141" i="5" a="1"/>
  <c r="B141" i="5" s="1"/>
  <c r="B142" i="5" a="1"/>
  <c r="B142" i="5" s="1"/>
  <c r="B143" i="5" a="1"/>
  <c r="B143" i="5" s="1"/>
  <c r="B144" i="5" a="1"/>
  <c r="B144" i="5" s="1"/>
  <c r="B145" i="5" a="1"/>
  <c r="B145" i="5" s="1"/>
  <c r="B146" i="5" a="1"/>
  <c r="B146" i="5" s="1"/>
  <c r="B147" i="5" a="1"/>
  <c r="B147" i="5" s="1"/>
  <c r="B148" i="5" a="1"/>
  <c r="B148" i="5"/>
  <c r="B149" i="5" a="1"/>
  <c r="B149" i="5" s="1"/>
  <c r="B150" i="5" a="1"/>
  <c r="B150" i="5" s="1"/>
  <c r="B151" i="5" a="1"/>
  <c r="B151" i="5" s="1"/>
  <c r="B152" i="5" a="1"/>
  <c r="B152" i="5" s="1"/>
  <c r="B153" i="5" a="1"/>
  <c r="B153" i="5" s="1"/>
  <c r="B154" i="5" a="1"/>
  <c r="B154" i="5" s="1"/>
  <c r="B155" i="5" a="1"/>
  <c r="B155" i="5" s="1"/>
  <c r="B156" i="5" a="1"/>
  <c r="B156" i="5"/>
  <c r="B157" i="5" a="1"/>
  <c r="B157" i="5" s="1"/>
  <c r="B158" i="5" a="1"/>
  <c r="B158" i="5" s="1"/>
  <c r="B159" i="5" a="1"/>
  <c r="B159" i="5" s="1"/>
  <c r="B160" i="5" a="1"/>
  <c r="B160" i="5" s="1"/>
  <c r="B161" i="5" a="1"/>
  <c r="B161" i="5" s="1"/>
  <c r="B162" i="5" a="1"/>
  <c r="B162" i="5" s="1"/>
  <c r="B163" i="5" a="1"/>
  <c r="B163" i="5" s="1"/>
  <c r="B164" i="5" a="1"/>
  <c r="B164" i="5"/>
  <c r="B165" i="5" a="1"/>
  <c r="B165" i="5" s="1"/>
  <c r="B166" i="5" a="1"/>
  <c r="B166" i="5" s="1"/>
  <c r="B167" i="5" a="1"/>
  <c r="B167" i="5" s="1"/>
  <c r="B168" i="5" a="1"/>
  <c r="B168" i="5"/>
  <c r="B169" i="5" a="1"/>
  <c r="B169" i="5" s="1"/>
  <c r="B170" i="5" a="1"/>
  <c r="B170" i="5" s="1"/>
  <c r="B171" i="5" a="1"/>
  <c r="B171" i="5" s="1"/>
  <c r="B172" i="5" a="1"/>
  <c r="B172" i="5" s="1"/>
  <c r="B173" i="5" a="1"/>
  <c r="B173" i="5" s="1"/>
  <c r="B174" i="5" a="1"/>
  <c r="B174" i="5" s="1"/>
  <c r="B175" i="5" a="1"/>
  <c r="B175" i="5" s="1"/>
  <c r="B176" i="5" a="1"/>
  <c r="B176" i="5" s="1"/>
  <c r="B177" i="5" a="1"/>
  <c r="B177" i="5" s="1"/>
  <c r="B178" i="5" a="1"/>
  <c r="B178" i="5" s="1"/>
  <c r="B179" i="5" a="1"/>
  <c r="B179" i="5" s="1"/>
  <c r="B180" i="5" a="1"/>
  <c r="B180" i="5" s="1"/>
  <c r="B181" i="5" a="1"/>
  <c r="B181" i="5" s="1"/>
  <c r="B182" i="5" a="1"/>
  <c r="B182" i="5" s="1"/>
  <c r="B183" i="5" a="1"/>
  <c r="B183" i="5" s="1"/>
  <c r="B184" i="5" a="1"/>
  <c r="B184" i="5"/>
  <c r="B185" i="5" a="1"/>
  <c r="B185" i="5" s="1"/>
  <c r="B186" i="5" a="1"/>
  <c r="B186" i="5" s="1"/>
  <c r="B187" i="5" a="1"/>
  <c r="B187" i="5" s="1"/>
  <c r="B188" i="5" a="1"/>
  <c r="B188" i="5" s="1"/>
  <c r="B189" i="5" a="1"/>
  <c r="B189" i="5" s="1"/>
  <c r="B190" i="5" a="1"/>
  <c r="B190" i="5" s="1"/>
  <c r="B191" i="5" a="1"/>
  <c r="B191" i="5" s="1"/>
  <c r="B192" i="5" a="1"/>
  <c r="B192" i="5" s="1"/>
  <c r="B193" i="5" a="1"/>
  <c r="B193" i="5" s="1"/>
  <c r="B194" i="5" a="1"/>
  <c r="B194" i="5" s="1"/>
  <c r="B195" i="5" a="1"/>
  <c r="B195" i="5" s="1"/>
  <c r="B196" i="5" a="1"/>
  <c r="B196" i="5"/>
  <c r="B197" i="5" a="1"/>
  <c r="B197" i="5" s="1"/>
  <c r="B198" i="5" a="1"/>
  <c r="B198" i="5" s="1"/>
  <c r="B199" i="5" a="1"/>
  <c r="B199" i="5" s="1"/>
  <c r="B200" i="5" a="1"/>
  <c r="B200" i="5" s="1"/>
  <c r="B201" i="5" a="1"/>
  <c r="B201" i="5" s="1"/>
  <c r="B202" i="5" a="1"/>
  <c r="B202" i="5" s="1"/>
  <c r="B203" i="5" a="1"/>
  <c r="B203" i="5" s="1"/>
  <c r="B204" i="5" a="1"/>
  <c r="B204" i="5" s="1"/>
  <c r="B205" i="5" a="1"/>
  <c r="B205" i="5" s="1"/>
  <c r="B206" i="5" a="1"/>
  <c r="B206" i="5" s="1"/>
  <c r="B207" i="5" a="1"/>
  <c r="B207" i="5" s="1"/>
  <c r="B208" i="5" a="1"/>
  <c r="B208" i="5" s="1"/>
  <c r="B209" i="5" a="1"/>
  <c r="B209" i="5" s="1"/>
  <c r="B210" i="5" a="1"/>
  <c r="B210" i="5" s="1"/>
  <c r="B211" i="5" a="1"/>
  <c r="B211" i="5" s="1"/>
  <c r="B212" i="5" a="1"/>
  <c r="B212" i="5"/>
  <c r="B213" i="5" a="1"/>
  <c r="B213" i="5" s="1"/>
  <c r="B214" i="5" a="1"/>
  <c r="B214" i="5" s="1"/>
  <c r="B215" i="5" a="1"/>
  <c r="B215" i="5" s="1"/>
  <c r="B216" i="5" a="1"/>
  <c r="B216" i="5"/>
  <c r="B217" i="5" a="1"/>
  <c r="B217" i="5" s="1"/>
  <c r="B218" i="5" a="1"/>
  <c r="B218" i="5" s="1"/>
  <c r="B219" i="5" a="1"/>
  <c r="B219" i="5" s="1"/>
  <c r="B220" i="5" a="1"/>
  <c r="B220" i="5"/>
  <c r="B221" i="5" a="1"/>
  <c r="B221" i="5" s="1"/>
  <c r="B222" i="5" a="1"/>
  <c r="B222" i="5" s="1"/>
  <c r="B223" i="5" a="1"/>
  <c r="B223" i="5" s="1"/>
  <c r="B224" i="5" a="1"/>
  <c r="B224" i="5"/>
  <c r="B225" i="5" a="1"/>
  <c r="B225" i="5" s="1"/>
  <c r="B226" i="5" a="1"/>
  <c r="B226" i="5" s="1"/>
  <c r="B227" i="5" a="1"/>
  <c r="B227" i="5" s="1"/>
  <c r="B228" i="5" a="1"/>
  <c r="B228" i="5" s="1"/>
  <c r="B229" i="5" a="1"/>
  <c r="B229" i="5" s="1"/>
  <c r="B230" i="5" a="1"/>
  <c r="B230" i="5" s="1"/>
  <c r="B231" i="5" a="1"/>
  <c r="B231" i="5" s="1"/>
  <c r="B232" i="5" a="1"/>
  <c r="B232" i="5"/>
  <c r="B233" i="5" a="1"/>
  <c r="B233" i="5" s="1"/>
  <c r="B234" i="5" a="1"/>
  <c r="B234" i="5" s="1"/>
  <c r="B235" i="5" a="1"/>
  <c r="B235" i="5" s="1"/>
  <c r="B236" i="5" a="1"/>
  <c r="B236" i="5" s="1"/>
  <c r="B237" i="5" a="1"/>
  <c r="B237" i="5" s="1"/>
  <c r="B238" i="5" a="1"/>
  <c r="B238" i="5" s="1"/>
  <c r="B239" i="5" a="1"/>
  <c r="B239" i="5" s="1"/>
  <c r="B240" i="5" a="1"/>
  <c r="B240" i="5"/>
  <c r="B241" i="5" a="1"/>
  <c r="B241" i="5" s="1"/>
  <c r="B242" i="5" a="1"/>
  <c r="B242" i="5" s="1"/>
  <c r="B243" i="5" a="1"/>
  <c r="B243" i="5" s="1"/>
  <c r="B244" i="5" a="1"/>
  <c r="B244" i="5"/>
  <c r="B245" i="5" a="1"/>
  <c r="B245" i="5" s="1"/>
  <c r="B246" i="5" a="1"/>
  <c r="B246" i="5" s="1"/>
  <c r="B247" i="5" a="1"/>
  <c r="B247" i="5" s="1"/>
  <c r="B248" i="5" a="1"/>
  <c r="B248" i="5" s="1"/>
  <c r="B249" i="5" a="1"/>
  <c r="B249" i="5" s="1"/>
  <c r="B250" i="5" a="1"/>
  <c r="B250" i="5" s="1"/>
  <c r="B251" i="5" a="1"/>
  <c r="B251" i="5" s="1"/>
  <c r="B252" i="5" a="1"/>
  <c r="B252" i="5"/>
  <c r="B253" i="5" a="1"/>
  <c r="B253" i="5" s="1"/>
  <c r="B254" i="5" a="1"/>
  <c r="B254" i="5" s="1"/>
  <c r="B255" i="5" a="1"/>
  <c r="B255" i="5" s="1"/>
  <c r="B256" i="5" a="1"/>
  <c r="B256" i="5" s="1"/>
  <c r="B257" i="5" a="1"/>
  <c r="B257" i="5" s="1"/>
  <c r="B258" i="5" a="1"/>
  <c r="B258" i="5" s="1"/>
  <c r="B259" i="5" a="1"/>
  <c r="B259" i="5" s="1"/>
  <c r="B260" i="5" a="1"/>
  <c r="B260" i="5" s="1"/>
  <c r="B261" i="5" a="1"/>
  <c r="B261" i="5" s="1"/>
  <c r="B262" i="5" a="1"/>
  <c r="B262" i="5" s="1"/>
  <c r="B263" i="5" a="1"/>
  <c r="B263" i="5" s="1"/>
  <c r="B264" i="5" a="1"/>
  <c r="B264" i="5"/>
  <c r="B265" i="5" a="1"/>
  <c r="B265" i="5" s="1"/>
  <c r="B266" i="5" a="1"/>
  <c r="B266" i="5" s="1"/>
  <c r="B267" i="5" a="1"/>
  <c r="B267" i="5" s="1"/>
  <c r="B268" i="5" a="1"/>
  <c r="B268" i="5" s="1"/>
  <c r="B269" i="5" a="1"/>
  <c r="B269" i="5" s="1"/>
  <c r="B270" i="5" a="1"/>
  <c r="B270" i="5" s="1"/>
  <c r="B271" i="5" a="1"/>
  <c r="B271" i="5" s="1"/>
  <c r="B272" i="5" a="1"/>
  <c r="B272" i="5"/>
  <c r="B273" i="5" a="1"/>
  <c r="B273" i="5" s="1"/>
  <c r="B274" i="5" a="1"/>
  <c r="B274" i="5" s="1"/>
  <c r="B275" i="5" a="1"/>
  <c r="B275" i="5" s="1"/>
  <c r="B276" i="5" a="1"/>
  <c r="B276" i="5"/>
  <c r="B277" i="5" a="1"/>
  <c r="B277" i="5" s="1"/>
  <c r="B278" i="5" a="1"/>
  <c r="B278" i="5" s="1"/>
  <c r="B279" i="5" a="1"/>
  <c r="B279" i="5" s="1"/>
  <c r="B280" i="5" a="1"/>
  <c r="B280" i="5" s="1"/>
  <c r="B281" i="5" a="1"/>
  <c r="B281" i="5" s="1"/>
  <c r="B282" i="5" a="1"/>
  <c r="B282" i="5" s="1"/>
  <c r="B283" i="5" a="1"/>
  <c r="B283" i="5" s="1"/>
  <c r="B284" i="5" a="1"/>
  <c r="B284" i="5" s="1"/>
  <c r="B285" i="5" a="1"/>
  <c r="B285" i="5" s="1"/>
  <c r="B286" i="5" a="1"/>
  <c r="B286" i="5" s="1"/>
  <c r="B287" i="5" a="1"/>
  <c r="B287" i="5" s="1"/>
  <c r="B288" i="5" a="1"/>
  <c r="B288" i="5"/>
  <c r="B289" i="5" a="1"/>
  <c r="B289" i="5" s="1"/>
  <c r="B290" i="5" a="1"/>
  <c r="B290" i="5" s="1"/>
  <c r="B291" i="5" a="1"/>
  <c r="B291" i="5" s="1"/>
  <c r="B292" i="5" a="1"/>
  <c r="B292" i="5"/>
  <c r="B293" i="5" a="1"/>
  <c r="B293" i="5" s="1"/>
  <c r="B294" i="5" a="1"/>
  <c r="B294" i="5" s="1"/>
  <c r="B295" i="5" a="1"/>
  <c r="B295" i="5" s="1"/>
  <c r="B296" i="5" a="1"/>
  <c r="B296" i="5"/>
  <c r="B297" i="5" a="1"/>
  <c r="B297" i="5" s="1"/>
  <c r="B298" i="5" a="1"/>
  <c r="B298" i="5" s="1"/>
  <c r="B299" i="5" a="1"/>
  <c r="B299" i="5" s="1"/>
  <c r="B300" i="5" a="1"/>
  <c r="B300" i="5" s="1"/>
  <c r="B301" i="5" a="1"/>
  <c r="B301" i="5" s="1"/>
  <c r="B302" i="5" a="1"/>
  <c r="B302" i="5" s="1"/>
  <c r="B303" i="5" a="1"/>
  <c r="B303" i="5" s="1"/>
  <c r="B304" i="5" a="1"/>
  <c r="B304" i="5"/>
  <c r="B305" i="5" a="1"/>
  <c r="B305" i="5" s="1"/>
  <c r="B306" i="5" a="1"/>
  <c r="B306" i="5"/>
  <c r="B307" i="5" a="1"/>
  <c r="B307" i="5" s="1"/>
  <c r="B308" i="5" a="1"/>
  <c r="B308" i="5"/>
  <c r="B309" i="5" a="1"/>
  <c r="B309" i="5"/>
  <c r="B310" i="5" a="1"/>
  <c r="B310" i="5" s="1"/>
  <c r="B311" i="5" a="1"/>
  <c r="B311" i="5" s="1"/>
  <c r="B312" i="5" a="1"/>
  <c r="B312" i="5"/>
  <c r="B313" i="5" a="1"/>
  <c r="B313" i="5"/>
  <c r="B314" i="5" a="1"/>
  <c r="B314" i="5" s="1"/>
  <c r="B315" i="5" a="1"/>
  <c r="B315" i="5" s="1"/>
  <c r="B316" i="5" a="1"/>
  <c r="B316" i="5"/>
  <c r="B317" i="5" a="1"/>
  <c r="B317" i="5"/>
  <c r="B318" i="5" a="1"/>
  <c r="B318" i="5"/>
  <c r="B319" i="5" a="1"/>
  <c r="B319" i="5" s="1"/>
  <c r="B320" i="5" a="1"/>
  <c r="B320" i="5" s="1"/>
  <c r="B321" i="5" a="1"/>
  <c r="B321" i="5"/>
  <c r="B322" i="5" a="1"/>
  <c r="B322" i="5"/>
  <c r="B323" i="5" a="1"/>
  <c r="B323" i="5" s="1"/>
  <c r="B324" i="5" a="1"/>
  <c r="B324" i="5" s="1"/>
  <c r="B325" i="5" a="1"/>
  <c r="B325" i="5"/>
  <c r="B326" i="5" a="1"/>
  <c r="B326" i="5"/>
  <c r="B327" i="5" a="1"/>
  <c r="B327" i="5" s="1"/>
  <c r="B328" i="5" a="1"/>
  <c r="B328" i="5" s="1"/>
  <c r="B329" i="5" a="1"/>
  <c r="B329" i="5" s="1"/>
  <c r="B330" i="5" a="1"/>
  <c r="B330" i="5"/>
  <c r="B331" i="5" a="1"/>
  <c r="B331" i="5" s="1"/>
  <c r="B332" i="5" a="1"/>
  <c r="B332" i="5" s="1"/>
  <c r="B333" i="5" a="1"/>
  <c r="B333" i="5" s="1"/>
  <c r="B334" i="5" a="1"/>
  <c r="B334" i="5"/>
  <c r="B335" i="5" a="1"/>
  <c r="B335" i="5" s="1"/>
  <c r="B336" i="5" a="1"/>
  <c r="B336" i="5"/>
  <c r="B337" i="5" a="1"/>
  <c r="B337" i="5" s="1"/>
  <c r="B338" i="5" a="1"/>
  <c r="B338" i="5"/>
  <c r="B339" i="5" a="1"/>
  <c r="B339" i="5" s="1"/>
  <c r="B340" i="5" a="1"/>
  <c r="B340" i="5" s="1"/>
  <c r="B341" i="5" a="1"/>
  <c r="B341" i="5"/>
  <c r="B342" i="5" a="1"/>
  <c r="B342" i="5"/>
  <c r="B343" i="5" a="1"/>
  <c r="B343" i="5"/>
  <c r="B344" i="5" a="1"/>
  <c r="B344" i="5" s="1"/>
  <c r="B345" i="5" a="1"/>
  <c r="B345" i="5" s="1"/>
  <c r="B346" i="5" a="1"/>
  <c r="B346" i="5"/>
  <c r="B347" i="5" a="1"/>
  <c r="B347" i="5"/>
  <c r="B348" i="5" a="1"/>
  <c r="B348" i="5" s="1"/>
  <c r="B349" i="5" a="1"/>
  <c r="B349" i="5"/>
  <c r="B350" i="5" a="1"/>
  <c r="B350" i="5"/>
  <c r="B351" i="5" a="1"/>
  <c r="B351" i="5"/>
  <c r="B352" i="5" a="1"/>
  <c r="B352" i="5" s="1"/>
  <c r="B353" i="5" a="1"/>
  <c r="B353" i="5" s="1"/>
  <c r="B354" i="5" a="1"/>
  <c r="B354" i="5" s="1"/>
  <c r="B355" i="5" a="1"/>
  <c r="B355" i="5"/>
  <c r="B356" i="5" a="1"/>
  <c r="B356" i="5" s="1"/>
  <c r="B357" i="5" a="1"/>
  <c r="B357" i="5"/>
  <c r="B358" i="5" a="1"/>
  <c r="B358" i="5"/>
  <c r="B359" i="5" a="1"/>
  <c r="B359" i="5"/>
  <c r="B360" i="5" a="1"/>
  <c r="B360" i="5" s="1"/>
  <c r="B361" i="5" a="1"/>
  <c r="B361" i="5"/>
  <c r="B362" i="5" a="1"/>
  <c r="B362" i="5" s="1"/>
  <c r="B363" i="5" a="1"/>
  <c r="B363" i="5" s="1"/>
  <c r="B364" i="5" a="1"/>
  <c r="B364" i="5" s="1"/>
  <c r="B365" i="5" a="1"/>
  <c r="B365" i="5"/>
  <c r="B366" i="5" a="1"/>
  <c r="B366" i="5"/>
  <c r="B367" i="5" a="1"/>
  <c r="B367" i="5"/>
  <c r="B368" i="5" a="1"/>
  <c r="B368" i="5" s="1"/>
  <c r="B369" i="5" a="1"/>
  <c r="B369" i="5"/>
  <c r="B370" i="5" a="1"/>
  <c r="B370" i="5"/>
  <c r="B371" i="5" a="1"/>
  <c r="B371" i="5" s="1"/>
  <c r="B372" i="5" a="1"/>
  <c r="B372" i="5" s="1"/>
  <c r="B373" i="5" a="1"/>
  <c r="B373" i="5" s="1"/>
  <c r="B374" i="5" a="1"/>
  <c r="B374" i="5"/>
  <c r="B375" i="5" a="1"/>
  <c r="B375" i="5"/>
  <c r="B376" i="5" a="1"/>
  <c r="B376" i="5" s="1"/>
  <c r="B377" i="5" a="1"/>
  <c r="B377" i="5"/>
  <c r="B378" i="5" a="1"/>
  <c r="B378" i="5"/>
  <c r="B379" i="5" a="1"/>
  <c r="B379" i="5"/>
  <c r="B380" i="5" a="1"/>
  <c r="B380" i="5" s="1"/>
  <c r="B381" i="5" a="1"/>
  <c r="B381" i="5" s="1"/>
  <c r="B382" i="5" a="1"/>
  <c r="B382" i="5" s="1"/>
  <c r="B2" i="5" a="1"/>
  <c r="B2"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34C54A0-6ABF-46A3-8537-BE0F363ED3C6}" keepAlive="1" name="ModelConnection_ExternalData_1" description="Data Model" type="5" refreshedVersion="8" minRefreshableVersion="5" saveData="1">
    <dbPr connection="Data Model Connection" command="Page001" commandType="3"/>
    <extLst>
      <ext xmlns:x15="http://schemas.microsoft.com/office/spreadsheetml/2010/11/main" uri="{DE250136-89BD-433C-8126-D09CA5730AF9}">
        <x15:connection id="" model="1"/>
      </ext>
    </extLst>
  </connection>
  <connection id="2" xr16:uid="{96254CD3-99DF-4CFF-B400-DB9E23E956A3}" keepAlive="1" name="Query - List of Hardiness Zones for Locations in California" description="Connection to the 'List of Hardiness Zones for Locations in California' query in the workbook." type="5" refreshedVersion="8" background="1" saveData="1">
    <dbPr connection="Provider=Microsoft.Mashup.OleDb.1;Data Source=$Workbook$;Location=&quot;List of Hardiness Zones for Locations in California&quot;;Extended Properties=&quot;&quot;" command="SELECT * FROM [List of Hardiness Zones for Locations in California]"/>
  </connection>
  <connection id="3" xr16:uid="{A93D3AD5-8510-43F4-AD44-F6D50A5EB518}" name="Query - Page001" description="Connection to the 'Page001' query in the workbook." type="100" refreshedVersion="8" minRefreshableVersion="5">
    <extLst>
      <ext xmlns:x15="http://schemas.microsoft.com/office/spreadsheetml/2010/11/main" uri="{DE250136-89BD-433C-8126-D09CA5730AF9}">
        <x15:connection id="1c9d567a-4e79-453b-a89b-c570026011a3"/>
      </ext>
    </extLst>
  </connection>
  <connection id="4" xr16:uid="{C16769F4-98ED-4DBB-BE02-A15BDA48004E}" name="Query - Page002" description="Connection to the 'Page002' query in the workbook." type="100" refreshedVersion="8" minRefreshableVersion="5">
    <extLst>
      <ext xmlns:x15="http://schemas.microsoft.com/office/spreadsheetml/2010/11/main" uri="{DE250136-89BD-433C-8126-D09CA5730AF9}">
        <x15:connection id="e3d1c809-14e3-4658-9580-b8565f2f9d96">
          <x15:oledbPr connection="Provider=Microsoft.Mashup.OleDb.1;Data Source=$Workbook$;Location=Page002;Extended Properties=&quot;&quot;">
            <x15:dbTables>
              <x15:dbTable name="Page002"/>
            </x15:dbTables>
          </x15:oledbPr>
        </x15:connection>
      </ext>
    </extLst>
  </connection>
  <connection id="5" xr16:uid="{1B9E552F-5120-4E14-AC25-4C51D1D35A64}" keepAlive="1" name="Query - Page002 (2)" description="Connection to the 'Page002 (2)' query in the workbook." type="5" refreshedVersion="0" background="1" saveData="1">
    <dbPr connection="Provider=Microsoft.Mashup.OleDb.1;Data Source=$Workbook$;Location=&quot;Page002 (2)&quot;;Extended Properties=&quot;&quot;" command="SELECT * FROM [Page002 (2)]"/>
  </connection>
  <connection id="6" xr16:uid="{58334760-64C9-4B8C-958D-05ED4C445592}" name="Query - Page003" description="Connection to the 'Page003' query in the workbook." type="100" refreshedVersion="8" minRefreshableVersion="5">
    <extLst>
      <ext xmlns:x15="http://schemas.microsoft.com/office/spreadsheetml/2010/11/main" uri="{DE250136-89BD-433C-8126-D09CA5730AF9}">
        <x15:connection id="042ab5f3-ea83-4530-bb0a-7056fdea9345">
          <x15:oledbPr connection="Provider=Microsoft.Mashup.OleDb.1;Data Source=$Workbook$;Location=Page003;Extended Properties=&quot;&quot;">
            <x15:dbTables>
              <x15:dbTable name="Page003"/>
            </x15:dbTables>
          </x15:oledbPr>
        </x15:connection>
      </ext>
    </extLst>
  </connection>
  <connection id="7" xr16:uid="{413CA69F-80CD-47BD-A061-7B257B292508}" keepAlive="1" name="Query - Page003 (2)" description="Connection to the 'Page003 (2)' query in the workbook." type="5" refreshedVersion="0" background="1" saveData="1">
    <dbPr connection="Provider=Microsoft.Mashup.OleDb.1;Data Source=$Workbook$;Location=&quot;Page003 (2)&quot;;Extended Properties=&quot;&quot;" command="SELECT * FROM [Page003 (2)]"/>
  </connection>
  <connection id="8" xr16:uid="{9FAFE0BF-7684-4CCB-93DD-06EBA1B123C0}" name="Query - Page004" description="Connection to the 'Page004' query in the workbook." type="100" refreshedVersion="8" minRefreshableVersion="5">
    <extLst>
      <ext xmlns:x15="http://schemas.microsoft.com/office/spreadsheetml/2010/11/main" uri="{DE250136-89BD-433C-8126-D09CA5730AF9}">
        <x15:connection id="29b07d1d-6a8c-42ff-ac4f-0b0678bd332d">
          <x15:oledbPr connection="Provider=Microsoft.Mashup.OleDb.1;Data Source=$Workbook$;Location=Page004;Extended Properties=&quot;&quot;">
            <x15:dbTables>
              <x15:dbTable name="Page004"/>
            </x15:dbTables>
          </x15:oledbPr>
        </x15:connection>
      </ext>
    </extLst>
  </connection>
  <connection id="9" xr16:uid="{DD15A3E8-A206-4C7F-9097-1E16CA8870A6}" keepAlive="1" name="Query - Page004 (2)" description="Connection to the 'Page004 (2)' query in the workbook." type="5" refreshedVersion="0" background="1" saveData="1">
    <dbPr connection="Provider=Microsoft.Mashup.OleDb.1;Data Source=$Workbook$;Location=&quot;Page004 (2)&quot;;Extended Properties=&quot;&quot;" command="SELECT * FROM [Page004 (2)]"/>
  </connection>
  <connection id="10" xr16:uid="{8A25542A-5C13-489D-9B27-B1592415B293}" name="Query - Page005" description="Connection to the 'Page005' query in the workbook." type="100" refreshedVersion="8" minRefreshableVersion="5">
    <extLst>
      <ext xmlns:x15="http://schemas.microsoft.com/office/spreadsheetml/2010/11/main" uri="{DE250136-89BD-433C-8126-D09CA5730AF9}">
        <x15:connection id="010a859f-ddc6-406e-8c9a-db4923c4a7ae">
          <x15:oledbPr connection="Provider=Microsoft.Mashup.OleDb.1;Data Source=$Workbook$;Location=Page005;Extended Properties=&quot;&quot;">
            <x15:dbTables>
              <x15:dbTable name="Page005"/>
            </x15:dbTables>
          </x15:oledbPr>
        </x15:connection>
      </ext>
    </extLst>
  </connection>
  <connection id="11" xr16:uid="{2A85540C-8134-4000-A802-F4B297ADC402}" name="Query - Page006" description="Connection to the 'Page006' query in the workbook." type="100" refreshedVersion="8" minRefreshableVersion="5">
    <extLst>
      <ext xmlns:x15="http://schemas.microsoft.com/office/spreadsheetml/2010/11/main" uri="{DE250136-89BD-433C-8126-D09CA5730AF9}">
        <x15:connection id="e3065254-65e2-4a74-8d2e-8ff9a591b069">
          <x15:oledbPr connection="Provider=Microsoft.Mashup.OleDb.1;Data Source=$Workbook$;Location=Page006;Extended Properties=&quot;&quot;">
            <x15:dbTables>
              <x15:dbTable name="Page006"/>
            </x15:dbTables>
          </x15:oledbPr>
        </x15:connection>
      </ext>
    </extLst>
  </connection>
  <connection id="12" xr16:uid="{CDDBE22F-A9B2-4BA5-88B2-4F3E6C9551CE}" name="Query - Page007" description="Connection to the 'Page007' query in the workbook." type="100" refreshedVersion="8" minRefreshableVersion="5">
    <extLst>
      <ext xmlns:x15="http://schemas.microsoft.com/office/spreadsheetml/2010/11/main" uri="{DE250136-89BD-433C-8126-D09CA5730AF9}">
        <x15:connection id="263508ee-878f-4be0-aee6-64673ed9516a">
          <x15:oledbPr connection="Provider=Microsoft.Mashup.OleDb.1;Data Source=$Workbook$;Location=Page007;Extended Properties=&quot;&quot;">
            <x15:dbTables>
              <x15:dbTable name="Page007"/>
            </x15:dbTables>
          </x15:oledbPr>
        </x15:connection>
      </ext>
    </extLst>
  </connection>
  <connection id="13" xr16:uid="{210A659B-EA63-443F-A549-EA39AAFF20A8}" name="Query - Page008" description="Connection to the 'Page008' query in the workbook." type="100" refreshedVersion="8" minRefreshableVersion="5">
    <extLst>
      <ext xmlns:x15="http://schemas.microsoft.com/office/spreadsheetml/2010/11/main" uri="{DE250136-89BD-433C-8126-D09CA5730AF9}">
        <x15:connection id="cdbcbf6f-57a9-4ce6-9f2f-2728b23edd77">
          <x15:oledbPr connection="Provider=Microsoft.Mashup.OleDb.1;Data Source=$Workbook$;Location=Page008;Extended Properties=&quot;&quot;">
            <x15:dbTables>
              <x15:dbTable name="Page008"/>
            </x15:dbTables>
          </x15:oledbPr>
        </x15:connection>
      </ext>
    </extLst>
  </connection>
  <connection id="14" xr16:uid="{C31610E9-2278-43F1-9F49-CF7EE0A3EBF2}" name="Query - Page009" description="Connection to the 'Page009' query in the workbook." type="100" refreshedVersion="8" minRefreshableVersion="5">
    <extLst>
      <ext xmlns:x15="http://schemas.microsoft.com/office/spreadsheetml/2010/11/main" uri="{DE250136-89BD-433C-8126-D09CA5730AF9}">
        <x15:connection id="62e96ab8-8d01-4d5a-976f-04bc7bc9ea46">
          <x15:oledbPr connection="Provider=Microsoft.Mashup.OleDb.1;Data Source=$Workbook$;Location=Page009;Extended Properties=&quot;&quot;">
            <x15:dbTables>
              <x15:dbTable name="Page009"/>
            </x15:dbTables>
          </x15:oledbPr>
        </x15:connection>
      </ext>
    </extLst>
  </connection>
  <connection id="15" xr16:uid="{D084FE9B-B5B2-4AE3-B9F5-D80F972BD14F}" name="Query - Page010" description="Connection to the 'Page010' query in the workbook." type="100" refreshedVersion="8" minRefreshableVersion="5">
    <extLst>
      <ext xmlns:x15="http://schemas.microsoft.com/office/spreadsheetml/2010/11/main" uri="{DE250136-89BD-433C-8126-D09CA5730AF9}">
        <x15:connection id="722e98fb-f54b-4534-abc9-8e7f2881ded2">
          <x15:oledbPr connection="Provider=Microsoft.Mashup.OleDb.1;Data Source=$Workbook$;Location=Page010;Extended Properties=&quot;&quot;">
            <x15:dbTables>
              <x15:dbTable name="Page010"/>
            </x15:dbTables>
          </x15:oledbPr>
        </x15:connection>
      </ext>
    </extLst>
  </connection>
  <connection id="16" xr16:uid="{BA1DC014-E301-440B-94FC-28FE33667209}" name="Query - Page011" description="Connection to the 'Page011' query in the workbook." type="100" refreshedVersion="8" minRefreshableVersion="5">
    <extLst>
      <ext xmlns:x15="http://schemas.microsoft.com/office/spreadsheetml/2010/11/main" uri="{DE250136-89BD-433C-8126-D09CA5730AF9}">
        <x15:connection id="9934b56c-50d4-478b-9c32-f068fe1344fc">
          <x15:oledbPr connection="Provider=Microsoft.Mashup.OleDb.1;Data Source=$Workbook$;Location=Page011;Extended Properties=&quot;&quot;">
            <x15:dbTables>
              <x15:dbTable name="Page011"/>
            </x15:dbTables>
          </x15:oledbPr>
        </x15:connection>
      </ext>
    </extLst>
  </connection>
  <connection id="17" xr16:uid="{0519C94C-2031-43C6-9833-52E797FD7ED7}" name="Query - Page012" description="Connection to the 'Page012' query in the workbook." type="100" refreshedVersion="8" minRefreshableVersion="5">
    <extLst>
      <ext xmlns:x15="http://schemas.microsoft.com/office/spreadsheetml/2010/11/main" uri="{DE250136-89BD-433C-8126-D09CA5730AF9}">
        <x15:connection id="dedf9b4c-3bb6-48bc-be54-7d62dc55114c">
          <x15:oledbPr connection="Provider=Microsoft.Mashup.OleDb.1;Data Source=$Workbook$;Location=Page012;Extended Properties=&quot;&quot;">
            <x15:dbTables>
              <x15:dbTable name="Page012"/>
            </x15:dbTables>
          </x15:oledbPr>
        </x15:connection>
      </ext>
    </extLst>
  </connection>
  <connection id="18" xr16:uid="{737E4191-D755-4F08-973D-7E4E943B2455}" name="Query - Page013" description="Connection to the 'Page013' query in the workbook." type="100" refreshedVersion="8" minRefreshableVersion="5">
    <extLst>
      <ext xmlns:x15="http://schemas.microsoft.com/office/spreadsheetml/2010/11/main" uri="{DE250136-89BD-433C-8126-D09CA5730AF9}">
        <x15:connection id="442891b6-3699-4589-9372-1de8121a407b">
          <x15:oledbPr connection="Provider=Microsoft.Mashup.OleDb.1;Data Source=$Workbook$;Location=Page013;Extended Properties=&quot;&quot;">
            <x15:dbTables>
              <x15:dbTable name="Page013"/>
            </x15:dbTables>
          </x15:oledbPr>
        </x15:connection>
      </ext>
    </extLst>
  </connection>
  <connection id="19" xr16:uid="{466D23CD-3A55-45A1-954C-6A836A69CB95}" name="Query - Page014" description="Connection to the 'Page014' query in the workbook." type="100" refreshedVersion="8" minRefreshableVersion="5">
    <extLst>
      <ext xmlns:x15="http://schemas.microsoft.com/office/spreadsheetml/2010/11/main" uri="{DE250136-89BD-433C-8126-D09CA5730AF9}">
        <x15:connection id="8d1b0bba-819f-4937-aad6-4c24d3fd5594">
          <x15:oledbPr connection="Provider=Microsoft.Mashup.OleDb.1;Data Source=$Workbook$;Location=Page014;Extended Properties=&quot;&quot;">
            <x15:dbTables>
              <x15:dbTable name="Page014"/>
            </x15:dbTables>
          </x15:oledbPr>
        </x15:connection>
      </ext>
    </extLst>
  </connection>
  <connection id="20" xr16:uid="{35FF0D49-E8DD-43AE-920F-A459FCAEB110}" name="Query - Page015" description="Connection to the 'Page015' query in the workbook." type="100" refreshedVersion="8" minRefreshableVersion="5">
    <extLst>
      <ext xmlns:x15="http://schemas.microsoft.com/office/spreadsheetml/2010/11/main" uri="{DE250136-89BD-433C-8126-D09CA5730AF9}">
        <x15:connection id="af60be31-04ad-45f7-9edb-f59bb91c0328">
          <x15:oledbPr connection="Provider=Microsoft.Mashup.OleDb.1;Data Source=$Workbook$;Location=Page015;Extended Properties=&quot;&quot;">
            <x15:dbTables>
              <x15:dbTable name="Page015"/>
            </x15:dbTables>
          </x15:oledbPr>
        </x15:connection>
      </ext>
    </extLst>
  </connection>
  <connection id="21" xr16:uid="{162CE3CB-ABB3-44BE-815E-B2B5079F5B48}" name="Query - Page016" description="Connection to the 'Page016' query in the workbook." type="100" refreshedVersion="8" minRefreshableVersion="5">
    <extLst>
      <ext xmlns:x15="http://schemas.microsoft.com/office/spreadsheetml/2010/11/main" uri="{DE250136-89BD-433C-8126-D09CA5730AF9}">
        <x15:connection id="e06d9eca-6fde-4eda-bf1e-c6d301c23740">
          <x15:oledbPr connection="Provider=Microsoft.Mashup.OleDb.1;Data Source=$Workbook$;Location=Page016;Extended Properties=&quot;&quot;">
            <x15:dbTables>
              <x15:dbTable name="Page016"/>
            </x15:dbTables>
          </x15:oledbPr>
        </x15:connection>
      </ext>
    </extLst>
  </connection>
  <connection id="22" xr16:uid="{B810F79C-2DFE-478A-AEFD-38C8117B72C4}" name="Query - Page017" description="Connection to the 'Page017' query in the workbook." type="100" refreshedVersion="8" minRefreshableVersion="5">
    <extLst>
      <ext xmlns:x15="http://schemas.microsoft.com/office/spreadsheetml/2010/11/main" uri="{DE250136-89BD-433C-8126-D09CA5730AF9}">
        <x15:connection id="3fe109b0-7a09-4238-9785-8f44f882ee5b">
          <x15:oledbPr connection="Provider=Microsoft.Mashup.OleDb.1;Data Source=$Workbook$;Location=Page017;Extended Properties=&quot;&quot;">
            <x15:dbTables>
              <x15:dbTable name="Page017"/>
            </x15:dbTables>
          </x15:oledbPr>
        </x15:connection>
      </ext>
    </extLst>
  </connection>
  <connection id="23" xr16:uid="{F883380A-7C33-42DF-9A8C-E983F381D49C}" name="Query - Page018" description="Connection to the 'Page018' query in the workbook." type="100" refreshedVersion="8" minRefreshableVersion="5">
    <extLst>
      <ext xmlns:x15="http://schemas.microsoft.com/office/spreadsheetml/2010/11/main" uri="{DE250136-89BD-433C-8126-D09CA5730AF9}">
        <x15:connection id="ad15dab9-7ba5-4ccf-9e0d-69294cf2bdec">
          <x15:oledbPr connection="Provider=Microsoft.Mashup.OleDb.1;Data Source=$Workbook$;Location=Page018;Extended Properties=&quot;&quot;">
            <x15:dbTables>
              <x15:dbTable name="Page018"/>
            </x15:dbTables>
          </x15:oledbPr>
        </x15:connection>
      </ext>
    </extLst>
  </connection>
  <connection id="24" xr16:uid="{864E4300-C5B8-476A-80BC-4E1D80F818F4}" name="Query - Page019" description="Connection to the 'Page019' query in the workbook." type="100" refreshedVersion="8" minRefreshableVersion="5">
    <extLst>
      <ext xmlns:x15="http://schemas.microsoft.com/office/spreadsheetml/2010/11/main" uri="{DE250136-89BD-433C-8126-D09CA5730AF9}">
        <x15:connection id="bb46b450-aa71-4ef9-b468-0eac49f8bffb">
          <x15:oledbPr connection="Provider=Microsoft.Mashup.OleDb.1;Data Source=$Workbook$;Location=Page019;Extended Properties=&quot;&quot;">
            <x15:dbTables>
              <x15:dbTable name="Page019"/>
            </x15:dbTables>
          </x15:oledbPr>
        </x15:connection>
      </ext>
    </extLst>
  </connection>
  <connection id="25" xr16:uid="{D16559D7-C29C-46F1-A98F-1AD87ECBD356}" name="Query - Page020" description="Connection to the 'Page020' query in the workbook." type="100" refreshedVersion="8" minRefreshableVersion="5">
    <extLst>
      <ext xmlns:x15="http://schemas.microsoft.com/office/spreadsheetml/2010/11/main" uri="{DE250136-89BD-433C-8126-D09CA5730AF9}">
        <x15:connection id="6d8d6944-ed68-4d15-b14e-451d2d757a02">
          <x15:oledbPr connection="Provider=Microsoft.Mashup.OleDb.1;Data Source=$Workbook$;Location=Page020;Extended Properties=&quot;&quot;">
            <x15:dbTables>
              <x15:dbTable name="Page020"/>
            </x15:dbTables>
          </x15:oledbPr>
        </x15:connection>
      </ext>
    </extLst>
  </connection>
  <connection id="26" xr16:uid="{CE85DD17-F5E7-4A4E-A129-38EC337874E4}" name="Query - Page021" description="Connection to the 'Page021' query in the workbook." type="100" refreshedVersion="8" minRefreshableVersion="5">
    <extLst>
      <ext xmlns:x15="http://schemas.microsoft.com/office/spreadsheetml/2010/11/main" uri="{DE250136-89BD-433C-8126-D09CA5730AF9}">
        <x15:connection id="40fc14e0-6fbc-4965-85b7-9b7cc064ec3c">
          <x15:oledbPr connection="Provider=Microsoft.Mashup.OleDb.1;Data Source=$Workbook$;Location=Page021;Extended Properties=&quot;&quot;">
            <x15:dbTables>
              <x15:dbTable name="Page021"/>
            </x15:dbTables>
          </x15:oledbPr>
        </x15:connection>
      </ext>
    </extLst>
  </connection>
  <connection id="27" xr16:uid="{83D6A4DC-49E8-451B-9F24-E87951F45E5E}" name="Query - Page022" description="Connection to the 'Page022' query in the workbook." type="100" refreshedVersion="8" minRefreshableVersion="5">
    <extLst>
      <ext xmlns:x15="http://schemas.microsoft.com/office/spreadsheetml/2010/11/main" uri="{DE250136-89BD-433C-8126-D09CA5730AF9}">
        <x15:connection id="e73c8a49-2e2b-43e7-80fa-cdd553b388d0">
          <x15:oledbPr connection="Provider=Microsoft.Mashup.OleDb.1;Data Source=$Workbook$;Location=Page022;Extended Properties=&quot;&quot;">
            <x15:dbTables>
              <x15:dbTable name="Page022"/>
            </x15:dbTables>
          </x15:oledbPr>
        </x15:connection>
      </ext>
    </extLst>
  </connection>
  <connection id="28" xr16:uid="{686A01D1-CFD1-48BF-B535-D36D9AABBEFC}" name="Query - Page023" description="Connection to the 'Page023' query in the workbook." type="100" refreshedVersion="8" minRefreshableVersion="5">
    <extLst>
      <ext xmlns:x15="http://schemas.microsoft.com/office/spreadsheetml/2010/11/main" uri="{DE250136-89BD-433C-8126-D09CA5730AF9}">
        <x15:connection id="cb267bd4-59f7-4d85-8e1d-3c1484e414b5">
          <x15:oledbPr connection="Provider=Microsoft.Mashup.OleDb.1;Data Source=$Workbook$;Location=Page023;Extended Properties=&quot;&quot;">
            <x15:dbTables>
              <x15:dbTable name="Page023"/>
            </x15:dbTables>
          </x15:oledbPr>
        </x15:connection>
      </ext>
    </extLst>
  </connection>
  <connection id="29" xr16:uid="{D413A892-E410-44D1-A8E4-8D118E78F8B1}" name="Query - Page024" description="Connection to the 'Page024' query in the workbook." type="100" refreshedVersion="8" minRefreshableVersion="5">
    <extLst>
      <ext xmlns:x15="http://schemas.microsoft.com/office/spreadsheetml/2010/11/main" uri="{DE250136-89BD-433C-8126-D09CA5730AF9}">
        <x15:connection id="2f79aa41-e35b-4aca-a1e5-790f35abdd22">
          <x15:oledbPr connection="Provider=Microsoft.Mashup.OleDb.1;Data Source=$Workbook$;Location=Page024;Extended Properties=&quot;&quot;">
            <x15:dbTables>
              <x15:dbTable name="Page024"/>
            </x15:dbTables>
          </x15:oledbPr>
        </x15:connection>
      </ext>
    </extLst>
  </connection>
  <connection id="30" xr16:uid="{8F91DAD8-2658-42DE-8F07-F1791FDDDDB6}" name="Query - Page025" description="Connection to the 'Page025' query in the workbook." type="100" refreshedVersion="8" minRefreshableVersion="5">
    <extLst>
      <ext xmlns:x15="http://schemas.microsoft.com/office/spreadsheetml/2010/11/main" uri="{DE250136-89BD-433C-8126-D09CA5730AF9}">
        <x15:connection id="24e064ee-87b3-4387-bcfa-9f71dbb1c3b8">
          <x15:oledbPr connection="Provider=Microsoft.Mashup.OleDb.1;Data Source=$Workbook$;Location=Page025;Extended Properties=&quot;&quot;">
            <x15:dbTables>
              <x15:dbTable name="Page025"/>
            </x15:dbTables>
          </x15:oledbPr>
        </x15:connection>
      </ext>
    </extLst>
  </connection>
  <connection id="31" xr16:uid="{650CE2BB-5EDB-495D-8186-CB31326C7781}" name="Query - Page026" description="Connection to the 'Page026' query in the workbook." type="100" refreshedVersion="8" minRefreshableVersion="5">
    <extLst>
      <ext xmlns:x15="http://schemas.microsoft.com/office/spreadsheetml/2010/11/main" uri="{DE250136-89BD-433C-8126-D09CA5730AF9}">
        <x15:connection id="c6361a55-fdc7-413b-ad89-10cb7849d135">
          <x15:oledbPr connection="Provider=Microsoft.Mashup.OleDb.1;Data Source=$Workbook$;Location=Page026;Extended Properties=&quot;&quot;">
            <x15:dbTables>
              <x15:dbTable name="Page026"/>
            </x15:dbTables>
          </x15:oledbPr>
        </x15:connection>
      </ext>
    </extLst>
  </connection>
  <connection id="32" xr16:uid="{7C3B54E1-926D-4E36-A880-0727DE5F8B36}" name="Query - Page027" description="Connection to the 'Page027' query in the workbook." type="100" refreshedVersion="8" minRefreshableVersion="5">
    <extLst>
      <ext xmlns:x15="http://schemas.microsoft.com/office/spreadsheetml/2010/11/main" uri="{DE250136-89BD-433C-8126-D09CA5730AF9}">
        <x15:connection id="aeff1529-d805-491b-88f2-1b3a913c41a4">
          <x15:oledbPr connection="Provider=Microsoft.Mashup.OleDb.1;Data Source=$Workbook$;Location=Page027;Extended Properties=&quot;&quot;">
            <x15:dbTables>
              <x15:dbTable name="Page027"/>
            </x15:dbTables>
          </x15:oledbPr>
        </x15:connection>
      </ext>
    </extLst>
  </connection>
  <connection id="33" xr16:uid="{C45C5B38-216C-40B6-BF41-02650F1F76CD}" name="Query - Page028" description="Connection to the 'Page028' query in the workbook." type="100" refreshedVersion="8" minRefreshableVersion="5">
    <extLst>
      <ext xmlns:x15="http://schemas.microsoft.com/office/spreadsheetml/2010/11/main" uri="{DE250136-89BD-433C-8126-D09CA5730AF9}">
        <x15:connection id="c58c4239-35fa-4f32-b51c-37c057fe9961">
          <x15:oledbPr connection="Provider=Microsoft.Mashup.OleDb.1;Data Source=$Workbook$;Location=Page028;Extended Properties=&quot;&quot;">
            <x15:dbTables>
              <x15:dbTable name="Page028"/>
            </x15:dbTables>
          </x15:oledbPr>
        </x15:connection>
      </ext>
    </extLst>
  </connection>
  <connection id="34" xr16:uid="{66031B39-0D52-4D5A-9F5E-6B5B07306D6C}" name="Query - Page029" description="Connection to the 'Page029' query in the workbook." type="100" refreshedVersion="8" minRefreshableVersion="5">
    <extLst>
      <ext xmlns:x15="http://schemas.microsoft.com/office/spreadsheetml/2010/11/main" uri="{DE250136-89BD-433C-8126-D09CA5730AF9}">
        <x15:connection id="75c396c2-a0ce-49f0-804c-688917ef00f5">
          <x15:oledbPr connection="Provider=Microsoft.Mashup.OleDb.1;Data Source=$Workbook$;Location=Page029;Extended Properties=&quot;&quot;">
            <x15:dbTables>
              <x15:dbTable name="Page029"/>
            </x15:dbTables>
          </x15:oledbPr>
        </x15:connection>
      </ext>
    </extLst>
  </connection>
  <connection id="35" xr16:uid="{2A227F5E-8F73-4571-B6F6-08E0F04B1522}" name="Query - Page030" description="Connection to the 'Page030' query in the workbook." type="100" refreshedVersion="8" minRefreshableVersion="5">
    <extLst>
      <ext xmlns:x15="http://schemas.microsoft.com/office/spreadsheetml/2010/11/main" uri="{DE250136-89BD-433C-8126-D09CA5730AF9}">
        <x15:connection id="c403207c-2360-4444-a8c6-1b575f5637d1">
          <x15:oledbPr connection="Provider=Microsoft.Mashup.OleDb.1;Data Source=$Workbook$;Location=Page030;Extended Properties=&quot;&quot;">
            <x15:dbTables>
              <x15:dbTable name="Page030"/>
            </x15:dbTables>
          </x15:oledbPr>
        </x15:connection>
      </ext>
    </extLst>
  </connection>
  <connection id="36" xr16:uid="{06CCD81B-3D5B-4B2D-BE09-2FA47A577474}" name="Query - Page031" description="Connection to the 'Page031' query in the workbook." type="100" refreshedVersion="8" minRefreshableVersion="5">
    <extLst>
      <ext xmlns:x15="http://schemas.microsoft.com/office/spreadsheetml/2010/11/main" uri="{DE250136-89BD-433C-8126-D09CA5730AF9}">
        <x15:connection id="0dcf02a0-faa5-45ed-8ffe-d06894b8ed76">
          <x15:oledbPr connection="Provider=Microsoft.Mashup.OleDb.1;Data Source=$Workbook$;Location=Page031;Extended Properties=&quot;&quot;">
            <x15:dbTables>
              <x15:dbTable name="Page031"/>
            </x15:dbTables>
          </x15:oledbPr>
        </x15:connection>
      </ext>
    </extLst>
  </connection>
  <connection id="37" xr16:uid="{E30104B3-1A72-4E0A-A41D-C75C43239AC1}" name="Query - Page032" description="Connection to the 'Page032' query in the workbook." type="100" refreshedVersion="8" minRefreshableVersion="5">
    <extLst>
      <ext xmlns:x15="http://schemas.microsoft.com/office/spreadsheetml/2010/11/main" uri="{DE250136-89BD-433C-8126-D09CA5730AF9}">
        <x15:connection id="7f6a2acd-8cd9-42cd-885e-083704a3fedd">
          <x15:oledbPr connection="Provider=Microsoft.Mashup.OleDb.1;Data Source=$Workbook$;Location=Page032;Extended Properties=&quot;&quot;">
            <x15:dbTables>
              <x15:dbTable name="Page032"/>
            </x15:dbTables>
          </x15:oledbPr>
        </x15:connection>
      </ext>
    </extLst>
  </connection>
  <connection id="38" xr16:uid="{59F1E26D-8F94-4102-A4AB-E414060A5467}" name="Query - Page033" description="Connection to the 'Page033' query in the workbook." type="100" refreshedVersion="8" minRefreshableVersion="5">
    <extLst>
      <ext xmlns:x15="http://schemas.microsoft.com/office/spreadsheetml/2010/11/main" uri="{DE250136-89BD-433C-8126-D09CA5730AF9}">
        <x15:connection id="ca5e11e7-ff40-4947-b232-556075ebb311">
          <x15:oledbPr connection="Provider=Microsoft.Mashup.OleDb.1;Data Source=$Workbook$;Location=Page033;Extended Properties=&quot;&quot;">
            <x15:dbTables>
              <x15:dbTable name="Page033"/>
            </x15:dbTables>
          </x15:oledbPr>
        </x15:connection>
      </ext>
    </extLst>
  </connection>
  <connection id="39" xr16:uid="{06CAFDC0-176B-4343-BAA6-873B877648F0}" name="Query - Page034" description="Connection to the 'Page034' query in the workbook." type="100" refreshedVersion="8" minRefreshableVersion="5">
    <extLst>
      <ext xmlns:x15="http://schemas.microsoft.com/office/spreadsheetml/2010/11/main" uri="{DE250136-89BD-433C-8126-D09CA5730AF9}">
        <x15:connection id="5b1db193-e9b9-478f-abe1-f7cb5852b4a1">
          <x15:oledbPr connection="Provider=Microsoft.Mashup.OleDb.1;Data Source=$Workbook$;Location=Page034;Extended Properties=&quot;&quot;">
            <x15:dbTables>
              <x15:dbTable name="Page034"/>
            </x15:dbTables>
          </x15:oledbPr>
        </x15:connection>
      </ext>
    </extLst>
  </connection>
  <connection id="40" xr16:uid="{FBEB6105-AA94-43C0-9959-C6504F4FC65C}" name="Query - Page035" description="Connection to the 'Page035' query in the workbook." type="100" refreshedVersion="8" minRefreshableVersion="5">
    <extLst>
      <ext xmlns:x15="http://schemas.microsoft.com/office/spreadsheetml/2010/11/main" uri="{DE250136-89BD-433C-8126-D09CA5730AF9}">
        <x15:connection id="38fc3f1b-6282-4628-ab54-d43224f0ba63">
          <x15:oledbPr connection="Provider=Microsoft.Mashup.OleDb.1;Data Source=$Workbook$;Location=Page035;Extended Properties=&quot;&quot;">
            <x15:dbTables>
              <x15:dbTable name="Page035"/>
            </x15:dbTables>
          </x15:oledbPr>
        </x15:connection>
      </ext>
    </extLst>
  </connection>
  <connection id="41" xr16:uid="{D60A1DB5-160B-4ADD-97CE-0A97ACD1C10A}" name="Query - Page036" description="Connection to the 'Page036' query in the workbook." type="100" refreshedVersion="8" minRefreshableVersion="5">
    <extLst>
      <ext xmlns:x15="http://schemas.microsoft.com/office/spreadsheetml/2010/11/main" uri="{DE250136-89BD-433C-8126-D09CA5730AF9}">
        <x15:connection id="46a41647-8579-4732-9288-fdcf37f99ee8">
          <x15:oledbPr connection="Provider=Microsoft.Mashup.OleDb.1;Data Source=$Workbook$;Location=Page036;Extended Properties=&quot;&quot;">
            <x15:dbTables>
              <x15:dbTable name="Page036"/>
            </x15:dbTables>
          </x15:oledbPr>
        </x15:connection>
      </ext>
    </extLst>
  </connection>
  <connection id="42" xr16:uid="{134B98C0-9A47-45EA-8D8C-899D50B58F1A}" name="Query - Page037" description="Connection to the 'Page037' query in the workbook." type="100" refreshedVersion="8" minRefreshableVersion="5">
    <extLst>
      <ext xmlns:x15="http://schemas.microsoft.com/office/spreadsheetml/2010/11/main" uri="{DE250136-89BD-433C-8126-D09CA5730AF9}">
        <x15:connection id="dc450738-20ed-41bf-ba96-73c4dbc90b93">
          <x15:oledbPr connection="Provider=Microsoft.Mashup.OleDb.1;Data Source=$Workbook$;Location=Page037;Extended Properties=&quot;&quot;">
            <x15:dbTables>
              <x15:dbTable name="Page037"/>
            </x15:dbTables>
          </x15:oledbPr>
        </x15:connection>
      </ext>
    </extLst>
  </connection>
  <connection id="43" xr16:uid="{4ABE70A6-5501-4681-95B1-11003EB4676F}" name="Query - Page038" description="Connection to the 'Page038' query in the workbook." type="100" refreshedVersion="8" minRefreshableVersion="5">
    <extLst>
      <ext xmlns:x15="http://schemas.microsoft.com/office/spreadsheetml/2010/11/main" uri="{DE250136-89BD-433C-8126-D09CA5730AF9}">
        <x15:connection id="8b97c094-7f20-42df-825d-13386cabb3ee">
          <x15:oledbPr connection="Provider=Microsoft.Mashup.OleDb.1;Data Source=$Workbook$;Location=Page038;Extended Properties=&quot;&quot;">
            <x15:dbTables>
              <x15:dbTable name="Page038"/>
            </x15:dbTables>
          </x15:oledbPr>
        </x15:connection>
      </ext>
    </extLst>
  </connection>
  <connection id="44" xr16:uid="{843C09B2-C301-4298-81B6-08215237BEB3}" name="Query - Page039" description="Connection to the 'Page039' query in the workbook." type="100" refreshedVersion="8" minRefreshableVersion="5">
    <extLst>
      <ext xmlns:x15="http://schemas.microsoft.com/office/spreadsheetml/2010/11/main" uri="{DE250136-89BD-433C-8126-D09CA5730AF9}">
        <x15:connection id="091c2669-1cbb-4e60-86c2-2cbcfb9a4dc1">
          <x15:oledbPr connection="Provider=Microsoft.Mashup.OleDb.1;Data Source=$Workbook$;Location=Page039;Extended Properties=&quot;&quot;">
            <x15:dbTables>
              <x15:dbTable name="Page039"/>
            </x15:dbTables>
          </x15:oledbPr>
        </x15:connection>
      </ext>
    </extLst>
  </connection>
  <connection id="45" xr16:uid="{AF3D8FB1-14D2-4207-BB67-6266D773BF38}" name="Query - Page040" description="Connection to the 'Page040' query in the workbook." type="100" refreshedVersion="8" minRefreshableVersion="5">
    <extLst>
      <ext xmlns:x15="http://schemas.microsoft.com/office/spreadsheetml/2010/11/main" uri="{DE250136-89BD-433C-8126-D09CA5730AF9}">
        <x15:connection id="15a979a3-600d-48e0-88d5-433aacf7837d">
          <x15:oledbPr connection="Provider=Microsoft.Mashup.OleDb.1;Data Source=$Workbook$;Location=Page040;Extended Properties=&quot;&quot;">
            <x15:dbTables>
              <x15:dbTable name="Page040"/>
            </x15:dbTables>
          </x15:oledbPr>
        </x15:connection>
      </ext>
    </extLst>
  </connection>
  <connection id="46" xr16:uid="{AFC2D872-7EB4-48C5-ADE1-CF4D4C7A9F0B}" name="Query - Page041" description="Connection to the 'Page041' query in the workbook." type="100" refreshedVersion="8" minRefreshableVersion="5">
    <extLst>
      <ext xmlns:x15="http://schemas.microsoft.com/office/spreadsheetml/2010/11/main" uri="{DE250136-89BD-433C-8126-D09CA5730AF9}">
        <x15:connection id="da46b77d-8011-4b52-99a0-29c2121cd18a">
          <x15:oledbPr connection="Provider=Microsoft.Mashup.OleDb.1;Data Source=$Workbook$;Location=Page041;Extended Properties=&quot;&quot;">
            <x15:dbTables>
              <x15:dbTable name="Page041"/>
            </x15:dbTables>
          </x15:oledbPr>
        </x15:connection>
      </ext>
    </extLst>
  </connection>
  <connection id="47" xr16:uid="{795ADAA9-50CA-4449-9444-12414C943908}" name="Query - Page042" description="Connection to the 'Page042' query in the workbook." type="100" refreshedVersion="8" minRefreshableVersion="5">
    <extLst>
      <ext xmlns:x15="http://schemas.microsoft.com/office/spreadsheetml/2010/11/main" uri="{DE250136-89BD-433C-8126-D09CA5730AF9}">
        <x15:connection id="6bd1d13b-1f71-477c-a384-bc95b44a253d">
          <x15:oledbPr connection="Provider=Microsoft.Mashup.OleDb.1;Data Source=$Workbook$;Location=Page042;Extended Properties=&quot;&quot;">
            <x15:dbTables>
              <x15:dbTable name="Page042"/>
            </x15:dbTables>
          </x15:oledbPr>
        </x15:connection>
      </ext>
    </extLst>
  </connection>
  <connection id="48" xr16:uid="{CA3F8302-4B86-45F6-9A11-C305FEAD430F}" name="Query - Page043" description="Connection to the 'Page043' query in the workbook." type="100" refreshedVersion="8" minRefreshableVersion="5">
    <extLst>
      <ext xmlns:x15="http://schemas.microsoft.com/office/spreadsheetml/2010/11/main" uri="{DE250136-89BD-433C-8126-D09CA5730AF9}">
        <x15:connection id="bc6beb81-0078-4289-8766-92eb35a3490a">
          <x15:oledbPr connection="Provider=Microsoft.Mashup.OleDb.1;Data Source=$Workbook$;Location=Page043;Extended Properties=&quot;&quot;">
            <x15:dbTables>
              <x15:dbTable name="Page043"/>
            </x15:dbTables>
          </x15:oledbPr>
        </x15:connection>
      </ext>
    </extLst>
  </connection>
  <connection id="49" xr16:uid="{0084654E-E067-4323-86DA-3BD877AB6BFD}" name="Query - Page044" description="Connection to the 'Page044' query in the workbook." type="100" refreshedVersion="8" minRefreshableVersion="5">
    <extLst>
      <ext xmlns:x15="http://schemas.microsoft.com/office/spreadsheetml/2010/11/main" uri="{DE250136-89BD-433C-8126-D09CA5730AF9}">
        <x15:connection id="4d3e9852-e3b9-4d6f-aa5b-166e0b3937fe">
          <x15:oledbPr connection="Provider=Microsoft.Mashup.OleDb.1;Data Source=$Workbook$;Location=Page044;Extended Properties=&quot;&quot;">
            <x15:dbTables>
              <x15:dbTable name="Page044"/>
            </x15:dbTables>
          </x15:oledbPr>
        </x15:connection>
      </ext>
    </extLst>
  </connection>
  <connection id="50" xr16:uid="{B0166DF0-810C-427A-A7EA-BE9DBC3B44A9}" name="Query - Page045" description="Connection to the 'Page045' query in the workbook." type="100" refreshedVersion="8" minRefreshableVersion="5">
    <extLst>
      <ext xmlns:x15="http://schemas.microsoft.com/office/spreadsheetml/2010/11/main" uri="{DE250136-89BD-433C-8126-D09CA5730AF9}">
        <x15:connection id="9ade5c92-2482-4f0f-b81d-c415c62140d2">
          <x15:oledbPr connection="Provider=Microsoft.Mashup.OleDb.1;Data Source=$Workbook$;Location=Page045;Extended Properties=&quot;&quot;">
            <x15:dbTables>
              <x15:dbTable name="Page045"/>
            </x15:dbTables>
          </x15:oledbPr>
        </x15:connection>
      </ext>
    </extLst>
  </connection>
  <connection id="51" xr16:uid="{1C7A52C5-A7F6-4D8A-AAE2-73BF5A434944}" name="Query - Page046" description="Connection to the 'Page046' query in the workbook." type="100" refreshedVersion="8" minRefreshableVersion="5">
    <extLst>
      <ext xmlns:x15="http://schemas.microsoft.com/office/spreadsheetml/2010/11/main" uri="{DE250136-89BD-433C-8126-D09CA5730AF9}">
        <x15:connection id="b9e7dae0-70ab-44bb-b5c7-9a26312dd82f">
          <x15:oledbPr connection="Provider=Microsoft.Mashup.OleDb.1;Data Source=$Workbook$;Location=Page046;Extended Properties=&quot;&quot;">
            <x15:dbTables>
              <x15:dbTable name="Page046"/>
            </x15:dbTables>
          </x15:oledbPr>
        </x15:connection>
      </ext>
    </extLst>
  </connection>
  <connection id="52" xr16:uid="{5BEFCD06-3E9C-49A8-8F18-7A9149511667}" name="Query - Page047" description="Connection to the 'Page047' query in the workbook." type="100" refreshedVersion="8" minRefreshableVersion="5">
    <extLst>
      <ext xmlns:x15="http://schemas.microsoft.com/office/spreadsheetml/2010/11/main" uri="{DE250136-89BD-433C-8126-D09CA5730AF9}">
        <x15:connection id="b8cac290-d04b-4932-a8d8-31f45a87f6d4">
          <x15:oledbPr connection="Provider=Microsoft.Mashup.OleDb.1;Data Source=$Workbook$;Location=Page047;Extended Properties=&quot;&quot;">
            <x15:dbTables>
              <x15:dbTable name="Page047"/>
            </x15:dbTables>
          </x15:oledbPr>
        </x15:connection>
      </ext>
    </extLst>
  </connection>
  <connection id="53" xr16:uid="{86A7A9D3-2AD1-454F-8A0E-9A1C534DF9B4}" name="Query - Page048" description="Connection to the 'Page048' query in the workbook." type="100" refreshedVersion="8" minRefreshableVersion="5">
    <extLst>
      <ext xmlns:x15="http://schemas.microsoft.com/office/spreadsheetml/2010/11/main" uri="{DE250136-89BD-433C-8126-D09CA5730AF9}">
        <x15:connection id="de2c5e19-9612-48a4-90d7-6446635c1393">
          <x15:oledbPr connection="Provider=Microsoft.Mashup.OleDb.1;Data Source=$Workbook$;Location=Page048;Extended Properties=&quot;&quot;">
            <x15:dbTables>
              <x15:dbTable name="Page048"/>
            </x15:dbTables>
          </x15:oledbPr>
        </x15:connection>
      </ext>
    </extLst>
  </connection>
  <connection id="54" xr16:uid="{45E6D21F-B02C-4B23-A3A5-C98702C95B43}" name="Query - Page049" description="Connection to the 'Page049' query in the workbook." type="100" refreshedVersion="8" minRefreshableVersion="5">
    <extLst>
      <ext xmlns:x15="http://schemas.microsoft.com/office/spreadsheetml/2010/11/main" uri="{DE250136-89BD-433C-8126-D09CA5730AF9}">
        <x15:connection id="02ef7cfb-64c3-44a8-b717-e516ec8910b3">
          <x15:oledbPr connection="Provider=Microsoft.Mashup.OleDb.1;Data Source=$Workbook$;Location=Page049;Extended Properties=&quot;&quot;">
            <x15:dbTables>
              <x15:dbTable name="Page049"/>
            </x15:dbTables>
          </x15:oledbPr>
        </x15:connection>
      </ext>
    </extLst>
  </connection>
  <connection id="55" xr16:uid="{1BCC5FCC-9CBD-485D-9CE7-8AB5398957A0}" name="Query - Page050" description="Connection to the 'Page050' query in the workbook." type="100" refreshedVersion="8" minRefreshableVersion="5">
    <extLst>
      <ext xmlns:x15="http://schemas.microsoft.com/office/spreadsheetml/2010/11/main" uri="{DE250136-89BD-433C-8126-D09CA5730AF9}">
        <x15:connection id="cf153c66-f410-4f47-8bfa-776e0523866f">
          <x15:oledbPr connection="Provider=Microsoft.Mashup.OleDb.1;Data Source=$Workbook$;Location=Page050;Extended Properties=&quot;&quot;">
            <x15:dbTables>
              <x15:dbTable name="Page050"/>
            </x15:dbTables>
          </x15:oledbPr>
        </x15:connection>
      </ext>
    </extLst>
  </connection>
  <connection id="56" xr16:uid="{A2D36A41-9F38-438A-AC8A-F474D3AE4680}" name="Query - Page051" description="Connection to the 'Page051' query in the workbook." type="100" refreshedVersion="8" minRefreshableVersion="5">
    <extLst>
      <ext xmlns:x15="http://schemas.microsoft.com/office/spreadsheetml/2010/11/main" uri="{DE250136-89BD-433C-8126-D09CA5730AF9}">
        <x15:connection id="9099fd6c-1df0-4c84-94d4-93ac2d55bd65">
          <x15:oledbPr connection="Provider=Microsoft.Mashup.OleDb.1;Data Source=$Workbook$;Location=Page051;Extended Properties=&quot;&quot;">
            <x15:dbTables>
              <x15:dbTable name="Page051"/>
            </x15:dbTables>
          </x15:oledbPr>
        </x15:connection>
      </ext>
    </extLst>
  </connection>
  <connection id="57" xr16:uid="{D12A4445-B004-4065-81E7-D657F18F7635}" name="Query - Page052" description="Connection to the 'Page052' query in the workbook." type="100" refreshedVersion="8" minRefreshableVersion="5">
    <extLst>
      <ext xmlns:x15="http://schemas.microsoft.com/office/spreadsheetml/2010/11/main" uri="{DE250136-89BD-433C-8126-D09CA5730AF9}">
        <x15:connection id="39333e32-7f7c-4207-ad32-4b70e2f6cef7">
          <x15:oledbPr connection="Provider=Microsoft.Mashup.OleDb.1;Data Source=$Workbook$;Location=Page052;Extended Properties=&quot;&quot;">
            <x15:dbTables>
              <x15:dbTable name="Page052"/>
            </x15:dbTables>
          </x15:oledbPr>
        </x15:connection>
      </ext>
    </extLst>
  </connection>
  <connection id="58" xr16:uid="{07036004-D9F5-46C0-9236-9B1B9CF3094C}" name="Query - Page053" description="Connection to the 'Page053' query in the workbook." type="100" refreshedVersion="8" minRefreshableVersion="5">
    <extLst>
      <ext xmlns:x15="http://schemas.microsoft.com/office/spreadsheetml/2010/11/main" uri="{DE250136-89BD-433C-8126-D09CA5730AF9}">
        <x15:connection id="3106aa3e-c5b5-4b21-ad65-322e99a9b9ce">
          <x15:oledbPr connection="Provider=Microsoft.Mashup.OleDb.1;Data Source=$Workbook$;Location=Page053;Extended Properties=&quot;&quot;">
            <x15:dbTables>
              <x15:dbTable name="Page053"/>
            </x15:dbTables>
          </x15:oledbPr>
        </x15:connection>
      </ext>
    </extLst>
  </connection>
  <connection id="59" xr16:uid="{D7FB13D3-DED4-486E-9A20-821721B1687F}" name="Query - Page054" description="Connection to the 'Page054' query in the workbook." type="100" refreshedVersion="8" minRefreshableVersion="5">
    <extLst>
      <ext xmlns:x15="http://schemas.microsoft.com/office/spreadsheetml/2010/11/main" uri="{DE250136-89BD-433C-8126-D09CA5730AF9}">
        <x15:connection id="a42b6b19-fbe9-4fa3-aac1-67a718f87340">
          <x15:oledbPr connection="Provider=Microsoft.Mashup.OleDb.1;Data Source=$Workbook$;Location=Page054;Extended Properties=&quot;&quot;">
            <x15:dbTables>
              <x15:dbTable name="Page054"/>
            </x15:dbTables>
          </x15:oledbPr>
        </x15:connection>
      </ext>
    </extLst>
  </connection>
  <connection id="60" xr16:uid="{6B127608-8E87-4AF6-9354-C966DC783651}" name="Query - Page055" description="Connection to the 'Page055' query in the workbook." type="100" refreshedVersion="8" minRefreshableVersion="5">
    <extLst>
      <ext xmlns:x15="http://schemas.microsoft.com/office/spreadsheetml/2010/11/main" uri="{DE250136-89BD-433C-8126-D09CA5730AF9}">
        <x15:connection id="7e6f7984-785b-4efd-a683-117a98a31623">
          <x15:oledbPr connection="Provider=Microsoft.Mashup.OleDb.1;Data Source=$Workbook$;Location=Page055;Extended Properties=&quot;&quot;">
            <x15:dbTables>
              <x15:dbTable name="Page055"/>
            </x15:dbTables>
          </x15:oledbPr>
        </x15:connection>
      </ext>
    </extLst>
  </connection>
  <connection id="61" xr16:uid="{2BD3C97E-73AB-4C94-A85B-7A42F8857506}" name="Query - Page056" description="Connection to the 'Page056' query in the workbook." type="100" refreshedVersion="8" minRefreshableVersion="5">
    <extLst>
      <ext xmlns:x15="http://schemas.microsoft.com/office/spreadsheetml/2010/11/main" uri="{DE250136-89BD-433C-8126-D09CA5730AF9}">
        <x15:connection id="f618299b-68e2-4a77-97a7-4f8719f03f25">
          <x15:oledbPr connection="Provider=Microsoft.Mashup.OleDb.1;Data Source=$Workbook$;Location=Page056;Extended Properties=&quot;&quot;">
            <x15:dbTables>
              <x15:dbTable name="Page056"/>
            </x15:dbTables>
          </x15:oledbPr>
        </x15:connection>
      </ext>
    </extLst>
  </connection>
  <connection id="62" xr16:uid="{2567DBDF-F943-4478-8AF8-8BA60C2C7BD5}" name="Query - Page057" description="Connection to the 'Page057' query in the workbook." type="100" refreshedVersion="8" minRefreshableVersion="5">
    <extLst>
      <ext xmlns:x15="http://schemas.microsoft.com/office/spreadsheetml/2010/11/main" uri="{DE250136-89BD-433C-8126-D09CA5730AF9}">
        <x15:connection id="3ca1ae84-1089-4da8-a4de-ace7d617f922">
          <x15:oledbPr connection="Provider=Microsoft.Mashup.OleDb.1;Data Source=$Workbook$;Location=Page057;Extended Properties=&quot;&quot;">
            <x15:dbTables>
              <x15:dbTable name="Page057"/>
            </x15:dbTables>
          </x15:oledbPr>
        </x15:connection>
      </ext>
    </extLst>
  </connection>
  <connection id="63" xr16:uid="{67FA0665-5145-4EB0-821D-6B2408FD5FE3}" name="Query - Page058" description="Connection to the 'Page058' query in the workbook." type="100" refreshedVersion="8" minRefreshableVersion="5">
    <extLst>
      <ext xmlns:x15="http://schemas.microsoft.com/office/spreadsheetml/2010/11/main" uri="{DE250136-89BD-433C-8126-D09CA5730AF9}">
        <x15:connection id="18f004f2-95b1-4cf7-8d36-67f64362cee2">
          <x15:oledbPr connection="Provider=Microsoft.Mashup.OleDb.1;Data Source=$Workbook$;Location=Page058;Extended Properties=&quot;&quot;">
            <x15:dbTables>
              <x15:dbTable name="Page058"/>
            </x15:dbTables>
          </x15:oledbPr>
        </x15:connection>
      </ext>
    </extLst>
  </connection>
  <connection id="64" xr16:uid="{C6E60EA0-FD2F-408E-A228-B68B4BA98A46}" name="Query - Page059" description="Connection to the 'Page059' query in the workbook." type="100" refreshedVersion="8" minRefreshableVersion="5">
    <extLst>
      <ext xmlns:x15="http://schemas.microsoft.com/office/spreadsheetml/2010/11/main" uri="{DE250136-89BD-433C-8126-D09CA5730AF9}">
        <x15:connection id="9687d370-290e-4ce7-9550-31830e388c1d">
          <x15:oledbPr connection="Provider=Microsoft.Mashup.OleDb.1;Data Source=$Workbook$;Location=Page059;Extended Properties=&quot;&quot;">
            <x15:dbTables>
              <x15:dbTable name="Page059"/>
            </x15:dbTables>
          </x15:oledbPr>
        </x15:connection>
      </ext>
    </extLst>
  </connection>
  <connection id="65" xr16:uid="{A7E83F96-3BF3-437B-B412-984B3D936760}" name="Query - Page060" description="Connection to the 'Page060' query in the workbook." type="100" refreshedVersion="8" minRefreshableVersion="5">
    <extLst>
      <ext xmlns:x15="http://schemas.microsoft.com/office/spreadsheetml/2010/11/main" uri="{DE250136-89BD-433C-8126-D09CA5730AF9}">
        <x15:connection id="884ba86a-282f-4e7b-90ea-c3e1346d904c">
          <x15:oledbPr connection="Provider=Microsoft.Mashup.OleDb.1;Data Source=$Workbook$;Location=Page060;Extended Properties=&quot;&quot;">
            <x15:dbTables>
              <x15:dbTable name="Page060"/>
            </x15:dbTables>
          </x15:oledbPr>
        </x15:connection>
      </ext>
    </extLst>
  </connection>
  <connection id="66" xr16:uid="{FAC457FF-2965-440F-80C2-8F812990C3B6}" name="Query - Page061" description="Connection to the 'Page061' query in the workbook." type="100" refreshedVersion="8" minRefreshableVersion="5">
    <extLst>
      <ext xmlns:x15="http://schemas.microsoft.com/office/spreadsheetml/2010/11/main" uri="{DE250136-89BD-433C-8126-D09CA5730AF9}">
        <x15:connection id="20d00351-8305-4220-8048-340668204a7d">
          <x15:oledbPr connection="Provider=Microsoft.Mashup.OleDb.1;Data Source=$Workbook$;Location=Page061;Extended Properties=&quot;&quot;">
            <x15:dbTables>
              <x15:dbTable name="Page061"/>
            </x15:dbTables>
          </x15:oledbPr>
        </x15:connection>
      </ext>
    </extLst>
  </connection>
  <connection id="67" xr16:uid="{ED057171-C6AE-4BDF-BA0E-0D4C67625793}" name="Query - Page062" description="Connection to the 'Page062' query in the workbook." type="100" refreshedVersion="8" minRefreshableVersion="5">
    <extLst>
      <ext xmlns:x15="http://schemas.microsoft.com/office/spreadsheetml/2010/11/main" uri="{DE250136-89BD-433C-8126-D09CA5730AF9}">
        <x15:connection id="d12a6476-c84c-4122-a1b3-874ec02d2408">
          <x15:oledbPr connection="Provider=Microsoft.Mashup.OleDb.1;Data Source=$Workbook$;Location=Page062;Extended Properties=&quot;&quot;">
            <x15:dbTables>
              <x15:dbTable name="Page062"/>
            </x15:dbTables>
          </x15:oledbPr>
        </x15:connection>
      </ext>
    </extLst>
  </connection>
  <connection id="68" xr16:uid="{94938B3D-AD75-47B6-9D83-FB79C5B9E1AC}" name="Query - Page063" description="Connection to the 'Page063' query in the workbook." type="100" refreshedVersion="8" minRefreshableVersion="5">
    <extLst>
      <ext xmlns:x15="http://schemas.microsoft.com/office/spreadsheetml/2010/11/main" uri="{DE250136-89BD-433C-8126-D09CA5730AF9}">
        <x15:connection id="1b14635f-6a3d-4883-b0d1-cb9bc41a6067">
          <x15:oledbPr connection="Provider=Microsoft.Mashup.OleDb.1;Data Source=$Workbook$;Location=Page063;Extended Properties=&quot;&quot;">
            <x15:dbTables>
              <x15:dbTable name="Page063"/>
            </x15:dbTables>
          </x15:oledbPr>
        </x15:connection>
      </ext>
    </extLst>
  </connection>
  <connection id="69" xr16:uid="{B56E49BF-EFA7-47F9-98ED-CF3FB2EBF555}" name="Query - Page064" description="Connection to the 'Page064' query in the workbook." type="100" refreshedVersion="8" minRefreshableVersion="5">
    <extLst>
      <ext xmlns:x15="http://schemas.microsoft.com/office/spreadsheetml/2010/11/main" uri="{DE250136-89BD-433C-8126-D09CA5730AF9}">
        <x15:connection id="73cc183f-80b0-4f28-8ddd-5bafa07824ac">
          <x15:oledbPr connection="Provider=Microsoft.Mashup.OleDb.1;Data Source=$Workbook$;Location=Page064;Extended Properties=&quot;&quot;">
            <x15:dbTables>
              <x15:dbTable name="Page064"/>
            </x15:dbTables>
          </x15:oledbPr>
        </x15:connection>
      </ext>
    </extLst>
  </connection>
  <connection id="70" xr16:uid="{BA435E2F-52D0-4E5B-A793-5F68421E55AC}" name="Query - Page065" description="Connection to the 'Page065' query in the workbook." type="100" refreshedVersion="8" minRefreshableVersion="5">
    <extLst>
      <ext xmlns:x15="http://schemas.microsoft.com/office/spreadsheetml/2010/11/main" uri="{DE250136-89BD-433C-8126-D09CA5730AF9}">
        <x15:connection id="520e06f9-0d19-46aa-99d2-ef0cd6954f80">
          <x15:oledbPr connection="Provider=Microsoft.Mashup.OleDb.1;Data Source=$Workbook$;Location=Page065;Extended Properties=&quot;&quot;">
            <x15:dbTables>
              <x15:dbTable name="Page065"/>
            </x15:dbTables>
          </x15:oledbPr>
        </x15:connection>
      </ext>
    </extLst>
  </connection>
  <connection id="71" xr16:uid="{69C0863E-05E3-4622-887E-851989CD8D9B}" name="Query - Page066" description="Connection to the 'Page066' query in the workbook." type="100" refreshedVersion="8" minRefreshableVersion="5">
    <extLst>
      <ext xmlns:x15="http://schemas.microsoft.com/office/spreadsheetml/2010/11/main" uri="{DE250136-89BD-433C-8126-D09CA5730AF9}">
        <x15:connection id="32a752b7-cd04-429a-89cd-ac58b1ecb95c">
          <x15:oledbPr connection="Provider=Microsoft.Mashup.OleDb.1;Data Source=$Workbook$;Location=Page066;Extended Properties=&quot;&quot;">
            <x15:dbTables>
              <x15:dbTable name="Page066"/>
            </x15:dbTables>
          </x15:oledbPr>
        </x15:connection>
      </ext>
    </extLst>
  </connection>
  <connection id="72" xr16:uid="{2BCB38FC-0EEA-4B91-AB7E-F4322EA27EB2}" name="Query - Page067" description="Connection to the 'Page067' query in the workbook." type="100" refreshedVersion="8" minRefreshableVersion="5">
    <extLst>
      <ext xmlns:x15="http://schemas.microsoft.com/office/spreadsheetml/2010/11/main" uri="{DE250136-89BD-433C-8126-D09CA5730AF9}">
        <x15:connection id="92346007-4f7e-4b9f-9c22-b7b17f0c4dc7">
          <x15:oledbPr connection="Provider=Microsoft.Mashup.OleDb.1;Data Source=$Workbook$;Location=Page067;Extended Properties=&quot;&quot;">
            <x15:dbTables>
              <x15:dbTable name="Page067"/>
            </x15:dbTables>
          </x15:oledbPr>
        </x15:connection>
      </ext>
    </extLst>
  </connection>
  <connection id="73" xr16:uid="{E11E802F-E067-4CB6-BDF5-26E4682D614F}" name="Query - Page068" description="Connection to the 'Page068' query in the workbook." type="100" refreshedVersion="8" minRefreshableVersion="5">
    <extLst>
      <ext xmlns:x15="http://schemas.microsoft.com/office/spreadsheetml/2010/11/main" uri="{DE250136-89BD-433C-8126-D09CA5730AF9}">
        <x15:connection id="cd961615-bd5c-4544-aa6b-3291e297765e">
          <x15:oledbPr connection="Provider=Microsoft.Mashup.OleDb.1;Data Source=$Workbook$;Location=Page068;Extended Properties=&quot;&quot;">
            <x15:dbTables>
              <x15:dbTable name="Page068"/>
            </x15:dbTables>
          </x15:oledbPr>
        </x15:connection>
      </ext>
    </extLst>
  </connection>
  <connection id="74" xr16:uid="{4EAB3289-D564-4FC4-B1F9-7F4C8A56DC1C}" name="Query - Page069" description="Connection to the 'Page069' query in the workbook." type="100" refreshedVersion="8" minRefreshableVersion="5">
    <extLst>
      <ext xmlns:x15="http://schemas.microsoft.com/office/spreadsheetml/2010/11/main" uri="{DE250136-89BD-433C-8126-D09CA5730AF9}">
        <x15:connection id="db009f6b-cf63-4836-9dc6-e35aface5b6f">
          <x15:oledbPr connection="Provider=Microsoft.Mashup.OleDb.1;Data Source=$Workbook$;Location=Page069;Extended Properties=&quot;&quot;">
            <x15:dbTables>
              <x15:dbTable name="Page069"/>
            </x15:dbTables>
          </x15:oledbPr>
        </x15:connection>
      </ext>
    </extLst>
  </connection>
  <connection id="75" xr16:uid="{006F38FE-2FBD-45AC-A893-1D3A53AC0D77}" name="Query - Page070" description="Connection to the 'Page070' query in the workbook." type="100" refreshedVersion="8" minRefreshableVersion="5">
    <extLst>
      <ext xmlns:x15="http://schemas.microsoft.com/office/spreadsheetml/2010/11/main" uri="{DE250136-89BD-433C-8126-D09CA5730AF9}">
        <x15:connection id="73ef6f9f-f99b-48c3-9613-975801b4dc0e">
          <x15:oledbPr connection="Provider=Microsoft.Mashup.OleDb.1;Data Source=$Workbook$;Location=Page070;Extended Properties=&quot;&quot;">
            <x15:dbTables>
              <x15:dbTable name="Page070"/>
            </x15:dbTables>
          </x15:oledbPr>
        </x15:connection>
      </ext>
    </extLst>
  </connection>
  <connection id="76" xr16:uid="{F156DFD0-8AE5-4F55-ADBC-217208C0C592}" name="Query - Page071" description="Connection to the 'Page071' query in the workbook." type="100" refreshedVersion="8" minRefreshableVersion="5">
    <extLst>
      <ext xmlns:x15="http://schemas.microsoft.com/office/spreadsheetml/2010/11/main" uri="{DE250136-89BD-433C-8126-D09CA5730AF9}">
        <x15:connection id="1450d874-6187-4b90-9645-b00a12b430f3">
          <x15:oledbPr connection="Provider=Microsoft.Mashup.OleDb.1;Data Source=$Workbook$;Location=Page071;Extended Properties=&quot;&quot;">
            <x15:dbTables>
              <x15:dbTable name="Page071"/>
            </x15:dbTables>
          </x15:oledbPr>
        </x15:connection>
      </ext>
    </extLst>
  </connection>
  <connection id="77" xr16:uid="{42A07F71-DC31-4E89-9745-0C087CB75E4B}" name="Query - Page072" description="Connection to the 'Page072' query in the workbook." type="100" refreshedVersion="8" minRefreshableVersion="5">
    <extLst>
      <ext xmlns:x15="http://schemas.microsoft.com/office/spreadsheetml/2010/11/main" uri="{DE250136-89BD-433C-8126-D09CA5730AF9}">
        <x15:connection id="5474d39a-fac2-41ca-8226-5b72e14a0b24">
          <x15:oledbPr connection="Provider=Microsoft.Mashup.OleDb.1;Data Source=$Workbook$;Location=Page072;Extended Properties=&quot;&quot;">
            <x15:dbTables>
              <x15:dbTable name="Page072"/>
            </x15:dbTables>
          </x15:oledbPr>
        </x15:connection>
      </ext>
    </extLst>
  </connection>
  <connection id="78" xr16:uid="{F5D3AF17-9B02-4A4A-B926-BB147D9DCDB6}" name="Query - Page073" description="Connection to the 'Page073' query in the workbook." type="100" refreshedVersion="8" minRefreshableVersion="5">
    <extLst>
      <ext xmlns:x15="http://schemas.microsoft.com/office/spreadsheetml/2010/11/main" uri="{DE250136-89BD-433C-8126-D09CA5730AF9}">
        <x15:connection id="8ae73def-850b-4d09-9093-09f7ebb970ca">
          <x15:oledbPr connection="Provider=Microsoft.Mashup.OleDb.1;Data Source=$Workbook$;Location=Page073;Extended Properties=&quot;&quot;">
            <x15:dbTables>
              <x15:dbTable name="Page073"/>
            </x15:dbTables>
          </x15:oledbPr>
        </x15:connection>
      </ext>
    </extLst>
  </connection>
  <connection id="79" xr16:uid="{4ECC6F26-3E14-4643-8E9B-570CF41D75AC}" name="Query - Page074" description="Connection to the 'Page074' query in the workbook." type="100" refreshedVersion="8" minRefreshableVersion="5">
    <extLst>
      <ext xmlns:x15="http://schemas.microsoft.com/office/spreadsheetml/2010/11/main" uri="{DE250136-89BD-433C-8126-D09CA5730AF9}">
        <x15:connection id="36c0f857-661e-4b98-bc7c-d936e4ec38e1">
          <x15:oledbPr connection="Provider=Microsoft.Mashup.OleDb.1;Data Source=$Workbook$;Location=Page074;Extended Properties=&quot;&quot;">
            <x15:dbTables>
              <x15:dbTable name="Page074"/>
            </x15:dbTables>
          </x15:oledbPr>
        </x15:connection>
      </ext>
    </extLst>
  </connection>
  <connection id="80" xr16:uid="{8153059D-8973-447D-97F7-161FA383E357}" name="Query - Page075" description="Connection to the 'Page075' query in the workbook." type="100" refreshedVersion="8" minRefreshableVersion="5">
    <extLst>
      <ext xmlns:x15="http://schemas.microsoft.com/office/spreadsheetml/2010/11/main" uri="{DE250136-89BD-433C-8126-D09CA5730AF9}">
        <x15:connection id="d60036b7-f21b-43e5-9e33-452e8405b277">
          <x15:oledbPr connection="Provider=Microsoft.Mashup.OleDb.1;Data Source=$Workbook$;Location=Page075;Extended Properties=&quot;&quot;">
            <x15:dbTables>
              <x15:dbTable name="Page075"/>
            </x15:dbTables>
          </x15:oledbPr>
        </x15:connection>
      </ext>
    </extLst>
  </connection>
  <connection id="81" xr16:uid="{A2F9FE7E-F06C-4C5E-B13D-01C675CDE0BD}" name="Query - Page076" description="Connection to the 'Page076' query in the workbook." type="100" refreshedVersion="8" minRefreshableVersion="5">
    <extLst>
      <ext xmlns:x15="http://schemas.microsoft.com/office/spreadsheetml/2010/11/main" uri="{DE250136-89BD-433C-8126-D09CA5730AF9}">
        <x15:connection id="a1b02c3c-6e90-434b-8fbf-aa84d36ae8f3">
          <x15:oledbPr connection="Provider=Microsoft.Mashup.OleDb.1;Data Source=$Workbook$;Location=Page076;Extended Properties=&quot;&quot;">
            <x15:dbTables>
              <x15:dbTable name="Page076"/>
            </x15:dbTables>
          </x15:oledbPr>
        </x15:connection>
      </ext>
    </extLst>
  </connection>
  <connection id="82" xr16:uid="{6147D231-F898-49E4-BBFC-F71FEE1AD530}" name="Query - Page077" description="Connection to the 'Page077' query in the workbook." type="100" refreshedVersion="8" minRefreshableVersion="5">
    <extLst>
      <ext xmlns:x15="http://schemas.microsoft.com/office/spreadsheetml/2010/11/main" uri="{DE250136-89BD-433C-8126-D09CA5730AF9}">
        <x15:connection id="78d3378e-617d-40f0-8de2-fbb6a52580ac">
          <x15:oledbPr connection="Provider=Microsoft.Mashup.OleDb.1;Data Source=$Workbook$;Location=Page077;Extended Properties=&quot;&quot;">
            <x15:dbTables>
              <x15:dbTable name="Page077"/>
            </x15:dbTables>
          </x15:oledbPr>
        </x15:connection>
      </ext>
    </extLst>
  </connection>
  <connection id="83" xr16:uid="{03AEC730-4F43-47B9-83BD-DA4D40ADEF41}" name="Query - Page078" description="Connection to the 'Page078' query in the workbook." type="100" refreshedVersion="8" minRefreshableVersion="5">
    <extLst>
      <ext xmlns:x15="http://schemas.microsoft.com/office/spreadsheetml/2010/11/main" uri="{DE250136-89BD-433C-8126-D09CA5730AF9}">
        <x15:connection id="cf536dce-3b91-4950-8355-6bc345b5669b">
          <x15:oledbPr connection="Provider=Microsoft.Mashup.OleDb.1;Data Source=$Workbook$;Location=Page078;Extended Properties=&quot;&quot;">
            <x15:dbTables>
              <x15:dbTable name="Page078"/>
            </x15:dbTables>
          </x15:oledbPr>
        </x15:connection>
      </ext>
    </extLst>
  </connection>
  <connection id="84" xr16:uid="{165041F3-20F6-4F77-B61A-9B17DFB0F905}" name="Query - Page079" description="Connection to the 'Page079' query in the workbook." type="100" refreshedVersion="8" minRefreshableVersion="5">
    <extLst>
      <ext xmlns:x15="http://schemas.microsoft.com/office/spreadsheetml/2010/11/main" uri="{DE250136-89BD-433C-8126-D09CA5730AF9}">
        <x15:connection id="7ee137ae-a503-4491-81e1-c4a6f621ec60">
          <x15:oledbPr connection="Provider=Microsoft.Mashup.OleDb.1;Data Source=$Workbook$;Location=Page079;Extended Properties=&quot;&quot;">
            <x15:dbTables>
              <x15:dbTable name="Page079"/>
            </x15:dbTables>
          </x15:oledbPr>
        </x15:connection>
      </ext>
    </extLst>
  </connection>
  <connection id="85" xr16:uid="{A4FE5B72-1095-4E10-B41E-5AB3A982549D}" name="Query - Page080" description="Connection to the 'Page080' query in the workbook." type="100" refreshedVersion="8" minRefreshableVersion="5">
    <extLst>
      <ext xmlns:x15="http://schemas.microsoft.com/office/spreadsheetml/2010/11/main" uri="{DE250136-89BD-433C-8126-D09CA5730AF9}">
        <x15:connection id="84ddaaeb-8258-4202-8bef-c7b155b47d4e">
          <x15:oledbPr connection="Provider=Microsoft.Mashup.OleDb.1;Data Source=$Workbook$;Location=Page080;Extended Properties=&quot;&quot;">
            <x15:dbTables>
              <x15:dbTable name="Page080"/>
            </x15:dbTables>
          </x15:oledbPr>
        </x15:connection>
      </ext>
    </extLst>
  </connection>
  <connection id="86" xr16:uid="{17AFEAD6-90D5-4CF8-96D7-6130101D0CA1}" name="Query - Page081" description="Connection to the 'Page081' query in the workbook." type="100" refreshedVersion="8" minRefreshableVersion="5">
    <extLst>
      <ext xmlns:x15="http://schemas.microsoft.com/office/spreadsheetml/2010/11/main" uri="{DE250136-89BD-433C-8126-D09CA5730AF9}">
        <x15:connection id="ec282c20-2eff-4e07-a4b9-50ecc69529a1">
          <x15:oledbPr connection="Provider=Microsoft.Mashup.OleDb.1;Data Source=$Workbook$;Location=Page081;Extended Properties=&quot;&quot;">
            <x15:dbTables>
              <x15:dbTable name="Page081"/>
            </x15:dbTables>
          </x15:oledbPr>
        </x15:connection>
      </ext>
    </extLst>
  </connection>
  <connection id="87" xr16:uid="{F7C3883F-9838-485D-A20E-24DFECA45A53}" name="Query - Page082" description="Connection to the 'Page082' query in the workbook." type="100" refreshedVersion="8" minRefreshableVersion="5">
    <extLst>
      <ext xmlns:x15="http://schemas.microsoft.com/office/spreadsheetml/2010/11/main" uri="{DE250136-89BD-433C-8126-D09CA5730AF9}">
        <x15:connection id="38bc32f8-a773-4e7d-a5b7-7b37b7c68168">
          <x15:oledbPr connection="Provider=Microsoft.Mashup.OleDb.1;Data Source=$Workbook$;Location=Page082;Extended Properties=&quot;&quot;">
            <x15:dbTables>
              <x15:dbTable name="Page082"/>
            </x15:dbTables>
          </x15:oledbPr>
        </x15:connection>
      </ext>
    </extLst>
  </connection>
  <connection id="88" xr16:uid="{837FC512-7CBC-4523-9816-78346DB7EEE8}" name="Query - Page083" description="Connection to the 'Page083' query in the workbook." type="100" refreshedVersion="8" minRefreshableVersion="5">
    <extLst>
      <ext xmlns:x15="http://schemas.microsoft.com/office/spreadsheetml/2010/11/main" uri="{DE250136-89BD-433C-8126-D09CA5730AF9}">
        <x15:connection id="8f5ecf67-405a-4ff9-9ac1-861f19fa97cd">
          <x15:oledbPr connection="Provider=Microsoft.Mashup.OleDb.1;Data Source=$Workbook$;Location=Page083;Extended Properties=&quot;&quot;">
            <x15:dbTables>
              <x15:dbTable name="Page083"/>
            </x15:dbTables>
          </x15:oledbPr>
        </x15:connection>
      </ext>
    </extLst>
  </connection>
  <connection id="89" xr16:uid="{5EACDB3A-18D4-4C57-90BA-6226C31EF2FD}" name="Query - Page084" description="Connection to the 'Page084' query in the workbook." type="100" refreshedVersion="8" minRefreshableVersion="5">
    <extLst>
      <ext xmlns:x15="http://schemas.microsoft.com/office/spreadsheetml/2010/11/main" uri="{DE250136-89BD-433C-8126-D09CA5730AF9}">
        <x15:connection id="746f65f1-9d49-4f1b-b827-f625b478cbae">
          <x15:oledbPr connection="Provider=Microsoft.Mashup.OleDb.1;Data Source=$Workbook$;Location=Page084;Extended Properties=&quot;&quot;">
            <x15:dbTables>
              <x15:dbTable name="Page084"/>
            </x15:dbTables>
          </x15:oledbPr>
        </x15:connection>
      </ext>
    </extLst>
  </connection>
  <connection id="90" xr16:uid="{4C12FB5B-2A7D-4806-AC49-14F17D7166A9}" name="Query - Page085" description="Connection to the 'Page085' query in the workbook." type="100" refreshedVersion="8" minRefreshableVersion="5">
    <extLst>
      <ext xmlns:x15="http://schemas.microsoft.com/office/spreadsheetml/2010/11/main" uri="{DE250136-89BD-433C-8126-D09CA5730AF9}">
        <x15:connection id="5abadb73-86ac-478b-86f7-c5dbcb7b1a62">
          <x15:oledbPr connection="Provider=Microsoft.Mashup.OleDb.1;Data Source=$Workbook$;Location=Page085;Extended Properties=&quot;&quot;">
            <x15:dbTables>
              <x15:dbTable name="Page085"/>
            </x15:dbTables>
          </x15:oledbPr>
        </x15:connection>
      </ext>
    </extLst>
  </connection>
  <connection id="91" xr16:uid="{4EAB8FD5-33C3-4A9C-99A4-0D0B28230301}" name="Query - Page086" description="Connection to the 'Page086' query in the workbook." type="100" refreshedVersion="8" minRefreshableVersion="5">
    <extLst>
      <ext xmlns:x15="http://schemas.microsoft.com/office/spreadsheetml/2010/11/main" uri="{DE250136-89BD-433C-8126-D09CA5730AF9}">
        <x15:connection id="2f6c1482-00d7-4357-beea-6edc9f7709b0">
          <x15:oledbPr connection="Provider=Microsoft.Mashup.OleDb.1;Data Source=$Workbook$;Location=Page086;Extended Properties=&quot;&quot;">
            <x15:dbTables>
              <x15:dbTable name="Page086"/>
            </x15:dbTables>
          </x15:oledbPr>
        </x15:connection>
      </ext>
    </extLst>
  </connection>
  <connection id="92" xr16:uid="{F6B66FF5-910E-44A0-9402-6CA20B42C511}" name="Query - Table002 (Page 22)" description="Connection to the 'Table002 (Page 22)' query in the workbook." type="100" refreshedVersion="8" minRefreshableVersion="5">
    <extLst>
      <ext xmlns:x15="http://schemas.microsoft.com/office/spreadsheetml/2010/11/main" uri="{DE250136-89BD-433C-8126-D09CA5730AF9}">
        <x15:connection id="8c7530f4-f4af-4ba8-866c-02995323d398"/>
      </ext>
    </extLst>
  </connection>
  <connection id="93" xr16:uid="{FF11BFAF-E89E-4F4E-A83C-C1178D1D9AC8}" name="Query - Table003 (Page 23)" description="Connection to the 'Table003 (Page 23)' query in the workbook." type="100" refreshedVersion="8" minRefreshableVersion="5">
    <extLst>
      <ext xmlns:x15="http://schemas.microsoft.com/office/spreadsheetml/2010/11/main" uri="{DE250136-89BD-433C-8126-D09CA5730AF9}">
        <x15:connection id="dbd42f3d-65cf-4c04-90f6-6967fe9ccce8"/>
      </ext>
    </extLst>
  </connection>
  <connection id="94" xr16:uid="{0F7BD5CE-FF2E-4223-8A0F-60346D95331F}" name="Query - Table004 (Page 24-31)" description="Connection to the 'Table004 (Page 24-31)' query in the workbook." type="100" refreshedVersion="8" minRefreshableVersion="5">
    <extLst>
      <ext xmlns:x15="http://schemas.microsoft.com/office/spreadsheetml/2010/11/main" uri="{DE250136-89BD-433C-8126-D09CA5730AF9}">
        <x15:connection id="2baea195-d056-41cc-8c51-962d9d872744">
          <x15:oledbPr connection="Provider=Microsoft.Mashup.OleDb.1;Data Source=$Workbook$;Location=&quot;Table004 (Page 24-31)&quot;;Extended Properties=&quot;&quot;">
            <x15:dbTables>
              <x15:dbTable name="Table004 (Page 24-31)"/>
            </x15:dbTables>
          </x15:oledbPr>
        </x15:connection>
      </ext>
    </extLst>
  </connection>
  <connection id="95" xr16:uid="{C93BCA6D-74B3-40F8-AA04-063A8AF46BC5}" name="Query - Table005 (Page 32)" description="Connection to the 'Table005 (Page 32)' query in the workbook." type="100" refreshedVersion="8" minRefreshableVersion="5">
    <extLst>
      <ext xmlns:x15="http://schemas.microsoft.com/office/spreadsheetml/2010/11/main" uri="{DE250136-89BD-433C-8126-D09CA5730AF9}">
        <x15:connection id="1a1ed24b-19c9-461a-8d40-81478041fdc8"/>
      </ext>
    </extLst>
  </connection>
  <connection id="96" xr16:uid="{510C0D06-0DC3-40AC-BAF0-9608603BBA9E}" name="Query - Table006 (Page 33)" description="Connection to the 'Table006 (Page 33)' query in the workbook." type="100" refreshedVersion="8" minRefreshableVersion="5">
    <extLst>
      <ext xmlns:x15="http://schemas.microsoft.com/office/spreadsheetml/2010/11/main" uri="{DE250136-89BD-433C-8126-D09CA5730AF9}">
        <x15:connection id="c0936965-7b37-44df-9514-9af600b72331"/>
      </ext>
    </extLst>
  </connection>
  <connection id="97" xr16:uid="{E10C4AAF-28FC-42B8-913D-C19214494AD4}" name="Query - Table007 (Page 34)" description="Connection to the 'Table007 (Page 34)' query in the workbook." type="100" refreshedVersion="8" minRefreshableVersion="5">
    <extLst>
      <ext xmlns:x15="http://schemas.microsoft.com/office/spreadsheetml/2010/11/main" uri="{DE250136-89BD-433C-8126-D09CA5730AF9}">
        <x15:connection id="c6ffad77-ea03-4068-af65-7bfca7f8b36b">
          <x15:oledbPr connection="Provider=Microsoft.Mashup.OleDb.1;Data Source=$Workbook$;Location=&quot;Table007 (Page 34)&quot;;Extended Properties=&quot;&quot;">
            <x15:dbTables>
              <x15:dbTable name="Table007 (Page 34)"/>
            </x15:dbTables>
          </x15:oledbPr>
        </x15:connection>
      </ext>
    </extLst>
  </connection>
  <connection id="98" xr16:uid="{CAB5DC4B-07DA-4E3F-B934-E7AE15D1D963}" name="Query - Table008 (Page 35)" description="Connection to the 'Table008 (Page 35)' query in the workbook." type="100" refreshedVersion="8" minRefreshableVersion="5">
    <extLst>
      <ext xmlns:x15="http://schemas.microsoft.com/office/spreadsheetml/2010/11/main" uri="{DE250136-89BD-433C-8126-D09CA5730AF9}">
        <x15:connection id="f71af99c-0906-44f2-a6a4-10a8dd6240f5">
          <x15:oledbPr connection="Provider=Microsoft.Mashup.OleDb.1;Data Source=$Workbook$;Location=&quot;Table008 (Page 35)&quot;;Extended Properties=&quot;&quot;">
            <x15:dbTables>
              <x15:dbTable name="Table008 (Page 35)"/>
            </x15:dbTables>
          </x15:oledbPr>
        </x15:connection>
      </ext>
    </extLst>
  </connection>
  <connection id="99" xr16:uid="{FDB00FF2-B0BF-4F5C-9B77-D13A73D72BCA}" name="Query - Table009 (Page 36-48)" description="Connection to the 'Table009 (Page 36-48)' query in the workbook." type="100" refreshedVersion="8" minRefreshableVersion="5">
    <extLst>
      <ext xmlns:x15="http://schemas.microsoft.com/office/spreadsheetml/2010/11/main" uri="{DE250136-89BD-433C-8126-D09CA5730AF9}">
        <x15:connection id="c486995c-c395-4c2d-b3d0-a8d2658fb7c6">
          <x15:oledbPr connection="Provider=Microsoft.Mashup.OleDb.1;Data Source=$Workbook$;Location=&quot;Table009 (Page 36-48)&quot;;Extended Properties=&quot;&quot;">
            <x15:dbTables>
              <x15:dbTable name="Table009 (Page 36-48)"/>
            </x15:dbTables>
          </x15:oledbPr>
        </x15:connection>
      </ext>
    </extLst>
  </connection>
  <connection id="100" xr16:uid="{4DE01683-0706-4FAC-BB2A-956B11FC4F62}" name="Query - Table010 (Page 49)" description="Connection to the 'Table010 (Page 49)' query in the workbook." type="100" refreshedVersion="8" minRefreshableVersion="5">
    <extLst>
      <ext xmlns:x15="http://schemas.microsoft.com/office/spreadsheetml/2010/11/main" uri="{DE250136-89BD-433C-8126-D09CA5730AF9}">
        <x15:connection id="44f3fe80-8d0c-42cd-9e4f-579eee4e44e7">
          <x15:oledbPr connection="Provider=Microsoft.Mashup.OleDb.1;Data Source=$Workbook$;Location=&quot;Table010 (Page 49)&quot;;Extended Properties=&quot;&quot;">
            <x15:dbTables>
              <x15:dbTable name="Table010 (Page 49)"/>
            </x15:dbTables>
          </x15:oledbPr>
        </x15:connection>
      </ext>
    </extLst>
  </connection>
  <connection id="101" xr16:uid="{33128A14-19B4-47AF-A8FB-B0067F364348}" name="Query - Table011 (Page 50)" description="Connection to the 'Table011 (Page 50)' query in the workbook." type="100" refreshedVersion="8" minRefreshableVersion="5">
    <extLst>
      <ext xmlns:x15="http://schemas.microsoft.com/office/spreadsheetml/2010/11/main" uri="{DE250136-89BD-433C-8126-D09CA5730AF9}">
        <x15:connection id="bf86646c-5cf8-4abd-bbfb-5ee2969152f0">
          <x15:oledbPr connection="Provider=Microsoft.Mashup.OleDb.1;Data Source=$Workbook$;Location=&quot;Table011 (Page 50)&quot;;Extended Properties=&quot;&quot;">
            <x15:dbTables>
              <x15:dbTable name="Table011 (Page 50)"/>
            </x15:dbTables>
          </x15:oledbPr>
        </x15:connection>
      </ext>
    </extLst>
  </connection>
  <connection id="102" xr16:uid="{04196C8C-56DB-4EC6-B44A-74B8955E1450}" name="Query - Table012 (Page 51-53)" description="Connection to the 'Table012 (Page 51-53)' query in the workbook." type="100" refreshedVersion="8" minRefreshableVersion="5">
    <extLst>
      <ext xmlns:x15="http://schemas.microsoft.com/office/spreadsheetml/2010/11/main" uri="{DE250136-89BD-433C-8126-D09CA5730AF9}">
        <x15:connection id="b8d62fdc-ad5a-4ec2-987a-0f0e7322884f">
          <x15:oledbPr connection="Provider=Microsoft.Mashup.OleDb.1;Data Source=$Workbook$;Location=&quot;Table012 (Page 51-53)&quot;;Extended Properties=&quot;&quot;">
            <x15:dbTables>
              <x15:dbTable name="Table012 (Page 51-53)"/>
            </x15:dbTables>
          </x15:oledbPr>
        </x15:connection>
      </ext>
    </extLst>
  </connection>
  <connection id="103" xr16:uid="{A5B171CE-6CD8-47D5-95E7-0525127169E7}" name="Query - Table013 (Page 54)" description="Connection to the 'Table013 (Page 54)' query in the workbook." type="100" refreshedVersion="8" minRefreshableVersion="5">
    <extLst>
      <ext xmlns:x15="http://schemas.microsoft.com/office/spreadsheetml/2010/11/main" uri="{DE250136-89BD-433C-8126-D09CA5730AF9}">
        <x15:connection id="76d6a1e0-b315-436f-8416-585260483731">
          <x15:oledbPr connection="Provider=Microsoft.Mashup.OleDb.1;Data Source=$Workbook$;Location=&quot;Table013 (Page 54)&quot;;Extended Properties=&quot;&quot;">
            <x15:dbTables>
              <x15:dbTable name="Table013 (Page 54)"/>
            </x15:dbTables>
          </x15:oledbPr>
        </x15:connection>
      </ext>
    </extLst>
  </connection>
  <connection id="104" xr16:uid="{E5593293-125C-467A-B3FA-F423C3CD7930}" name="Query - Table014 (Page 55)" description="Connection to the 'Table014 (Page 55)' query in the workbook." type="100" refreshedVersion="8" minRefreshableVersion="5">
    <extLst>
      <ext xmlns:x15="http://schemas.microsoft.com/office/spreadsheetml/2010/11/main" uri="{DE250136-89BD-433C-8126-D09CA5730AF9}">
        <x15:connection id="4e904680-3e0b-4045-9f4f-e2037f17895d">
          <x15:oledbPr connection="Provider=Microsoft.Mashup.OleDb.1;Data Source=$Workbook$;Location=&quot;Table014 (Page 55)&quot;;Extended Properties=&quot;&quot;">
            <x15:dbTables>
              <x15:dbTable name="Table014 (Page 55)"/>
            </x15:dbTables>
          </x15:oledbPr>
        </x15:connection>
      </ext>
    </extLst>
  </connection>
  <connection id="105" xr16:uid="{1A9C40E8-EFE2-40D9-B9C8-20694C4C79BA}" name="Query - Table015 (Page 56)" description="Connection to the 'Table015 (Page 56)' query in the workbook." type="100" refreshedVersion="8" minRefreshableVersion="5">
    <extLst>
      <ext xmlns:x15="http://schemas.microsoft.com/office/spreadsheetml/2010/11/main" uri="{DE250136-89BD-433C-8126-D09CA5730AF9}">
        <x15:connection id="57bac5d1-ac2c-4780-96c9-ae0df5fbbf8e">
          <x15:oledbPr connection="Provider=Microsoft.Mashup.OleDb.1;Data Source=$Workbook$;Location=&quot;Table015 (Page 56)&quot;;Extended Properties=&quot;&quot;">
            <x15:dbTables>
              <x15:dbTable name="Table015 (Page 56)"/>
            </x15:dbTables>
          </x15:oledbPr>
        </x15:connection>
      </ext>
    </extLst>
  </connection>
  <connection id="106" xr16:uid="{7687C650-4061-4009-A751-66A3DAD98081}" name="Query - Table016 (Page 57)" description="Connection to the 'Table016 (Page 57)' query in the workbook." type="100" refreshedVersion="8" minRefreshableVersion="5">
    <extLst>
      <ext xmlns:x15="http://schemas.microsoft.com/office/spreadsheetml/2010/11/main" uri="{DE250136-89BD-433C-8126-D09CA5730AF9}">
        <x15:connection id="4155d92c-b066-4175-87c8-730ad25e5a7f">
          <x15:oledbPr connection="Provider=Microsoft.Mashup.OleDb.1;Data Source=$Workbook$;Location=&quot;Table016 (Page 57)&quot;;Extended Properties=&quot;&quot;">
            <x15:dbTables>
              <x15:dbTable name="Table016 (Page 57)"/>
            </x15:dbTables>
          </x15:oledbPr>
        </x15:connection>
      </ext>
    </extLst>
  </connection>
  <connection id="107" xr16:uid="{E30E5DB8-F927-43E6-B5E7-F2F635653251}" name="Query - Table017 (Page 58)" description="Connection to the 'Table017 (Page 58)' query in the workbook." type="100" refreshedVersion="8" minRefreshableVersion="5">
    <extLst>
      <ext xmlns:x15="http://schemas.microsoft.com/office/spreadsheetml/2010/11/main" uri="{DE250136-89BD-433C-8126-D09CA5730AF9}">
        <x15:connection id="61eddb6e-e31f-44c9-b39a-70ef5972f567">
          <x15:oledbPr connection="Provider=Microsoft.Mashup.OleDb.1;Data Source=$Workbook$;Location=&quot;Table017 (Page 58)&quot;;Extended Properties=&quot;&quot;">
            <x15:dbTables>
              <x15:dbTable name="Table017 (Page 58)"/>
            </x15:dbTables>
          </x15:oledbPr>
        </x15:connection>
      </ext>
    </extLst>
  </connection>
  <connection id="108" xr16:uid="{5F797013-FAEA-414D-AB09-249E37E34554}" name="Query - Table018 (Page 59)" description="Connection to the 'Table018 (Page 59)' query in the workbook." type="100" refreshedVersion="8" minRefreshableVersion="5">
    <extLst>
      <ext xmlns:x15="http://schemas.microsoft.com/office/spreadsheetml/2010/11/main" uri="{DE250136-89BD-433C-8126-D09CA5730AF9}">
        <x15:connection id="b960116e-b911-4fe3-83d6-318a65daed12">
          <x15:oledbPr connection="Provider=Microsoft.Mashup.OleDb.1;Data Source=$Workbook$;Location=&quot;Table018 (Page 59)&quot;;Extended Properties=&quot;&quot;">
            <x15:dbTables>
              <x15:dbTable name="Table018 (Page 59)"/>
            </x15:dbTables>
          </x15:oledbPr>
        </x15:connection>
      </ext>
    </extLst>
  </connection>
  <connection id="109" xr16:uid="{51A80829-000F-452A-9943-3AC6700ECFD7}" name="Query - Table019 (Page 60)" description="Connection to the 'Table019 (Page 60)' query in the workbook." type="100" refreshedVersion="8" minRefreshableVersion="5">
    <extLst>
      <ext xmlns:x15="http://schemas.microsoft.com/office/spreadsheetml/2010/11/main" uri="{DE250136-89BD-433C-8126-D09CA5730AF9}">
        <x15:connection id="8cc8d258-40de-4291-ac77-3a1ab8b351ec">
          <x15:oledbPr connection="Provider=Microsoft.Mashup.OleDb.1;Data Source=$Workbook$;Location=&quot;Table019 (Page 60)&quot;;Extended Properties=&quot;&quot;">
            <x15:dbTables>
              <x15:dbTable name="Table019 (Page 60)"/>
            </x15:dbTables>
          </x15:oledbPr>
        </x15:connection>
      </ext>
    </extLst>
  </connection>
  <connection id="110" xr16:uid="{77D12BD2-78D2-4F7D-9B79-9D261AC52E05}" name="Query - Table020 (Page 61)" description="Connection to the 'Table020 (Page 61)' query in the workbook." type="100" refreshedVersion="8" minRefreshableVersion="5">
    <extLst>
      <ext xmlns:x15="http://schemas.microsoft.com/office/spreadsheetml/2010/11/main" uri="{DE250136-89BD-433C-8126-D09CA5730AF9}">
        <x15:connection id="a63ff38b-9d53-4d96-a987-8c3116a6a859">
          <x15:oledbPr connection="Provider=Microsoft.Mashup.OleDb.1;Data Source=$Workbook$;Location=&quot;Table020 (Page 61)&quot;;Extended Properties=&quot;&quot;">
            <x15:dbTables>
              <x15:dbTable name="Table020 (Page 61)"/>
            </x15:dbTables>
          </x15:oledbPr>
        </x15:connection>
      </ext>
    </extLst>
  </connection>
  <connection id="111" xr16:uid="{7AF1283E-DBC1-4137-8A3D-7376211F0368}" name="Query - Table021 (Page 62-69)" description="Connection to the 'Table021 (Page 62-69)' query in the workbook." type="100" refreshedVersion="8" minRefreshableVersion="5">
    <extLst>
      <ext xmlns:x15="http://schemas.microsoft.com/office/spreadsheetml/2010/11/main" uri="{DE250136-89BD-433C-8126-D09CA5730AF9}">
        <x15:connection id="3b0ffbba-3fda-462d-ac32-c156343051da">
          <x15:oledbPr connection="Provider=Microsoft.Mashup.OleDb.1;Data Source=$Workbook$;Location=&quot;Table021 (Page 62-69)&quot;;Extended Properties=&quot;&quot;">
            <x15:dbTables>
              <x15:dbTable name="Table021 (Page 62-69)"/>
            </x15:dbTables>
          </x15:oledbPr>
        </x15:connection>
      </ext>
    </extLst>
  </connection>
  <connection id="112" xr16:uid="{B4C229D8-76A7-4ED9-A592-A25273328371}" name="Query - Table022 (Page 70)" description="Connection to the 'Table022 (Page 70)' query in the workbook." type="100" refreshedVersion="8" minRefreshableVersion="5">
    <extLst>
      <ext xmlns:x15="http://schemas.microsoft.com/office/spreadsheetml/2010/11/main" uri="{DE250136-89BD-433C-8126-D09CA5730AF9}">
        <x15:connection id="dce2aa01-3e42-4cdc-9035-7de01c7af13a">
          <x15:oledbPr connection="Provider=Microsoft.Mashup.OleDb.1;Data Source=$Workbook$;Location=&quot;Table022 (Page 70)&quot;;Extended Properties=&quot;&quot;">
            <x15:dbTables>
              <x15:dbTable name="Table022 (Page 70)"/>
            </x15:dbTables>
          </x15:oledbPr>
        </x15:connection>
      </ext>
    </extLst>
  </connection>
  <connection id="113" xr16:uid="{24A540D7-9724-4711-BE28-16A6BF0C1D61}" name="Query - Table023 (Page 71)" description="Connection to the 'Table023 (Page 71)' query in the workbook." type="100" refreshedVersion="8" minRefreshableVersion="5">
    <extLst>
      <ext xmlns:x15="http://schemas.microsoft.com/office/spreadsheetml/2010/11/main" uri="{DE250136-89BD-433C-8126-D09CA5730AF9}">
        <x15:connection id="76e58730-882c-4b78-90b1-b238aa724888">
          <x15:oledbPr connection="Provider=Microsoft.Mashup.OleDb.1;Data Source=$Workbook$;Location=&quot;Table023 (Page 71)&quot;;Extended Properties=&quot;&quot;">
            <x15:dbTables>
              <x15:dbTable name="Table023 (Page 71)"/>
            </x15:dbTables>
          </x15:oledbPr>
        </x15:connection>
      </ext>
    </extLst>
  </connection>
  <connection id="114" xr16:uid="{DFC267E1-48EC-46A1-9B94-794E96B1FAC6}" name="Query - Table024 (Page 72)" description="Connection to the 'Table024 (Page 72)' query in the workbook." type="100" refreshedVersion="8" minRefreshableVersion="5">
    <extLst>
      <ext xmlns:x15="http://schemas.microsoft.com/office/spreadsheetml/2010/11/main" uri="{DE250136-89BD-433C-8126-D09CA5730AF9}">
        <x15:connection id="c3a09ff2-cbc6-4c27-b95e-93d326af85ea">
          <x15:oledbPr connection="Provider=Microsoft.Mashup.OleDb.1;Data Source=$Workbook$;Location=&quot;Table024 (Page 72)&quot;;Extended Properties=&quot;&quot;">
            <x15:dbTables>
              <x15:dbTable name="Table024 (Page 72)"/>
            </x15:dbTables>
          </x15:oledbPr>
        </x15:connection>
      </ext>
    </extLst>
  </connection>
  <connection id="115" xr16:uid="{0AFA4512-3BD5-4D3D-B036-7C6EEF0E2CDD}" name="Query - Table025 (Page 73-77)" description="Connection to the 'Table025 (Page 73-77)' query in the workbook." type="100" refreshedVersion="8" minRefreshableVersion="5">
    <extLst>
      <ext xmlns:x15="http://schemas.microsoft.com/office/spreadsheetml/2010/11/main" uri="{DE250136-89BD-433C-8126-D09CA5730AF9}">
        <x15:connection id="4d8708c9-61aa-464d-b4a8-c1789d87b806">
          <x15:oledbPr connection="Provider=Microsoft.Mashup.OleDb.1;Data Source=$Workbook$;Location=&quot;Table025 (Page 73-77)&quot;;Extended Properties=&quot;&quot;">
            <x15:dbTables>
              <x15:dbTable name="Table025 (Page 73-77)"/>
            </x15:dbTables>
          </x15:oledbPr>
        </x15:connection>
      </ext>
    </extLst>
  </connection>
  <connection id="116" xr16:uid="{C8C17E2B-B3F7-4845-9CB2-3879FCB7DEED}" name="Query - Table026 (Page 78)" description="Connection to the 'Table026 (Page 78)' query in the workbook." type="100" refreshedVersion="8" minRefreshableVersion="5">
    <extLst>
      <ext xmlns:x15="http://schemas.microsoft.com/office/spreadsheetml/2010/11/main" uri="{DE250136-89BD-433C-8126-D09CA5730AF9}">
        <x15:connection id="d381dca3-0a0d-44b7-99c5-e3be39e613c3">
          <x15:oledbPr connection="Provider=Microsoft.Mashup.OleDb.1;Data Source=$Workbook$;Location=&quot;Table026 (Page 78)&quot;;Extended Properties=&quot;&quot;">
            <x15:dbTables>
              <x15:dbTable name="Table026 (Page 78)"/>
            </x15:dbTables>
          </x15:oledbPr>
        </x15:connection>
      </ext>
    </extLst>
  </connection>
  <connection id="117" xr16:uid="{CA767170-C5BD-4147-BE90-1C8EBA2FD178}" name="Query - Table027 (Page 79)" description="Connection to the 'Table027 (Page 79)' query in the workbook." type="100" refreshedVersion="8" minRefreshableVersion="5">
    <extLst>
      <ext xmlns:x15="http://schemas.microsoft.com/office/spreadsheetml/2010/11/main" uri="{DE250136-89BD-433C-8126-D09CA5730AF9}">
        <x15:connection id="a3339926-c27c-4214-bcb4-48d11b86e202">
          <x15:oledbPr connection="Provider=Microsoft.Mashup.OleDb.1;Data Source=$Workbook$;Location=&quot;Table027 (Page 79)&quot;;Extended Properties=&quot;&quot;">
            <x15:dbTables>
              <x15:dbTable name="Table027 (Page 79)"/>
            </x15:dbTables>
          </x15:oledbPr>
        </x15:connection>
      </ext>
    </extLst>
  </connection>
  <connection id="118" xr16:uid="{BAC87543-F623-4861-A0E8-868A0ADECCF2}" name="Query - Table028 (Page 80-86)" description="Connection to the 'Table028 (Page 80-86)' query in the workbook." type="100" refreshedVersion="8" minRefreshableVersion="5">
    <extLst>
      <ext xmlns:x15="http://schemas.microsoft.com/office/spreadsheetml/2010/11/main" uri="{DE250136-89BD-433C-8126-D09CA5730AF9}">
        <x15:connection id="acecedce-f01a-4034-87a1-23226c295ef7">
          <x15:oledbPr connection="Provider=Microsoft.Mashup.OleDb.1;Data Source=$Workbook$;Location=&quot;Table028 (Page 80-86)&quot;;Extended Properties=&quot;&quot;">
            <x15:dbTables>
              <x15:dbTable name="Table028 (Page 80-86)"/>
            </x15:dbTables>
          </x15:oledbPr>
        </x15:connection>
      </ext>
    </extLst>
  </connection>
  <connection id="119" xr16:uid="{0F7CC457-2B94-47B2-9165-396D22D8BFDF}" keepAlive="1" name="Query - USDA Crops" description="Connection to the 'USDA Crops' query in the workbook." type="5" refreshedVersion="8" background="1" saveData="1">
    <dbPr connection="Provider=Microsoft.Mashup.OleDb.1;Data Source=$Workbook$;Location=&quot;USDA Crops&quot;;Extended Properties=&quot;&quot;" command="SELECT * FROM [USDA Crops]"/>
  </connection>
  <connection id="120" xr16:uid="{F5B2180D-2292-7B44-BCFC-49CFD5598829}" keepAlive="1" name="Query - USDA Crops (2)" description="Connection to the 'USDA Crops (2)' query in the workbook." type="5" refreshedVersion="8" background="1" saveData="1">
    <dbPr connection="Provider=Microsoft.Mashup.OleDb.1;Data Source=$Workbook$;Location=&quot;USDA Crops (2)&quot;;Extended Properties=&quot;&quot;" command="SELECT * FROM [USDA Crops (2)]"/>
  </connection>
  <connection id="121" xr16:uid="{92AF3915-B27A-4F77-AAEC-01A0A102B5F6}" name="Query - Zip code and city" description="Connection to the 'Zip code and city' query in the workbook." type="100" refreshedVersion="8" minRefreshableVersion="5">
    <extLst>
      <ext xmlns:x15="http://schemas.microsoft.com/office/spreadsheetml/2010/11/main" uri="{DE250136-89BD-433C-8126-D09CA5730AF9}">
        <x15:connection id="3dee34a9-acb9-4523-b369-eab108bf60bd"/>
      </ext>
    </extLst>
  </connection>
  <connection id="122" xr16:uid="{94BDF027-3265-4A2D-8531-821D8ACBD33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<sst xmlns="http://schemas.openxmlformats.org/spreadsheetml/2006/main" count="8019" uniqueCount="1631">
  <si>
    <t>Acres</t>
  </si>
  <si>
    <t>Price</t>
  </si>
  <si>
    <t>Type</t>
  </si>
  <si>
    <t>Vineyard</t>
  </si>
  <si>
    <t>Zip Code</t>
  </si>
  <si>
    <t>Building CZ</t>
  </si>
  <si>
    <t>Product</t>
  </si>
  <si>
    <t>Rank</t>
  </si>
  <si>
    <t>Wine</t>
  </si>
  <si>
    <t>Tomatoes</t>
  </si>
  <si>
    <t>Rice</t>
  </si>
  <si>
    <t>Strawberries</t>
  </si>
  <si>
    <t>Hay</t>
  </si>
  <si>
    <t>Lettuce</t>
  </si>
  <si>
    <t>Raisins</t>
  </si>
  <si>
    <t>Lemons</t>
  </si>
  <si>
    <t>Cauliflower</t>
  </si>
  <si>
    <t>Spinach</t>
  </si>
  <si>
    <t>Carrots</t>
  </si>
  <si>
    <t>Celery</t>
  </si>
  <si>
    <t>Melons</t>
  </si>
  <si>
    <t>Sweet Potatoes</t>
  </si>
  <si>
    <t>2020 ($ in millions)</t>
  </si>
  <si>
    <t>2023 Hardiness Zone</t>
  </si>
  <si>
    <t>Adelanto</t>
  </si>
  <si>
    <t>Agoura Hills</t>
  </si>
  <si>
    <t>Alameda</t>
  </si>
  <si>
    <t>Alamo</t>
  </si>
  <si>
    <t>Albany</t>
  </si>
  <si>
    <t>Alhambra</t>
  </si>
  <si>
    <t>Aliso Viejo</t>
  </si>
  <si>
    <t>Altadena</t>
  </si>
  <si>
    <t>American Canyon</t>
  </si>
  <si>
    <t>Anaheim</t>
  </si>
  <si>
    <t>Antelope</t>
  </si>
  <si>
    <t>Antioch</t>
  </si>
  <si>
    <t>Apple Valley</t>
  </si>
  <si>
    <t>Arcadia</t>
  </si>
  <si>
    <t>Arcata</t>
  </si>
  <si>
    <t>Arroyo Grande</t>
  </si>
  <si>
    <t>Artesia</t>
  </si>
  <si>
    <t>Arvin</t>
  </si>
  <si>
    <t>Ashland</t>
  </si>
  <si>
    <t>Atascadero</t>
  </si>
  <si>
    <t>Atwater</t>
  </si>
  <si>
    <t>Azusa</t>
  </si>
  <si>
    <t>Bakersfield</t>
  </si>
  <si>
    <t>Baldwin Park</t>
  </si>
  <si>
    <t>Banning</t>
  </si>
  <si>
    <t>Barstow</t>
  </si>
  <si>
    <t>Bay Point</t>
  </si>
  <si>
    <t>Beaumont</t>
  </si>
  <si>
    <t>Bell</t>
  </si>
  <si>
    <t>Bell Gardens</t>
  </si>
  <si>
    <t>Bellflower</t>
  </si>
  <si>
    <t>Belmont</t>
  </si>
  <si>
    <t>Benicia</t>
  </si>
  <si>
    <t>Berkeley</t>
  </si>
  <si>
    <t>Beverly Hills</t>
  </si>
  <si>
    <t>Bloomington</t>
  </si>
  <si>
    <t>Blythe</t>
  </si>
  <si>
    <t>Brawley</t>
  </si>
  <si>
    <t>Brea</t>
  </si>
  <si>
    <t>Brentwood</t>
  </si>
  <si>
    <t>Buena Park</t>
  </si>
  <si>
    <t>Burbank</t>
  </si>
  <si>
    <t>Burlingame</t>
  </si>
  <si>
    <t>Calexico</t>
  </si>
  <si>
    <t>Camarillo</t>
  </si>
  <si>
    <t>Cameron Park</t>
  </si>
  <si>
    <t>Campbell</t>
  </si>
  <si>
    <t>Carlsbad</t>
  </si>
  <si>
    <t>Carmichael</t>
  </si>
  <si>
    <t>Carson</t>
  </si>
  <si>
    <t>Castaic</t>
  </si>
  <si>
    <t>Castro Valley</t>
  </si>
  <si>
    <t>Cathedral City</t>
  </si>
  <si>
    <t>Ceres</t>
  </si>
  <si>
    <t>Cerritos</t>
  </si>
  <si>
    <t>Cherryland</t>
  </si>
  <si>
    <t>Chico</t>
  </si>
  <si>
    <t>Chino</t>
  </si>
  <si>
    <t>Chino Hills</t>
  </si>
  <si>
    <t>Chowchilla</t>
  </si>
  <si>
    <t>Chula Vista</t>
  </si>
  <si>
    <t>Citrus Heights</t>
  </si>
  <si>
    <t>Claremont</t>
  </si>
  <si>
    <t>Clearlake</t>
  </si>
  <si>
    <t>Clovis</t>
  </si>
  <si>
    <t>Coachella</t>
  </si>
  <si>
    <t>Coalinga</t>
  </si>
  <si>
    <t>Colton</t>
  </si>
  <si>
    <t>Compton</t>
  </si>
  <si>
    <t>Concord</t>
  </si>
  <si>
    <t>Corcoran</t>
  </si>
  <si>
    <t>Corona</t>
  </si>
  <si>
    <t>Coronado</t>
  </si>
  <si>
    <t>Costa Mesa</t>
  </si>
  <si>
    <t>Covina</t>
  </si>
  <si>
    <t>Cudahy</t>
  </si>
  <si>
    <t>Culver City</t>
  </si>
  <si>
    <t>Cupertino</t>
  </si>
  <si>
    <t>Cypress</t>
  </si>
  <si>
    <t>Daly City</t>
  </si>
  <si>
    <t>Dana Point</t>
  </si>
  <si>
    <t>Danville</t>
  </si>
  <si>
    <t>Davis</t>
  </si>
  <si>
    <t>Delano</t>
  </si>
  <si>
    <t>Desert Hot Springs</t>
  </si>
  <si>
    <t>Diamond Bar</t>
  </si>
  <si>
    <t>Dinuba</t>
  </si>
  <si>
    <t>Discovery Bay</t>
  </si>
  <si>
    <t>Dixon</t>
  </si>
  <si>
    <t>Downey</t>
  </si>
  <si>
    <t>Duarte</t>
  </si>
  <si>
    <t>Dublin</t>
  </si>
  <si>
    <t>East Hemet</t>
  </si>
  <si>
    <t>East Los Angeles</t>
  </si>
  <si>
    <t>East Niles</t>
  </si>
  <si>
    <t>East Palo Alto</t>
  </si>
  <si>
    <t>East Rancho Dominguez</t>
  </si>
  <si>
    <t>Eastvale</t>
  </si>
  <si>
    <t>El Cajon</t>
  </si>
  <si>
    <t>El Centro</t>
  </si>
  <si>
    <t>El Dorado Hills</t>
  </si>
  <si>
    <t>El Monte</t>
  </si>
  <si>
    <t>El Segundo</t>
  </si>
  <si>
    <t>Elk Grove</t>
  </si>
  <si>
    <t>Encinitas</t>
  </si>
  <si>
    <t>Escondido</t>
  </si>
  <si>
    <t>Eureka</t>
  </si>
  <si>
    <t>Fair Oaks</t>
  </si>
  <si>
    <t>Fairfield</t>
  </si>
  <si>
    <t>Fallbrook</t>
  </si>
  <si>
    <t>Fillmore</t>
  </si>
  <si>
    <t>Florin</t>
  </si>
  <si>
    <t>Folsom</t>
  </si>
  <si>
    <t>Fontana</t>
  </si>
  <si>
    <t>Foothill Farms</t>
  </si>
  <si>
    <t>Foster City</t>
  </si>
  <si>
    <t>Fountain Valley</t>
  </si>
  <si>
    <t>Fremont</t>
  </si>
  <si>
    <t>Fresno</t>
  </si>
  <si>
    <t>Fullerton</t>
  </si>
  <si>
    <t>Galt</t>
  </si>
  <si>
    <t>Garden Grove</t>
  </si>
  <si>
    <t>Gardena</t>
  </si>
  <si>
    <t>Gilroy</t>
  </si>
  <si>
    <t>Glendale</t>
  </si>
  <si>
    <t>Glendora</t>
  </si>
  <si>
    <t>Goleta</t>
  </si>
  <si>
    <t>Granite Bay</t>
  </si>
  <si>
    <t>Greenfield</t>
  </si>
  <si>
    <t>Hacienda Heights</t>
  </si>
  <si>
    <t>Hanford</t>
  </si>
  <si>
    <t>Hawthorne</t>
  </si>
  <si>
    <t>Hayward</t>
  </si>
  <si>
    <t>Hemet</t>
  </si>
  <si>
    <t>Hercules</t>
  </si>
  <si>
    <t>Hermosa Beach</t>
  </si>
  <si>
    <t>Hesperia</t>
  </si>
  <si>
    <t>Highland</t>
  </si>
  <si>
    <t>Hollister</t>
  </si>
  <si>
    <t>Huntington Beach</t>
  </si>
  <si>
    <t>Huntington Park</t>
  </si>
  <si>
    <t>Imperial</t>
  </si>
  <si>
    <t>Imperial Beach</t>
  </si>
  <si>
    <t>Indio</t>
  </si>
  <si>
    <t>Inglewood</t>
  </si>
  <si>
    <t>Irvine</t>
  </si>
  <si>
    <t>Isla Vista</t>
  </si>
  <si>
    <t>Kerman</t>
  </si>
  <si>
    <t>La Habra</t>
  </si>
  <si>
    <t>La Mesa</t>
  </si>
  <si>
    <t>La Mirada</t>
  </si>
  <si>
    <t>La Palma</t>
  </si>
  <si>
    <t>La Presa</t>
  </si>
  <si>
    <t>La Puente</t>
  </si>
  <si>
    <t>La Quinta</t>
  </si>
  <si>
    <t>La Verne</t>
  </si>
  <si>
    <t>Ladera Ranch</t>
  </si>
  <si>
    <t>Lafayette</t>
  </si>
  <si>
    <t>Laguna Beach</t>
  </si>
  <si>
    <t>Laguna Hills</t>
  </si>
  <si>
    <t>Laguna Niguel</t>
  </si>
  <si>
    <t>Laguna Woods</t>
  </si>
  <si>
    <t>Lake Elsinore</t>
  </si>
  <si>
    <t>Lake Forest</t>
  </si>
  <si>
    <t>Lakewood</t>
  </si>
  <si>
    <t>Lancaster</t>
  </si>
  <si>
    <t>Lathrop</t>
  </si>
  <si>
    <t>Lawndale</t>
  </si>
  <si>
    <t>Lemon Grove</t>
  </si>
  <si>
    <t>Lemoore</t>
  </si>
  <si>
    <t>Lennox</t>
  </si>
  <si>
    <t>Lincoln</t>
  </si>
  <si>
    <t>Linda</t>
  </si>
  <si>
    <t>Livermore</t>
  </si>
  <si>
    <t>Lodi</t>
  </si>
  <si>
    <t>Loma Linda</t>
  </si>
  <si>
    <t>Lomita</t>
  </si>
  <si>
    <t>Lompoc</t>
  </si>
  <si>
    <t>Long Beach</t>
  </si>
  <si>
    <t>Los Altos</t>
  </si>
  <si>
    <t>Los Angeles</t>
  </si>
  <si>
    <t>Los Banos</t>
  </si>
  <si>
    <t>Los Gatos</t>
  </si>
  <si>
    <t>Lynwood</t>
  </si>
  <si>
    <t>Madera</t>
  </si>
  <si>
    <t>Manhattan Beach</t>
  </si>
  <si>
    <t>Manteca</t>
  </si>
  <si>
    <t>Marina</t>
  </si>
  <si>
    <t>Martinez</t>
  </si>
  <si>
    <t>Maywood</t>
  </si>
  <si>
    <t>McKinleyville</t>
  </si>
  <si>
    <t>Mead Valley</t>
  </si>
  <si>
    <t>Menifee</t>
  </si>
  <si>
    <t>Menlo Park</t>
  </si>
  <si>
    <t>Merced</t>
  </si>
  <si>
    <t>Millbrae</t>
  </si>
  <si>
    <t>Milpitas</t>
  </si>
  <si>
    <t>Mission Viejo</t>
  </si>
  <si>
    <t>Modesto</t>
  </si>
  <si>
    <t>Monrovia</t>
  </si>
  <si>
    <t>Montclair</t>
  </si>
  <si>
    <t>Montebello</t>
  </si>
  <si>
    <t>Monterey</t>
  </si>
  <si>
    <t>Monterey Park</t>
  </si>
  <si>
    <t>Moorpark</t>
  </si>
  <si>
    <t>Moraga</t>
  </si>
  <si>
    <t>Moreno Valley</t>
  </si>
  <si>
    <t>Morgan Hill</t>
  </si>
  <si>
    <t>Mountain House</t>
  </si>
  <si>
    <t>Mountain View</t>
  </si>
  <si>
    <t>Murrieta</t>
  </si>
  <si>
    <t>Napa</t>
  </si>
  <si>
    <t>National City</t>
  </si>
  <si>
    <t>Newark</t>
  </si>
  <si>
    <t>Newport Beach</t>
  </si>
  <si>
    <t>Nipomo</t>
  </si>
  <si>
    <t>Norco</t>
  </si>
  <si>
    <t>North Highlands</t>
  </si>
  <si>
    <t>North Tustin</t>
  </si>
  <si>
    <t>Norwalk</t>
  </si>
  <si>
    <t>Novato</t>
  </si>
  <si>
    <t>Oakdale</t>
  </si>
  <si>
    <t>Oakland</t>
  </si>
  <si>
    <t>Oakley</t>
  </si>
  <si>
    <t>Oceanside</t>
  </si>
  <si>
    <t>Oildale</t>
  </si>
  <si>
    <t>Olivehurst</t>
  </si>
  <si>
    <t>Ontario</t>
  </si>
  <si>
    <t>Orange</t>
  </si>
  <si>
    <t>Orangevale</t>
  </si>
  <si>
    <t>Orcutt</t>
  </si>
  <si>
    <t>Orinda</t>
  </si>
  <si>
    <t>Oroville</t>
  </si>
  <si>
    <t>Oxnard</t>
  </si>
  <si>
    <t>Pacific Grove</t>
  </si>
  <si>
    <t>Pacifica</t>
  </si>
  <si>
    <t>Palm Desert</t>
  </si>
  <si>
    <t>Palm Springs</t>
  </si>
  <si>
    <t>Palmdale</t>
  </si>
  <si>
    <t>Palo Alto</t>
  </si>
  <si>
    <t>Paramount</t>
  </si>
  <si>
    <t>Parkway</t>
  </si>
  <si>
    <t>Pasadena</t>
  </si>
  <si>
    <t>Patterson</t>
  </si>
  <si>
    <t>Perris</t>
  </si>
  <si>
    <t>Petaluma</t>
  </si>
  <si>
    <t>Pico Rivera</t>
  </si>
  <si>
    <t>Pinole</t>
  </si>
  <si>
    <t>Pittsburg</t>
  </si>
  <si>
    <t>Placentia</t>
  </si>
  <si>
    <t>Pleasant Hill</t>
  </si>
  <si>
    <t>Pleasanton</t>
  </si>
  <si>
    <t>Pomona</t>
  </si>
  <si>
    <t>Port Hueneme</t>
  </si>
  <si>
    <t>Porterville</t>
  </si>
  <si>
    <t>Poway</t>
  </si>
  <si>
    <t>Prunedale</t>
  </si>
  <si>
    <t>Ramona</t>
  </si>
  <si>
    <t>Rancho Cordova</t>
  </si>
  <si>
    <t>Rancho Cucamonga</t>
  </si>
  <si>
    <t>Rancho Mirage</t>
  </si>
  <si>
    <t>Rancho Palos Verdes</t>
  </si>
  <si>
    <t>Rancho San Diego</t>
  </si>
  <si>
    <t>Rancho Santa Margarita</t>
  </si>
  <si>
    <t>Redding</t>
  </si>
  <si>
    <t>Redlands</t>
  </si>
  <si>
    <t>Redondo Beach</t>
  </si>
  <si>
    <t>Redwood City</t>
  </si>
  <si>
    <t>Reedley</t>
  </si>
  <si>
    <t>Rialto</t>
  </si>
  <si>
    <t>Richmond</t>
  </si>
  <si>
    <t>Ridgecrest</t>
  </si>
  <si>
    <t>Rio Linda</t>
  </si>
  <si>
    <t>Ripon</t>
  </si>
  <si>
    <t>Riverbank</t>
  </si>
  <si>
    <t>Riverside</t>
  </si>
  <si>
    <t>Rocklin</t>
  </si>
  <si>
    <t>Rohnert Park</t>
  </si>
  <si>
    <t>Rosamond</t>
  </si>
  <si>
    <t>Rosedale</t>
  </si>
  <si>
    <t>Rosemead</t>
  </si>
  <si>
    <t>Rosemont</t>
  </si>
  <si>
    <t>Roseville</t>
  </si>
  <si>
    <t>Rowland Heights</t>
  </si>
  <si>
    <t>Sacramento</t>
  </si>
  <si>
    <t>Salinas</t>
  </si>
  <si>
    <t>San Bernardino</t>
  </si>
  <si>
    <t>San Bruno</t>
  </si>
  <si>
    <t>San Carlos</t>
  </si>
  <si>
    <t>San Clemente</t>
  </si>
  <si>
    <t>San Diego</t>
  </si>
  <si>
    <t>San Dimas</t>
  </si>
  <si>
    <t>San Fernando</t>
  </si>
  <si>
    <t>San Francisco</t>
  </si>
  <si>
    <t>San Gabriel</t>
  </si>
  <si>
    <t>San Jacinto</t>
  </si>
  <si>
    <t>San Jose</t>
  </si>
  <si>
    <t>San Juan Capistrano</t>
  </si>
  <si>
    <t>San Leandro</t>
  </si>
  <si>
    <t>San Lorenzo</t>
  </si>
  <si>
    <t>San Luis Obispo</t>
  </si>
  <si>
    <t>San Marcos</t>
  </si>
  <si>
    <t>San Mateo</t>
  </si>
  <si>
    <t>San Pablo</t>
  </si>
  <si>
    <t>San Rafael</t>
  </si>
  <si>
    <t>San Ramon</t>
  </si>
  <si>
    <t>Sanger</t>
  </si>
  <si>
    <t>Santa Ana</t>
  </si>
  <si>
    <t>Santa Barbara</t>
  </si>
  <si>
    <t>Santa Clara</t>
  </si>
  <si>
    <t>Santa Clarita</t>
  </si>
  <si>
    <t>Santa Cruz</t>
  </si>
  <si>
    <t>Santa Fe Springs</t>
  </si>
  <si>
    <t>Santa Maria</t>
  </si>
  <si>
    <t>Santa Monica</t>
  </si>
  <si>
    <t>Santa Paula</t>
  </si>
  <si>
    <t>Santa Rosa</t>
  </si>
  <si>
    <t>Santee</t>
  </si>
  <si>
    <t>Saratoga</t>
  </si>
  <si>
    <t>Seal Beach</t>
  </si>
  <si>
    <t>Seaside</t>
  </si>
  <si>
    <t>Selma</t>
  </si>
  <si>
    <t>Shafter</t>
  </si>
  <si>
    <t>Simi Valley</t>
  </si>
  <si>
    <t>Soledad</t>
  </si>
  <si>
    <t>South El Monte</t>
  </si>
  <si>
    <t>South Gate</t>
  </si>
  <si>
    <t>South Lake Tahoe</t>
  </si>
  <si>
    <t>South Pasadena</t>
  </si>
  <si>
    <t>South San Francisco</t>
  </si>
  <si>
    <t>South San Jose Hills</t>
  </si>
  <si>
    <t>Stanford</t>
  </si>
  <si>
    <t>Stanton</t>
  </si>
  <si>
    <t>Stockton</t>
  </si>
  <si>
    <t>Sunnyvale</t>
  </si>
  <si>
    <t>Susanville</t>
  </si>
  <si>
    <t>Temecula</t>
  </si>
  <si>
    <t>Temple City</t>
  </si>
  <si>
    <t>Thousand Oaks</t>
  </si>
  <si>
    <t>Torrance</t>
  </si>
  <si>
    <t>Tracy</t>
  </si>
  <si>
    <t>Truckee</t>
  </si>
  <si>
    <t>Tulare</t>
  </si>
  <si>
    <t>Turlock</t>
  </si>
  <si>
    <t>Tustin</t>
  </si>
  <si>
    <t>Twentynine Palms</t>
  </si>
  <si>
    <t>Ukiah</t>
  </si>
  <si>
    <t>Union City</t>
  </si>
  <si>
    <t>Upland</t>
  </si>
  <si>
    <t>Vacaville</t>
  </si>
  <si>
    <t>Valinda</t>
  </si>
  <si>
    <t>Valle Vista</t>
  </si>
  <si>
    <t>Vallejo</t>
  </si>
  <si>
    <t>Victorville</t>
  </si>
  <si>
    <t>Vincent</t>
  </si>
  <si>
    <t>Visalia</t>
  </si>
  <si>
    <t>Vista</t>
  </si>
  <si>
    <t>Walnut</t>
  </si>
  <si>
    <t>Walnut Creek</t>
  </si>
  <si>
    <t>Walnut Park</t>
  </si>
  <si>
    <t>Wasco</t>
  </si>
  <si>
    <t>Watsonville</t>
  </si>
  <si>
    <t>West Carson</t>
  </si>
  <si>
    <t>West Covina</t>
  </si>
  <si>
    <t>West Hollywood</t>
  </si>
  <si>
    <t>West Puente Valley</t>
  </si>
  <si>
    <t>West Rancho Dominguez</t>
  </si>
  <si>
    <t>West Sacramento</t>
  </si>
  <si>
    <t>Westminster</t>
  </si>
  <si>
    <t>Westmont</t>
  </si>
  <si>
    <t>Whittier</t>
  </si>
  <si>
    <t>Wildomar</t>
  </si>
  <si>
    <t>Windsor</t>
  </si>
  <si>
    <t>Winter Gardens</t>
  </si>
  <si>
    <t>Woodcrest</t>
  </si>
  <si>
    <t>Woodland</t>
  </si>
  <si>
    <t>Yorba Linda</t>
  </si>
  <si>
    <t>Yuba City</t>
  </si>
  <si>
    <t>Yucaipa</t>
  </si>
  <si>
    <t>Yucca Valley</t>
  </si>
  <si>
    <t>*Not including meats and dairy products</t>
  </si>
  <si>
    <t>City</t>
  </si>
  <si>
    <t>County</t>
  </si>
  <si>
    <t>Malibu</t>
  </si>
  <si>
    <t>Topanga</t>
  </si>
  <si>
    <t>Venice</t>
  </si>
  <si>
    <t>Avalon</t>
  </si>
  <si>
    <t>Surfside</t>
  </si>
  <si>
    <t>Wilmington</t>
  </si>
  <si>
    <t>Montrose</t>
  </si>
  <si>
    <t>Sierra</t>
  </si>
  <si>
    <t>Sunland</t>
  </si>
  <si>
    <t>Tujunga</t>
  </si>
  <si>
    <t>Calabasas</t>
  </si>
  <si>
    <t>Winnetka</t>
  </si>
  <si>
    <t>Chatsworth</t>
  </si>
  <si>
    <t>Encino</t>
  </si>
  <si>
    <t>Newhall</t>
  </si>
  <si>
    <t>Northridge</t>
  </si>
  <si>
    <t>Ventura</t>
  </si>
  <si>
    <t>Pacoima</t>
  </si>
  <si>
    <t>Reseda</t>
  </si>
  <si>
    <t>Sylmar</t>
  </si>
  <si>
    <t>Canyon</t>
  </si>
  <si>
    <t>Valencia</t>
  </si>
  <si>
    <t>Tarzana</t>
  </si>
  <si>
    <t>Lake</t>
  </si>
  <si>
    <t>Guasti</t>
  </si>
  <si>
    <t>Alpine</t>
  </si>
  <si>
    <t>Bonita</t>
  </si>
  <si>
    <t>Boulevard</t>
  </si>
  <si>
    <t>Campo</t>
  </si>
  <si>
    <t>Descanso</t>
  </si>
  <si>
    <t>Dulzura</t>
  </si>
  <si>
    <t>Guatay</t>
  </si>
  <si>
    <t>Jacumba</t>
  </si>
  <si>
    <t>Jamul</t>
  </si>
  <si>
    <t>Potrero</t>
  </si>
  <si>
    <t>Tecate</t>
  </si>
  <si>
    <t>Bonsall</t>
  </si>
  <si>
    <t>Julian</t>
  </si>
  <si>
    <t>Lakeside</t>
  </si>
  <si>
    <t>Pala</t>
  </si>
  <si>
    <t>Ranchita</t>
  </si>
  <si>
    <t>Bard</t>
  </si>
  <si>
    <t>Cabazon</t>
  </si>
  <si>
    <t>Calipatria</t>
  </si>
  <si>
    <t>Earp</t>
  </si>
  <si>
    <t>Heber</t>
  </si>
  <si>
    <t>Holtville</t>
  </si>
  <si>
    <t>Mecca</t>
  </si>
  <si>
    <t>Niland</t>
  </si>
  <si>
    <t>Ocotillo</t>
  </si>
  <si>
    <t>Pioneertown</t>
  </si>
  <si>
    <t>Seeley</t>
  </si>
  <si>
    <t>Thermal</t>
  </si>
  <si>
    <t>Vidal</t>
  </si>
  <si>
    <t>Westmorland</t>
  </si>
  <si>
    <t>Winterhaven</t>
  </si>
  <si>
    <t>Landers</t>
  </si>
  <si>
    <t>Amboy</t>
  </si>
  <si>
    <t>Apple</t>
  </si>
  <si>
    <t>Baker</t>
  </si>
  <si>
    <t>Calimesa</t>
  </si>
  <si>
    <t>Cima</t>
  </si>
  <si>
    <t>Crestline</t>
  </si>
  <si>
    <t>Daggett</t>
  </si>
  <si>
    <t>Phelan</t>
  </si>
  <si>
    <t>Essex</t>
  </si>
  <si>
    <t>Fawnskin</t>
  </si>
  <si>
    <t>Ludlow</t>
  </si>
  <si>
    <t>Helendale</t>
  </si>
  <si>
    <t>Inyo</t>
  </si>
  <si>
    <t>Hinkley</t>
  </si>
  <si>
    <t>Lucerne</t>
  </si>
  <si>
    <t>Mentone</t>
  </si>
  <si>
    <t>Needles</t>
  </si>
  <si>
    <t>Nipton</t>
  </si>
  <si>
    <t>Patton</t>
  </si>
  <si>
    <t>Rimforest</t>
  </si>
  <si>
    <t>Shoshone</t>
  </si>
  <si>
    <t>Skyforest</t>
  </si>
  <si>
    <t>Sugarloaf</t>
  </si>
  <si>
    <t>Tecopa</t>
  </si>
  <si>
    <t>Wrightwood</t>
  </si>
  <si>
    <t>Yermo</t>
  </si>
  <si>
    <t>Aguanga</t>
  </si>
  <si>
    <t>Anza</t>
  </si>
  <si>
    <t>Homeland</t>
  </si>
  <si>
    <t>Idyllwild</t>
  </si>
  <si>
    <t>Nuevo</t>
  </si>
  <si>
    <t>Winchester</t>
  </si>
  <si>
    <t>Silverado</t>
  </si>
  <si>
    <t>Atwood</t>
  </si>
  <si>
    <t>Carpinteria</t>
  </si>
  <si>
    <t>Ojai</t>
  </si>
  <si>
    <t>Piru</t>
  </si>
  <si>
    <t>Brandeis</t>
  </si>
  <si>
    <t>Somis</t>
  </si>
  <si>
    <t>Summerland</t>
  </si>
  <si>
    <t>Alpaugh</t>
  </si>
  <si>
    <t>Armona</t>
  </si>
  <si>
    <t>Avenal</t>
  </si>
  <si>
    <t>Bodfish</t>
  </si>
  <si>
    <t>Buttonwillow</t>
  </si>
  <si>
    <t>Nelson</t>
  </si>
  <si>
    <t>Pacific Palisades</t>
  </si>
  <si>
    <t>Palos Verdes Peninsula</t>
  </si>
  <si>
    <t>Marina Del Rey</t>
  </si>
  <si>
    <t>Playa Del Rey</t>
  </si>
  <si>
    <t>Harbor City</t>
  </si>
  <si>
    <t>Hawaiian Gardens</t>
  </si>
  <si>
    <t>San Pedro</t>
  </si>
  <si>
    <t>Signal Hill</t>
  </si>
  <si>
    <t>La Canada Flintridge</t>
  </si>
  <si>
    <t>Mount Wilson</t>
  </si>
  <si>
    <t>Sierra Madre</t>
  </si>
  <si>
    <t>Verdugo City</t>
  </si>
  <si>
    <t>San Marino</t>
  </si>
  <si>
    <t>La Crescenta</t>
  </si>
  <si>
    <t>Canoga Park</t>
  </si>
  <si>
    <t>West Hills</t>
  </si>
  <si>
    <t>Porter Ranch</t>
  </si>
  <si>
    <t>North Hills</t>
  </si>
  <si>
    <t>Granada Hills</t>
  </si>
  <si>
    <t>Mission Hills</t>
  </si>
  <si>
    <t>Canyon Country</t>
  </si>
  <si>
    <t>Sun Valley</t>
  </si>
  <si>
    <t>Westlake Village</t>
  </si>
  <si>
    <t>Woodland Hills</t>
  </si>
  <si>
    <t>Stevenson Ranch</t>
  </si>
  <si>
    <t>Van Nuys</t>
  </si>
  <si>
    <t>Panorama City</t>
  </si>
  <si>
    <t>Sherman Oaks</t>
  </si>
  <si>
    <t>North Hollywood</t>
  </si>
  <si>
    <t>Studio City</t>
  </si>
  <si>
    <t>Valley Village</t>
  </si>
  <si>
    <t>Universal City</t>
  </si>
  <si>
    <t>Toluca Lake</t>
  </si>
  <si>
    <t>City Of Industry</t>
  </si>
  <si>
    <t>Mt Baldy</t>
  </si>
  <si>
    <t>Lincoln Acres</t>
  </si>
  <si>
    <t>Mount Laguna</t>
  </si>
  <si>
    <t>Pine Valley</t>
  </si>
  <si>
    <t>Spring Valley</t>
  </si>
  <si>
    <t>Borrego Springs</t>
  </si>
  <si>
    <t>Cardiff By The Sea</t>
  </si>
  <si>
    <t>Del Mar</t>
  </si>
  <si>
    <t>La Jolla</t>
  </si>
  <si>
    <t>Camp Pendleton</t>
  </si>
  <si>
    <t>Palomar Mountain</t>
  </si>
  <si>
    <t>Pauma Valley</t>
  </si>
  <si>
    <t>Rancho Santa Fe</t>
  </si>
  <si>
    <t>San Luis Rey</t>
  </si>
  <si>
    <t>Santa Ysabel</t>
  </si>
  <si>
    <t>Solana Beach</t>
  </si>
  <si>
    <t>Valley Center</t>
  </si>
  <si>
    <t>Warner Springs</t>
  </si>
  <si>
    <t>Los Alamitos</t>
  </si>
  <si>
    <t>Sunset Beach</t>
  </si>
  <si>
    <t>Newbury Park</t>
  </si>
  <si>
    <t>Oak Park</t>
  </si>
  <si>
    <t>Mira Loma</t>
  </si>
  <si>
    <t>Acton</t>
  </si>
  <si>
    <t>Lake Hughes</t>
  </si>
  <si>
    <t>Littlerock</t>
  </si>
  <si>
    <t>Llano</t>
  </si>
  <si>
    <t>Pearblossom</t>
  </si>
  <si>
    <t>Valyermo</t>
  </si>
  <si>
    <t>San Ysidro</t>
  </si>
  <si>
    <t>Joshua Tree</t>
  </si>
  <si>
    <t>Morongo Valley</t>
  </si>
  <si>
    <t>Parker Dam</t>
  </si>
  <si>
    <t>Angelus Oaks</t>
  </si>
  <si>
    <t>Fort Irwin</t>
  </si>
  <si>
    <t>Grand Terrace</t>
  </si>
  <si>
    <t>Big Bear City</t>
  </si>
  <si>
    <t>Big Bear Lake</t>
  </si>
  <si>
    <t>Blue Jay</t>
  </si>
  <si>
    <t>Bryn Mawr</t>
  </si>
  <si>
    <t>Cedar Glen</t>
  </si>
  <si>
    <t>Cedarpines Park</t>
  </si>
  <si>
    <t>Crest Park</t>
  </si>
  <si>
    <t>Forest Falls</t>
  </si>
  <si>
    <t>Green Valley Lake</t>
  </si>
  <si>
    <t>Lake Arrowhead</t>
  </si>
  <si>
    <t>Lucerne Valley</t>
  </si>
  <si>
    <t>Lytle Creek</t>
  </si>
  <si>
    <t>Newberry Springs</t>
  </si>
  <si>
    <t>Mountain Pass</t>
  </si>
  <si>
    <t>Oro Grande</t>
  </si>
  <si>
    <t>Pinon Hills</t>
  </si>
  <si>
    <t>Running Springs</t>
  </si>
  <si>
    <t>Twin Peaks</t>
  </si>
  <si>
    <t>Red Mountain</t>
  </si>
  <si>
    <t>Trona</t>
  </si>
  <si>
    <t>Indian Wells</t>
  </si>
  <si>
    <t>Desert Center</t>
  </si>
  <si>
    <t>North Palm Springs</t>
  </si>
  <si>
    <t>Palo Verde</t>
  </si>
  <si>
    <t>Salton City</t>
  </si>
  <si>
    <t>Thousand Palms</t>
  </si>
  <si>
    <t>White Water</t>
  </si>
  <si>
    <t>Death Valley</t>
  </si>
  <si>
    <t>March Air Reserve Base</t>
  </si>
  <si>
    <t>Mountain Center</t>
  </si>
  <si>
    <t>Sun City</t>
  </si>
  <si>
    <t>El Toro</t>
  </si>
  <si>
    <t>Foothill Ranch</t>
  </si>
  <si>
    <t>Oak View</t>
  </si>
  <si>
    <t>Point Mugu Nawc</t>
  </si>
  <si>
    <t>Port Hueneme Cbc Base</t>
  </si>
  <si>
    <t>Kings</t>
  </si>
  <si>
    <t>Kern</t>
  </si>
  <si>
    <t>California Hot Springs</t>
  </si>
  <si>
    <t>Camp Nelson</t>
  </si>
  <si>
    <t>Ducor</t>
  </si>
  <si>
    <t>Earlimart</t>
  </si>
  <si>
    <t>Edison</t>
  </si>
  <si>
    <t>Exeter</t>
  </si>
  <si>
    <t>Frazier Park</t>
  </si>
  <si>
    <t>Farmersville</t>
  </si>
  <si>
    <t>Fellows</t>
  </si>
  <si>
    <t>Glennville</t>
  </si>
  <si>
    <t>Goshen</t>
  </si>
  <si>
    <t>Huron</t>
  </si>
  <si>
    <t>Ivanhoe</t>
  </si>
  <si>
    <t>Kaweah</t>
  </si>
  <si>
    <t>Kernville</t>
  </si>
  <si>
    <t>Kettleman City</t>
  </si>
  <si>
    <t>Lake Isabella</t>
  </si>
  <si>
    <t>Lamont</t>
  </si>
  <si>
    <t>Laton</t>
  </si>
  <si>
    <t>Lebec</t>
  </si>
  <si>
    <t>Lemon Cove</t>
  </si>
  <si>
    <t>Lindsay</t>
  </si>
  <si>
    <t>Lost Hills</t>
  </si>
  <si>
    <t>Mc Farland</t>
  </si>
  <si>
    <t>Mc Kittrick</t>
  </si>
  <si>
    <t>Maricopa</t>
  </si>
  <si>
    <t>New Cuyama</t>
  </si>
  <si>
    <t>Onyx</t>
  </si>
  <si>
    <t>Pixley</t>
  </si>
  <si>
    <t>Posey</t>
  </si>
  <si>
    <t>Richgrove</t>
  </si>
  <si>
    <t>Sequoia National Park</t>
  </si>
  <si>
    <t>Springville</t>
  </si>
  <si>
    <t>Stratford</t>
  </si>
  <si>
    <t>Strathmore</t>
  </si>
  <si>
    <t>Taft</t>
  </si>
  <si>
    <t>Terra Bella</t>
  </si>
  <si>
    <t>Three Rivers</t>
  </si>
  <si>
    <t>Tipton</t>
  </si>
  <si>
    <t>Tupman</t>
  </si>
  <si>
    <t>Waukena</t>
  </si>
  <si>
    <t>Weldon</t>
  </si>
  <si>
    <t>Wofford Heights</t>
  </si>
  <si>
    <t>Woodlake</t>
  </si>
  <si>
    <t>Woody</t>
  </si>
  <si>
    <t>Los Osos</t>
  </si>
  <si>
    <t>Avila Beach</t>
  </si>
  <si>
    <t>Bradley</t>
  </si>
  <si>
    <t>Buellton</t>
  </si>
  <si>
    <t>Cambria</t>
  </si>
  <si>
    <t>Casmalia</t>
  </si>
  <si>
    <t>Cayucos</t>
  </si>
  <si>
    <t>Creston</t>
  </si>
  <si>
    <t>Grover Beach</t>
  </si>
  <si>
    <t>Guadalupe</t>
  </si>
  <si>
    <t>Harmony</t>
  </si>
  <si>
    <t>Los Alamos</t>
  </si>
  <si>
    <t>Los Olivos</t>
  </si>
  <si>
    <t>Morro Bay</t>
  </si>
  <si>
    <t>Oceano</t>
  </si>
  <si>
    <t>Paso Robles</t>
  </si>
  <si>
    <t>Pismo Beach</t>
  </si>
  <si>
    <t>San Ardo</t>
  </si>
  <si>
    <t>San Miguel</t>
  </si>
  <si>
    <t>San Simeon</t>
  </si>
  <si>
    <t>Santa Margarita</t>
  </si>
  <si>
    <t>Santa Ynez</t>
  </si>
  <si>
    <t>Shandon</t>
  </si>
  <si>
    <t>Solvang</t>
  </si>
  <si>
    <t>Templeton</t>
  </si>
  <si>
    <t>Mojave</t>
  </si>
  <si>
    <t>California City</t>
  </si>
  <si>
    <t>Benton</t>
  </si>
  <si>
    <t>Mono</t>
  </si>
  <si>
    <t>Big Pine</t>
  </si>
  <si>
    <t>Bishop</t>
  </si>
  <si>
    <t>Boron</t>
  </si>
  <si>
    <t>Bridgeport</t>
  </si>
  <si>
    <t>Caliente</t>
  </si>
  <si>
    <t>Cantil</t>
  </si>
  <si>
    <t>Darwin</t>
  </si>
  <si>
    <t>Edwards</t>
  </si>
  <si>
    <t>Independence</t>
  </si>
  <si>
    <t>Inyokern</t>
  </si>
  <si>
    <t>Johannesburg</t>
  </si>
  <si>
    <t>June Lake</t>
  </si>
  <si>
    <t>Keeler</t>
  </si>
  <si>
    <t>Keene</t>
  </si>
  <si>
    <t>Lee Vining</t>
  </si>
  <si>
    <t>Little Lake</t>
  </si>
  <si>
    <t>Lone Pine</t>
  </si>
  <si>
    <t>Mammoth Lakes</t>
  </si>
  <si>
    <t>Olancha</t>
  </si>
  <si>
    <t>Randsburg</t>
  </si>
  <si>
    <t>Tehachapi</t>
  </si>
  <si>
    <t>Ahwahnee</t>
  </si>
  <si>
    <t>Auberry</t>
  </si>
  <si>
    <t>Badger</t>
  </si>
  <si>
    <t>Bass Lake</t>
  </si>
  <si>
    <t>Big Creek</t>
  </si>
  <si>
    <t>Biola</t>
  </si>
  <si>
    <t>Burrel</t>
  </si>
  <si>
    <t>Cantua Creek</t>
  </si>
  <si>
    <t>Caruthers</t>
  </si>
  <si>
    <t>Coarsegold</t>
  </si>
  <si>
    <t>Cutler</t>
  </si>
  <si>
    <t>Del Rey</t>
  </si>
  <si>
    <t>Dos Palos</t>
  </si>
  <si>
    <t>Dunlap</t>
  </si>
  <si>
    <t>Firebaugh</t>
  </si>
  <si>
    <t>Fish Camp</t>
  </si>
  <si>
    <t>Mariposa</t>
  </si>
  <si>
    <t>Five Points</t>
  </si>
  <si>
    <t>Fowler</t>
  </si>
  <si>
    <t>Friant</t>
  </si>
  <si>
    <t>Helm</t>
  </si>
  <si>
    <t>Hume</t>
  </si>
  <si>
    <t>Kingsburg</t>
  </si>
  <si>
    <t>Kings Canyon National Pk</t>
  </si>
  <si>
    <t>Lakeshore</t>
  </si>
  <si>
    <t>Mendota</t>
  </si>
  <si>
    <t>Miramonte</t>
  </si>
  <si>
    <t>Mono Hot Springs</t>
  </si>
  <si>
    <t>North Fork</t>
  </si>
  <si>
    <t>Oakhurst</t>
  </si>
  <si>
    <t>O Neals</t>
  </si>
  <si>
    <t>Orange Cove</t>
  </si>
  <si>
    <t>Orosi</t>
  </si>
  <si>
    <t>Parlier</t>
  </si>
  <si>
    <t>Piedra</t>
  </si>
  <si>
    <t>Prather</t>
  </si>
  <si>
    <t>Raisin City</t>
  </si>
  <si>
    <t>Raymond</t>
  </si>
  <si>
    <t>Riverdale</t>
  </si>
  <si>
    <t>San Joaquin</t>
  </si>
  <si>
    <t>Santa Rita Park</t>
  </si>
  <si>
    <t>Shaver Lake</t>
  </si>
  <si>
    <t>South Dos Palos</t>
  </si>
  <si>
    <t>Sultana</t>
  </si>
  <si>
    <t>Tollhouse</t>
  </si>
  <si>
    <t>Tranquillity</t>
  </si>
  <si>
    <t>Wishon</t>
  </si>
  <si>
    <t>Yettem</t>
  </si>
  <si>
    <t>Traver</t>
  </si>
  <si>
    <t>Squaw Valley</t>
  </si>
  <si>
    <t>San Gregorio</t>
  </si>
  <si>
    <t>Contra Costa</t>
  </si>
  <si>
    <t>Angwin</t>
  </si>
  <si>
    <t>Solano</t>
  </si>
  <si>
    <t>Bethel Island</t>
  </si>
  <si>
    <t>Birds Landing</t>
  </si>
  <si>
    <t>Byron</t>
  </si>
  <si>
    <t>Calistoga</t>
  </si>
  <si>
    <t>Clayton</t>
  </si>
  <si>
    <t>Crockett</t>
  </si>
  <si>
    <t>Diablo</t>
  </si>
  <si>
    <t>El Cerrito</t>
  </si>
  <si>
    <t>Pope Valley</t>
  </si>
  <si>
    <t>Port Costa</t>
  </si>
  <si>
    <t>Rio Vista</t>
  </si>
  <si>
    <t>Rodeo</t>
  </si>
  <si>
    <t>Rutherford</t>
  </si>
  <si>
    <t>Saint Helena</t>
  </si>
  <si>
    <t>Deer Park</t>
  </si>
  <si>
    <t>Suisun City</t>
  </si>
  <si>
    <t>Sunol</t>
  </si>
  <si>
    <t>Yountville</t>
  </si>
  <si>
    <t>El Sobrante</t>
  </si>
  <si>
    <t>Marin</t>
  </si>
  <si>
    <t>Greenbrae</t>
  </si>
  <si>
    <t>Kentfield</t>
  </si>
  <si>
    <t>Belvedere Tiburon</t>
  </si>
  <si>
    <t>Bodega</t>
  </si>
  <si>
    <t>Sonoma</t>
  </si>
  <si>
    <t>Bodega Bay</t>
  </si>
  <si>
    <t>Bolinas</t>
  </si>
  <si>
    <t>Sausalito</t>
  </si>
  <si>
    <t>Stinson Beach</t>
  </si>
  <si>
    <t>Tomales</t>
  </si>
  <si>
    <t>Valley Ford</t>
  </si>
  <si>
    <t>Woodacre</t>
  </si>
  <si>
    <t>San Quentin</t>
  </si>
  <si>
    <t>Corte Madera</t>
  </si>
  <si>
    <t>Larkspur</t>
  </si>
  <si>
    <t>Fairfax</t>
  </si>
  <si>
    <t>San Anselmo</t>
  </si>
  <si>
    <t>Aptos</t>
  </si>
  <si>
    <t>Alviso</t>
  </si>
  <si>
    <t>Aromas</t>
  </si>
  <si>
    <t>Ben Lomond</t>
  </si>
  <si>
    <t>Boulder Creek</t>
  </si>
  <si>
    <t>Brookdale</t>
  </si>
  <si>
    <t>Capitola</t>
  </si>
  <si>
    <t>Castroville</t>
  </si>
  <si>
    <t>Coyote</t>
  </si>
  <si>
    <t>Davenport</t>
  </si>
  <si>
    <t>Felton</t>
  </si>
  <si>
    <t>Freedom</t>
  </si>
  <si>
    <t>San Benito</t>
  </si>
  <si>
    <t>Holy City</t>
  </si>
  <si>
    <t>Moss Landing</t>
  </si>
  <si>
    <t>Mount Hermon</t>
  </si>
  <si>
    <t>New Almaden</t>
  </si>
  <si>
    <t>Paicines</t>
  </si>
  <si>
    <t>Redwood Estates</t>
  </si>
  <si>
    <t>San Juan Bautista</t>
  </si>
  <si>
    <t>San Martin</t>
  </si>
  <si>
    <t>Scotts Valley</t>
  </si>
  <si>
    <t>Soquel</t>
  </si>
  <si>
    <t>Tres Pinos</t>
  </si>
  <si>
    <t>Mount Hamilton</t>
  </si>
  <si>
    <t>Acampo</t>
  </si>
  <si>
    <t>Altaville</t>
  </si>
  <si>
    <t>Calaveras</t>
  </si>
  <si>
    <t>Angels Camp</t>
  </si>
  <si>
    <t>Arnold</t>
  </si>
  <si>
    <t>Avery</t>
  </si>
  <si>
    <t>Burson</t>
  </si>
  <si>
    <t>Campo Seco</t>
  </si>
  <si>
    <t>Clements</t>
  </si>
  <si>
    <t>Copperopolis</t>
  </si>
  <si>
    <t>Douglas Flat</t>
  </si>
  <si>
    <t>Farmington</t>
  </si>
  <si>
    <t>French Camp</t>
  </si>
  <si>
    <t>Glencoe</t>
  </si>
  <si>
    <t>Hathaway Pines</t>
  </si>
  <si>
    <t>Holt</t>
  </si>
  <si>
    <t>Linden</t>
  </si>
  <si>
    <t>Lockeford</t>
  </si>
  <si>
    <t>Mokelumne Hill</t>
  </si>
  <si>
    <t>Mountain Ranch</t>
  </si>
  <si>
    <t>Murphys</t>
  </si>
  <si>
    <t>Rail Road Flat</t>
  </si>
  <si>
    <t>San Andreas</t>
  </si>
  <si>
    <t>Sheep Ranch</t>
  </si>
  <si>
    <t>Vallecito</t>
  </si>
  <si>
    <t>Valley Springs</t>
  </si>
  <si>
    <t>Victor</t>
  </si>
  <si>
    <t>Wallace</t>
  </si>
  <si>
    <t>West Point</t>
  </si>
  <si>
    <t>Wilseyville</t>
  </si>
  <si>
    <t>Woodbridge</t>
  </si>
  <si>
    <t>Ballico</t>
  </si>
  <si>
    <t>Big Oak Flat</t>
  </si>
  <si>
    <t>Tuolumne</t>
  </si>
  <si>
    <t>Catheys Valley</t>
  </si>
  <si>
    <t>Stanislaus</t>
  </si>
  <si>
    <t>Chinese Camp</t>
  </si>
  <si>
    <t>Columbia</t>
  </si>
  <si>
    <t>Coulterville</t>
  </si>
  <si>
    <t>Cressey</t>
  </si>
  <si>
    <t>Crows Landing</t>
  </si>
  <si>
    <t>Dardanelle</t>
  </si>
  <si>
    <t>Delhi</t>
  </si>
  <si>
    <t>Denair</t>
  </si>
  <si>
    <t>El Nido</t>
  </si>
  <si>
    <t>El Portal</t>
  </si>
  <si>
    <t>Empire</t>
  </si>
  <si>
    <t>Escalon</t>
  </si>
  <si>
    <t>Groveland</t>
  </si>
  <si>
    <t>Gustine</t>
  </si>
  <si>
    <t>Hickman</t>
  </si>
  <si>
    <t>Hilmar</t>
  </si>
  <si>
    <t>Hornitos</t>
  </si>
  <si>
    <t>Hughson</t>
  </si>
  <si>
    <t>Jamestown</t>
  </si>
  <si>
    <t>Keyes</t>
  </si>
  <si>
    <t>La Grange</t>
  </si>
  <si>
    <t>Le Grand</t>
  </si>
  <si>
    <t>Livingston</t>
  </si>
  <si>
    <t>Long Barn</t>
  </si>
  <si>
    <t>Midpines</t>
  </si>
  <si>
    <t>Mi Wuk Village</t>
  </si>
  <si>
    <t>Moccasin</t>
  </si>
  <si>
    <t>Newman</t>
  </si>
  <si>
    <t>Pinecrest</t>
  </si>
  <si>
    <t>Planada</t>
  </si>
  <si>
    <t>Salida</t>
  </si>
  <si>
    <t>Snelling</t>
  </si>
  <si>
    <t>Sonora</t>
  </si>
  <si>
    <t>Soulsbyville</t>
  </si>
  <si>
    <t>Standard</t>
  </si>
  <si>
    <t>Stevinson</t>
  </si>
  <si>
    <t>Strawberry</t>
  </si>
  <si>
    <t>Humboldt</t>
  </si>
  <si>
    <t>Alderpoint</t>
  </si>
  <si>
    <t>Blocksburg</t>
  </si>
  <si>
    <t>Mckinleyville</t>
  </si>
  <si>
    <t>Bayside</t>
  </si>
  <si>
    <t>Blue Lake</t>
  </si>
  <si>
    <t>Bridgeville</t>
  </si>
  <si>
    <t>Burnt Ranch</t>
  </si>
  <si>
    <t>Trinity</t>
  </si>
  <si>
    <t>Carlotta</t>
  </si>
  <si>
    <t>Crescent City</t>
  </si>
  <si>
    <t>Del Norte</t>
  </si>
  <si>
    <t>Cutten</t>
  </si>
  <si>
    <t>Ferndale</t>
  </si>
  <si>
    <t>Fields Landing</t>
  </si>
  <si>
    <t>Fort Dick</t>
  </si>
  <si>
    <t>Fortuna</t>
  </si>
  <si>
    <t>Garberville</t>
  </si>
  <si>
    <t>Gasquet</t>
  </si>
  <si>
    <t>Honeydew</t>
  </si>
  <si>
    <t>Hoopa</t>
  </si>
  <si>
    <t>Hydesville</t>
  </si>
  <si>
    <t>Klamath</t>
  </si>
  <si>
    <t>Kneeland</t>
  </si>
  <si>
    <t>Korbel</t>
  </si>
  <si>
    <t>Loleta</t>
  </si>
  <si>
    <t>Mad River</t>
  </si>
  <si>
    <t>Miranda</t>
  </si>
  <si>
    <t>Myers Flat</t>
  </si>
  <si>
    <t>Orick</t>
  </si>
  <si>
    <t>Orleans</t>
  </si>
  <si>
    <t>Petrolia</t>
  </si>
  <si>
    <t>Phillipsville</t>
  </si>
  <si>
    <t>Redway</t>
  </si>
  <si>
    <t>Rio Dell</t>
  </si>
  <si>
    <t>Salyer</t>
  </si>
  <si>
    <t>Samoa</t>
  </si>
  <si>
    <t>Scotia</t>
  </si>
  <si>
    <t>Smith River</t>
  </si>
  <si>
    <t>Somes Bar</t>
  </si>
  <si>
    <t>Siskiyou</t>
  </si>
  <si>
    <t>Redcrest</t>
  </si>
  <si>
    <t>Trinidad</t>
  </si>
  <si>
    <t>Weott</t>
  </si>
  <si>
    <t>Willow Creek</t>
  </si>
  <si>
    <t>Leggett</t>
  </si>
  <si>
    <t>Mendocino</t>
  </si>
  <si>
    <t>Piercy</t>
  </si>
  <si>
    <t>Whitethorn</t>
  </si>
  <si>
    <t>Zenia</t>
  </si>
  <si>
    <t>Amador City</t>
  </si>
  <si>
    <t>Amador</t>
  </si>
  <si>
    <t>Auburn</t>
  </si>
  <si>
    <t>Placer</t>
  </si>
  <si>
    <t>Yolo</t>
  </si>
  <si>
    <t>Brooks</t>
  </si>
  <si>
    <t>Capay</t>
  </si>
  <si>
    <t>Clarksburg</t>
  </si>
  <si>
    <t>Coloma</t>
  </si>
  <si>
    <t>El Dorado</t>
  </si>
  <si>
    <t>Cool</t>
  </si>
  <si>
    <t>Courtland</t>
  </si>
  <si>
    <t>Diamond Springs</t>
  </si>
  <si>
    <t>Elmira</t>
  </si>
  <si>
    <t>Elverta</t>
  </si>
  <si>
    <t>Esparto</t>
  </si>
  <si>
    <t>Fiddletown</t>
  </si>
  <si>
    <t>Foresthill</t>
  </si>
  <si>
    <t>Garden Valley</t>
  </si>
  <si>
    <t>Georgetown</t>
  </si>
  <si>
    <t>Greenwood</t>
  </si>
  <si>
    <t>Grizzly Flats</t>
  </si>
  <si>
    <t>Guinda</t>
  </si>
  <si>
    <t>Herald</t>
  </si>
  <si>
    <t>Hood</t>
  </si>
  <si>
    <t>Ione</t>
  </si>
  <si>
    <t>Isleton</t>
  </si>
  <si>
    <t>Jackson</t>
  </si>
  <si>
    <t>Kit Carson</t>
  </si>
  <si>
    <t>Knights Landing</t>
  </si>
  <si>
    <t>Kirkwood</t>
  </si>
  <si>
    <t>Loomis</t>
  </si>
  <si>
    <t>Lotus</t>
  </si>
  <si>
    <t>Mcclellan</t>
  </si>
  <si>
    <t>Madison</t>
  </si>
  <si>
    <t>Martell</t>
  </si>
  <si>
    <t>Mather</t>
  </si>
  <si>
    <t>Mount Aukum</t>
  </si>
  <si>
    <t>Newcastle</t>
  </si>
  <si>
    <t>Nicolaus</t>
  </si>
  <si>
    <t>Sutter</t>
  </si>
  <si>
    <t>Penryn</t>
  </si>
  <si>
    <t>Pilot Hill</t>
  </si>
  <si>
    <t>Pine Grove</t>
  </si>
  <si>
    <t>Pioneer</t>
  </si>
  <si>
    <t>Placerville</t>
  </si>
  <si>
    <t>Pleasant Grove</t>
  </si>
  <si>
    <t>Plymouth</t>
  </si>
  <si>
    <t>Represa</t>
  </si>
  <si>
    <t>Rescue</t>
  </si>
  <si>
    <t>Rio Oso</t>
  </si>
  <si>
    <t>River Pines</t>
  </si>
  <si>
    <t>Robbins</t>
  </si>
  <si>
    <t>Rumsey</t>
  </si>
  <si>
    <t>Ryde</t>
  </si>
  <si>
    <t>Sheridan</t>
  </si>
  <si>
    <t>Shingle Springs</t>
  </si>
  <si>
    <t>Sloughhouse</t>
  </si>
  <si>
    <t>Somerset</t>
  </si>
  <si>
    <t>Sutter Creek</t>
  </si>
  <si>
    <t>Thornton</t>
  </si>
  <si>
    <t>Volcano</t>
  </si>
  <si>
    <t>Walnut Grove</t>
  </si>
  <si>
    <t>Wheatland</t>
  </si>
  <si>
    <t>Yuba</t>
  </si>
  <si>
    <t>Wilton</t>
  </si>
  <si>
    <t>Winters</t>
  </si>
  <si>
    <t>Zamora</t>
  </si>
  <si>
    <t>Drytown</t>
  </si>
  <si>
    <t>Alta</t>
  </si>
  <si>
    <t>Applegate</t>
  </si>
  <si>
    <t>Camino</t>
  </si>
  <si>
    <t>Chicago Park</t>
  </si>
  <si>
    <t>Nevada</t>
  </si>
  <si>
    <t>Colfax</t>
  </si>
  <si>
    <t>Dutch Flat</t>
  </si>
  <si>
    <t>Emigrant Gap</t>
  </si>
  <si>
    <t>Gold Run</t>
  </si>
  <si>
    <t>Kyburz</t>
  </si>
  <si>
    <t>Echo Lake</t>
  </si>
  <si>
    <t>Meadow Vista</t>
  </si>
  <si>
    <t>Alleghany</t>
  </si>
  <si>
    <t>Arbuckle</t>
  </si>
  <si>
    <t>Colusa</t>
  </si>
  <si>
    <t>Artois</t>
  </si>
  <si>
    <t>Glenn</t>
  </si>
  <si>
    <t>Bangor</t>
  </si>
  <si>
    <t>Butte</t>
  </si>
  <si>
    <t>Belden</t>
  </si>
  <si>
    <t>Plumas</t>
  </si>
  <si>
    <t>Berry Creek</t>
  </si>
  <si>
    <t>Biggs</t>
  </si>
  <si>
    <t>Browns Valley</t>
  </si>
  <si>
    <t>Brownsville</t>
  </si>
  <si>
    <t>Butte City</t>
  </si>
  <si>
    <t>Camptonville</t>
  </si>
  <si>
    <t>Canyon Dam</t>
  </si>
  <si>
    <t>Cedar Ridge</t>
  </si>
  <si>
    <t>Challenge</t>
  </si>
  <si>
    <t>Clipper Mills</t>
  </si>
  <si>
    <t>Crescent Mills</t>
  </si>
  <si>
    <t>Dobbins</t>
  </si>
  <si>
    <t>Downieville</t>
  </si>
  <si>
    <t>Dunnigan</t>
  </si>
  <si>
    <t>Durham</t>
  </si>
  <si>
    <t>Elk Creek</t>
  </si>
  <si>
    <t>Feather Falls</t>
  </si>
  <si>
    <t>Forbestown</t>
  </si>
  <si>
    <t>Forest Ranch</t>
  </si>
  <si>
    <t>Goodyears Bar</t>
  </si>
  <si>
    <t>Grass Valley</t>
  </si>
  <si>
    <t>Penn Valley</t>
  </si>
  <si>
    <t>Greenville</t>
  </si>
  <si>
    <t>Gridley</t>
  </si>
  <si>
    <t>Grimes</t>
  </si>
  <si>
    <t>Hamilton City</t>
  </si>
  <si>
    <t>Live Oak</t>
  </si>
  <si>
    <t>Magalia</t>
  </si>
  <si>
    <t>Maxwell</t>
  </si>
  <si>
    <t>Meadow Valley</t>
  </si>
  <si>
    <t>Meridian</t>
  </si>
  <si>
    <t>Nevada City</t>
  </si>
  <si>
    <t>North San Juan</t>
  </si>
  <si>
    <t>Oregon House</t>
  </si>
  <si>
    <t>Orland</t>
  </si>
  <si>
    <t>Paradise</t>
  </si>
  <si>
    <t>Palermo</t>
  </si>
  <si>
    <t>Princeton</t>
  </si>
  <si>
    <t>Quincy</t>
  </si>
  <si>
    <t>Rackerby</t>
  </si>
  <si>
    <t>Richvale</t>
  </si>
  <si>
    <t>Rough And Ready</t>
  </si>
  <si>
    <t>Smartville</t>
  </si>
  <si>
    <t>Stirling City</t>
  </si>
  <si>
    <t>Stonyford</t>
  </si>
  <si>
    <t>Storrie</t>
  </si>
  <si>
    <t>Strawberry Valley</t>
  </si>
  <si>
    <t>Taylorsville</t>
  </si>
  <si>
    <t>Twain</t>
  </si>
  <si>
    <t>Washington</t>
  </si>
  <si>
    <t>Williams</t>
  </si>
  <si>
    <t>Willows</t>
  </si>
  <si>
    <t>Shasta</t>
  </si>
  <si>
    <t>Adin</t>
  </si>
  <si>
    <t>Modoc</t>
  </si>
  <si>
    <t>Anderson</t>
  </si>
  <si>
    <t>Bella Vista</t>
  </si>
  <si>
    <t>Bieber</t>
  </si>
  <si>
    <t>Lassen</t>
  </si>
  <si>
    <t>Big Bar</t>
  </si>
  <si>
    <t>Big Bend</t>
  </si>
  <si>
    <t>Burney</t>
  </si>
  <si>
    <t>Callahan</t>
  </si>
  <si>
    <t>Canby</t>
  </si>
  <si>
    <t>Cassel</t>
  </si>
  <si>
    <t>Castella</t>
  </si>
  <si>
    <t>Shasta Lake</t>
  </si>
  <si>
    <t>Chester</t>
  </si>
  <si>
    <t>Corning</t>
  </si>
  <si>
    <t>Tehama</t>
  </si>
  <si>
    <t>Cottonwood</t>
  </si>
  <si>
    <t>Dorris</t>
  </si>
  <si>
    <t>Douglas City</t>
  </si>
  <si>
    <t>Dunsmuir</t>
  </si>
  <si>
    <t>Etna</t>
  </si>
  <si>
    <t>Fall River Mills</t>
  </si>
  <si>
    <t>Flournoy</t>
  </si>
  <si>
    <t>Forks Of Salmon</t>
  </si>
  <si>
    <t>Fort Jones</t>
  </si>
  <si>
    <t>French Gulch</t>
  </si>
  <si>
    <t>Gazelle</t>
  </si>
  <si>
    <t>Gerber</t>
  </si>
  <si>
    <t>Greenview</t>
  </si>
  <si>
    <t>Grenada</t>
  </si>
  <si>
    <t>Happy Camp</t>
  </si>
  <si>
    <t>Hat Creek</t>
  </si>
  <si>
    <t>Hayfork</t>
  </si>
  <si>
    <t>Hornbrook</t>
  </si>
  <si>
    <t>Hyampom</t>
  </si>
  <si>
    <t>Igo</t>
  </si>
  <si>
    <t>Junction City</t>
  </si>
  <si>
    <t>Klamath River</t>
  </si>
  <si>
    <t>Lakehead</t>
  </si>
  <si>
    <t>Lewiston</t>
  </si>
  <si>
    <t>Lookout</t>
  </si>
  <si>
    <t>Los Molinos</t>
  </si>
  <si>
    <t>Mcarthur</t>
  </si>
  <si>
    <t>Mccloud</t>
  </si>
  <si>
    <t>Macdoel</t>
  </si>
  <si>
    <t>Manton</t>
  </si>
  <si>
    <t>Mill Creek</t>
  </si>
  <si>
    <t>Millville</t>
  </si>
  <si>
    <t>Mineral</t>
  </si>
  <si>
    <t>Montague</t>
  </si>
  <si>
    <t>Montgomery Creek</t>
  </si>
  <si>
    <t>Mount Shasta</t>
  </si>
  <si>
    <t>Nubieber</t>
  </si>
  <si>
    <t>Oak Run</t>
  </si>
  <si>
    <t>Obrien</t>
  </si>
  <si>
    <t>Old Station</t>
  </si>
  <si>
    <t>Palo Cedro</t>
  </si>
  <si>
    <t>Paskenta</t>
  </si>
  <si>
    <t>Paynes Creek</t>
  </si>
  <si>
    <t>Platina</t>
  </si>
  <si>
    <t>Proberta</t>
  </si>
  <si>
    <t>Red Bluff</t>
  </si>
  <si>
    <t>Round Mountain</t>
  </si>
  <si>
    <t>Scott Bar</t>
  </si>
  <si>
    <t>Seiad Valley</t>
  </si>
  <si>
    <t>Shingletown</t>
  </si>
  <si>
    <t>Trinity Center</t>
  </si>
  <si>
    <t>Vina</t>
  </si>
  <si>
    <t>Weaverville</t>
  </si>
  <si>
    <t>Weed</t>
  </si>
  <si>
    <t>Whiskeytown</t>
  </si>
  <si>
    <t>Whitmore</t>
  </si>
  <si>
    <t>Yreka</t>
  </si>
  <si>
    <t>Alturas</t>
  </si>
  <si>
    <t>Blairsden-graeagle</t>
  </si>
  <si>
    <t>Cedarville</t>
  </si>
  <si>
    <t>Chilcoot</t>
  </si>
  <si>
    <t>Clio</t>
  </si>
  <si>
    <t>Coleville</t>
  </si>
  <si>
    <t>Davis Creek</t>
  </si>
  <si>
    <t>Doyle</t>
  </si>
  <si>
    <t>Eagleville</t>
  </si>
  <si>
    <t>Floriston</t>
  </si>
  <si>
    <t>Fort Bidwell</t>
  </si>
  <si>
    <t>Herlong</t>
  </si>
  <si>
    <t>Janesville</t>
  </si>
  <si>
    <t>Lake City</t>
  </si>
  <si>
    <t>Likely</t>
  </si>
  <si>
    <t>Litchfield</t>
  </si>
  <si>
    <t>Loyalton</t>
  </si>
  <si>
    <t>Madeline</t>
  </si>
  <si>
    <t>Markleeville</t>
  </si>
  <si>
    <t>Milford</t>
  </si>
  <si>
    <t>Portola</t>
  </si>
  <si>
    <t>Ravendale</t>
  </si>
  <si>
    <t>Calpine</t>
  </si>
  <si>
    <t>Sierra City</t>
  </si>
  <si>
    <t>Sierraville</t>
  </si>
  <si>
    <t>Standish</t>
  </si>
  <si>
    <t>Beckwourth</t>
  </si>
  <si>
    <t>Termo</t>
  </si>
  <si>
    <t>Topaz</t>
  </si>
  <si>
    <t>Tulelake</t>
  </si>
  <si>
    <t>Vinton</t>
  </si>
  <si>
    <t>Wendel</t>
  </si>
  <si>
    <t>Westwood</t>
  </si>
  <si>
    <t>Carnelian Bay</t>
  </si>
  <si>
    <t>Homewood</t>
  </si>
  <si>
    <t>Tahoma</t>
  </si>
  <si>
    <t>Kings Beach</t>
  </si>
  <si>
    <t>Tahoe City</t>
  </si>
  <si>
    <t>Olympic Valley</t>
  </si>
  <si>
    <t>Tahoe Vista</t>
  </si>
  <si>
    <t>Big Sur</t>
  </si>
  <si>
    <t>Carmel By The Sea</t>
  </si>
  <si>
    <t>Carmel</t>
  </si>
  <si>
    <t>Carmel Valley</t>
  </si>
  <si>
    <t>Chualar</t>
  </si>
  <si>
    <t>Gonzales</t>
  </si>
  <si>
    <t>Jolon</t>
  </si>
  <si>
    <t>King City</t>
  </si>
  <si>
    <t>Lockwood</t>
  </si>
  <si>
    <t>Pebble Beach</t>
  </si>
  <si>
    <t>San Lucas</t>
  </si>
  <si>
    <t>Spreckels</t>
  </si>
  <si>
    <t>Brisbane</t>
  </si>
  <si>
    <t>El Granada</t>
  </si>
  <si>
    <t>Half Moon Bay</t>
  </si>
  <si>
    <t>La Honda</t>
  </si>
  <si>
    <t>Loma Mar</t>
  </si>
  <si>
    <t>Atherton</t>
  </si>
  <si>
    <t>Portola Valley</t>
  </si>
  <si>
    <t>Montara</t>
  </si>
  <si>
    <t>Moss Beach</t>
  </si>
  <si>
    <t>Pescadero</t>
  </si>
  <si>
    <t>Travis Afb</t>
  </si>
  <si>
    <t>Knightsen</t>
  </si>
  <si>
    <t>Oakville</t>
  </si>
  <si>
    <t>Emeryville</t>
  </si>
  <si>
    <t>Piedmont</t>
  </si>
  <si>
    <t>Cotati</t>
  </si>
  <si>
    <t>Dillon Beach</t>
  </si>
  <si>
    <t>Forest Knolls</t>
  </si>
  <si>
    <t>Inverness</t>
  </si>
  <si>
    <t>Lagunitas</t>
  </si>
  <si>
    <t>Marshall</t>
  </si>
  <si>
    <t>Mill Valley</t>
  </si>
  <si>
    <t>Nicasio</t>
  </si>
  <si>
    <t>Olema</t>
  </si>
  <si>
    <t>Penngrove</t>
  </si>
  <si>
    <t>Point Reyes Station</t>
  </si>
  <si>
    <t>Ross</t>
  </si>
  <si>
    <t>San Geronimo</t>
  </si>
  <si>
    <t>Twain Harte</t>
  </si>
  <si>
    <t>Vernalis</t>
  </si>
  <si>
    <t>Waterford</t>
  </si>
  <si>
    <t>Westley</t>
  </si>
  <si>
    <t>Winton</t>
  </si>
  <si>
    <t>Yosemite National Park</t>
  </si>
  <si>
    <t>Albion</t>
  </si>
  <si>
    <t>Annapolis</t>
  </si>
  <si>
    <t>Boonville</t>
  </si>
  <si>
    <t>Boyes Hot Springs</t>
  </si>
  <si>
    <t>Branscomb</t>
  </si>
  <si>
    <t>Calpella</t>
  </si>
  <si>
    <t>Camp Meeker</t>
  </si>
  <si>
    <t>Caspar</t>
  </si>
  <si>
    <t>Cazadero</t>
  </si>
  <si>
    <t>Clearlake Oaks</t>
  </si>
  <si>
    <t>Clearlake Park</t>
  </si>
  <si>
    <t>Cloverdale</t>
  </si>
  <si>
    <t>Cobb</t>
  </si>
  <si>
    <t>Comptche</t>
  </si>
  <si>
    <t>Covelo</t>
  </si>
  <si>
    <t>Dos Rios</t>
  </si>
  <si>
    <t>Duncans Mills</t>
  </si>
  <si>
    <t>Eldridge</t>
  </si>
  <si>
    <t>Elk</t>
  </si>
  <si>
    <t>El Verano</t>
  </si>
  <si>
    <t>Finley</t>
  </si>
  <si>
    <t>Forestville</t>
  </si>
  <si>
    <t>Fort Bragg</t>
  </si>
  <si>
    <t>Fulton</t>
  </si>
  <si>
    <t>Geyserville</t>
  </si>
  <si>
    <t>Glen Ellen</t>
  </si>
  <si>
    <t>Glenhaven</t>
  </si>
  <si>
    <t>Graton</t>
  </si>
  <si>
    <t>Gualala</t>
  </si>
  <si>
    <t>Guerneville</t>
  </si>
  <si>
    <t>Healdsburg</t>
  </si>
  <si>
    <t>Hopland</t>
  </si>
  <si>
    <t>Jenner</t>
  </si>
  <si>
    <t>Kelseyville</t>
  </si>
  <si>
    <t>Kenwood</t>
  </si>
  <si>
    <t>Lakeport</t>
  </si>
  <si>
    <t>Laytonville</t>
  </si>
  <si>
    <t>Littleriver</t>
  </si>
  <si>
    <t>Lower Lake</t>
  </si>
  <si>
    <t>Manchester</t>
  </si>
  <si>
    <t>Middletown</t>
  </si>
  <si>
    <t>Monte Rio</t>
  </si>
  <si>
    <t>Navarro</t>
  </si>
  <si>
    <t>Nice</t>
  </si>
  <si>
    <t>Occidental</t>
  </si>
  <si>
    <t>Philo</t>
  </si>
  <si>
    <t>Hidden Valley Lake</t>
  </si>
  <si>
    <t>Point Arena</t>
  </si>
  <si>
    <t>Potter Valley</t>
  </si>
  <si>
    <t>Redwood Valley</t>
  </si>
  <si>
    <t>Rio Nido</t>
  </si>
  <si>
    <t>Sebastopol</t>
  </si>
  <si>
    <t>Stewarts Point</t>
  </si>
  <si>
    <t>Talmage</t>
  </si>
  <si>
    <t>Upper Lake</t>
  </si>
  <si>
    <t>Villa Grande</t>
  </si>
  <si>
    <t>Vineburg</t>
  </si>
  <si>
    <t>Westport</t>
  </si>
  <si>
    <t>Willits</t>
  </si>
  <si>
    <t>Witter Springs</t>
  </si>
  <si>
    <t>Yorkville</t>
  </si>
  <si>
    <t>The Sea Ranch</t>
  </si>
  <si>
    <t>Norden</t>
  </si>
  <si>
    <t>Pollock Pines</t>
  </si>
  <si>
    <t>Soda Springs</t>
  </si>
  <si>
    <t>Twin Bridges</t>
  </si>
  <si>
    <t>Weimar</t>
  </si>
  <si>
    <t>Marysville</t>
  </si>
  <si>
    <t>Beale Afb</t>
  </si>
  <si>
    <t>Capistrano Beach</t>
  </si>
  <si>
    <t>Corona Del Mar</t>
  </si>
  <si>
    <t>East Irvine</t>
  </si>
  <si>
    <t>Midway City</t>
  </si>
  <si>
    <t>Newport Coast</t>
  </si>
  <si>
    <t>Trabuco Canyon</t>
  </si>
  <si>
    <t>Villa Park</t>
  </si>
  <si>
    <t>Annual or Perennial</t>
  </si>
  <si>
    <t>Acerola</t>
  </si>
  <si>
    <t>Perennial</t>
  </si>
  <si>
    <t>Annuals</t>
  </si>
  <si>
    <t>Alfalfa</t>
  </si>
  <si>
    <t>Locally Determined</t>
  </si>
  <si>
    <t>Almond</t>
  </si>
  <si>
    <t>Aloe Vera</t>
  </si>
  <si>
    <t>Amaranth Grain</t>
  </si>
  <si>
    <t>Annual</t>
  </si>
  <si>
    <t>Ambrosia</t>
  </si>
  <si>
    <t>Annual Forage</t>
  </si>
  <si>
    <t>Annual Ryegrass</t>
  </si>
  <si>
    <t>Apricots</t>
  </si>
  <si>
    <t>Aronia (Chokeberry)</t>
  </si>
  <si>
    <t>Artichokes</t>
  </si>
  <si>
    <t>Asparagus</t>
  </si>
  <si>
    <t>Atemoya</t>
  </si>
  <si>
    <t>Avocado</t>
  </si>
  <si>
    <t>Bamboo Shoots</t>
  </si>
  <si>
    <t>Bananas</t>
  </si>
  <si>
    <t>Barley</t>
  </si>
  <si>
    <t>Beans</t>
  </si>
  <si>
    <t>Beets</t>
  </si>
  <si>
    <t>Blueberry</t>
  </si>
  <si>
    <t>Breadfruit</t>
  </si>
  <si>
    <t>Broccoflower</t>
  </si>
  <si>
    <t>Broccoli</t>
  </si>
  <si>
    <t>Brussel Sprouts</t>
  </si>
  <si>
    <t>Buckwheat</t>
  </si>
  <si>
    <t>Cabbage</t>
  </si>
  <si>
    <t>Caimito</t>
  </si>
  <si>
    <t>Callaloo</t>
  </si>
  <si>
    <t>Camelina</t>
  </si>
  <si>
    <t>Canary Melon</t>
  </si>
  <si>
    <t>Canary Seed</t>
  </si>
  <si>
    <t>Caneberries</t>
  </si>
  <si>
    <t>Canola</t>
  </si>
  <si>
    <t>Carambola (Star Fruit)</t>
  </si>
  <si>
    <t>Casaba Melon</t>
  </si>
  <si>
    <t>Cashew</t>
  </si>
  <si>
    <t>Cassava</t>
  </si>
  <si>
    <t>Castor Bean</t>
  </si>
  <si>
    <t>Celeriac</t>
  </si>
  <si>
    <t>Chard</t>
  </si>
  <si>
    <t>Cherimoya</t>
  </si>
  <si>
    <t>Cherry</t>
  </si>
  <si>
    <t>Chestnuts</t>
  </si>
  <si>
    <t>Chia</t>
  </si>
  <si>
    <t>Chickpeas</t>
  </si>
  <si>
    <t>Chicory/Radicchio</t>
  </si>
  <si>
    <t>Chile Peppers</t>
  </si>
  <si>
    <t>Christmas Trees</t>
  </si>
  <si>
    <t>Chufa</t>
  </si>
  <si>
    <t>Citron Melon</t>
  </si>
  <si>
    <t>Citrus</t>
  </si>
  <si>
    <t>Clover</t>
  </si>
  <si>
    <t>Coconuts</t>
  </si>
  <si>
    <t>Coffee</t>
  </si>
  <si>
    <t>Collards</t>
  </si>
  <si>
    <t>Corn</t>
  </si>
  <si>
    <t>Cotton</t>
  </si>
  <si>
    <t>Crambe</t>
  </si>
  <si>
    <t>Cranberry</t>
  </si>
  <si>
    <t>Cucumber</t>
  </si>
  <si>
    <t>Cultivated Wild Rice</t>
  </si>
  <si>
    <t>Currants</t>
  </si>
  <si>
    <t>Dasheen</t>
  </si>
  <si>
    <t>Dates</t>
  </si>
  <si>
    <t>Dill</t>
  </si>
  <si>
    <t>Dry Beans</t>
  </si>
  <si>
    <t>Dry Peas</t>
  </si>
  <si>
    <t>Eggplant</t>
  </si>
  <si>
    <t>Einkorn</t>
  </si>
  <si>
    <t>Elderberries</t>
  </si>
  <si>
    <t>Emmer</t>
  </si>
  <si>
    <t>Fig</t>
  </si>
  <si>
    <t>Flax</t>
  </si>
  <si>
    <t>Flowers</t>
  </si>
  <si>
    <t>Forage Seeding</t>
  </si>
  <si>
    <t>Forage Soybean/Sorghum</t>
  </si>
  <si>
    <t>Fresh Market Beans</t>
  </si>
  <si>
    <t>Fresh Market Sweet Corn</t>
  </si>
  <si>
    <t>Fresh Market Tomatoes</t>
  </si>
  <si>
    <t>Gailon</t>
  </si>
  <si>
    <t>Garlic</t>
  </si>
  <si>
    <t>Genip</t>
  </si>
  <si>
    <t>Ginger</t>
  </si>
  <si>
    <t>Ginseng</t>
  </si>
  <si>
    <t>Gooseberries</t>
  </si>
  <si>
    <t>Gourds</t>
  </si>
  <si>
    <t>Grain Sorghum</t>
  </si>
  <si>
    <t>Grape and Table Grape</t>
  </si>
  <si>
    <t>Grapes</t>
  </si>
  <si>
    <t>Grass</t>
  </si>
  <si>
    <t>Green Peas</t>
  </si>
  <si>
    <t>Greens</t>
  </si>
  <si>
    <t>Guamabana/Soursop</t>
  </si>
  <si>
    <t>Guar</t>
  </si>
  <si>
    <t>Guava</t>
  </si>
  <si>
    <t>Guayule</t>
  </si>
  <si>
    <t>Hawaii Tropical Fruit (Not otherwise listed)</t>
  </si>
  <si>
    <t>Hazel Nuts</t>
  </si>
  <si>
    <t>Herbs</t>
  </si>
  <si>
    <t>Hesperaloe</t>
  </si>
  <si>
    <t>Hops</t>
  </si>
  <si>
    <t>Horseradish</t>
  </si>
  <si>
    <t>Huckleberries</t>
  </si>
  <si>
    <t>Hybrid Corn Seed</t>
  </si>
  <si>
    <t>Hybrid Sorghum Seed</t>
  </si>
  <si>
    <t>Indigo</t>
  </si>
  <si>
    <t>Jack Fruit</t>
  </si>
  <si>
    <t>Jerusalem Artichokes</t>
  </si>
  <si>
    <t>Jojoba</t>
  </si>
  <si>
    <t>Jujube</t>
  </si>
  <si>
    <t>Juneberries</t>
  </si>
  <si>
    <t>Kale</t>
  </si>
  <si>
    <t>Kamut</t>
  </si>
  <si>
    <t>Kenaf</t>
  </si>
  <si>
    <t>Kiwifruit</t>
  </si>
  <si>
    <t>Kochia (Prostrata)</t>
  </si>
  <si>
    <t>Kohlrabi</t>
  </si>
  <si>
    <t>Leeks</t>
  </si>
  <si>
    <t>Lentils</t>
  </si>
  <si>
    <t>Lespedeza</t>
  </si>
  <si>
    <t>Sesame</t>
  </si>
  <si>
    <t>Shallots</t>
  </si>
  <si>
    <t>Silage Sorghum</t>
  </si>
  <si>
    <t>Sorghum</t>
  </si>
  <si>
    <t>Sorghum - Dual Purpose</t>
  </si>
  <si>
    <t>Sorghum Forage</t>
  </si>
  <si>
    <t>Soybeans</t>
  </si>
  <si>
    <t>Speltz</t>
  </si>
  <si>
    <t>Squash</t>
  </si>
  <si>
    <t>Stonefruit</t>
  </si>
  <si>
    <t>Sudan grass</t>
  </si>
  <si>
    <t>Sugar Beets</t>
  </si>
  <si>
    <t>Sugarcane</t>
  </si>
  <si>
    <t>Considered Annual</t>
  </si>
  <si>
    <t>Sunflowers</t>
  </si>
  <si>
    <t>Sunn Hemp</t>
  </si>
  <si>
    <t>Sweet Cherry</t>
  </si>
  <si>
    <t>Sweet Corn</t>
  </si>
  <si>
    <t>Swiss Chard</t>
  </si>
  <si>
    <t>Tangos</t>
  </si>
  <si>
    <t>Tannier</t>
  </si>
  <si>
    <t>Taro</t>
  </si>
  <si>
    <t>Tea</t>
  </si>
  <si>
    <t>Tobacco - Burley</t>
  </si>
  <si>
    <t>Tobacco - Cigar Binder</t>
  </si>
  <si>
    <t>Tobacco - Cigar Filler</t>
  </si>
  <si>
    <t>Tobacco - Cigar Wrapper</t>
  </si>
  <si>
    <t>Tobacco - Dark Air Cured</t>
  </si>
  <si>
    <t>Tobacco - Fire Cured</t>
  </si>
  <si>
    <t>Tobacco - Flue Cured</t>
  </si>
  <si>
    <t>Tobacco - Maryland</t>
  </si>
  <si>
    <t>Tobacco Virginia Fire Cured</t>
  </si>
  <si>
    <t>Tomatillos</t>
  </si>
  <si>
    <t>Triticale</t>
  </si>
  <si>
    <t>Truffles</t>
  </si>
  <si>
    <t>Turnips</t>
  </si>
  <si>
    <t>Vetch</t>
  </si>
  <si>
    <t>Wampee</t>
  </si>
  <si>
    <t>Water Cress</t>
  </si>
  <si>
    <t>Wax Jamboo Fruit</t>
  </si>
  <si>
    <t>Wheat</t>
  </si>
  <si>
    <t>Yam</t>
  </si>
  <si>
    <t>Zucchini</t>
  </si>
  <si>
    <t>Lima Beans</t>
  </si>
  <si>
    <t>Longan</t>
  </si>
  <si>
    <t>Lychee</t>
  </si>
  <si>
    <t>Macadamia</t>
  </si>
  <si>
    <t>Mango</t>
  </si>
  <si>
    <t>Mangosteen</t>
  </si>
  <si>
    <t>Maple Sap</t>
  </si>
  <si>
    <t>Mayhaw Berries</t>
  </si>
  <si>
    <t>Meadowfoam</t>
  </si>
  <si>
    <t>Milkweed</t>
  </si>
  <si>
    <t>Millet</t>
  </si>
  <si>
    <t>Mint</t>
  </si>
  <si>
    <t>Mulberries</t>
  </si>
  <si>
    <t>Mushrooms</t>
  </si>
  <si>
    <t>Mustard</t>
  </si>
  <si>
    <t>Nectarines</t>
  </si>
  <si>
    <t>Nursery crops (Field grown)</t>
  </si>
  <si>
    <t>Nut Trees</t>
  </si>
  <si>
    <t>Oats</t>
  </si>
  <si>
    <t>Okra</t>
  </si>
  <si>
    <t>Olive</t>
  </si>
  <si>
    <t>Onion</t>
  </si>
  <si>
    <t>Papaya</t>
  </si>
  <si>
    <t>Parsnip</t>
  </si>
  <si>
    <t>Passion Fruit</t>
  </si>
  <si>
    <t>Pea</t>
  </si>
  <si>
    <t>Peach</t>
  </si>
  <si>
    <t>Peanuts</t>
  </si>
  <si>
    <t>Pear</t>
  </si>
  <si>
    <t>Peas</t>
  </si>
  <si>
    <t>Pecan</t>
  </si>
  <si>
    <t>Pejibaye (Heart Of Palm)</t>
  </si>
  <si>
    <t>Pennycress</t>
  </si>
  <si>
    <t>Peppers</t>
  </si>
  <si>
    <t>Perennial Peanuts</t>
  </si>
  <si>
    <t>Perique Tobacco</t>
  </si>
  <si>
    <t>Persimmon</t>
  </si>
  <si>
    <t>Pineapple</t>
  </si>
  <si>
    <t>Pistachio</t>
  </si>
  <si>
    <t>Plantain</t>
  </si>
  <si>
    <t>Plum</t>
  </si>
  <si>
    <t>Plumcots</t>
  </si>
  <si>
    <t>Pomegranate</t>
  </si>
  <si>
    <t>Popcorn</t>
  </si>
  <si>
    <t>Potatoes</t>
  </si>
  <si>
    <t>Processing Beans</t>
  </si>
  <si>
    <t>Prune</t>
  </si>
  <si>
    <t>Pummelo</t>
  </si>
  <si>
    <t>Pumpkins</t>
  </si>
  <si>
    <t>Quinces</t>
  </si>
  <si>
    <t>Quinoa</t>
  </si>
  <si>
    <t>Radishes</t>
  </si>
  <si>
    <t>Raisin</t>
  </si>
  <si>
    <t>Rambutan</t>
  </si>
  <si>
    <t>Rapeseed</t>
  </si>
  <si>
    <t>Rhubarb</t>
  </si>
  <si>
    <t>Rutabaga</t>
  </si>
  <si>
    <t>Rye</t>
  </si>
  <si>
    <t>Safflower</t>
  </si>
  <si>
    <t>Sapodilla</t>
  </si>
  <si>
    <t>Sapote</t>
  </si>
  <si>
    <t>Scallions</t>
  </si>
  <si>
    <t>Orchard</t>
  </si>
  <si>
    <t>Table Grape</t>
  </si>
  <si>
    <t>Raspberries and blackberries</t>
  </si>
  <si>
    <t>Tangerine</t>
  </si>
  <si>
    <t>Agricultural Land</t>
  </si>
  <si>
    <t>Residential Lot</t>
  </si>
  <si>
    <t>Farm Land</t>
  </si>
  <si>
    <t>Residential Land</t>
  </si>
  <si>
    <t>Avocado Ranch</t>
  </si>
  <si>
    <t>Vineyard Land</t>
  </si>
  <si>
    <t>Ranch Land</t>
  </si>
  <si>
    <t>Equestrian Land</t>
  </si>
  <si>
    <t>Avocado Farm</t>
  </si>
  <si>
    <t>Commercial Land</t>
  </si>
  <si>
    <t>Let me know if this works or if you’d like adjustments!</t>
  </si>
  <si>
    <t>Perrenial Or Annual</t>
  </si>
  <si>
    <t>#N/</t>
  </si>
  <si>
    <t>9, 10, 11</t>
  </si>
  <si>
    <t>3, 4, 5, 6, 7, 8, 9, 10</t>
  </si>
  <si>
    <t>7, 8, 9</t>
  </si>
  <si>
    <t>8, 9, 10, 11</t>
  </si>
  <si>
    <t>4, 5, 6, 7, 8, 9, 10, 11</t>
  </si>
  <si>
    <t>3, 4, 5, 6, 7, 8, 9</t>
  </si>
  <si>
    <t>3, 4, 5, 6, 7, 8</t>
  </si>
  <si>
    <t>5, 6, 7, 8</t>
  </si>
  <si>
    <t>3, 4, 5, 6, 7</t>
  </si>
  <si>
    <t>7, 8, 9, 10, 11</t>
  </si>
  <si>
    <t>10, 11</t>
  </si>
  <si>
    <t>2, 3, 4, 5, 6, 7, 8, 9, 10</t>
  </si>
  <si>
    <t>2, 3, 4, 5, 6, 7, 8, 9</t>
  </si>
  <si>
    <t>4, 5, 6, 7, 8</t>
  </si>
  <si>
    <t>2, 3, 4, 5, 6, 7, 8, 9, 10, 11</t>
  </si>
  <si>
    <t>5, 6, 7, 8, 9</t>
  </si>
  <si>
    <t>4, 5, 6, 7, 8, 9, 10</t>
  </si>
  <si>
    <t>8, 9, 10</t>
  </si>
  <si>
    <t>7, 8, 9, 10</t>
  </si>
  <si>
    <t>6, 7, 8, 9, 10, 11</t>
  </si>
  <si>
    <t>4, 5, 6, 7, 8, 9</t>
  </si>
  <si>
    <t>Hardiness Zones</t>
  </si>
  <si>
    <t>6, 7, 8, 9, 10</t>
  </si>
  <si>
    <t>2, 3, 4, 5, 6, 7</t>
  </si>
  <si>
    <t>6, 7, 8, 9</t>
  </si>
  <si>
    <t>3  4  5  6  7  8  9  10</t>
  </si>
  <si>
    <t>5F</t>
  </si>
  <si>
    <t>20F</t>
  </si>
  <si>
    <t>35F</t>
  </si>
  <si>
    <t>40F</t>
  </si>
  <si>
    <t>30F</t>
  </si>
  <si>
    <t>25F</t>
  </si>
  <si>
    <t>Minimum Temperature</t>
  </si>
  <si>
    <t>Maximum Temp</t>
  </si>
  <si>
    <t>Min. Temperature Range (°F)</t>
  </si>
  <si>
    <t>30°F</t>
  </si>
  <si>
    <t>20°F</t>
  </si>
  <si>
    <t>0°F</t>
  </si>
  <si>
    <t>40°F</t>
  </si>
  <si>
    <t>Max Temperature Range (°F)</t>
  </si>
  <si>
    <t>15°F</t>
  </si>
  <si>
    <t>35°F</t>
  </si>
  <si>
    <t>25°F</t>
  </si>
  <si>
    <t>45°F</t>
  </si>
  <si>
    <t>2021  ($ in millions)</t>
  </si>
  <si>
    <t>2022  ($ in millions)</t>
  </si>
  <si>
    <t>Crop</t>
  </si>
  <si>
    <t>Hardiness Zone 2023</t>
  </si>
  <si>
    <t>Hardiness Min Temperature °F</t>
  </si>
  <si>
    <t>Hardiness Max Temperature °F</t>
  </si>
  <si>
    <t>Demand Outlook 2022 (In Millions)</t>
  </si>
  <si>
    <t>Crop2</t>
  </si>
  <si>
    <t>Parcels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</si>
</sst>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_);[Red]\(&quot;$&quot;#,##0\)"/>
    <numFmt numFmtId="8" formatCode="&quot;$&quot;#,##0.00_);[Red]\(&quot;$&quot;#,##0.00\)"/>
  </numFmts>
  <fonts count="7">
    <font>
      <sz val="12"/>
      <color theme="1"/>
      <name val="Calibri"/>
      <family val="2"/>
      <scheme val="minor"/>
    </font>
    <font>
      <b/>
      <sz val="12"/>
      <color theme="1"/>
      <name val="Calibri"/>
      <family val="2"/>
      <scheme val="minor"/>
    </font>
    <font>
      <sz val="8"/>
      <name val="Calibri"/>
      <family val="2"/>
      <scheme val="minor"/>
    </font>
    <font>
      <sz val="12"/>
      <name val="Calibri"/>
      <family val="2"/>
      <scheme val="minor"/>
    </font>
    <font>
      <sz val="18"/>
      <color theme="1"/>
      <name val="Calibri"/>
      <family val="2"/>
      <scheme val="minor"/>
    </font>
    <font>
      <b/>
      <sz val="18"/>
      <color theme="1"/>
      <name val="Calibri"/>
      <family val="2"/>
      <scheme val="minor"/>
    </font>
    <font>
      <sz val="48"/>
      <color theme="0"/>
      <name val="Calibri"/>
      <family val="2"/>
      <scheme val="minor"/>
    </font>
  </fonts>
  <fills count="3">
    <fill>
      <patternFill patternType="none"/>
    </fill>
    <fill>
      <patternFill patternType="gray125"/>
    </fill>
    <fill>
      <patternFill patternType="solid">
        <fgColor theme="4" tint="-0.249977111117893"/>
        <bgColor indexed="64"/>
      </patternFill>
    </fill>
  </fills>
  <borders count="3">
    <border>
      <left/>
      <right/>
      <top/>
      <bottom/>
      <diagonal/>
    </border>
    <border>
      <left style="thin">
        <color theme="4" tint="0.39997558519241921"/>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6">
    <xf numFmtId="0" fontId="0" fillId="0" borderId="0" xfId="0"/>
    <xf numFmtId="0" fontId="1" fillId="0" borderId="0" xfId="0" applyFont="1"/>
    <xf numFmtId="3" fontId="0" fillId="0" borderId="0" xfId="0" applyNumberFormat="1"/>
    <xf numFmtId="49" fontId="0" fillId="0" borderId="0" xfId="0" applyNumberFormat="1"/>
    <xf numFmtId="0" fontId="0" fillId="0" borderId="1" xfId="0" applyBorder="1"/>
    <xf numFmtId="1" fontId="0" fillId="0" borderId="0" xfId="0" applyNumberFormat="1"/>
    <xf numFmtId="0" fontId="0" fillId="0" borderId="0" xfId="0" applyAlignment="1">
      <alignment horizontal="right" vertical="center"/>
    </xf>
    <xf numFmtId="6" fontId="0" fillId="0" borderId="0" xfId="0" applyNumberFormat="1"/>
    <xf numFmtId="8" fontId="0" fillId="0" borderId="0" xfId="0" applyNumberFormat="1"/>
    <xf numFmtId="0" fontId="0" fillId="0" borderId="0" xfId="0" applyAlignment="1">
      <alignment horizontal="right" vertical="center" wrapText="1"/>
    </xf>
    <xf numFmtId="6" fontId="0" fillId="0" borderId="0" xfId="0" applyNumberFormat="1" applyAlignment="1">
      <alignment horizontal="right" vertical="center" wrapText="1"/>
    </xf>
    <xf numFmtId="49" fontId="0" fillId="0" borderId="0" xfId="0" applyNumberFormat="1" applyAlignment="1">
      <alignment horizontal="right" vertical="center" wrapText="1"/>
    </xf>
    <xf numFmtId="1" fontId="0" fillId="0" borderId="0" xfId="0" applyNumberFormat="1" applyAlignment="1">
      <alignment horizontal="right" vertical="center" wrapText="1"/>
    </xf>
    <xf numFmtId="1" fontId="0" fillId="0" borderId="0" xfId="0" applyNumberFormat="1" applyAlignment="1">
      <alignment horizontal="right" vertical="center"/>
    </xf>
    <xf numFmtId="0" fontId="0" fillId="0" borderId="0" xfId="0" applyAlignment="1">
      <alignment wrapText="1"/>
    </xf>
    <xf numFmtId="0" fontId="3" fillId="0" borderId="2" xfId="0" applyFont="1" applyBorder="1"/>
    <xf numFmtId="0" fontId="3" fillId="0" borderId="2" xfId="0" applyFont="1" applyBorder="1" applyAlignment="1">
      <alignment wrapText="1"/>
    </xf>
    <xf numFmtId="1" fontId="3" fillId="0" borderId="2" xfId="0" applyNumberFormat="1" applyFont="1" applyBorder="1"/>
    <xf numFmtId="0" fontId="4" fillId="0" borderId="0" xfId="0" applyFont="1" applyAlignment="1">
      <alignment horizontal="right" vertical="center" wrapText="1" indent="2"/>
    </xf>
    <xf numFmtId="6" fontId="4" fillId="0" borderId="0" xfId="0" applyNumberFormat="1" applyFont="1" applyAlignment="1">
      <alignment horizontal="right" vertical="center" wrapText="1" indent="2"/>
    </xf>
    <xf numFmtId="49" fontId="4" fillId="0" borderId="0" xfId="0" applyNumberFormat="1" applyFont="1" applyAlignment="1">
      <alignment horizontal="right" vertical="center" wrapText="1" indent="2"/>
    </xf>
    <xf numFmtId="1" fontId="4" fillId="0" borderId="0" xfId="0" applyNumberFormat="1" applyFont="1" applyAlignment="1">
      <alignment horizontal="right" vertical="center" wrapText="1" indent="2"/>
    </xf>
    <xf numFmtId="0" fontId="4" fillId="0" borderId="0" xfId="0" applyFont="1" applyAlignment="1">
      <alignment horizontal="right" vertical="center" indent="2"/>
    </xf>
    <xf numFmtId="1" fontId="4" fillId="0" borderId="0" xfId="0" applyNumberFormat="1" applyFont="1" applyAlignment="1">
      <alignment horizontal="right" vertical="center" indent="1"/>
    </xf>
    <xf numFmtId="0" fontId="5" fillId="0" borderId="0" xfId="0" applyFont="1"/>
    <xf numFmtId="0" fontId="6" fillId="2" borderId="0" xfId="0" applyFont="1" applyFill="1" applyAlignment="1">
      <alignment horizontal="left" indent="2"/>
    </xf>
  </cellXfs>
  <cellStyles count="1">
    <cellStyle name="Normal" xfId="0" builtinId="0"/>
  </cellStyles>
  <dxfs count="44">
    <dxf>
      <font>
        <b/>
        <i val="0"/>
        <strike val="0"/>
        <condense val="0"/>
        <extend val="0"/>
        <outline val="0"/>
        <shadow val="0"/>
        <u val="none"/>
        <vertAlign val="baseline"/>
        <sz val="18"/>
        <color theme="1"/>
        <name val="Calibri"/>
        <family val="2"/>
        <scheme val="minor"/>
      </font>
      <fill>
        <patternFill patternType="none">
          <fgColor indexed="64"/>
          <bgColor auto="1"/>
        </patternFill>
      </fill>
    </dxf>
    <dxf>
      <font>
        <b val="0"/>
        <i val="0"/>
        <strike val="0"/>
        <condense val="0"/>
        <extend val="0"/>
        <outline val="0"/>
        <shadow val="0"/>
        <u val="none"/>
        <vertAlign val="baseline"/>
        <sz val="12"/>
        <color auto="1"/>
        <name val="Calibri"/>
        <family val="2"/>
        <scheme val="minor"/>
      </font>
      <numFmt numFmtId="0" formatCode="General"/>
      <fill>
        <patternFill patternType="none">
          <fgColor indexed="64"/>
          <bgColor auto="1"/>
        </patternFill>
      </fill>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2"/>
        <color auto="1"/>
        <name val="Calibri"/>
        <family val="2"/>
        <scheme val="minor"/>
      </font>
      <numFmt numFmtId="1" formatCode="0"/>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auto="1"/>
        <name val="Calibri"/>
        <family val="2"/>
        <scheme val="minor"/>
      </font>
      <numFmt numFmtId="0" formatCode="General"/>
      <fill>
        <patternFill patternType="none">
          <fgColor indexed="64"/>
          <bgColor auto="1"/>
        </patternFill>
      </fill>
      <border diagonalUp="0" diagonalDown="0">
        <left style="thin">
          <color indexed="64"/>
        </left>
        <right style="thin">
          <color indexed="64"/>
        </right>
        <top style="thin">
          <color indexed="64"/>
        </top>
        <bottom style="thin">
          <color indexed="64"/>
        </bottom>
      </border>
    </dxf>
    <dxf>
      <font>
        <strike val="0"/>
        <outline val="0"/>
        <shadow val="0"/>
        <u val="none"/>
        <vertAlign val="baseline"/>
        <sz val="18"/>
        <color theme="1"/>
        <name val="Calibri"/>
        <family val="2"/>
        <scheme val="minor"/>
      </font>
      <numFmt numFmtId="1" formatCode="0"/>
      <fill>
        <patternFill patternType="none">
          <fgColor indexed="64"/>
          <bgColor auto="1"/>
        </patternFill>
      </fill>
      <alignment horizontal="right" vertical="center" textRotation="0" wrapText="0" relativeIndent="1" justifyLastLine="0" shrinkToFit="0" readingOrder="0"/>
    </dxf>
    <dxf>
      <font>
        <strike val="0"/>
        <outline val="0"/>
        <shadow val="0"/>
        <u val="none"/>
        <vertAlign val="baseline"/>
        <sz val="18"/>
        <color theme="1"/>
        <name val="Calibri"/>
        <family val="2"/>
        <scheme val="minor"/>
      </font>
      <numFmt numFmtId="1" formatCode="0"/>
      <fill>
        <patternFill patternType="none">
          <fgColor indexed="64"/>
          <bgColor auto="1"/>
        </patternFill>
      </fill>
      <alignment horizontal="right" vertical="center" textRotation="0" wrapText="0" relativeIndent="1" justifyLastLine="0" shrinkToFit="0" readingOrder="0"/>
    </dxf>
    <dxf>
      <numFmt numFmtId="0" formatCode="General"/>
      <fill>
        <patternFill patternType="none">
          <fgColor indexed="64"/>
          <bgColor auto="1"/>
        </patternFill>
      </fill>
      <alignment horizontal="general" vertical="bottom" textRotation="0" wrapText="1" indent="0" justifyLastLine="0" shrinkToFit="0" readingOrder="0"/>
    </dxf>
    <dxf>
      <font>
        <strike val="0"/>
        <outline val="0"/>
        <shadow val="0"/>
        <u val="none"/>
        <vertAlign val="baseline"/>
        <sz val="18"/>
        <color theme="1"/>
        <name val="Calibri"/>
        <family val="2"/>
        <scheme val="minor"/>
      </font>
      <fill>
        <patternFill patternType="none">
          <fgColor indexed="64"/>
          <bgColor auto="1"/>
        </patternFill>
      </fill>
      <alignment horizontal="right" vertical="center" textRotation="0" wrapText="0" relativeIndent="1" justifyLastLine="0" shrinkToFit="0" readingOrder="0"/>
    </dxf>
    <dxf>
      <numFmt numFmtId="0" formatCode="General"/>
      <alignment horizontal="right" vertical="center" textRotation="0" wrapText="1" indent="0" justifyLastLine="0" shrinkToFit="0" readingOrder="0"/>
    </dxf>
    <dxf>
      <font>
        <strike val="0"/>
        <outline val="0"/>
        <shadow val="0"/>
        <u val="none"/>
        <vertAlign val="baseline"/>
        <sz val="18"/>
        <color theme="1"/>
        <name val="Calibri"/>
        <family val="2"/>
        <scheme val="minor"/>
      </font>
      <numFmt numFmtId="1" formatCode="0"/>
      <fill>
        <patternFill patternType="none">
          <fgColor indexed="64"/>
          <bgColor auto="1"/>
        </patternFill>
      </fill>
      <alignment horizontal="right" vertical="center" textRotation="0" wrapText="1" relativeIndent="1" justifyLastLine="0" shrinkToFit="0" readingOrder="0"/>
    </dxf>
    <dxf>
      <font>
        <strike val="0"/>
        <outline val="0"/>
        <shadow val="0"/>
        <u val="none"/>
        <vertAlign val="baseline"/>
        <sz val="18"/>
        <color theme="1"/>
        <name val="Calibri"/>
        <family val="2"/>
        <scheme val="minor"/>
      </font>
      <numFmt numFmtId="30" formatCode="@"/>
      <fill>
        <patternFill patternType="none">
          <fgColor indexed="64"/>
          <bgColor auto="1"/>
        </patternFill>
      </fill>
      <alignment horizontal="right" vertical="center" textRotation="0" wrapText="1" relativeIndent="1" justifyLastLine="0" shrinkToFit="0" readingOrder="0"/>
    </dxf>
    <dxf>
      <font>
        <strike val="0"/>
        <outline val="0"/>
        <shadow val="0"/>
        <u val="none"/>
        <vertAlign val="baseline"/>
        <sz val="18"/>
        <color theme="1"/>
        <name val="Calibri"/>
        <family val="2"/>
        <scheme val="minor"/>
      </font>
      <fill>
        <patternFill patternType="none">
          <fgColor indexed="64"/>
          <bgColor auto="1"/>
        </patternFill>
      </fill>
      <alignment horizontal="right" vertical="center" textRotation="0" wrapText="1" relativeIndent="1" justifyLastLine="0" shrinkToFit="0" readingOrder="0"/>
    </dxf>
    <dxf>
      <font>
        <strike val="0"/>
        <outline val="0"/>
        <shadow val="0"/>
        <u val="none"/>
        <vertAlign val="baseline"/>
        <sz val="18"/>
        <color theme="1"/>
        <name val="Calibri"/>
        <family val="2"/>
        <scheme val="minor"/>
      </font>
      <numFmt numFmtId="10" formatCode="&quot;$&quot;#,##0_);[Red]\(&quot;$&quot;#,##0\)"/>
      <fill>
        <patternFill patternType="none">
          <fgColor indexed="64"/>
          <bgColor auto="1"/>
        </patternFill>
      </fill>
      <alignment horizontal="right" vertical="center" textRotation="0" wrapText="1" relativeIndent="1" justifyLastLine="0" shrinkToFit="0" readingOrder="0"/>
    </dxf>
    <dxf>
      <font>
        <strike val="0"/>
        <outline val="0"/>
        <shadow val="0"/>
        <u val="none"/>
        <vertAlign val="baseline"/>
        <sz val="18"/>
        <color theme="1"/>
        <name val="Calibri"/>
        <family val="2"/>
        <scheme val="minor"/>
      </font>
      <fill>
        <patternFill patternType="none">
          <fgColor indexed="64"/>
          <bgColor auto="1"/>
        </patternFill>
      </fill>
      <alignment horizontal="right" vertical="center" textRotation="0" wrapText="1" relativeIndent="1" justifyLastLine="0" shrinkToFit="0" readingOrder="0"/>
    </dxf>
    <dxf>
      <fill>
        <patternFill patternType="none">
          <fgColor rgb="FF000000"/>
          <bgColor auto="1"/>
        </patternFill>
      </fill>
    </dxf>
    <dxf>
      <numFmt numFmtId="0" formatCode="General"/>
    </dxf>
    <dxf>
      <numFmt numFmtId="30" formatCode="@"/>
    </dxf>
    <dxf>
      <numFmt numFmtId="1" formatCode="0"/>
    </dxf>
    <dxf>
      <numFmt numFmtId="0" formatCode="General"/>
    </dxf>
    <dxf>
      <numFmt numFmtId="0" formatCode="General"/>
    </dxf>
    <dxf>
      <numFmt numFmtId="0" formatCode="General"/>
    </dxf>
    <dxf>
      <numFmt numFmtId="0" formatCode="General"/>
    </dxf>
    <dxf>
      <numFmt numFmtId="30" formatCode="@"/>
    </dxf>
    <dxf>
      <numFmt numFmtId="1" formatCode="0"/>
    </dxf>
    <dxf>
      <numFmt numFmtId="1" formatCode="0"/>
      <alignment textRotation="0" wrapText="1" indent="0" justifyLastLine="0" shrinkToFit="0" readingOrder="0"/>
    </dxf>
    <dxf>
      <numFmt numFmtId="0" formatCode="General"/>
    </dxf>
    <dxf>
      <numFmt numFmtId="0" formatCode="General"/>
    </dxf>
    <dxf>
      <numFmt numFmtId="1" formatCode="0"/>
      <fill>
        <patternFill patternType="none">
          <fgColor indexed="64"/>
          <bgColor auto="1"/>
        </patternFill>
      </fill>
    </dxf>
    <dxf>
      <numFmt numFmtId="1" formatCode="0"/>
      <fill>
        <patternFill patternType="none">
          <fgColor indexed="64"/>
          <bgColor auto="1"/>
        </patternFill>
      </fill>
    </dxf>
    <dxf>
      <numFmt numFmtId="0" formatCode="General"/>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alignment horizontal="right" vertical="center" textRotation="0" wrapText="0" indent="0" justifyLastLine="0" shrinkToFit="0" readingOrder="0"/>
    </dxf>
    <dxf>
      <numFmt numFmtId="1" formatCode="0"/>
      <fill>
        <patternFill patternType="none">
          <fgColor indexed="64"/>
          <bgColor auto="1"/>
        </patternFill>
      </fill>
      <alignment horizontal="right" vertical="center" textRotation="0" wrapText="1" indent="0" justifyLastLine="0" shrinkToFit="0" readingOrder="0"/>
    </dxf>
    <dxf>
      <numFmt numFmtId="30" formatCode="@"/>
      <fill>
        <patternFill patternType="none">
          <fgColor indexed="64"/>
          <bgColor auto="1"/>
        </patternFill>
      </fill>
      <alignment horizontal="right" vertical="center" textRotation="0" wrapText="1" indent="0" justifyLastLine="0" shrinkToFit="0" readingOrder="0"/>
    </dxf>
    <dxf>
      <fill>
        <patternFill patternType="none">
          <fgColor indexed="64"/>
          <bgColor auto="1"/>
        </patternFill>
      </fill>
      <alignment horizontal="right" vertical="center" textRotation="0" wrapText="1" indent="0" justifyLastLine="0" shrinkToFit="0" readingOrder="0"/>
    </dxf>
    <dxf>
      <numFmt numFmtId="10" formatCode="&quot;$&quot;#,##0_);[Red]\(&quot;$&quot;#,##0\)"/>
      <fill>
        <patternFill patternType="none">
          <fgColor indexed="64"/>
          <bgColor auto="1"/>
        </patternFill>
      </fill>
      <alignment horizontal="right" vertical="center" textRotation="0" wrapText="1" indent="0" justifyLastLine="0" shrinkToFit="0" readingOrder="0"/>
    </dxf>
    <dxf>
      <fill>
        <patternFill patternType="none">
          <fgColor indexed="64"/>
          <bgColor auto="1"/>
        </patternFill>
      </fill>
      <alignment horizontal="right" vertical="center" textRotation="0" wrapText="1" indent="0" justifyLastLine="0" shrinkToFit="0" readingOrder="0"/>
    </dxf>
    <dxf>
      <fill>
        <patternFill patternType="none">
          <fgColor indexed="64"/>
          <bgColor auto="1"/>
        </patternFill>
      </fill>
    </dxf>
    <dxf>
      <font>
        <b/>
        <i val="0"/>
        <strike val="0"/>
        <condense val="0"/>
        <extend val="0"/>
        <outline val="0"/>
        <shadow val="0"/>
        <u val="none"/>
        <vertAlign val="baseline"/>
        <sz val="12"/>
        <color theme="1"/>
        <name val="Calibri"/>
        <family val="2"/>
        <scheme val="minor"/>
      </font>
      <fill>
        <patternFill patternType="none">
          <fgColor indexed="64"/>
          <bgColor auto="1"/>
        </patternFill>
      </fill>
    </dxf>
    <dxf>
      <font>
        <strike val="0"/>
        <outline val="0"/>
        <shadow val="0"/>
        <u val="none"/>
        <vertAlign val="baseline"/>
        <sz val="12"/>
        <color auto="1"/>
        <name val="Calibri"/>
        <family val="2"/>
        <scheme val="minor"/>
      </font>
      <numFmt numFmtId="0" formatCode="General"/>
      <fill>
        <patternFill patternType="none">
          <fgColor indexed="64"/>
          <bgColor auto="1"/>
        </patternFill>
      </fill>
      <border diagonalUp="0" diagonalDown="0" outline="0">
        <left/>
        <right style="thin">
          <color indexed="64"/>
        </right>
        <top style="thin">
          <color indexed="64"/>
        </top>
        <bottom style="thin">
          <color indexed="64"/>
        </bottom>
      </border>
    </dxf>
    <dxf>
      <border outline="0">
        <top style="thin">
          <color theme="1"/>
        </top>
      </border>
    </dxf>
    <dxf>
      <border outline="0">
        <left style="thin">
          <color theme="1"/>
        </left>
        <right style="thin">
          <color theme="1"/>
        </right>
        <top style="thin">
          <color theme="1"/>
        </top>
        <bottom style="thin">
          <color theme="1"/>
        </bottom>
      </border>
    </dxf>
    <dxf>
      <font>
        <strike val="0"/>
        <outline val="0"/>
        <shadow val="0"/>
        <u val="none"/>
        <vertAlign val="baseline"/>
        <sz val="12"/>
        <color auto="1"/>
        <name val="Calibri"/>
        <family val="2"/>
        <scheme val="minor"/>
      </font>
      <fill>
        <patternFill patternType="none">
          <fgColor indexed="64"/>
          <bgColor auto="1"/>
        </patternFill>
      </fill>
    </dxf>
    <dxf>
      <border outline="0">
        <bottom style="thin">
          <color theme="1"/>
        </bottom>
      </border>
    </dxf>
    <dxf>
      <font>
        <b val="0"/>
        <i val="0"/>
        <strike val="0"/>
        <condense val="0"/>
        <extend val="0"/>
        <outline val="0"/>
        <shadow val="0"/>
        <u val="none"/>
        <vertAlign val="baseline"/>
        <sz val="12"/>
        <color auto="1"/>
        <name val="Calibri"/>
        <family val="2"/>
        <scheme val="minor"/>
      </font>
      <fill>
        <patternFill patternType="none">
          <fgColor indexed="64"/>
          <bgColor auto="1"/>
        </patternFill>
      </fill>
      <border diagonalUp="0" diagonalDown="0">
        <left style="thin">
          <color indexed="64"/>
        </left>
        <right style="thin">
          <color indexed="64"/>
        </right>
        <top/>
        <bottom/>
        <vertical style="thin">
          <color indexed="64"/>
        </vertical>
        <horizontal style="thin">
          <color indexed="64"/>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'California Agriculture Exports'!$D$2</c:f>
              <c:strCache>
                <c:ptCount val="1"/>
                <c:pt idx="0">
                  <c:v>2020 ($ in millions)</c:v>
                </c:pt>
              </c:strCache>
            </c:strRef>
          </c:tx>
          <c:spPr>
            <a:solidFill>
              <a:schemeClr val="accent1"/>
            </a:solidFill>
            <a:ln>
              <a:noFill/>
            </a:ln>
            <a:effectLst/>
          </c:spPr>
          <c:invertIfNegative val="0"/>
          <c:cat>
            <c:strRef>
              <c:f>'California Agriculture Exports'!$C$3:$C$33</c:f>
              <c:strCache>
                <c:ptCount val="30"/>
                <c:pt idx="0">
                  <c:v>Almond</c:v>
                </c:pt>
                <c:pt idx="1">
                  <c:v>Pistachio</c:v>
                </c:pt>
                <c:pt idx="2">
                  <c:v>Wine</c:v>
                </c:pt>
                <c:pt idx="3">
                  <c:v>Walnut</c:v>
                </c:pt>
                <c:pt idx="4">
                  <c:v>Tomatoes</c:v>
                </c:pt>
                <c:pt idx="5">
                  <c:v>Rice</c:v>
                </c:pt>
                <c:pt idx="6">
                  <c:v>Table Grape</c:v>
                </c:pt>
                <c:pt idx="7">
                  <c:v>Orange</c:v>
                </c:pt>
                <c:pt idx="8">
                  <c:v>Strawberries</c:v>
                </c:pt>
                <c:pt idx="9">
                  <c:v>Hay</c:v>
                </c:pt>
                <c:pt idx="10">
                  <c:v>Lettuce</c:v>
                </c:pt>
                <c:pt idx="11">
                  <c:v>Raisins</c:v>
                </c:pt>
                <c:pt idx="12">
                  <c:v>Lemons</c:v>
                </c:pt>
                <c:pt idx="13">
                  <c:v>Cauliflower</c:v>
                </c:pt>
                <c:pt idx="14">
                  <c:v>Prune</c:v>
                </c:pt>
                <c:pt idx="15">
                  <c:v>Peach</c:v>
                </c:pt>
                <c:pt idx="16">
                  <c:v>Raspberries and blackberries</c:v>
                </c:pt>
                <c:pt idx="17">
                  <c:v>Onion</c:v>
                </c:pt>
                <c:pt idx="18">
                  <c:v>Cabbage</c:v>
                </c:pt>
                <c:pt idx="19">
                  <c:v>Spinach</c:v>
                </c:pt>
                <c:pt idx="20">
                  <c:v>Carrots</c:v>
                </c:pt>
                <c:pt idx="21">
                  <c:v>Cherry</c:v>
                </c:pt>
                <c:pt idx="22">
                  <c:v>Dates</c:v>
                </c:pt>
                <c:pt idx="23">
                  <c:v>Celery</c:v>
                </c:pt>
                <c:pt idx="24">
                  <c:v>Melons</c:v>
                </c:pt>
                <c:pt idx="25">
                  <c:v>Tangerine</c:v>
                </c:pt>
                <c:pt idx="26">
                  <c:v>Pear</c:v>
                </c:pt>
                <c:pt idx="27">
                  <c:v>Plum</c:v>
                </c:pt>
                <c:pt idx="28">
                  <c:v>Sweet Potatoes</c:v>
                </c:pt>
                <c:pt idx="29">
                  <c:v>Fresh Market Tomatoes</c:v>
                </c:pt>
              </c:strCache>
            </c:strRef>
          </c:cat>
          <c:val>
            <c:numRef>
              <c:f>'California Agriculture Exports'!$D$3:$D$33</c:f>
              <c:numCache>
                <c:formatCode>#,##0</c:formatCode>
                <c:ptCount val="31"/>
                <c:pt idx="0">
                  <c:v>4658</c:v>
                </c:pt>
                <c:pt idx="1">
                  <c:v>1669</c:v>
                </c:pt>
                <c:pt idx="2">
                  <c:v>1669</c:v>
                </c:pt>
                <c:pt idx="3">
                  <c:v>1246</c:v>
                </c:pt>
                <c:pt idx="4" formatCode="General">
                  <c:v>618</c:v>
                </c:pt>
                <c:pt idx="5" formatCode="General">
                  <c:v>831</c:v>
                </c:pt>
                <c:pt idx="6" formatCode="General">
                  <c:v>731</c:v>
                </c:pt>
                <c:pt idx="7" formatCode="General">
                  <c:v>597</c:v>
                </c:pt>
                <c:pt idx="8" formatCode="General">
                  <c:v>407</c:v>
                </c:pt>
                <c:pt idx="9" formatCode="General">
                  <c:v>346</c:v>
                </c:pt>
                <c:pt idx="10" formatCode="General">
                  <c:v>291</c:v>
                </c:pt>
                <c:pt idx="11" formatCode="General">
                  <c:v>226</c:v>
                </c:pt>
                <c:pt idx="12" formatCode="General">
                  <c:v>186</c:v>
                </c:pt>
                <c:pt idx="13" formatCode="General">
                  <c:v>123</c:v>
                </c:pt>
                <c:pt idx="14" formatCode="General">
                  <c:v>122</c:v>
                </c:pt>
                <c:pt idx="15" formatCode="General">
                  <c:v>121</c:v>
                </c:pt>
                <c:pt idx="16" formatCode="General">
                  <c:v>140</c:v>
                </c:pt>
                <c:pt idx="17" formatCode="General">
                  <c:v>87</c:v>
                </c:pt>
                <c:pt idx="18" formatCode="General">
                  <c:v>79</c:v>
                </c:pt>
                <c:pt idx="19" formatCode="General">
                  <c:v>97</c:v>
                </c:pt>
                <c:pt idx="20" formatCode="General">
                  <c:v>90</c:v>
                </c:pt>
                <c:pt idx="21" formatCode="General">
                  <c:v>103</c:v>
                </c:pt>
                <c:pt idx="22" formatCode="General">
                  <c:v>87</c:v>
                </c:pt>
                <c:pt idx="23" formatCode="General">
                  <c:v>76</c:v>
                </c:pt>
                <c:pt idx="24" formatCode="General">
                  <c:v>53</c:v>
                </c:pt>
                <c:pt idx="25" formatCode="General">
                  <c:v>71</c:v>
                </c:pt>
                <c:pt idx="26" formatCode="General">
                  <c:v>36</c:v>
                </c:pt>
                <c:pt idx="27" formatCode="General">
                  <c:v>48</c:v>
                </c:pt>
                <c:pt idx="28" formatCode="General">
                  <c:v>49</c:v>
                </c:pt>
                <c:pt idx="29" formatCode="General">
                  <c:v>35</c:v>
                </c:pt>
              </c:numCache>
            </c:numRef>
          </c:val>
          <c:extLst>
            <c:ext xmlns:c16="http://schemas.microsoft.com/office/drawing/2014/chart" uri="{C3380CC4-5D6E-409C-BE32-E72D297353CC}">
              <c16:uniqueId val="{00000000-2A12-FB46-8299-00513B39B41D}"/>
            </c:ext>
          </c:extLst>
        </c:ser>
        <c:dLbls>
          <c:showLegendKey val="0"/>
          <c:showVal val="0"/>
          <c:showCatName val="0"/>
          <c:showSerName val="0"/>
          <c:showPercent val="0"/>
          <c:showBubbleSize val="0"/>
        </c:dLbls>
        <c:gapWidth val="219"/>
        <c:overlap val="-27"/>
        <c:axId val="1823888207"/>
        <c:axId val="1929722127"/>
      </c:barChart>
      <c:catAx>
        <c:axId val="18238882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9722127"/>
        <c:crosses val="autoZero"/>
        <c:auto val="1"/>
        <c:lblAlgn val="ctr"/>
        <c:lblOffset val="100"/>
        <c:noMultiLvlLbl val="0"/>
      </c:catAx>
      <c:valAx>
        <c:axId val="19297221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38882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6349</xdr:colOff>
      <xdr:row>0</xdr:row>
      <xdr:rowOff>196850</xdr:rowOff>
    </xdr:from>
    <xdr:to>
      <xdr:col>16</xdr:col>
      <xdr:colOff>55825</xdr:colOff>
      <xdr:row>15</xdr:row>
      <xdr:rowOff>12700</xdr:rowOff>
    </xdr:to>
    <xdr:graphicFrame macro="">
      <xdr:nvGraphicFramePr>
        <xdr:cNvPr id="5" name="Chart 4">
          <a:extLst>
            <a:ext uri="{FF2B5EF4-FFF2-40B4-BE49-F238E27FC236}">
              <a16:creationId xmlns:a16="http://schemas.microsoft.com/office/drawing/2014/main" id="{A85925F9-3496-1623-77F7-78CD7907BE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namedSheetView name="View1" id="{A8FC7B65-7A32-4257-849D-7E8DC609574E}">
    <nsvFilter filterId="{00E195FB-89FC-452E-A414-09FCF3A81665}" ref="A1:C2777" tableId="5">
      <sortRules>
        <sortRule colId="0" id="{979E8EAB-4E26-42D8-A26A-C3E273BB1134}">
          <sortCondition ref="A1:A2777"/>
        </sortRule>
      </sortRules>
    </nsvFilter>
  </namedSheetView>
</namedSheetView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20" xr16:uid="{CEE8AC5B-BB02-D14A-885C-BA7F36D9F898}" autoFormatId="16" applyNumberFormats="0" applyBorderFormats="0" applyFontFormats="0" applyPatternFormats="0" applyAlignmentFormats="0" applyWidthHeightFormats="0">
  <queryTableRefresh nextId="23" unboundColumnsRight="2">
    <queryTableFields count="5">
      <queryTableField id="5" name="Crop Name" tableColumnId="5"/>
      <queryTableField id="21" dataBound="0" tableColumnId="13"/>
      <queryTableField id="6" name="Annual or Perennial" tableColumnId="6"/>
      <queryTableField id="15" dataBound="0" tableColumnId="8"/>
      <queryTableField id="20" dataBound="0" tableColumnId="12"/>
    </queryTableFields>
    <queryTableDeletedFields count="4">
      <deletedField name="Column2"/>
      <deletedField name="Column3"/>
      <deletedField name="Field Production Horticulture"/>
      <deletedField name="Column6"/>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E719AE4D-D272-4D08-AF75-AC8706CC8646}" autoFormatId="16" applyNumberFormats="0" applyBorderFormats="0" applyFontFormats="0" applyPatternFormats="0" applyAlignmentFormats="0" applyWidthHeightFormats="0">
  <queryTableRefresh nextId="9" unboundColumnsRight="1">
    <queryTableFields count="5">
      <queryTableField id="1" name="Column1" tableColumnId="1"/>
      <queryTableField id="8" dataBound="0" tableColumnId="4"/>
      <queryTableField id="2" name="2023 Hardiness Zone" tableColumnId="2"/>
      <queryTableField id="3" name="2012 Hardiness Zone" tableColumnId="3"/>
      <queryTableField id="7" dataBound="0" tableColumnId="6"/>
    </queryTableFields>
    <queryTableDeletedFields count="1">
      <deletedField name="1990 Hardiness Zone"/>
    </queryTableDeleted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6B5FA22A-B966-44EE-8069-BDFE81EAE6F1}" autoFormatId="16" applyNumberFormats="0" applyBorderFormats="0" applyFontFormats="0" applyPatternFormats="0" applyAlignmentFormats="0" applyWidthHeightFormats="0">
  <queryTableRefresh nextId="7">
    <queryTableFields count="3">
      <queryTableField id="1" name="Zip Code" tableColumnId="1"/>
      <queryTableField id="2" name="City" tableColumnId="2"/>
      <queryTableField id="3" name="County" tableColumnId="3"/>
    </queryTableFields>
    <queryTableDeletedFields count="2">
      <deletedField name="Column2"/>
      <deletedField name="Zip Code City"/>
    </queryTableDeletedFields>
  </queryTableRefresh>
  <extLst>
    <ext xmlns:x15="http://schemas.microsoft.com/office/spreadsheetml/2010/11/main" uri="{883FBD77-0823-4a55-B5E3-86C4891E6966}">
      <x15:queryTable sourceDataName="Query - Page001"/>
    </ext>
  </extLst>
</queryTable>
</file>

<file path=xl/tables/_rels/table5.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183DD7C-18C5-964F-9F33-C23FE5145645}" name="Parcels" displayName="Parcels" ref="B2:J50" totalsRowShown="0" headerRowDxfId="37" dataDxfId="36">
  <autoFilter ref="B2:J50" xr:uid="{2183DD7C-18C5-964F-9F33-C23FE5145645}"/>
  <tableColumns count="9">
    <tableColumn id="1" xr3:uid="{CF8125DC-6CE8-FB49-88C8-2AFDEC9135AB}" name="Acres" dataDxfId="35"/>
    <tableColumn id="2" xr3:uid="{254229C5-728C-F442-950C-02BF6B1DB322}" name="Price" dataDxfId="34"/>
    <tableColumn id="3" xr3:uid="{51DA6942-247E-9B42-AD2F-F77972C68DEE}" name="Type" dataDxfId="33"/>
    <tableColumn id="4" xr3:uid="{A9E398C9-39B6-F442-BD8D-73D71F9C5942}" name="City" dataDxfId="32"/>
    <tableColumn id="5" xr3:uid="{E24FC612-3282-4C43-98CB-A8BA0B39E62D}" name="Zip Code" dataDxfId="31"/>
    <tableColumn id="6" xr3:uid="{80FFC6A2-208D-3947-A761-BC3BB0083D46}" name="Hardiness Zone 2023" dataDxfId="30"/>
    <tableColumn id="7" xr3:uid="{42B4CF3C-2BE3-9C46-A202-BD8E5D62ABA3}" name="Crop" dataDxfId="29">
      <calculatedColumnFormula array="1">_xlfn.TEXTJOIN(",",TRUE,_xlfn._xlws.FILTER(USDA_Crops5[Crop],(USDA_Crops5[Min. Temperature Range (°F)]&lt;=Parcels[[#This Row],[Hardiness Max Temperature °F]]),""),_xlfn._xlws.FILTER(USDA_Crops5[Crop],(USDA_Crops5[Max Temperature Range (°F)]&lt;=Parcels[[#This Row],[Hardiness Max Temperature °F]]),"Not Found"))</calculatedColumnFormula>
    </tableColumn>
    <tableColumn id="14" xr3:uid="{4468E4D4-A630-CD4A-AFA0-70162F3B52E6}" name="Hardiness Min Temperature °F" dataDxfId="28"/>
    <tableColumn id="15" xr3:uid="{FC99408A-36F9-914B-A5D6-A2C08915FB2C}" name="Hardiness Max Temperature °F" dataDxfId="27"/>
  </tableColumns>
  <tableStyleInfo name="TableStyleLight2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063B73B-5F48-3943-B2D8-E5E3B515ED1C}" name="Parcels10" displayName="Parcels10" ref="B4:K52" totalsRowShown="0" headerRowDxfId="0" dataDxfId="14">
  <autoFilter ref="B4:K52" xr:uid="{2183DD7C-18C5-964F-9F33-C23FE5145645}"/>
  <tableColumns count="10">
    <tableColumn id="1" xr3:uid="{D8607B67-2918-954F-A0A3-CD17C83E37A7}" name="Acres" dataDxfId="13"/>
    <tableColumn id="2" xr3:uid="{2A81D6F9-F747-214B-BAA5-B1DDEA0059B9}" name="Price" dataDxfId="12"/>
    <tableColumn id="3" xr3:uid="{ED354BF8-E41C-5544-A4BD-3F26917A4E1F}" name="Type" dataDxfId="11"/>
    <tableColumn id="4" xr3:uid="{E68E42CC-A0F9-7D45-8C31-51839F1747C8}" name="City" dataDxfId="10"/>
    <tableColumn id="5" xr3:uid="{2FC9D4E5-A6DE-5A47-BD22-9BCDA32D370A}" name="Zip Code" dataDxfId="9"/>
    <tableColumn id="6" xr3:uid="{0955D604-1F39-F242-844E-859FB7BCC5FC}" name="Hardiness Zone 2023" dataDxfId="7"/>
    <tableColumn id="8" xr3:uid="{9D2771E9-5915-8A42-A56F-5163FA75DAB2}" name="Crop2" dataDxfId="8">
      <calculatedColumnFormula array="1">_xlfn.TEXTJOIN(", ",,_xlfn._xlws.FILTER( USDA_Crops5[Crop],ISNUMBER(SEARCH(Parcels10[[#This Row],[Hardiness Zone 2023]]&amp;",", USDA_Crops5[Hardiness Zones]&amp;",")), "None"))</calculatedColumnFormula>
    </tableColumn>
    <tableColumn id="7" xr3:uid="{23C7FC59-E8EC-6041-941C-BE74ECD040FE}" name="Crop" dataDxfId="6">
      <calculatedColumnFormula array="1">_xlfn.TEXTJOIN(",",TRUE,_xlfn._xlws.FILTER(USDA_Crops5[Crop],(USDA_Crops5[Min. Temperature Range (°F)]&lt;=Parcels10[[#This Row],[Hardiness Max Temperature °F]]),""),_xlfn._xlws.FILTER(USDA_Crops5[Crop],(USDA_Crops5[Max Temperature Range (°F)]&lt;=Parcels10[[#This Row],[Hardiness Max Temperature °F]]),"Not Found"))</calculatedColumnFormula>
    </tableColumn>
    <tableColumn id="14" xr3:uid="{9230D48C-36BE-4C40-9C3C-61785C1B3876}" name="Hardiness Min Temperature °F" dataDxfId="5"/>
    <tableColumn id="15" xr3:uid="{3FFD7E4C-6837-6542-841B-F28483C613F4}" name="Hardiness Max Temperature °F" dataDxfId="4"/>
  </tableColumns>
  <tableStyleInfo name="TableStyleLight20"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C196C3A-87F5-8641-99D1-4B6FCF41FF40}" name="Table7" displayName="Table7" ref="C2:F32" totalsRowShown="0">
  <autoFilter ref="C2:F32" xr:uid="{CC196C3A-87F5-8641-99D1-4B6FCF41FF40}"/>
  <tableColumns count="4">
    <tableColumn id="1" xr3:uid="{CE1B3444-2155-A749-BA61-16553D9A33EC}" name="Product"/>
    <tableColumn id="2" xr3:uid="{1C1FA051-0995-AF4A-B4F6-8135C05300B2}" name="2020 ($ in millions)"/>
    <tableColumn id="3" xr3:uid="{60C2E4B5-FE92-A64A-9023-86282952CD2E}" name="2021  ($ in millions)"/>
    <tableColumn id="4" xr3:uid="{B48C6FA4-AB91-814D-8AFF-5D51324F34E6}" name="2022  ($ in million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5128D494-309C-DF4F-889C-931526DF77A3}" name="Table8" displayName="Table8" ref="B2:B32" totalsRowShown="0">
  <autoFilter ref="B2:B32" xr:uid="{5128D494-309C-DF4F-889C-931526DF77A3}"/>
  <tableColumns count="1">
    <tableColumn id="1" xr3:uid="{BFC2961F-C1D5-8349-9C84-3418E65B0069}" name="Rank"/>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EF20D6C-3A48-A34F-B34A-F50FAB9FC671}" name="USDA_Crops5" displayName="USDA_Crops5" ref="B2:F239" tableType="queryTable" totalsRowShown="0">
  <autoFilter ref="B2:F239" xr:uid="{0EF20D6C-3A48-A34F-B34A-F50FAB9FC671}"/>
  <sortState xmlns:xlrd2="http://schemas.microsoft.com/office/spreadsheetml/2017/richdata2" ref="B3:E239">
    <sortCondition ref="B3:B239"/>
  </sortState>
  <tableColumns count="5">
    <tableColumn id="5" xr3:uid="{55AB5390-5258-BE4C-83AC-46D76FEB9481}" uniqueName="5" name="Hardiness Zones" queryTableFieldId="5" dataDxfId="26"/>
    <tableColumn id="13" xr3:uid="{540CC35E-6B93-AC43-A3DA-F7AE97D0F31C}" uniqueName="13" name="Crop" queryTableFieldId="21"/>
    <tableColumn id="6" xr3:uid="{EE6905E2-EA02-1445-86AF-29F7AD2B8A48}" uniqueName="6" name="Annual or Perennial" queryTableFieldId="6" dataDxfId="25"/>
    <tableColumn id="8" xr3:uid="{66256722-C85A-F544-993D-D9B813E2DE43}" uniqueName="8" name="Min. Temperature Range (°F)" queryTableFieldId="15" dataDxfId="24"/>
    <tableColumn id="12" xr3:uid="{F98F6A7F-7BB2-FF4A-B104-A5DA7A4699DE}" uniqueName="12" name="Max Temperature Range (°F)" queryTableFieldId="20" dataDxfId="2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908F463-343F-4DE8-8630-F63EEA924C1F}" name="Table10" displayName="Table10" ref="B4:E348" totalsRowShown="0" headerRowDxfId="43" dataDxfId="41" headerRowBorderDxfId="42" tableBorderDxfId="40" totalsRowBorderDxfId="39">
  <autoFilter ref="B4:E348" xr:uid="{D908F463-343F-4DE8-8630-F63EEA924C1F}"/>
  <tableColumns count="4">
    <tableColumn id="5" xr3:uid="{96D8B4D5-723D-4C89-9A7D-1D6B8CD1585A}" name="Crop" dataDxfId="38">
      <calculatedColumnFormula array="1">_xlfn.TEXTJOIN(",",TRUE,_xlfn._xlws.FILTER(USDA_Crops5[Crop],(USDA_Crops5[Min. Temperature Range (°F)]&lt;=Parcels[[#This Row],[Hardiness Max Temperature °F]]),""),_xlfn._xlws.FILTER(USDA_Crops5[Crop],(USDA_Crops5[Max Temperature Range (°F)]&lt;=Parcels[[#This Row],[Hardiness Max Temperature °F]]),"Not Found"))</calculatedColumnFormula>
    </tableColumn>
    <tableColumn id="1" xr3:uid="{B3DDE273-2F3A-4AE0-8792-6AB14F5EE2E2}" name="Demand Outlook 2022 (In Millions)" dataDxfId="2">
      <calculatedColumnFormula>_xlfn.XLOOKUP(Table10[[#This Row],[Crop]],Table7[Product],Table7[2022  ($ in millions)],"")</calculatedColumnFormula>
    </tableColumn>
    <tableColumn id="2" xr3:uid="{FDD055CD-6C09-4093-AE15-59C4F279336B}" name="Rank" dataDxfId="3">
      <calculatedColumnFormula array="1">_xlfn.XLOOKUP(Table10[[#This Row],[Crop]],Table7[Product],Table8[Rank],"")</calculatedColumnFormula>
    </tableColumn>
    <tableColumn id="4" xr3:uid="{F7C1C649-01C1-4561-BCF1-26133342BB31}" name="Perrenial Or Annual" dataDxfId="1">
      <calculatedColumnFormula>_xlfn.XLOOKUP(Table10[[#This Row],[Crop]],USDA_Crops5[Crop],USDA_Crops5[Annual or Perennial],"")</calculatedColumnFormula>
    </tableColumn>
  </tableColumns>
  <tableStyleInfo name="TableStyleLight2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1C52369-9E84-4C6A-A986-8B1A782AF05E}" name="List_of_Hardiness_Zones_for_Locations_in_California" displayName="List_of_Hardiness_Zones_for_Locations_in_California" ref="A1:E382" tableType="queryTable" totalsRowShown="0">
  <autoFilter ref="A1:E382" xr:uid="{F1C52369-9E84-4C6A-A986-8B1A782AF05E}"/>
  <tableColumns count="5">
    <tableColumn id="1" xr3:uid="{FEAABA41-F0B8-474C-9BEB-A1C3CC8D8B1B}" uniqueName="1" name="City" queryTableFieldId="1" dataDxfId="22"/>
    <tableColumn id="4" xr3:uid="{9935E65A-54CB-2849-9E7A-02A997CB39CB}" uniqueName="4" name="Zip Code" queryTableFieldId="8" dataDxfId="21">
      <calculatedColumnFormula array="1">_xlfn.XLOOKUP(List_of_Hardiness_Zones_for_Locations_in_California[[#This Row],[City]],ZipCodes[City],ZipCodes[Zip Code],NA,0)</calculatedColumnFormula>
    </tableColumn>
    <tableColumn id="2" xr3:uid="{7019D86D-2EF7-41EF-83C7-216E7F0299EF}" uniqueName="2" name="2023 Hardiness Zone" queryTableFieldId="2" dataDxfId="20"/>
    <tableColumn id="3" xr3:uid="{C12A8257-2C2D-469D-93F0-0B1597485F8B}" uniqueName="3" name="Minimum Temperature" queryTableFieldId="3" dataDxfId="19"/>
    <tableColumn id="6" xr3:uid="{87416319-FBF5-4B32-A5A6-9E469DDBB88B}" uniqueName="6" name="Maximum Temp" queryTableFieldId="7" dataDxfId="18"/>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E195FB-89FC-452E-A414-09FCF3A81665}" name="ZipCodes" displayName="ZipCodes" ref="A1:C2777" tableType="queryTable" totalsRowShown="0">
  <autoFilter ref="A1:C2777" xr:uid="{00E195FB-89FC-452E-A414-09FCF3A81665}"/>
  <sortState xmlns:xlrd2="http://schemas.microsoft.com/office/spreadsheetml/2017/richdata2" ref="A2:C2777">
    <sortCondition ref="A2:A2777"/>
  </sortState>
  <tableColumns count="3">
    <tableColumn id="1" xr3:uid="{979E8EAB-4E26-42D8-A26A-C3E273BB1134}" uniqueName="1" name="Zip Code" queryTableFieldId="1" dataDxfId="17"/>
    <tableColumn id="2" xr3:uid="{16D400FB-9304-4D3B-A8E8-FC2158E6A8A9}" uniqueName="2" name="City" queryTableFieldId="2" dataDxfId="16"/>
    <tableColumn id="3" xr3:uid="{085C944D-9A58-4F70-88CE-B0DE209EB05B}" uniqueName="3" name="County" queryTableFieldId="3" dataDxfId="15"/>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B2695" totalsRowShown="0">
  <autoFilter ref="A1:B2695" xr:uid="{00000000-0009-0000-0100-000001000000}"/>
  <tableColumns count="2">
    <tableColumn id="1" xr3:uid="{00000000-0010-0000-0000-000001000000}" name="Zip Code"/>
    <tableColumn id="2" xr3:uid="{00000000-0010-0000-0000-000002000000}" name="Building CZ"/>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table" Target="../tables/table4.xml"/></Relationships>
</file>

<file path=xl/worksheets/_rels/sheet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table" Target="../tables/table7.xml"/></Relationships>
</file>

<file path=xl/worksheets/_rels/sheet7.xml.rels><?xml version="1.0" encoding="UTF-8" standalone="yes"?>
<Relationships xmlns="http://schemas.openxmlformats.org/package/2006/relationships"><Relationship Id="rId2" Type="http://schemas.microsoft.com/office/2019/04/relationships/namedSheetView" Target="../namedSheetViews/namedSheetView1.xml"/><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K64"/>
  <sheetViews>
    <sheetView zoomScale="36" workbookViewId="0">
      <selection activeCell="H4" sqref="H4"/>
    </sheetView>
  </sheetViews>
  <sheetFormatPr baseColWidth="10" defaultColWidth="11" defaultRowHeight="16"/>
  <cols>
    <col min="3" max="3" width="12.83203125" bestFit="1" customWidth="1"/>
    <col min="4" max="4" width="18.6640625" customWidth="1"/>
    <col min="5" max="5" width="15.83203125" bestFit="1" customWidth="1"/>
    <col min="6" max="6" width="15.83203125" customWidth="1"/>
    <col min="7" max="7" width="21" customWidth="1"/>
    <col min="8" max="8" width="197.5" customWidth="1"/>
    <col min="9" max="9" width="23.1640625" bestFit="1" customWidth="1"/>
    <col min="10" max="10" width="22.1640625" bestFit="1" customWidth="1"/>
    <col min="11" max="11" width="18.1640625" bestFit="1" customWidth="1"/>
    <col min="12" max="12" width="255.6640625" bestFit="1" customWidth="1"/>
  </cols>
  <sheetData>
    <row r="2" spans="2:11">
      <c r="B2" s="1" t="s">
        <v>0</v>
      </c>
      <c r="C2" s="1" t="s">
        <v>1</v>
      </c>
      <c r="D2" s="1" t="s">
        <v>2</v>
      </c>
      <c r="E2" s="1" t="s">
        <v>405</v>
      </c>
      <c r="F2" s="1" t="s">
        <v>4</v>
      </c>
      <c r="G2" s="1" t="s">
        <v>1625</v>
      </c>
      <c r="H2" s="1" t="s">
        <v>1624</v>
      </c>
      <c r="I2" s="1" t="s">
        <v>1626</v>
      </c>
      <c r="J2" s="1" t="s">
        <v>1627</v>
      </c>
      <c r="K2" s="1"/>
    </row>
    <row r="3" spans="2:11" ht="306">
      <c r="B3" s="9">
        <v>5</v>
      </c>
      <c r="C3" s="10">
        <v>300000</v>
      </c>
      <c r="D3" s="9" t="s">
        <v>1568</v>
      </c>
      <c r="E3" s="11" t="s">
        <v>25</v>
      </c>
      <c r="F3" s="12">
        <v>91301</v>
      </c>
      <c r="G3" s="6">
        <v>10</v>
      </c>
      <c r="H3" s="14" t="str" cm="1">
        <f t="array" ref="H3">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Berries,Meadowfoam,Milkweed,Mint,Mulberries,Mushrooms,Mustard,Nectarines,Nursery crops (Field grown),Nut Trees,Oats,Onion,Parsnip,Pea,Peach,Pear,Peas,Pecan,Pennycress,Persimmon,Plum,Plumcots,Pomegranate,Potatoes,Prune,Quinces,Quinoa,Radishes,Raisin,Rapeseed,Rhubarb,Rutabaga,Rye,Scallions,Shallots,Speltz,Spinach,Stonefruit,Strawberries,Sugar Beets,Sweet Cherry,Triticale,Truffles,Turnips,Vetch,Walnut,Wheat</v>
      </c>
      <c r="I3" s="13">
        <v>35</v>
      </c>
      <c r="J3" s="5">
        <v>40</v>
      </c>
    </row>
    <row r="4" spans="2:11" ht="187">
      <c r="B4" s="9">
        <v>12</v>
      </c>
      <c r="C4" s="10">
        <v>1500000</v>
      </c>
      <c r="D4" s="9" t="s">
        <v>1571</v>
      </c>
      <c r="E4" s="11" t="s">
        <v>36</v>
      </c>
      <c r="F4" s="12">
        <v>92308</v>
      </c>
      <c r="G4" s="6">
        <v>8</v>
      </c>
      <c r="H4" s="14" t="str" cm="1">
        <f t="array" ref="H4">_xlfn.TEXTJOIN(",",TRUE,_xlfn._xlws.FILTER(USDA_Crops5[Crop],(USDA_Crops5[Min. Temperature Range (°F)]&lt;=Parcels[[#This Row],[Hardiness Max Temperature °F]]),""),_xlfn._xlws.FILTER(USDA_Crops5[Crop],(USDA_Crops5[Max Temperature Range (°F)]&lt;=Parcels[[#This Row],[Hardiness Max Temperature °F]]),"Not Found"))</f>
        <v>Alfalfa,Almond,Amaranth Grain,Ambrosia,Annual Forage,Annual Ryegrass,Apple,Apricots,Aronia (Chokeberry),Artichokes,Asparagus,Bamboo Shoots,Barley,Beans,Beets,Blueberry,Broccoflower,Broccoli,Brussel Sprouts,Buckwheat,Cabbage,Callaloo,Camelina,Canary Melon,Canary Seed,Caneberries,Canola,Carrots,Casaba Melon,Castor Bean,Cauliflower,Celeriac,Celery,Chard,Cherry,Chestnuts,Chia,Chickpeas,Chicory/Radicchio,Chile Peppers,Christmas Trees,Chufa,Clover,Collards,Corn,Cotton,Crambe,Cranberry,Cucumber,Currants,Dill,Dry Beans,Dry Peas,Eggplant,Einkorn,Elderberries,Emmer,Fig,Flax,Flowers,Forage Seeding,Forage Soybean/Sorghum,Fresh Market Beans,Fresh Market Sweet Corn,Fresh Market Tomatoes,Gailon,Garlic,Ginseng,Gooseberries,Gourds,Grain Sorghum,Grape and Table Grape,Grapes,Grass,Green Peas,Greens,Guar,Guayule,Hazel Nuts,Herbs,Hesperaloe,Hops,Horseradish,Huckleberries,Hybrid Corn Seed,Hybrid Sorghum Seed,Indigo,Jerusalem Artichokes,Jojoba,Jujube,Juneberries,Kale,Kamut,Kenaf,Kiwifruit,Kochia (Prostrata),Kohlrabi,Leeks,Lentils,Lespedeza,Lettuce,Lima Beans,Maple Sap,Mayhaw Berries,Meadowfoam,Melons,Milkweed,Millet,Mint,Mulberries,Mushrooms,Mustard,Nectarines,Nursery crops (Field grown),Nut Trees,Oats,Okra,Olive,Onion,Parsnip,Pea,Peach,Pear,Peas,Pecan,Pennycress,Peppers,Perennial Peanuts,Perique Tobacco,Persimmon,Pistachio,Plum,Plumcots,Pomegranate,Popcorn,Potatoes,Processing Beans,Prune,Pumpkins,Quinces,Quinoa,Radishes,Raisin,Rapeseed,Rhubarb,Rutabaga,Rye,Safflower,Scallions,Sesame,Shallots,Silage Sorghum,Sorghum,Sorghum - Dual Purpose,Sorghum Forage,Soybeans,Speltz,Spinach,Squash,Stonefruit,Strawberries,Sudan grass,Sugar Beets,Sunflowers,Sunn Hemp,Sweet Cherry,Sweet Corn,Swiss Chard,Tobacco - Burley,Tobacco - Cigar Binder,Tobacco - Cigar Filler,Tobacco - Cigar Wrapper,Tobacco - Dark Air Cured,Tobacco - Fire Cured,Tobacco - Flue Cured,Tobacco - Maryland,Tobacco Virginia Fire Cured,Tomatillos,Tomatoes,Triticale,Truffles,Turnips,Vetch,Walnut,Wheat,Zucchini,Christmas Trees,Mayhaw Berries,Meadowfoam,Milkweed,Parsnip,Persimmon,Quinoa</v>
      </c>
      <c r="I4" s="13">
        <v>15</v>
      </c>
      <c r="J4" s="5">
        <v>20</v>
      </c>
    </row>
    <row r="5" spans="2:11" ht="306">
      <c r="B5" s="9">
        <v>40</v>
      </c>
      <c r="C5" s="10">
        <v>850000</v>
      </c>
      <c r="D5" s="9" t="s">
        <v>1565</v>
      </c>
      <c r="E5" s="11" t="s">
        <v>46</v>
      </c>
      <c r="F5" s="12">
        <v>93314</v>
      </c>
      <c r="G5" s="6">
        <v>9</v>
      </c>
      <c r="H5" s="14" t="str" cm="1">
        <f t="array" ref="H5">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5" s="13">
        <v>25</v>
      </c>
      <c r="J5" s="5">
        <v>30</v>
      </c>
    </row>
    <row r="6" spans="2:11" ht="306">
      <c r="B6" s="9">
        <v>2.5</v>
      </c>
      <c r="C6" s="10">
        <v>250000</v>
      </c>
      <c r="D6" s="9" t="s">
        <v>1568</v>
      </c>
      <c r="E6" s="11" t="s">
        <v>51</v>
      </c>
      <c r="F6" s="12">
        <v>92223</v>
      </c>
      <c r="G6" s="6">
        <v>9</v>
      </c>
      <c r="H6" s="14" t="str" cm="1">
        <f t="array" ref="H6">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6" s="13">
        <v>25</v>
      </c>
      <c r="J6" s="5">
        <v>30</v>
      </c>
    </row>
    <row r="7" spans="2:11" ht="306">
      <c r="B7" s="9">
        <v>10</v>
      </c>
      <c r="C7" s="10">
        <v>1000000</v>
      </c>
      <c r="D7" s="9" t="s">
        <v>1574</v>
      </c>
      <c r="E7" s="11" t="s">
        <v>65</v>
      </c>
      <c r="F7" s="12">
        <v>91505</v>
      </c>
      <c r="G7" s="6">
        <v>10</v>
      </c>
      <c r="H7" s="14" t="str" cm="1">
        <f t="array" ref="H7">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7" s="13">
        <v>30</v>
      </c>
      <c r="J7" s="5">
        <v>35</v>
      </c>
    </row>
    <row r="8" spans="2:11" ht="306">
      <c r="B8" s="9">
        <v>0.25</v>
      </c>
      <c r="C8" s="10">
        <v>100000</v>
      </c>
      <c r="D8" s="9" t="s">
        <v>1566</v>
      </c>
      <c r="E8" s="11" t="s">
        <v>84</v>
      </c>
      <c r="F8" s="12">
        <v>91910</v>
      </c>
      <c r="G8" s="6">
        <v>10</v>
      </c>
      <c r="H8" s="14" t="str" cm="1">
        <f t="array" ref="H8">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Berries,Meadowfoam,Milkweed,Mint,Mulberries,Mushrooms,Mustard,Nectarines,Nursery crops (Field grown),Nut Trees,Oats,Onion,Parsnip,Pea,Peach,Pear,Peas,Pecan,Pennycress,Persimmon,Plum,Plumcots,Pomegranate,Potatoes,Prune,Quinces,Quinoa,Radishes,Raisin,Rapeseed,Rhubarb,Rutabaga,Rye,Scallions,Shallots,Speltz,Spinach,Stonefruit,Strawberries,Sugar Beets,Sweet Cherry,Triticale,Truffles,Turnips,Vetch,Walnut,Wheat</v>
      </c>
      <c r="I8" s="13">
        <v>35</v>
      </c>
      <c r="J8" s="5">
        <v>40</v>
      </c>
    </row>
    <row r="9" spans="2:11" ht="306">
      <c r="B9" s="9">
        <v>50</v>
      </c>
      <c r="C9" s="10">
        <v>5000000</v>
      </c>
      <c r="D9" s="9" t="s">
        <v>1567</v>
      </c>
      <c r="E9" s="11" t="s">
        <v>95</v>
      </c>
      <c r="F9" s="12">
        <v>92883</v>
      </c>
      <c r="G9" s="6">
        <v>10</v>
      </c>
      <c r="H9" s="14" t="str" cm="1">
        <f t="array" ref="H9">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9" s="13">
        <v>30</v>
      </c>
      <c r="J9" s="5">
        <v>35</v>
      </c>
    </row>
    <row r="10" spans="2:11" ht="306">
      <c r="B10" s="9">
        <v>6</v>
      </c>
      <c r="C10" s="10">
        <v>500000</v>
      </c>
      <c r="D10" s="9" t="s">
        <v>1566</v>
      </c>
      <c r="E10" s="11" t="s">
        <v>142</v>
      </c>
      <c r="F10" s="12">
        <v>93722</v>
      </c>
      <c r="G10" s="6">
        <v>9</v>
      </c>
      <c r="H10" s="14" t="str" cm="1">
        <f t="array" ref="H10">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10" s="13">
        <v>25</v>
      </c>
      <c r="J10" s="5">
        <v>30</v>
      </c>
    </row>
    <row r="11" spans="2:11" ht="306">
      <c r="B11" s="9">
        <v>20</v>
      </c>
      <c r="C11" s="10">
        <v>2200000</v>
      </c>
      <c r="D11" s="9" t="s">
        <v>1561</v>
      </c>
      <c r="E11" s="11" t="s">
        <v>147</v>
      </c>
      <c r="F11" s="12">
        <v>95020</v>
      </c>
      <c r="G11" s="6">
        <v>9</v>
      </c>
      <c r="H11" s="14" t="str" cm="1">
        <f t="array" ref="H11">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11" s="13">
        <v>25</v>
      </c>
      <c r="J11" s="5">
        <v>30</v>
      </c>
    </row>
    <row r="12" spans="2:11" ht="306">
      <c r="B12" s="9">
        <v>3.8</v>
      </c>
      <c r="C12" s="10">
        <v>760000</v>
      </c>
      <c r="D12" s="9" t="s">
        <v>1568</v>
      </c>
      <c r="E12" s="11" t="s">
        <v>148</v>
      </c>
      <c r="F12" s="12">
        <v>91205</v>
      </c>
      <c r="G12" s="6">
        <v>10</v>
      </c>
      <c r="H12" s="14" t="str" cm="1">
        <f t="array" ref="H12">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12" s="13">
        <v>30</v>
      </c>
      <c r="J12" s="5">
        <v>35</v>
      </c>
    </row>
    <row r="13" spans="2:11" ht="306">
      <c r="B13" s="9">
        <v>15</v>
      </c>
      <c r="C13" s="10">
        <v>1800000</v>
      </c>
      <c r="D13" s="9" t="s">
        <v>1572</v>
      </c>
      <c r="E13" s="11" t="s">
        <v>169</v>
      </c>
      <c r="F13" s="12">
        <v>92618</v>
      </c>
      <c r="G13" s="6">
        <v>10</v>
      </c>
      <c r="H13" s="14" t="str" cm="1">
        <f t="array" ref="H13">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Berries,Meadowfoam,Milkweed,Mint,Mulberries,Mushrooms,Mustard,Nectarines,Nursery crops (Field grown),Nut Trees,Oats,Onion,Parsnip,Pea,Peach,Pear,Peas,Pecan,Pennycress,Persimmon,Plum,Plumcots,Pomegranate,Potatoes,Prune,Quinces,Quinoa,Radishes,Raisin,Rapeseed,Rhubarb,Rutabaga,Rye,Scallions,Shallots,Speltz,Spinach,Stonefruit,Strawberries,Sugar Beets,Sweet Cherry,Triticale,Truffles,Turnips,Vetch,Walnut,Wheat</v>
      </c>
      <c r="I13" s="13">
        <v>35</v>
      </c>
      <c r="J13" s="5">
        <v>40</v>
      </c>
    </row>
    <row r="14" spans="2:11" ht="187">
      <c r="B14" s="9">
        <v>10</v>
      </c>
      <c r="C14" s="10">
        <v>750000</v>
      </c>
      <c r="D14" s="9" t="s">
        <v>1568</v>
      </c>
      <c r="E14" s="11" t="s">
        <v>189</v>
      </c>
      <c r="F14" s="12">
        <v>93536</v>
      </c>
      <c r="G14" s="6">
        <v>8</v>
      </c>
      <c r="H14" s="14" t="str" cm="1">
        <f t="array" ref="H14">_xlfn.TEXTJOIN(",",TRUE,_xlfn._xlws.FILTER(USDA_Crops5[Crop],(USDA_Crops5[Min. Temperature Range (°F)]&lt;=Parcels[[#This Row],[Hardiness Max Temperature °F]]),""),_xlfn._xlws.FILTER(USDA_Crops5[Crop],(USDA_Crops5[Max Temperature Range (°F)]&lt;=Parcels[[#This Row],[Hardiness Max Temperature °F]]),"Not Found"))</f>
        <v>Alfalfa,Almond,Amaranth Grain,Ambrosia,Annual Forage,Annual Ryegrass,Apple,Apricots,Aronia (Chokeberry),Artichokes,Asparagus,Bamboo Shoots,Barley,Beans,Beets,Blueberry,Broccoflower,Broccoli,Brussel Sprouts,Buckwheat,Cabbage,Callaloo,Camelina,Canary Melon,Canary Seed,Caneberries,Canola,Carrots,Casaba Melon,Castor Bean,Cauliflower,Celeriac,Celery,Chard,Cherry,Chestnuts,Chia,Chickpeas,Chicory/Radicchio,Chile Peppers,Christmas Trees,Chufa,Clover,Collards,Corn,Cotton,Crambe,Cranberry,Cucumber,Currants,Dill,Dry Beans,Dry Peas,Eggplant,Einkorn,Elderberries,Emmer,Fig,Flax,Flowers,Forage Seeding,Forage Soybean/Sorghum,Fresh Market Beans,Fresh Market Sweet Corn,Fresh Market Tomatoes,Gailon,Garlic,Ginseng,Gooseberries,Gourds,Grain Sorghum,Grape and Table Grape,Grapes,Grass,Green Peas,Greens,Guar,Guayule,Hazel Nuts,Herbs,Hesperaloe,Hops,Horseradish,Huckleberries,Hybrid Corn Seed,Hybrid Sorghum Seed,Indigo,Jerusalem Artichokes,Jojoba,Jujube,Juneberries,Kale,Kamut,Kenaf,Kiwifruit,Kochia (Prostrata),Kohlrabi,Leeks,Lentils,Lespedeza,Lettuce,Lima Beans,Maple Sap,Mayhaw Berries,Meadowfoam,Melons,Milkweed,Millet,Mint,Mulberries,Mushrooms,Mustard,Nectarines,Nursery crops (Field grown),Nut Trees,Oats,Okra,Olive,Onion,Parsnip,Pea,Peach,Pear,Peas,Pecan,Pennycress,Peppers,Perennial Peanuts,Perique Tobacco,Persimmon,Pistachio,Plum,Plumcots,Pomegranate,Popcorn,Potatoes,Processing Beans,Prune,Pumpkins,Quinces,Quinoa,Radishes,Raisin,Rapeseed,Rhubarb,Rutabaga,Rye,Safflower,Scallions,Sesame,Shallots,Silage Sorghum,Sorghum,Sorghum - Dual Purpose,Sorghum Forage,Soybeans,Speltz,Spinach,Squash,Stonefruit,Strawberries,Sudan grass,Sugar Beets,Sunflowers,Sunn Hemp,Sweet Cherry,Sweet Corn,Swiss Chard,Tobacco - Burley,Tobacco - Cigar Binder,Tobacco - Cigar Filler,Tobacco - Cigar Wrapper,Tobacco - Dark Air Cured,Tobacco - Fire Cured,Tobacco - Flue Cured,Tobacco - Maryland,Tobacco Virginia Fire Cured,Tomatillos,Tomatoes,Triticale,Truffles,Turnips,Vetch,Walnut,Wheat,Zucchini,Christmas Trees,Mayhaw Berries,Meadowfoam,Milkweed,Parsnip,Persimmon,Quinoa</v>
      </c>
      <c r="I14" s="13">
        <v>15</v>
      </c>
      <c r="J14" s="5">
        <v>20</v>
      </c>
    </row>
    <row r="15" spans="2:11" ht="187">
      <c r="B15" s="9">
        <v>8</v>
      </c>
      <c r="C15" s="10">
        <v>600000</v>
      </c>
      <c r="D15" s="9" t="s">
        <v>1567</v>
      </c>
      <c r="E15" s="11" t="s">
        <v>198</v>
      </c>
      <c r="F15" s="12">
        <v>95240</v>
      </c>
      <c r="G15" s="6">
        <v>9</v>
      </c>
      <c r="H15" s="14" t="str" cm="1">
        <f t="array" ref="H15">_xlfn.TEXTJOIN(",",TRUE,_xlfn._xlws.FILTER(USDA_Crops5[Crop],(USDA_Crops5[Min. Temperature Range (°F)]&lt;=Parcels[[#This Row],[Hardiness Max Temperature °F]]),""),_xlfn._xlws.FILTER(USDA_Crops5[Crop],(USDA_Crops5[Max Temperature Range (°F)]&lt;=Parcels[[#This Row],[Hardiness Max Temperature °F]]),"Not Found"))</f>
        <v>Alfalfa,Almond,Amaranth Grain,Ambrosia,Annual Forage,Annual Ryegrass,Apple,Apricots,Aronia (Chokeberry),Artichokes,Asparagus,Bamboo Shoots,Barley,Beans,Beets,Blueberry,Broccoflower,Broccoli,Brussel Sprouts,Buckwheat,Cabbage,Callaloo,Camelina,Canary Melon,Canary Seed,Caneberries,Canola,Carrots,Casaba Melon,Castor Bean,Cauliflower,Celeriac,Celery,Chard,Cherry,Chestnuts,Chia,Chickpeas,Chicory/Radicchio,Chile Peppers,Christmas Trees,Chufa,Clover,Collards,Corn,Cotton,Crambe,Cranberry,Cucumber,Currants,Dill,Dry Beans,Dry Peas,Eggplant,Einkorn,Elderberries,Emmer,Fig,Flax,Flowers,Forage Seeding,Forage Soybean/Sorghum,Fresh Market Beans,Fresh Market Sweet Corn,Fresh Market Tomatoes,Gailon,Garlic,Ginseng,Gooseberries,Gourds,Grain Sorghum,Grape and Table Grape,Grapes,Grass,Green Peas,Greens,Guar,Guayule,Hazel Nuts,Herbs,Hesperaloe,Hops,Horseradish,Huckleberries,Hybrid Corn Seed,Hybrid Sorghum Seed,Indigo,Jerusalem Artichokes,Jojoba,Jujube,Juneberries,Kale,Kamut,Kenaf,Kiwifruit,Kochia (Prostrata),Kohlrabi,Leeks,Lentils,Lespedeza,Lettuce,Lima Beans,Maple Sap,Mayhaw Berries,Meadowfoam,Melons,Milkweed,Millet,Mint,Mulberries,Mushrooms,Mustard,Nectarines,Nursery crops (Field grown),Nut Trees,Oats,Okra,Olive,Onion,Parsnip,Pea,Peach,Pear,Peas,Pecan,Pennycress,Peppers,Perennial Peanuts,Perique Tobacco,Persimmon,Pistachio,Plum,Plumcots,Pomegranate,Popcorn,Potatoes,Processing Beans,Prune,Pumpkins,Quinces,Quinoa,Radishes,Raisin,Rapeseed,Rhubarb,Rutabaga,Rye,Safflower,Scallions,Sesame,Shallots,Silage Sorghum,Sorghum,Sorghum - Dual Purpose,Sorghum Forage,Soybeans,Speltz,Spinach,Squash,Stonefruit,Strawberries,Sudan grass,Sugar Beets,Sunflowers,Sunn Hemp,Sweet Cherry,Sweet Corn,Swiss Chard,Tobacco - Burley,Tobacco - Cigar Binder,Tobacco - Cigar Filler,Tobacco - Cigar Wrapper,Tobacco - Dark Air Cured,Tobacco - Fire Cured,Tobacco - Flue Cured,Tobacco - Maryland,Tobacco Virginia Fire Cured,Tomatillos,Tomatoes,Triticale,Truffles,Turnips,Vetch,Walnut,Wheat,Zucchini,Christmas Trees,Mayhaw Berries,Meadowfoam,Milkweed,Parsnip,Persimmon,Quinoa</v>
      </c>
      <c r="I15" s="13">
        <v>20</v>
      </c>
      <c r="J15" s="5">
        <v>25</v>
      </c>
    </row>
    <row r="16" spans="2:11" ht="306">
      <c r="B16" s="9">
        <v>1</v>
      </c>
      <c r="C16" s="10">
        <v>450000</v>
      </c>
      <c r="D16" s="9" t="s">
        <v>1566</v>
      </c>
      <c r="E16" s="11" t="s">
        <v>204</v>
      </c>
      <c r="F16" s="12">
        <v>90019</v>
      </c>
      <c r="G16" s="6">
        <v>10</v>
      </c>
      <c r="H16" s="14" t="str" cm="1">
        <f t="array" ref="H16">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Berries,Meadowfoam,Milkweed,Mint,Mulberries,Mushrooms,Mustard,Nectarines,Nursery crops (Field grown),Nut Trees,Oats,Onion,Parsnip,Pea,Peach,Pear,Peas,Pecan,Pennycress,Persimmon,Plum,Plumcots,Pomegranate,Potatoes,Prune,Quinces,Quinoa,Radishes,Raisin,Rapeseed,Rhubarb,Rutabaga,Rye,Scallions,Shallots,Speltz,Spinach,Stonefruit,Strawberries,Sugar Beets,Sweet Cherry,Triticale,Truffles,Turnips,Vetch,Walnut,Wheat</v>
      </c>
      <c r="I16" s="13">
        <v>35</v>
      </c>
      <c r="J16" s="5">
        <v>40</v>
      </c>
    </row>
    <row r="17" spans="2:10" ht="306">
      <c r="B17" s="9">
        <v>2</v>
      </c>
      <c r="C17" s="10">
        <v>900000</v>
      </c>
      <c r="D17" s="9" t="s">
        <v>1568</v>
      </c>
      <c r="E17" s="11" t="s">
        <v>221</v>
      </c>
      <c r="F17" s="12">
        <v>92691</v>
      </c>
      <c r="G17" s="6">
        <v>10</v>
      </c>
      <c r="H17" s="14" t="str" cm="1">
        <f t="array" ref="H17">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Berries,Meadowfoam,Milkweed,Mint,Mulberries,Mushrooms,Mustard,Nectarines,Nursery crops (Field grown),Nut Trees,Oats,Onion,Parsnip,Pea,Peach,Pear,Peas,Pecan,Pennycress,Persimmon,Plum,Plumcots,Pomegranate,Potatoes,Prune,Quinces,Quinoa,Radishes,Raisin,Rapeseed,Rhubarb,Rutabaga,Rye,Scallions,Shallots,Speltz,Spinach,Stonefruit,Strawberries,Sugar Beets,Sweet Cherry,Triticale,Truffles,Turnips,Vetch,Walnut,Wheat</v>
      </c>
      <c r="I17" s="13">
        <v>35</v>
      </c>
      <c r="J17" s="5">
        <v>40</v>
      </c>
    </row>
    <row r="18" spans="2:10" ht="306">
      <c r="B18" s="9">
        <v>5</v>
      </c>
      <c r="C18" s="10">
        <v>1200000</v>
      </c>
      <c r="D18" s="9" t="s">
        <v>1568</v>
      </c>
      <c r="E18" s="11" t="s">
        <v>235</v>
      </c>
      <c r="F18" s="12">
        <v>94558</v>
      </c>
      <c r="G18" s="6">
        <v>9</v>
      </c>
      <c r="H18" s="14" t="str" cm="1">
        <f t="array" ref="H18">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18" s="13">
        <v>25</v>
      </c>
      <c r="J18" s="5">
        <v>30</v>
      </c>
    </row>
    <row r="19" spans="2:10" ht="306">
      <c r="B19" s="9">
        <v>20</v>
      </c>
      <c r="C19" s="10">
        <v>2500000</v>
      </c>
      <c r="D19" s="9" t="s">
        <v>1565</v>
      </c>
      <c r="E19" s="11" t="s">
        <v>257</v>
      </c>
      <c r="F19" s="12">
        <v>93033</v>
      </c>
      <c r="G19" s="6">
        <v>10</v>
      </c>
      <c r="H19" s="14" t="str" cm="1">
        <f t="array" ref="H19">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Berries,Meadowfoam,Milkweed,Mint,Mulberries,Mushrooms,Mustard,Nectarines,Nursery crops (Field grown),Nut Trees,Oats,Onion,Parsnip,Pea,Peach,Pear,Peas,Pecan,Pennycress,Persimmon,Plum,Plumcots,Pomegranate,Potatoes,Prune,Quinces,Quinoa,Radishes,Raisin,Rapeseed,Rhubarb,Rutabaga,Rye,Scallions,Shallots,Speltz,Spinach,Stonefruit,Strawberries,Sugar Beets,Sweet Cherry,Triticale,Truffles,Turnips,Vetch,Walnut,Wheat</v>
      </c>
      <c r="I19" s="13">
        <v>35</v>
      </c>
      <c r="J19" s="5">
        <v>40</v>
      </c>
    </row>
    <row r="20" spans="2:10" ht="17">
      <c r="B20" s="9">
        <v>12</v>
      </c>
      <c r="C20" s="10">
        <v>3200000</v>
      </c>
      <c r="D20" s="9" t="s">
        <v>1570</v>
      </c>
      <c r="E20" s="11" t="s">
        <v>678</v>
      </c>
      <c r="F20" s="12">
        <v>93446</v>
      </c>
      <c r="G20" s="6" t="s">
        <v>1577</v>
      </c>
      <c r="H20" s="14" t="e" cm="1">
        <f t="array" ref="H20">_xlfn.TEXTJOIN(",",TRUE,_xlfn._xlws.FILTER(USDA_Crops5[Crop],(USDA_Crops5[Min. Temperature Range (°F)]&lt;=Parcels[[#This Row],[Hardiness Max Temperature °F]]),""),_xlfn._xlws.FILTER(USDA_Crops5[Crop],(USDA_Crops5[Max Temperature Range (°F)]&lt;=Parcels[[#This Row],[Hardiness Max Temperature °F]]),"Not Found"))</f>
        <v>#NAME?</v>
      </c>
      <c r="I20" s="13" t="e">
        <v>#NAME?</v>
      </c>
      <c r="J20" s="5" t="e">
        <v>#NAME?</v>
      </c>
    </row>
    <row r="21" spans="2:10" ht="306">
      <c r="B21" s="9">
        <v>0.5</v>
      </c>
      <c r="C21" s="10">
        <v>300000</v>
      </c>
      <c r="D21" s="9" t="s">
        <v>1566</v>
      </c>
      <c r="E21" s="11" t="s">
        <v>283</v>
      </c>
      <c r="F21" s="12">
        <v>91730</v>
      </c>
      <c r="G21" s="6">
        <v>10</v>
      </c>
      <c r="H21" s="14" t="str" cm="1">
        <f t="array" ref="H21">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21" s="13">
        <v>30</v>
      </c>
      <c r="J21" s="5">
        <v>35</v>
      </c>
    </row>
    <row r="22" spans="2:10" ht="306">
      <c r="B22" s="9">
        <v>30</v>
      </c>
      <c r="C22" s="10">
        <v>6000000</v>
      </c>
      <c r="D22" s="9" t="s">
        <v>1573</v>
      </c>
      <c r="E22" s="11" t="s">
        <v>360</v>
      </c>
      <c r="F22" s="12">
        <v>92592</v>
      </c>
      <c r="G22" s="6">
        <v>9</v>
      </c>
      <c r="H22" s="14" t="str" cm="1">
        <f t="array" ref="H22">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22" s="13">
        <v>25</v>
      </c>
      <c r="J22" s="5">
        <v>30</v>
      </c>
    </row>
    <row r="23" spans="2:10" ht="187">
      <c r="B23" s="9">
        <v>2.5</v>
      </c>
      <c r="C23" s="10">
        <v>150000</v>
      </c>
      <c r="D23" s="9" t="s">
        <v>1566</v>
      </c>
      <c r="E23" s="11" t="s">
        <v>377</v>
      </c>
      <c r="F23" s="12">
        <v>92392</v>
      </c>
      <c r="G23" s="6">
        <v>8</v>
      </c>
      <c r="H23" s="14" t="str" cm="1">
        <f t="array" ref="H23">_xlfn.TEXTJOIN(",",TRUE,_xlfn._xlws.FILTER(USDA_Crops5[Crop],(USDA_Crops5[Min. Temperature Range (°F)]&lt;=Parcels[[#This Row],[Hardiness Max Temperature °F]]),""),_xlfn._xlws.FILTER(USDA_Crops5[Crop],(USDA_Crops5[Max Temperature Range (°F)]&lt;=Parcels[[#This Row],[Hardiness Max Temperature °F]]),"Not Found"))</f>
        <v>Alfalfa,Almond,Amaranth Grain,Ambrosia,Annual Forage,Annual Ryegrass,Apple,Apricots,Aronia (Chokeberry),Artichokes,Asparagus,Bamboo Shoots,Barley,Beans,Beets,Blueberry,Broccoflower,Broccoli,Brussel Sprouts,Buckwheat,Cabbage,Callaloo,Camelina,Canary Melon,Canary Seed,Caneberries,Canola,Carrots,Casaba Melon,Castor Bean,Cauliflower,Celeriac,Celery,Chard,Cherry,Chestnuts,Chia,Chickpeas,Chicory/Radicchio,Chile Peppers,Christmas Trees,Chufa,Clover,Collards,Corn,Cotton,Crambe,Cranberry,Cucumber,Currants,Dill,Dry Beans,Dry Peas,Eggplant,Einkorn,Elderberries,Emmer,Fig,Flax,Flowers,Forage Seeding,Forage Soybean/Sorghum,Fresh Market Beans,Fresh Market Sweet Corn,Fresh Market Tomatoes,Gailon,Garlic,Ginseng,Gooseberries,Gourds,Grain Sorghum,Grape and Table Grape,Grapes,Grass,Green Peas,Greens,Guar,Guayule,Hazel Nuts,Herbs,Hesperaloe,Hops,Horseradish,Huckleberries,Hybrid Corn Seed,Hybrid Sorghum Seed,Indigo,Jerusalem Artichokes,Jojoba,Jujube,Juneberries,Kale,Kamut,Kenaf,Kiwifruit,Kochia (Prostrata),Kohlrabi,Leeks,Lentils,Lespedeza,Lettuce,Lima Beans,Maple Sap,Mayhaw Berries,Meadowfoam,Melons,Milkweed,Millet,Mint,Mulberries,Mushrooms,Mustard,Nectarines,Nursery crops (Field grown),Nut Trees,Oats,Okra,Olive,Onion,Parsnip,Pea,Peach,Pear,Peas,Pecan,Pennycress,Peppers,Perennial Peanuts,Perique Tobacco,Persimmon,Pistachio,Plum,Plumcots,Pomegranate,Popcorn,Potatoes,Processing Beans,Prune,Pumpkins,Quinces,Quinoa,Radishes,Raisin,Rapeseed,Rhubarb,Rutabaga,Rye,Safflower,Scallions,Sesame,Shallots,Silage Sorghum,Sorghum,Sorghum - Dual Purpose,Sorghum Forage,Soybeans,Speltz,Spinach,Squash,Stonefruit,Strawberries,Sudan grass,Sugar Beets,Sunflowers,Sunn Hemp,Sweet Cherry,Sweet Corn,Swiss Chard,Tobacco - Burley,Tobacco - Cigar Binder,Tobacco - Cigar Filler,Tobacco - Cigar Wrapper,Tobacco - Dark Air Cured,Tobacco - Fire Cured,Tobacco - Flue Cured,Tobacco - Maryland,Tobacco Virginia Fire Cured,Tomatillos,Tomatoes,Triticale,Truffles,Turnips,Vetch,Walnut,Wheat,Zucchini,Christmas Trees,Mayhaw Berries,Meadowfoam,Milkweed,Parsnip,Persimmon,Quinoa</v>
      </c>
      <c r="I23" s="13">
        <v>15</v>
      </c>
      <c r="J23" s="5">
        <v>20</v>
      </c>
    </row>
    <row r="24" spans="2:10" ht="306">
      <c r="B24" s="9">
        <v>4</v>
      </c>
      <c r="C24" s="10">
        <v>450000</v>
      </c>
      <c r="D24" s="9" t="s">
        <v>1568</v>
      </c>
      <c r="E24" s="11" t="s">
        <v>402</v>
      </c>
      <c r="F24" s="12">
        <v>92399</v>
      </c>
      <c r="G24" s="6">
        <v>9</v>
      </c>
      <c r="H24" s="14" t="str" cm="1">
        <f t="array" ref="H24">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24" s="13">
        <v>25</v>
      </c>
      <c r="J24" s="5">
        <v>30</v>
      </c>
    </row>
    <row r="25" spans="2:10" ht="306">
      <c r="B25" s="9">
        <v>1.5</v>
      </c>
      <c r="C25" s="10">
        <v>125000</v>
      </c>
      <c r="D25" s="9" t="s">
        <v>1566</v>
      </c>
      <c r="E25" s="11" t="s">
        <v>400</v>
      </c>
      <c r="F25" s="12">
        <v>92886</v>
      </c>
      <c r="G25" s="6">
        <v>10</v>
      </c>
      <c r="H25" s="14" t="str" cm="1">
        <f t="array" ref="H25">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25" s="13">
        <v>30</v>
      </c>
      <c r="J25" s="5">
        <v>35</v>
      </c>
    </row>
    <row r="26" spans="2:10" ht="306">
      <c r="B26" s="9">
        <v>5</v>
      </c>
      <c r="C26" s="10">
        <v>1300000</v>
      </c>
      <c r="D26" s="9" t="s">
        <v>1568</v>
      </c>
      <c r="E26" s="11" t="s">
        <v>29</v>
      </c>
      <c r="F26" s="12">
        <v>91803</v>
      </c>
      <c r="G26" s="6">
        <v>10</v>
      </c>
      <c r="H26" s="14" t="str" cm="1">
        <f t="array" ref="H26">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26" s="13">
        <v>30</v>
      </c>
      <c r="J26" s="5">
        <v>35</v>
      </c>
    </row>
    <row r="27" spans="2:10" ht="306">
      <c r="B27" s="9">
        <v>7</v>
      </c>
      <c r="C27" s="10">
        <v>600000</v>
      </c>
      <c r="D27" s="9" t="s">
        <v>1568</v>
      </c>
      <c r="E27" s="11" t="s">
        <v>35</v>
      </c>
      <c r="F27" s="12">
        <v>94531</v>
      </c>
      <c r="G27" s="6">
        <v>9</v>
      </c>
      <c r="H27" s="14" t="str" cm="1">
        <f t="array" ref="H27">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27" s="13">
        <v>25</v>
      </c>
      <c r="J27" s="5">
        <v>30</v>
      </c>
    </row>
    <row r="28" spans="2:10" ht="187">
      <c r="B28" s="9">
        <v>6</v>
      </c>
      <c r="C28" s="10">
        <v>800000</v>
      </c>
      <c r="D28" s="9" t="s">
        <v>1572</v>
      </c>
      <c r="E28" s="11" t="s">
        <v>43</v>
      </c>
      <c r="F28" s="12">
        <v>93422</v>
      </c>
      <c r="G28" s="6">
        <v>9</v>
      </c>
      <c r="H28" s="14" t="str" cm="1">
        <f t="array" ref="H28">_xlfn.TEXTJOIN(",",TRUE,_xlfn._xlws.FILTER(USDA_Crops5[Crop],(USDA_Crops5[Min. Temperature Range (°F)]&lt;=Parcels[[#This Row],[Hardiness Max Temperature °F]]),""),_xlfn._xlws.FILTER(USDA_Crops5[Crop],(USDA_Crops5[Max Temperature Range (°F)]&lt;=Parcels[[#This Row],[Hardiness Max Temperature °F]]),"Not Found"))</f>
        <v>Alfalfa,Almond,Amaranth Grain,Ambrosia,Annual Forage,Annual Ryegrass,Apple,Apricots,Aronia (Chokeberry),Artichokes,Asparagus,Bamboo Shoots,Barley,Beans,Beets,Blueberry,Broccoflower,Broccoli,Brussel Sprouts,Buckwheat,Cabbage,Callaloo,Camelina,Canary Melon,Canary Seed,Caneberries,Canola,Carrots,Casaba Melon,Castor Bean,Cauliflower,Celeriac,Celery,Chard,Cherry,Chestnuts,Chia,Chickpeas,Chicory/Radicchio,Chile Peppers,Christmas Trees,Chufa,Clover,Collards,Corn,Cotton,Crambe,Cranberry,Cucumber,Currants,Dill,Dry Beans,Dry Peas,Eggplant,Einkorn,Elderberries,Emmer,Fig,Flax,Flowers,Forage Seeding,Forage Soybean/Sorghum,Fresh Market Beans,Fresh Market Sweet Corn,Fresh Market Tomatoes,Gailon,Garlic,Ginseng,Gooseberries,Gourds,Grain Sorghum,Grape and Table Grape,Grapes,Grass,Green Peas,Greens,Guar,Guayule,Hazel Nuts,Herbs,Hesperaloe,Hops,Horseradish,Huckleberries,Hybrid Corn Seed,Hybrid Sorghum Seed,Indigo,Jerusalem Artichokes,Jojoba,Jujube,Juneberries,Kale,Kamut,Kenaf,Kiwifruit,Kochia (Prostrata),Kohlrabi,Leeks,Lentils,Lespedeza,Lettuce,Lima Beans,Maple Sap,Mayhaw Berries,Meadowfoam,Melons,Milkweed,Millet,Mint,Mulberries,Mushrooms,Mustard,Nectarines,Nursery crops (Field grown),Nut Trees,Oats,Okra,Olive,Onion,Parsnip,Pea,Peach,Pear,Peas,Pecan,Pennycress,Peppers,Perennial Peanuts,Perique Tobacco,Persimmon,Pistachio,Plum,Plumcots,Pomegranate,Popcorn,Potatoes,Processing Beans,Prune,Pumpkins,Quinces,Quinoa,Radishes,Raisin,Rapeseed,Rhubarb,Rutabaga,Rye,Safflower,Scallions,Sesame,Shallots,Silage Sorghum,Sorghum,Sorghum - Dual Purpose,Sorghum Forage,Soybeans,Speltz,Spinach,Squash,Stonefruit,Strawberries,Sudan grass,Sugar Beets,Sunflowers,Sunn Hemp,Sweet Cherry,Sweet Corn,Swiss Chard,Tobacco - Burley,Tobacco - Cigar Binder,Tobacco - Cigar Filler,Tobacco - Cigar Wrapper,Tobacco - Dark Air Cured,Tobacco - Fire Cured,Tobacco - Flue Cured,Tobacco - Maryland,Tobacco Virginia Fire Cured,Tomatillos,Tomatoes,Triticale,Truffles,Turnips,Vetch,Walnut,Wheat,Zucchini,Christmas Trees,Mayhaw Berries,Meadowfoam,Milkweed,Parsnip,Persimmon,Quinoa</v>
      </c>
      <c r="I28" s="13">
        <v>20</v>
      </c>
      <c r="J28" s="5">
        <v>25</v>
      </c>
    </row>
    <row r="29" spans="2:10" ht="187">
      <c r="B29" s="9">
        <v>8</v>
      </c>
      <c r="C29" s="10">
        <v>900000</v>
      </c>
      <c r="D29" s="9" t="s">
        <v>1565</v>
      </c>
      <c r="E29" s="11" t="s">
        <v>80</v>
      </c>
      <c r="F29" s="12">
        <v>95928</v>
      </c>
      <c r="G29" s="6">
        <v>9</v>
      </c>
      <c r="H29" s="14" t="str" cm="1">
        <f t="array" ref="H29">_xlfn.TEXTJOIN(",",TRUE,_xlfn._xlws.FILTER(USDA_Crops5[Crop],(USDA_Crops5[Min. Temperature Range (°F)]&lt;=Parcels[[#This Row],[Hardiness Max Temperature °F]]),""),_xlfn._xlws.FILTER(USDA_Crops5[Crop],(USDA_Crops5[Max Temperature Range (°F)]&lt;=Parcels[[#This Row],[Hardiness Max Temperature °F]]),"Not Found"))</f>
        <v>Alfalfa,Almond,Amaranth Grain,Ambrosia,Annual Forage,Annual Ryegrass,Apple,Apricots,Aronia (Chokeberry),Artichokes,Asparagus,Bamboo Shoots,Barley,Beans,Beets,Blueberry,Broccoflower,Broccoli,Brussel Sprouts,Buckwheat,Cabbage,Callaloo,Camelina,Canary Melon,Canary Seed,Caneberries,Canola,Carrots,Casaba Melon,Castor Bean,Cauliflower,Celeriac,Celery,Chard,Cherry,Chestnuts,Chia,Chickpeas,Chicory/Radicchio,Chile Peppers,Christmas Trees,Chufa,Clover,Collards,Corn,Cotton,Crambe,Cranberry,Cucumber,Currants,Dill,Dry Beans,Dry Peas,Eggplant,Einkorn,Elderberries,Emmer,Fig,Flax,Flowers,Forage Seeding,Forage Soybean/Sorghum,Fresh Market Beans,Fresh Market Sweet Corn,Fresh Market Tomatoes,Gailon,Garlic,Ginseng,Gooseberries,Gourds,Grain Sorghum,Grape and Table Grape,Grapes,Grass,Green Peas,Greens,Guar,Guayule,Hazel Nuts,Herbs,Hesperaloe,Hops,Horseradish,Huckleberries,Hybrid Corn Seed,Hybrid Sorghum Seed,Indigo,Jerusalem Artichokes,Jojoba,Jujube,Juneberries,Kale,Kamut,Kenaf,Kiwifruit,Kochia (Prostrata),Kohlrabi,Leeks,Lentils,Lespedeza,Lettuce,Lima Beans,Maple Sap,Mayhaw Berries,Meadowfoam,Melons,Milkweed,Millet,Mint,Mulberries,Mushrooms,Mustard,Nectarines,Nursery crops (Field grown),Nut Trees,Oats,Okra,Olive,Onion,Parsnip,Pea,Peach,Pear,Peas,Pecan,Pennycress,Peppers,Perennial Peanuts,Perique Tobacco,Persimmon,Pistachio,Plum,Plumcots,Pomegranate,Popcorn,Potatoes,Processing Beans,Prune,Pumpkins,Quinces,Quinoa,Radishes,Raisin,Rapeseed,Rhubarb,Rutabaga,Rye,Safflower,Scallions,Sesame,Shallots,Silage Sorghum,Sorghum,Sorghum - Dual Purpose,Sorghum Forage,Soybeans,Speltz,Spinach,Squash,Stonefruit,Strawberries,Sudan grass,Sugar Beets,Sunflowers,Sunn Hemp,Sweet Cherry,Sweet Corn,Swiss Chard,Tobacco - Burley,Tobacco - Cigar Binder,Tobacco - Cigar Filler,Tobacco - Cigar Wrapper,Tobacco - Dark Air Cured,Tobacco - Fire Cured,Tobacco - Flue Cured,Tobacco - Maryland,Tobacco Virginia Fire Cured,Tomatillos,Tomatoes,Triticale,Truffles,Turnips,Vetch,Walnut,Wheat,Zucchini,Christmas Trees,Mayhaw Berries,Meadowfoam,Milkweed,Parsnip,Persimmon,Quinoa</v>
      </c>
      <c r="I29" s="13">
        <v>20</v>
      </c>
      <c r="J29" s="5">
        <v>25</v>
      </c>
    </row>
    <row r="30" spans="2:10" ht="306">
      <c r="B30" s="9">
        <v>3.5</v>
      </c>
      <c r="C30" s="10">
        <v>400000</v>
      </c>
      <c r="D30" s="9" t="s">
        <v>1568</v>
      </c>
      <c r="E30" s="11" t="s">
        <v>88</v>
      </c>
      <c r="F30" s="12">
        <v>93619</v>
      </c>
      <c r="G30" s="6">
        <v>9</v>
      </c>
      <c r="H30" s="14" t="str" cm="1">
        <f t="array" ref="H30">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30" s="13">
        <v>25</v>
      </c>
      <c r="J30" s="5">
        <v>30</v>
      </c>
    </row>
    <row r="31" spans="2:10" ht="306">
      <c r="B31" s="9">
        <v>10</v>
      </c>
      <c r="C31" s="10">
        <v>1000000</v>
      </c>
      <c r="D31" s="9" t="s">
        <v>1565</v>
      </c>
      <c r="E31" s="11" t="s">
        <v>89</v>
      </c>
      <c r="F31" s="12">
        <v>92236</v>
      </c>
      <c r="G31" s="6">
        <v>10</v>
      </c>
      <c r="H31" s="14" t="str" cm="1">
        <f t="array" ref="H31">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31" s="13">
        <v>30</v>
      </c>
      <c r="J31" s="5">
        <v>35</v>
      </c>
    </row>
    <row r="32" spans="2:10" ht="306">
      <c r="B32" s="9">
        <v>12</v>
      </c>
      <c r="C32" s="10">
        <v>3500000</v>
      </c>
      <c r="D32" s="9" t="s">
        <v>1571</v>
      </c>
      <c r="E32" s="11" t="s">
        <v>105</v>
      </c>
      <c r="F32" s="12">
        <v>94526</v>
      </c>
      <c r="G32" s="6">
        <v>9</v>
      </c>
      <c r="H32" s="14" t="str" cm="1">
        <f t="array" ref="H32">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32" s="13">
        <v>25</v>
      </c>
      <c r="J32" s="5">
        <v>30</v>
      </c>
    </row>
    <row r="33" spans="2:10" ht="306">
      <c r="B33" s="9">
        <v>20</v>
      </c>
      <c r="C33" s="10">
        <v>1750000</v>
      </c>
      <c r="D33" s="9" t="s">
        <v>1570</v>
      </c>
      <c r="E33" s="11" t="s">
        <v>197</v>
      </c>
      <c r="F33" s="12">
        <v>94550</v>
      </c>
      <c r="G33" s="6">
        <v>9</v>
      </c>
      <c r="H33" s="14" t="str" cm="1">
        <f t="array" ref="H33">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33" s="13">
        <v>25</v>
      </c>
      <c r="J33" s="5">
        <v>30</v>
      </c>
    </row>
    <row r="34" spans="2:10" ht="306">
      <c r="B34" s="9">
        <v>5</v>
      </c>
      <c r="C34" s="10">
        <v>350000</v>
      </c>
      <c r="D34" s="9" t="s">
        <v>1568</v>
      </c>
      <c r="E34" s="11" t="s">
        <v>222</v>
      </c>
      <c r="F34" s="12">
        <v>95350</v>
      </c>
      <c r="G34" s="6">
        <v>9</v>
      </c>
      <c r="H34" s="14" t="str" cm="1">
        <f t="array" ref="H34">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34" s="13">
        <v>25</v>
      </c>
      <c r="J34" s="5">
        <v>30</v>
      </c>
    </row>
    <row r="35" spans="2:10" ht="306">
      <c r="B35" s="9">
        <v>18</v>
      </c>
      <c r="C35" s="10">
        <v>2900000</v>
      </c>
      <c r="D35" s="9" t="s">
        <v>1569</v>
      </c>
      <c r="E35" s="11" t="s">
        <v>234</v>
      </c>
      <c r="F35" s="12">
        <v>92562</v>
      </c>
      <c r="G35" s="6">
        <v>9</v>
      </c>
      <c r="H35" s="14" t="str" cm="1">
        <f t="array" ref="H35">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35" s="13">
        <v>25</v>
      </c>
      <c r="J35" s="5">
        <v>30</v>
      </c>
    </row>
    <row r="36" spans="2:10" ht="306">
      <c r="B36" s="9">
        <v>15</v>
      </c>
      <c r="C36" s="10">
        <v>3200000</v>
      </c>
      <c r="D36" s="9" t="s">
        <v>1565</v>
      </c>
      <c r="E36" s="11" t="s">
        <v>309</v>
      </c>
      <c r="F36" s="12">
        <v>93908</v>
      </c>
      <c r="G36" s="6">
        <v>9</v>
      </c>
      <c r="H36" s="14" t="str" cm="1">
        <f t="array" ref="H36">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36" s="13">
        <v>25</v>
      </c>
      <c r="J36" s="5">
        <v>30</v>
      </c>
    </row>
    <row r="37" spans="2:10" ht="306">
      <c r="B37" s="9">
        <v>1.2</v>
      </c>
      <c r="C37" s="10">
        <v>500000</v>
      </c>
      <c r="D37" s="9" t="s">
        <v>1566</v>
      </c>
      <c r="E37" s="11" t="s">
        <v>314</v>
      </c>
      <c r="F37" s="12">
        <v>92129</v>
      </c>
      <c r="G37" s="6">
        <v>10</v>
      </c>
      <c r="H37" s="14" t="str" cm="1">
        <f t="array" ref="H37">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Berries,Meadowfoam,Milkweed,Mint,Mulberries,Mushrooms,Mustard,Nectarines,Nursery crops (Field grown),Nut Trees,Oats,Onion,Parsnip,Pea,Peach,Pear,Peas,Pecan,Pennycress,Persimmon,Plum,Plumcots,Pomegranate,Potatoes,Prune,Quinces,Quinoa,Radishes,Raisin,Rapeseed,Rhubarb,Rutabaga,Rye,Scallions,Shallots,Speltz,Spinach,Stonefruit,Strawberries,Sugar Beets,Sweet Cherry,Triticale,Truffles,Turnips,Vetch,Walnut,Wheat</v>
      </c>
      <c r="I37" s="13">
        <v>35</v>
      </c>
      <c r="J37" s="5">
        <v>40</v>
      </c>
    </row>
    <row r="38" spans="2:10" ht="306">
      <c r="B38" s="9">
        <v>2.5</v>
      </c>
      <c r="C38" s="10">
        <v>250000</v>
      </c>
      <c r="D38" s="9" t="s">
        <v>1566</v>
      </c>
      <c r="E38" s="11" t="s">
        <v>319</v>
      </c>
      <c r="F38" s="12">
        <v>92582</v>
      </c>
      <c r="G38" s="6">
        <v>9</v>
      </c>
      <c r="H38" s="14" t="str" cm="1">
        <f t="array" ref="H38">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38" s="13">
        <v>25</v>
      </c>
      <c r="J38" s="5">
        <v>30</v>
      </c>
    </row>
    <row r="39" spans="2:10" ht="306">
      <c r="B39" s="9">
        <v>3</v>
      </c>
      <c r="C39" s="10">
        <v>500000</v>
      </c>
      <c r="D39" s="9" t="s">
        <v>1568</v>
      </c>
      <c r="E39" s="11" t="s">
        <v>320</v>
      </c>
      <c r="F39" s="12">
        <v>95148</v>
      </c>
      <c r="G39" s="6">
        <v>9</v>
      </c>
      <c r="H39" s="14" t="str" cm="1">
        <f t="array" ref="H39">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39" s="13">
        <v>25</v>
      </c>
      <c r="J39" s="5">
        <v>30</v>
      </c>
    </row>
    <row r="40" spans="2:10" ht="306">
      <c r="B40" s="9">
        <v>0.8</v>
      </c>
      <c r="C40" s="10">
        <v>325000</v>
      </c>
      <c r="D40" s="9" t="s">
        <v>1566</v>
      </c>
      <c r="E40" s="11" t="s">
        <v>326</v>
      </c>
      <c r="F40" s="12">
        <v>94403</v>
      </c>
      <c r="G40" s="6">
        <v>10</v>
      </c>
      <c r="H40" s="14" t="str" cm="1">
        <f t="array" ref="H40">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40" s="13">
        <v>30</v>
      </c>
      <c r="J40" s="5">
        <v>35</v>
      </c>
    </row>
    <row r="41" spans="2:10" ht="306">
      <c r="B41" s="9">
        <v>25</v>
      </c>
      <c r="C41" s="10">
        <v>3750000</v>
      </c>
      <c r="D41" s="9" t="s">
        <v>3</v>
      </c>
      <c r="E41" s="11" t="s">
        <v>332</v>
      </c>
      <c r="F41" s="12">
        <v>93111</v>
      </c>
      <c r="G41" s="6">
        <v>10</v>
      </c>
      <c r="H41" s="14" t="str" cm="1">
        <f t="array" ref="H41">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Berries,Meadowfoam,Milkweed,Mint,Mulberries,Mushrooms,Mustard,Nectarines,Nursery crops (Field grown),Nut Trees,Oats,Onion,Parsnip,Pea,Peach,Pear,Peas,Pecan,Pennycress,Persimmon,Plum,Plumcots,Pomegranate,Potatoes,Prune,Quinces,Quinoa,Radishes,Raisin,Rapeseed,Rhubarb,Rutabaga,Rye,Scallions,Shallots,Speltz,Spinach,Stonefruit,Strawberries,Sugar Beets,Sweet Cherry,Triticale,Truffles,Turnips,Vetch,Walnut,Wheat</v>
      </c>
      <c r="I41" s="13">
        <v>35</v>
      </c>
      <c r="J41" s="5">
        <v>40</v>
      </c>
    </row>
    <row r="42" spans="2:10" ht="306">
      <c r="B42" s="9">
        <v>8</v>
      </c>
      <c r="C42" s="10">
        <v>2200000</v>
      </c>
      <c r="D42" s="9" t="s">
        <v>1568</v>
      </c>
      <c r="E42" s="11" t="s">
        <v>334</v>
      </c>
      <c r="F42" s="12">
        <v>91387</v>
      </c>
      <c r="G42" s="6">
        <v>10</v>
      </c>
      <c r="H42" s="14" t="str" cm="1">
        <f t="array" ref="H42">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42" s="13">
        <v>30</v>
      </c>
      <c r="J42" s="5">
        <v>35</v>
      </c>
    </row>
    <row r="43" spans="2:10" ht="187">
      <c r="B43" s="9">
        <v>50</v>
      </c>
      <c r="C43" s="10">
        <v>7000000</v>
      </c>
      <c r="D43" s="9" t="s">
        <v>1565</v>
      </c>
      <c r="E43" s="11" t="s">
        <v>340</v>
      </c>
      <c r="F43" s="12">
        <v>95404</v>
      </c>
      <c r="G43" s="6">
        <v>9</v>
      </c>
      <c r="H43" s="14" t="str" cm="1">
        <f t="array" ref="H43">_xlfn.TEXTJOIN(",",TRUE,_xlfn._xlws.FILTER(USDA_Crops5[Crop],(USDA_Crops5[Min. Temperature Range (°F)]&lt;=Parcels[[#This Row],[Hardiness Max Temperature °F]]),""),_xlfn._xlws.FILTER(USDA_Crops5[Crop],(USDA_Crops5[Max Temperature Range (°F)]&lt;=Parcels[[#This Row],[Hardiness Max Temperature °F]]),"Not Found"))</f>
        <v>Alfalfa,Almond,Amaranth Grain,Ambrosia,Annual Forage,Annual Ryegrass,Apple,Apricots,Aronia (Chokeberry),Artichokes,Asparagus,Bamboo Shoots,Barley,Beans,Beets,Blueberry,Broccoflower,Broccoli,Brussel Sprouts,Buckwheat,Cabbage,Callaloo,Camelina,Canary Melon,Canary Seed,Caneberries,Canola,Carrots,Casaba Melon,Castor Bean,Cauliflower,Celeriac,Celery,Chard,Cherry,Chestnuts,Chia,Chickpeas,Chicory/Radicchio,Chile Peppers,Christmas Trees,Chufa,Clover,Collards,Corn,Cotton,Crambe,Cranberry,Cucumber,Currants,Dill,Dry Beans,Dry Peas,Eggplant,Einkorn,Elderberries,Emmer,Fig,Flax,Flowers,Forage Seeding,Forage Soybean/Sorghum,Fresh Market Beans,Fresh Market Sweet Corn,Fresh Market Tomatoes,Gailon,Garlic,Ginseng,Gooseberries,Gourds,Grain Sorghum,Grape and Table Grape,Grapes,Grass,Green Peas,Greens,Guar,Guayule,Hazel Nuts,Herbs,Hesperaloe,Hops,Horseradish,Huckleberries,Hybrid Corn Seed,Hybrid Sorghum Seed,Indigo,Jerusalem Artichokes,Jojoba,Jujube,Juneberries,Kale,Kamut,Kenaf,Kiwifruit,Kochia (Prostrata),Kohlrabi,Leeks,Lentils,Lespedeza,Lettuce,Lima Beans,Maple Sap,Mayhaw Berries,Meadowfoam,Melons,Milkweed,Millet,Mint,Mulberries,Mushrooms,Mustard,Nectarines,Nursery crops (Field grown),Nut Trees,Oats,Okra,Olive,Onion,Parsnip,Pea,Peach,Pear,Peas,Pecan,Pennycress,Peppers,Perennial Peanuts,Perique Tobacco,Persimmon,Pistachio,Plum,Plumcots,Pomegranate,Popcorn,Potatoes,Processing Beans,Prune,Pumpkins,Quinces,Quinoa,Radishes,Raisin,Rapeseed,Rhubarb,Rutabaga,Rye,Safflower,Scallions,Sesame,Shallots,Silage Sorghum,Sorghum,Sorghum - Dual Purpose,Sorghum Forage,Soybeans,Speltz,Spinach,Squash,Stonefruit,Strawberries,Sudan grass,Sugar Beets,Sunflowers,Sunn Hemp,Sweet Cherry,Sweet Corn,Swiss Chard,Tobacco - Burley,Tobacco - Cigar Binder,Tobacco - Cigar Filler,Tobacco - Cigar Wrapper,Tobacco - Dark Air Cured,Tobacco - Fire Cured,Tobacco - Flue Cured,Tobacco - Maryland,Tobacco Virginia Fire Cured,Tomatillos,Tomatoes,Triticale,Truffles,Turnips,Vetch,Walnut,Wheat,Zucchini,Christmas Trees,Mayhaw Berries,Meadowfoam,Milkweed,Parsnip,Persimmon,Quinoa</v>
      </c>
      <c r="I43" s="13">
        <v>20</v>
      </c>
      <c r="J43" s="5">
        <v>25</v>
      </c>
    </row>
    <row r="44" spans="2:10" ht="306">
      <c r="B44" s="9">
        <v>5</v>
      </c>
      <c r="C44" s="10">
        <v>450000</v>
      </c>
      <c r="D44" s="9" t="s">
        <v>1568</v>
      </c>
      <c r="E44" s="11" t="s">
        <v>357</v>
      </c>
      <c r="F44" s="12">
        <v>95207</v>
      </c>
      <c r="G44" s="6">
        <v>9</v>
      </c>
      <c r="H44" s="14" t="str" cm="1">
        <f t="array" ref="H44">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44" s="13">
        <v>25</v>
      </c>
      <c r="J44" s="5">
        <v>30</v>
      </c>
    </row>
    <row r="45" spans="2:10" ht="306">
      <c r="B45" s="9">
        <v>2</v>
      </c>
      <c r="C45" s="10">
        <v>100000</v>
      </c>
      <c r="D45" s="9" t="s">
        <v>1566</v>
      </c>
      <c r="E45" s="11" t="s">
        <v>363</v>
      </c>
      <c r="F45" s="12">
        <v>90501</v>
      </c>
      <c r="G45" s="6">
        <v>10</v>
      </c>
      <c r="H45" s="14" t="str" cm="1">
        <f t="array" ref="H45">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Berries,Meadowfoam,Milkweed,Mint,Mulberries,Mushrooms,Mustard,Nectarines,Nursery crops (Field grown),Nut Trees,Oats,Onion,Parsnip,Pea,Peach,Pear,Peas,Pecan,Pennycress,Persimmon,Plum,Plumcots,Pomegranate,Potatoes,Prune,Quinces,Quinoa,Radishes,Raisin,Rapeseed,Rhubarb,Rutabaga,Rye,Scallions,Shallots,Speltz,Spinach,Stonefruit,Strawberries,Sugar Beets,Sweet Cherry,Triticale,Truffles,Turnips,Vetch,Walnut,Wheat</v>
      </c>
      <c r="I45" s="13">
        <v>35</v>
      </c>
      <c r="J45" s="5">
        <v>40</v>
      </c>
    </row>
    <row r="46" spans="2:10" ht="306">
      <c r="B46" s="9">
        <v>20</v>
      </c>
      <c r="C46" s="10">
        <v>1900000</v>
      </c>
      <c r="D46" s="9" t="s">
        <v>1567</v>
      </c>
      <c r="E46" s="11" t="s">
        <v>366</v>
      </c>
      <c r="F46" s="12">
        <v>93274</v>
      </c>
      <c r="G46" s="6">
        <v>9</v>
      </c>
      <c r="H46" s="14" t="str" cm="1">
        <f t="array" ref="H46">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46" s="13">
        <v>25</v>
      </c>
      <c r="J46" s="5">
        <v>30</v>
      </c>
    </row>
    <row r="47" spans="2:10" ht="17">
      <c r="B47" s="9">
        <v>10</v>
      </c>
      <c r="C47" s="10">
        <v>1100000</v>
      </c>
      <c r="D47" s="9" t="s">
        <v>1565</v>
      </c>
      <c r="E47" s="11" t="s">
        <v>423</v>
      </c>
      <c r="F47" s="12">
        <v>93001</v>
      </c>
      <c r="G47" s="6" t="s">
        <v>1577</v>
      </c>
      <c r="H47" s="14" t="e" cm="1">
        <f t="array" ref="H47">_xlfn.TEXTJOIN(",",TRUE,_xlfn._xlws.FILTER(USDA_Crops5[Crop],(USDA_Crops5[Min. Temperature Range (°F)]&lt;=Parcels[[#This Row],[Hardiness Max Temperature °F]]),""),_xlfn._xlws.FILTER(USDA_Crops5[Crop],(USDA_Crops5[Max Temperature Range (°F)]&lt;=Parcels[[#This Row],[Hardiness Max Temperature °F]]),"Not Found"))</f>
        <v>#NAME?</v>
      </c>
      <c r="I47" s="13" t="e">
        <v>#NAME?</v>
      </c>
      <c r="J47" s="5" t="e">
        <v>#NAME?</v>
      </c>
    </row>
    <row r="48" spans="2:10" ht="306">
      <c r="B48" s="9">
        <v>15</v>
      </c>
      <c r="C48" s="10">
        <v>1250000</v>
      </c>
      <c r="D48" s="9" t="s">
        <v>1561</v>
      </c>
      <c r="E48" s="11" t="s">
        <v>379</v>
      </c>
      <c r="F48" s="12">
        <v>93291</v>
      </c>
      <c r="G48" s="6">
        <v>9</v>
      </c>
      <c r="H48" s="14" t="str" cm="1">
        <f t="array" ref="H48">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48" s="13">
        <v>25</v>
      </c>
      <c r="J48" s="5">
        <v>30</v>
      </c>
    </row>
    <row r="49" spans="2:10" ht="306">
      <c r="B49" s="9">
        <v>1</v>
      </c>
      <c r="C49" s="10">
        <v>250000</v>
      </c>
      <c r="D49" s="9" t="s">
        <v>1566</v>
      </c>
      <c r="E49" s="11" t="s">
        <v>399</v>
      </c>
      <c r="F49" s="12">
        <v>95695</v>
      </c>
      <c r="G49" s="6">
        <v>9</v>
      </c>
      <c r="H49" s="14" t="str" cm="1">
        <f t="array" ref="H49">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49" s="13">
        <v>25</v>
      </c>
      <c r="J49" s="5">
        <v>30</v>
      </c>
    </row>
    <row r="50" spans="2:10" ht="306">
      <c r="B50" s="9">
        <v>12</v>
      </c>
      <c r="C50" s="10">
        <v>750000</v>
      </c>
      <c r="D50" s="9" t="s">
        <v>1565</v>
      </c>
      <c r="E50" s="11" t="s">
        <v>401</v>
      </c>
      <c r="F50" s="12">
        <v>95991</v>
      </c>
      <c r="G50" s="6">
        <v>9</v>
      </c>
      <c r="H50" s="14" t="str" cm="1">
        <f t="array" ref="H50">_xlfn.TEXTJOIN(",",TRUE,_xlfn._xlws.FILTER(USDA_Crops5[Crop],(USDA_Crops5[Min. Temperature Range (°F)]&lt;=Parcels[[#This Row],[Hardiness Max Temperature °F]]),""),_xlfn._xlws.FILTER(USDA_Crops5[Crop],(USDA_Crops5[Max Temperature Range (°F)]&lt;=Parcels[[#This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I50" s="13">
        <v>25</v>
      </c>
      <c r="J50" s="5">
        <v>30</v>
      </c>
    </row>
    <row r="52" spans="2:10">
      <c r="B52" t="s">
        <v>1575</v>
      </c>
    </row>
    <row r="53" spans="2:10">
      <c r="D53" s="7"/>
    </row>
    <row r="54" spans="2:10">
      <c r="D54" s="7"/>
    </row>
    <row r="55" spans="2:10">
      <c r="D55" s="7"/>
    </row>
    <row r="56" spans="2:10">
      <c r="D56" s="7"/>
    </row>
    <row r="57" spans="2:10">
      <c r="D57" s="7"/>
    </row>
    <row r="58" spans="2:10">
      <c r="D58" s="7"/>
    </row>
    <row r="59" spans="2:10">
      <c r="D59" s="7"/>
    </row>
    <row r="60" spans="2:10">
      <c r="D60" s="7"/>
    </row>
    <row r="61" spans="2:10">
      <c r="D61" s="7"/>
    </row>
    <row r="62" spans="2:10">
      <c r="D62" s="7"/>
    </row>
    <row r="63" spans="2:10">
      <c r="D63" s="8"/>
    </row>
    <row r="64" spans="2:10">
      <c r="D64" s="8"/>
    </row>
  </sheetData>
  <phoneticPr fontId="2" type="noConversion"/>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E39BC7-8490-8444-80BA-E74271B6F3C9}">
  <dimension ref="B2:L66"/>
  <sheetViews>
    <sheetView tabSelected="1" zoomScale="15" zoomScaleNormal="59" workbookViewId="0">
      <selection activeCell="I2" sqref="I1:I1048576"/>
    </sheetView>
  </sheetViews>
  <sheetFormatPr baseColWidth="10" defaultColWidth="11" defaultRowHeight="16"/>
  <cols>
    <col min="2" max="2" width="11.5" bestFit="1" customWidth="1"/>
    <col min="3" max="3" width="23.33203125" bestFit="1" customWidth="1"/>
    <col min="4" max="4" width="18.6640625" customWidth="1"/>
    <col min="5" max="5" width="15.83203125" bestFit="1" customWidth="1"/>
    <col min="6" max="6" width="15.83203125" customWidth="1"/>
    <col min="7" max="7" width="21" customWidth="1"/>
    <col min="8" max="8" width="255.83203125" bestFit="1" customWidth="1"/>
    <col min="9" max="9" width="197.5" customWidth="1"/>
    <col min="10" max="10" width="46.83203125" bestFit="1" customWidth="1"/>
    <col min="11" max="11" width="47.5" bestFit="1" customWidth="1"/>
    <col min="12" max="12" width="18.1640625" bestFit="1" customWidth="1"/>
  </cols>
  <sheetData>
    <row r="2" spans="2:12" ht="62">
      <c r="B2" s="25" t="s">
        <v>1630</v>
      </c>
      <c r="C2" s="25"/>
      <c r="D2" s="25"/>
      <c r="E2" s="25"/>
      <c r="F2" s="25"/>
      <c r="G2" s="25"/>
    </row>
    <row r="4" spans="2:12" ht="24">
      <c r="B4" s="24" t="s">
        <v>0</v>
      </c>
      <c r="C4" s="24" t="s">
        <v>1</v>
      </c>
      <c r="D4" s="24" t="s">
        <v>2</v>
      </c>
      <c r="E4" s="24" t="s">
        <v>405</v>
      </c>
      <c r="F4" s="24" t="s">
        <v>4</v>
      </c>
      <c r="G4" s="24" t="s">
        <v>1625</v>
      </c>
      <c r="H4" s="24" t="s">
        <v>1629</v>
      </c>
      <c r="I4" s="24" t="s">
        <v>1624</v>
      </c>
      <c r="J4" s="24" t="s">
        <v>1626</v>
      </c>
      <c r="K4" s="24" t="s">
        <v>1627</v>
      </c>
      <c r="L4" s="1"/>
    </row>
    <row r="5" spans="2:12" ht="306">
      <c r="B5" s="18">
        <v>5</v>
      </c>
      <c r="C5" s="19">
        <v>300000</v>
      </c>
      <c r="D5" s="18" t="s">
        <v>1568</v>
      </c>
      <c r="E5" s="20" t="s">
        <v>25</v>
      </c>
      <c r="F5" s="21">
        <v>91301</v>
      </c>
      <c r="G5" s="22">
        <v>10</v>
      </c>
      <c r="H5" s="9" t="str" cm="1">
        <f t="array" ref="H5">_xlfn.TEXTJOIN(", ",,_xlfn._xlws.FILTER( USDA_Crops5[Crop],ISNUMBER(SEARCH(Parcels10[[#This Row],[Hardiness Zone 2023]]&amp;",", USDA_Crops5[Hardiness Zones]&amp;",")), "None"))</f>
        <v>Acerola, Alfalfa, Aloe Vera, Amaranth Grain, Annual Forage, Artichokes, Atemoya, Avocado, Bamboo Shoots, Bananas, Beans, Beets, Breadfruit, Broccoflower, Broccoli, Cabbage, Caimito, Callaloo, Canary Melon, Carambola (Star Fruit), Carrots, Casaba Melon, Cashew, Cassava, Castor Bean, Celery, Chard, Cherimoya, Chia, Chicory/Radicchio, Chile Peppers, Chufa, Citron Melon, Citrus, Coconuts, Coffee, Collards, Cotton, Dasheen, Dates, Dry Beans, Eggplant, Fig, Flowers, Forage Soybean/Sorghum, Fresh Market Beans, Fresh Market Tomatoes, Genip, Ginger, Gourds, Grain Sorghum, Grass, Greens, Guamabana/Soursop, Guar, Guava, Guayule, Hawaii Tropical Fruit (Not otherwise listed), Herbs, Hesperaloe, Hybrid Sorghum Seed, Indigo, Jack Fruit, Jojoba, Jujube, Kale, Kenaf, Kohlrabi, Lemons, Lespedeza, Lettuce, Lima Beans, Longan, Lychee, Macadamia, Mango, Mangosteen, Melons, Millet, Mint, Mustard, Nursery crops (Field grown), Okra, Olive, Papaya, Passion Fruit, Peanuts, Pejibaye (Heart Of Palm), Peppers, Perennial Peanuts, Perique Tobacco, Pineapple, Plantain, Pomegranate, Potatoes, Pummelo, Radishes, Rambutan, Rice, Sapodilla, Sapote, Sesame, Silage Sorghum, Sorghum, Sorghum - Dual Purpose, Sorghum Forage, Soybeans, Squash, Sudan grass, Sugarcane, Sunn Hemp, Sweet Potatoes, Swiss Chard, Tangos, Tannier, Taro, Tea, Tobacco - Cigar Binder, Tobacco - Cigar Filler, Tobacco - Cigar Wrapper, Tobacco - Flue Cured, Tomatillos, Tomatoes, Truffles, Wampee, Water Cress, Wax Jamboo Fruit, Yam, Zucchini</v>
      </c>
      <c r="I5" s="14" t="str" cm="1">
        <f t="array" ref="I5">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Berries,Meadowfoam,Milkweed,Mint,Mulberries,Mushrooms,Mustard,Nectarines,Nursery crops (Field grown),Nut Trees,Oats,Onion,Parsnip,Pea,Peach,Pear,Peas,Pecan,Pennycress,Persimmon,Plum,Plumcots,Pomegranate,Potatoes,Prune,Quinces,Quinoa,Radishes,Raisin,Rapeseed,Rhubarb,Rutabaga,Rye,Scallions,Shallots,Speltz,Spinach,Stonefruit,Strawberries,Sugar Beets,Sweet Cherry,Triticale,Truffles,Turnips,Vetch,Walnut,Wheat</v>
      </c>
      <c r="J5" s="23">
        <v>35</v>
      </c>
      <c r="K5" s="23">
        <v>40</v>
      </c>
    </row>
    <row r="6" spans="2:12" ht="187">
      <c r="B6" s="18">
        <v>12</v>
      </c>
      <c r="C6" s="19">
        <v>1500000</v>
      </c>
      <c r="D6" s="18" t="s">
        <v>1571</v>
      </c>
      <c r="E6" s="20" t="s">
        <v>36</v>
      </c>
      <c r="F6" s="21">
        <v>92308</v>
      </c>
      <c r="G6" s="22">
        <v>8</v>
      </c>
      <c r="H6" s="9" t="str" cm="1">
        <f t="array" ref="H6">_xlfn.TEXTJOIN(", ",,_xlfn._xlws.FILTER( USDA_Crops5[Crop],ISNUMBER(SEARCH(Parcels10[[#This Row],[Hardiness Zone 2023]]&amp;",", USDA_Crops5[Hardiness Zones]&amp;",")), "None"))</f>
        <v>Almond, Aloe Vera, Amaranth Grain, Ambrosia, Annual Forage, Annual Ryegrass, Apple, Apricots, Artichokes, Asparagus, Bamboo Shoots, Barley, Beans, Beets, Broccoflower, Broccoli, Brussel Sprouts, Buckwheat, Cabbage, Callaloo, Camelina, Canary Melon, Canary Seed, Caneberries, Canola, Carrots, Casaba Melon, Cauliflower, Celeriac, Celery, Chard, Cherry, Chestnuts, Chickpeas, Chicory/Radicchio, Chile Peppers, Christmas Trees, Chufa, Citron Melon, Clover, Collards, Corn, Cotton, Crambe, Cranberry, Cucumber, Cultivated Wild Rice, Dill, Dry Beans, Dry Peas, Eggplant, Einkorn, Emmer, Fig, Flax, Flowers, Forage Seeding, Forage Soybean/Sorghum, Fresh Market Beans, Fresh Market Sweet Corn, Fresh Market Tomatoes, Gailon, Garlic, Ginseng, Gourds, Grain Sorghum, Grape and Table Grape, Grapes, Grass, Green Peas, Greens, Guar, Guayule, Hazel Nuts, Herbs, Hesperaloe, Hops, Hybrid Corn Seed, Hybrid Sorghum Seed, Indigo, Jerusalem Artichokes, Jojoba, Jujube, Kale, Kenaf, Kiwifruit, Kochia (Prostrata), Kohlrabi, Leeks, Lentils, Lespedeza, Lettuce, Lima Beans, Mayhaw Berries, Meadowfoam, Melons, Milkweed, Millet, Mint, Mulberries, Mushrooms, Mustard, Nectarines, Nursery crops (Field grown), Nut Trees, Oats, Okra, Olive, Onion, Parsnip, Pea, Peach, Peanuts, Pear, Peas, Pecan, Pennycress, Peppers, Perennial Peanuts, Perique Tobacco, Persimmon, Pistachio, Plum, Plumcots, Pomegranate, Popcorn, Potatoes, Processing Beans, Prune, Pumpkins, Quinces, Radishes, Raisin, Rapeseed, Rhubarb, Rutabaga, Rye, Safflower, Scallions, Sesame, Shallots, Silage Sorghum, Sorghum, Sorghum - Dual Purpose, Sorghum Forage, Soybeans, Speltz, Spinach, Squash, Stonefruit, Strawberries, Sudan grass, Sugar Beets, Sugarcane, Sunflowers, Sweet Cherry, Sweet Corn, Sweet Potatoes, Swiss Chard,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6" s="14" t="str" cm="1">
        <f t="array" ref="I6">_xlfn.TEXTJOIN(",",TRUE,_xlfn._xlws.FILTER(USDA_Crops5[Crop],(USDA_Crops5[Min. Temperature Range (°F)]&lt;=Parcels10[[#This Row],[Hardiness Max Temperature °F]]),""),_xlfn._xlws.FILTER(USDA_Crops5[Crop],(USDA_Crops5[Max Temperature Range (°F)]&lt;=Parcels10[[#This Row],[Hardiness Max Temperature °F]]),"Not Found"))</f>
        <v>Alfalfa,Almond,Amaranth Grain,Ambrosia,Annual Forage,Annual Ryegrass,Apple,Apricots,Aronia (Chokeberry),Artichokes,Asparagus,Bamboo Shoots,Barley,Beans,Beets,Blueberry,Broccoflower,Broccoli,Brussel Sprouts,Buckwheat,Cabbage,Callaloo,Camelina,Canary Melon,Canary Seed,Caneberries,Canola,Carrots,Casaba Melon,Castor Bean,Cauliflower,Celeriac,Celery,Chard,Cherry,Chestnuts,Chia,Chickpeas,Chicory/Radicchio,Chile Peppers,Christmas Trees,Chufa,Clover,Collards,Corn,Cotton,Crambe,Cranberry,Cucumber,Currants,Dill,Dry Beans,Dry Peas,Eggplant,Einkorn,Elderberries,Emmer,Fig,Flax,Flowers,Forage Seeding,Forage Soybean/Sorghum,Fresh Market Beans,Fresh Market Sweet Corn,Fresh Market Tomatoes,Gailon,Garlic,Ginseng,Gooseberries,Gourds,Grain Sorghum,Grape and Table Grape,Grapes,Grass,Green Peas,Greens,Guar,Guayule,Hazel Nuts,Herbs,Hesperaloe,Hops,Horseradish,Huckleberries,Hybrid Corn Seed,Hybrid Sorghum Seed,Indigo,Jerusalem Artichokes,Jojoba,Jujube,Juneberries,Kale,Kamut,Kenaf,Kiwifruit,Kochia (Prostrata),Kohlrabi,Leeks,Lentils,Lespedeza,Lettuce,Lima Beans,Maple Sap,Mayhaw Berries,Meadowfoam,Melons,Milkweed,Millet,Mint,Mulberries,Mushrooms,Mustard,Nectarines,Nursery crops (Field grown),Nut Trees,Oats,Okra,Olive,Onion,Parsnip,Pea,Peach,Pear,Peas,Pecan,Pennycress,Peppers,Perennial Peanuts,Perique Tobacco,Persimmon,Pistachio,Plum,Plumcots,Pomegranate,Popcorn,Potatoes,Processing Beans,Prune,Pumpkins,Quinces,Quinoa,Radishes,Raisin,Rapeseed,Rhubarb,Rutabaga,Rye,Safflower,Scallions,Sesame,Shallots,Silage Sorghum,Sorghum,Sorghum - Dual Purpose,Sorghum Forage,Soybeans,Speltz,Spinach,Squash,Stonefruit,Strawberries,Sudan grass,Sugar Beets,Sunflowers,Sunn Hemp,Sweet Cherry,Sweet Corn,Swiss Chard,Tobacco - Burley,Tobacco - Cigar Binder,Tobacco - Cigar Filler,Tobacco - Cigar Wrapper,Tobacco - Dark Air Cured,Tobacco - Fire Cured,Tobacco - Flue Cured,Tobacco - Maryland,Tobacco Virginia Fire Cured,Tomatillos,Tomatoes,Triticale,Truffles,Turnips,Vetch,Walnut,Wheat,Zucchini,Christmas Trees,Mayhaw Berries,Meadowfoam,Milkweed,Parsnip,Persimmon,Quinoa</v>
      </c>
      <c r="J6" s="23">
        <v>15</v>
      </c>
      <c r="K6" s="23">
        <v>20</v>
      </c>
    </row>
    <row r="7" spans="2:12" ht="306">
      <c r="B7" s="18">
        <v>40</v>
      </c>
      <c r="C7" s="19">
        <v>850000</v>
      </c>
      <c r="D7" s="18" t="s">
        <v>1565</v>
      </c>
      <c r="E7" s="20" t="s">
        <v>46</v>
      </c>
      <c r="F7" s="21">
        <v>93314</v>
      </c>
      <c r="G7" s="22">
        <v>9</v>
      </c>
      <c r="H7" s="9" t="str" cm="1">
        <f t="array" ref="H7">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7" s="14" t="str" cm="1">
        <f t="array" ref="I7">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7" s="23">
        <v>25</v>
      </c>
      <c r="K7" s="23">
        <v>30</v>
      </c>
    </row>
    <row r="8" spans="2:12" ht="306">
      <c r="B8" s="18">
        <v>2.5</v>
      </c>
      <c r="C8" s="19">
        <v>250000</v>
      </c>
      <c r="D8" s="18" t="s">
        <v>1568</v>
      </c>
      <c r="E8" s="20" t="s">
        <v>51</v>
      </c>
      <c r="F8" s="21">
        <v>92223</v>
      </c>
      <c r="G8" s="22">
        <v>9</v>
      </c>
      <c r="H8" s="9" t="str" cm="1">
        <f t="array" ref="H8">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8" s="14" t="str" cm="1">
        <f t="array" ref="I8">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8" s="23">
        <v>25</v>
      </c>
      <c r="K8" s="23">
        <v>30</v>
      </c>
    </row>
    <row r="9" spans="2:12" ht="306">
      <c r="B9" s="18">
        <v>10</v>
      </c>
      <c r="C9" s="19">
        <v>1000000</v>
      </c>
      <c r="D9" s="18" t="s">
        <v>1574</v>
      </c>
      <c r="E9" s="20" t="s">
        <v>65</v>
      </c>
      <c r="F9" s="21">
        <v>91505</v>
      </c>
      <c r="G9" s="22">
        <v>10</v>
      </c>
      <c r="H9" s="9" t="str" cm="1">
        <f t="array" ref="H9">_xlfn.TEXTJOIN(", ",,_xlfn._xlws.FILTER( USDA_Crops5[Crop],ISNUMBER(SEARCH(Parcels10[[#This Row],[Hardiness Zone 2023]]&amp;",", USDA_Crops5[Hardiness Zones]&amp;",")), "None"))</f>
        <v>Acerola, Alfalfa, Aloe Vera, Amaranth Grain, Annual Forage, Artichokes, Atemoya, Avocado, Bamboo Shoots, Bananas, Beans, Beets, Breadfruit, Broccoflower, Broccoli, Cabbage, Caimito, Callaloo, Canary Melon, Carambola (Star Fruit), Carrots, Casaba Melon, Cashew, Cassava, Castor Bean, Celery, Chard, Cherimoya, Chia, Chicory/Radicchio, Chile Peppers, Chufa, Citron Melon, Citrus, Coconuts, Coffee, Collards, Cotton, Dasheen, Dates, Dry Beans, Eggplant, Fig, Flowers, Forage Soybean/Sorghum, Fresh Market Beans, Fresh Market Tomatoes, Genip, Ginger, Gourds, Grain Sorghum, Grass, Greens, Guamabana/Soursop, Guar, Guava, Guayule, Hawaii Tropical Fruit (Not otherwise listed), Herbs, Hesperaloe, Hybrid Sorghum Seed, Indigo, Jack Fruit, Jojoba, Jujube, Kale, Kenaf, Kohlrabi, Lemons, Lespedeza, Lettuce, Lima Beans, Longan, Lychee, Macadamia, Mango, Mangosteen, Melons, Millet, Mint, Mustard, Nursery crops (Field grown), Okra, Olive, Papaya, Passion Fruit, Peanuts, Pejibaye (Heart Of Palm), Peppers, Perennial Peanuts, Perique Tobacco, Pineapple, Plantain, Pomegranate, Potatoes, Pummelo, Radishes, Rambutan, Rice, Sapodilla, Sapote, Sesame, Silage Sorghum, Sorghum, Sorghum - Dual Purpose, Sorghum Forage, Soybeans, Squash, Sudan grass, Sugarcane, Sunn Hemp, Sweet Potatoes, Swiss Chard, Tangos, Tannier, Taro, Tea, Tobacco - Cigar Binder, Tobacco - Cigar Filler, Tobacco - Cigar Wrapper, Tobacco - Flue Cured, Tomatillos, Tomatoes, Truffles, Wampee, Water Cress, Wax Jamboo Fruit, Yam, Zucchini</v>
      </c>
      <c r="I9" s="14" t="str" cm="1">
        <f t="array" ref="I9">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9" s="23">
        <v>30</v>
      </c>
      <c r="K9" s="23">
        <v>35</v>
      </c>
    </row>
    <row r="10" spans="2:12" ht="306">
      <c r="B10" s="18">
        <v>0.25</v>
      </c>
      <c r="C10" s="19">
        <v>100000</v>
      </c>
      <c r="D10" s="18" t="s">
        <v>1566</v>
      </c>
      <c r="E10" s="20" t="s">
        <v>84</v>
      </c>
      <c r="F10" s="21">
        <v>91910</v>
      </c>
      <c r="G10" s="22">
        <v>10</v>
      </c>
      <c r="H10" s="9" t="str" cm="1">
        <f t="array" ref="H10">_xlfn.TEXTJOIN(", ",,_xlfn._xlws.FILTER( USDA_Crops5[Crop],ISNUMBER(SEARCH(Parcels10[[#This Row],[Hardiness Zone 2023]]&amp;",", USDA_Crops5[Hardiness Zones]&amp;",")), "None"))</f>
        <v>Acerola, Alfalfa, Aloe Vera, Amaranth Grain, Annual Forage, Artichokes, Atemoya, Avocado, Bamboo Shoots, Bananas, Beans, Beets, Breadfruit, Broccoflower, Broccoli, Cabbage, Caimito, Callaloo, Canary Melon, Carambola (Star Fruit), Carrots, Casaba Melon, Cashew, Cassava, Castor Bean, Celery, Chard, Cherimoya, Chia, Chicory/Radicchio, Chile Peppers, Chufa, Citron Melon, Citrus, Coconuts, Coffee, Collards, Cotton, Dasheen, Dates, Dry Beans, Eggplant, Fig, Flowers, Forage Soybean/Sorghum, Fresh Market Beans, Fresh Market Tomatoes, Genip, Ginger, Gourds, Grain Sorghum, Grass, Greens, Guamabana/Soursop, Guar, Guava, Guayule, Hawaii Tropical Fruit (Not otherwise listed), Herbs, Hesperaloe, Hybrid Sorghum Seed, Indigo, Jack Fruit, Jojoba, Jujube, Kale, Kenaf, Kohlrabi, Lemons, Lespedeza, Lettuce, Lima Beans, Longan, Lychee, Macadamia, Mango, Mangosteen, Melons, Millet, Mint, Mustard, Nursery crops (Field grown), Okra, Olive, Papaya, Passion Fruit, Peanuts, Pejibaye (Heart Of Palm), Peppers, Perennial Peanuts, Perique Tobacco, Pineapple, Plantain, Pomegranate, Potatoes, Pummelo, Radishes, Rambutan, Rice, Sapodilla, Sapote, Sesame, Silage Sorghum, Sorghum, Sorghum - Dual Purpose, Sorghum Forage, Soybeans, Squash, Sudan grass, Sugarcane, Sunn Hemp, Sweet Potatoes, Swiss Chard, Tangos, Tannier, Taro, Tea, Tobacco - Cigar Binder, Tobacco - Cigar Filler, Tobacco - Cigar Wrapper, Tobacco - Flue Cured, Tomatillos, Tomatoes, Truffles, Wampee, Water Cress, Wax Jamboo Fruit, Yam, Zucchini</v>
      </c>
      <c r="I10" s="14" t="str" cm="1">
        <f t="array" ref="I10">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Berries,Meadowfoam,Milkweed,Mint,Mulberries,Mushrooms,Mustard,Nectarines,Nursery crops (Field grown),Nut Trees,Oats,Onion,Parsnip,Pea,Peach,Pear,Peas,Pecan,Pennycress,Persimmon,Plum,Plumcots,Pomegranate,Potatoes,Prune,Quinces,Quinoa,Radishes,Raisin,Rapeseed,Rhubarb,Rutabaga,Rye,Scallions,Shallots,Speltz,Spinach,Stonefruit,Strawberries,Sugar Beets,Sweet Cherry,Triticale,Truffles,Turnips,Vetch,Walnut,Wheat</v>
      </c>
      <c r="J10" s="23">
        <v>35</v>
      </c>
      <c r="K10" s="23">
        <v>40</v>
      </c>
    </row>
    <row r="11" spans="2:12" ht="306">
      <c r="B11" s="18">
        <v>50</v>
      </c>
      <c r="C11" s="19">
        <v>5000000</v>
      </c>
      <c r="D11" s="18" t="s">
        <v>1567</v>
      </c>
      <c r="E11" s="20" t="s">
        <v>95</v>
      </c>
      <c r="F11" s="21">
        <v>92883</v>
      </c>
      <c r="G11" s="22">
        <v>10</v>
      </c>
      <c r="H11" s="9" t="str" cm="1">
        <f t="array" ref="H11">_xlfn.TEXTJOIN(", ",,_xlfn._xlws.FILTER( USDA_Crops5[Crop],ISNUMBER(SEARCH(Parcels10[[#This Row],[Hardiness Zone 2023]]&amp;",", USDA_Crops5[Hardiness Zones]&amp;",")), "None"))</f>
        <v>Acerola, Alfalfa, Aloe Vera, Amaranth Grain, Annual Forage, Artichokes, Atemoya, Avocado, Bamboo Shoots, Bananas, Beans, Beets, Breadfruit, Broccoflower, Broccoli, Cabbage, Caimito, Callaloo, Canary Melon, Carambola (Star Fruit), Carrots, Casaba Melon, Cashew, Cassava, Castor Bean, Celery, Chard, Cherimoya, Chia, Chicory/Radicchio, Chile Peppers, Chufa, Citron Melon, Citrus, Coconuts, Coffee, Collards, Cotton, Dasheen, Dates, Dry Beans, Eggplant, Fig, Flowers, Forage Soybean/Sorghum, Fresh Market Beans, Fresh Market Tomatoes, Genip, Ginger, Gourds, Grain Sorghum, Grass, Greens, Guamabana/Soursop, Guar, Guava, Guayule, Hawaii Tropical Fruit (Not otherwise listed), Herbs, Hesperaloe, Hybrid Sorghum Seed, Indigo, Jack Fruit, Jojoba, Jujube, Kale, Kenaf, Kohlrabi, Lemons, Lespedeza, Lettuce, Lima Beans, Longan, Lychee, Macadamia, Mango, Mangosteen, Melons, Millet, Mint, Mustard, Nursery crops (Field grown), Okra, Olive, Papaya, Passion Fruit, Peanuts, Pejibaye (Heart Of Palm), Peppers, Perennial Peanuts, Perique Tobacco, Pineapple, Plantain, Pomegranate, Potatoes, Pummelo, Radishes, Rambutan, Rice, Sapodilla, Sapote, Sesame, Silage Sorghum, Sorghum, Sorghum - Dual Purpose, Sorghum Forage, Soybeans, Squash, Sudan grass, Sugarcane, Sunn Hemp, Sweet Potatoes, Swiss Chard, Tangos, Tannier, Taro, Tea, Tobacco - Cigar Binder, Tobacco - Cigar Filler, Tobacco - Cigar Wrapper, Tobacco - Flue Cured, Tomatillos, Tomatoes, Truffles, Wampee, Water Cress, Wax Jamboo Fruit, Yam, Zucchini</v>
      </c>
      <c r="I11" s="14" t="str" cm="1">
        <f t="array" ref="I11">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11" s="23">
        <v>30</v>
      </c>
      <c r="K11" s="23">
        <v>35</v>
      </c>
    </row>
    <row r="12" spans="2:12" ht="306">
      <c r="B12" s="18">
        <v>6</v>
      </c>
      <c r="C12" s="19">
        <v>500000</v>
      </c>
      <c r="D12" s="18" t="s">
        <v>1566</v>
      </c>
      <c r="E12" s="20" t="s">
        <v>142</v>
      </c>
      <c r="F12" s="21">
        <v>93722</v>
      </c>
      <c r="G12" s="22">
        <v>9</v>
      </c>
      <c r="H12" s="9" t="str" cm="1">
        <f t="array" ref="H12">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12" s="14" t="str" cm="1">
        <f t="array" ref="I12">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12" s="23">
        <v>25</v>
      </c>
      <c r="K12" s="23">
        <v>30</v>
      </c>
    </row>
    <row r="13" spans="2:12" ht="306">
      <c r="B13" s="18">
        <v>20</v>
      </c>
      <c r="C13" s="19">
        <v>2200000</v>
      </c>
      <c r="D13" s="18" t="s">
        <v>1561</v>
      </c>
      <c r="E13" s="20" t="s">
        <v>147</v>
      </c>
      <c r="F13" s="21">
        <v>95020</v>
      </c>
      <c r="G13" s="22">
        <v>9</v>
      </c>
      <c r="H13" s="9" t="str" cm="1">
        <f t="array" ref="H13">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13" s="14" t="str" cm="1">
        <f t="array" ref="I13">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13" s="23">
        <v>25</v>
      </c>
      <c r="K13" s="23">
        <v>30</v>
      </c>
    </row>
    <row r="14" spans="2:12" ht="306">
      <c r="B14" s="18">
        <v>3.8</v>
      </c>
      <c r="C14" s="19">
        <v>760000</v>
      </c>
      <c r="D14" s="18" t="s">
        <v>1568</v>
      </c>
      <c r="E14" s="20" t="s">
        <v>148</v>
      </c>
      <c r="F14" s="21">
        <v>91205</v>
      </c>
      <c r="G14" s="22">
        <v>10</v>
      </c>
      <c r="H14" s="9" t="str" cm="1">
        <f t="array" ref="H14">_xlfn.TEXTJOIN(", ",,_xlfn._xlws.FILTER( USDA_Crops5[Crop],ISNUMBER(SEARCH(Parcels10[[#This Row],[Hardiness Zone 2023]]&amp;",", USDA_Crops5[Hardiness Zones]&amp;",")), "None"))</f>
        <v>Acerola, Alfalfa, Aloe Vera, Amaranth Grain, Annual Forage, Artichokes, Atemoya, Avocado, Bamboo Shoots, Bananas, Beans, Beets, Breadfruit, Broccoflower, Broccoli, Cabbage, Caimito, Callaloo, Canary Melon, Carambola (Star Fruit), Carrots, Casaba Melon, Cashew, Cassava, Castor Bean, Celery, Chard, Cherimoya, Chia, Chicory/Radicchio, Chile Peppers, Chufa, Citron Melon, Citrus, Coconuts, Coffee, Collards, Cotton, Dasheen, Dates, Dry Beans, Eggplant, Fig, Flowers, Forage Soybean/Sorghum, Fresh Market Beans, Fresh Market Tomatoes, Genip, Ginger, Gourds, Grain Sorghum, Grass, Greens, Guamabana/Soursop, Guar, Guava, Guayule, Hawaii Tropical Fruit (Not otherwise listed), Herbs, Hesperaloe, Hybrid Sorghum Seed, Indigo, Jack Fruit, Jojoba, Jujube, Kale, Kenaf, Kohlrabi, Lemons, Lespedeza, Lettuce, Lima Beans, Longan, Lychee, Macadamia, Mango, Mangosteen, Melons, Millet, Mint, Mustard, Nursery crops (Field grown), Okra, Olive, Papaya, Passion Fruit, Peanuts, Pejibaye (Heart Of Palm), Peppers, Perennial Peanuts, Perique Tobacco, Pineapple, Plantain, Pomegranate, Potatoes, Pummelo, Radishes, Rambutan, Rice, Sapodilla, Sapote, Sesame, Silage Sorghum, Sorghum, Sorghum - Dual Purpose, Sorghum Forage, Soybeans, Squash, Sudan grass, Sugarcane, Sunn Hemp, Sweet Potatoes, Swiss Chard, Tangos, Tannier, Taro, Tea, Tobacco - Cigar Binder, Tobacco - Cigar Filler, Tobacco - Cigar Wrapper, Tobacco - Flue Cured, Tomatillos, Tomatoes, Truffles, Wampee, Water Cress, Wax Jamboo Fruit, Yam, Zucchini</v>
      </c>
      <c r="I14" s="14" t="str" cm="1">
        <f t="array" ref="I14">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14" s="23">
        <v>30</v>
      </c>
      <c r="K14" s="23">
        <v>35</v>
      </c>
    </row>
    <row r="15" spans="2:12" ht="306">
      <c r="B15" s="18">
        <v>15</v>
      </c>
      <c r="C15" s="19">
        <v>1800000</v>
      </c>
      <c r="D15" s="18" t="s">
        <v>1572</v>
      </c>
      <c r="E15" s="20" t="s">
        <v>169</v>
      </c>
      <c r="F15" s="21">
        <v>92618</v>
      </c>
      <c r="G15" s="22">
        <v>10</v>
      </c>
      <c r="H15" s="9" t="str" cm="1">
        <f t="array" ref="H15">_xlfn.TEXTJOIN(", ",,_xlfn._xlws.FILTER( USDA_Crops5[Crop],ISNUMBER(SEARCH(Parcels10[[#This Row],[Hardiness Zone 2023]]&amp;",", USDA_Crops5[Hardiness Zones]&amp;",")), "None"))</f>
        <v>Acerola, Alfalfa, Aloe Vera, Amaranth Grain, Annual Forage, Artichokes, Atemoya, Avocado, Bamboo Shoots, Bananas, Beans, Beets, Breadfruit, Broccoflower, Broccoli, Cabbage, Caimito, Callaloo, Canary Melon, Carambola (Star Fruit), Carrots, Casaba Melon, Cashew, Cassava, Castor Bean, Celery, Chard, Cherimoya, Chia, Chicory/Radicchio, Chile Peppers, Chufa, Citron Melon, Citrus, Coconuts, Coffee, Collards, Cotton, Dasheen, Dates, Dry Beans, Eggplant, Fig, Flowers, Forage Soybean/Sorghum, Fresh Market Beans, Fresh Market Tomatoes, Genip, Ginger, Gourds, Grain Sorghum, Grass, Greens, Guamabana/Soursop, Guar, Guava, Guayule, Hawaii Tropical Fruit (Not otherwise listed), Herbs, Hesperaloe, Hybrid Sorghum Seed, Indigo, Jack Fruit, Jojoba, Jujube, Kale, Kenaf, Kohlrabi, Lemons, Lespedeza, Lettuce, Lima Beans, Longan, Lychee, Macadamia, Mango, Mangosteen, Melons, Millet, Mint, Mustard, Nursery crops (Field grown), Okra, Olive, Papaya, Passion Fruit, Peanuts, Pejibaye (Heart Of Palm), Peppers, Perennial Peanuts, Perique Tobacco, Pineapple, Plantain, Pomegranate, Potatoes, Pummelo, Radishes, Rambutan, Rice, Sapodilla, Sapote, Sesame, Silage Sorghum, Sorghum, Sorghum - Dual Purpose, Sorghum Forage, Soybeans, Squash, Sudan grass, Sugarcane, Sunn Hemp, Sweet Potatoes, Swiss Chard, Tangos, Tannier, Taro, Tea, Tobacco - Cigar Binder, Tobacco - Cigar Filler, Tobacco - Cigar Wrapper, Tobacco - Flue Cured, Tomatillos, Tomatoes, Truffles, Wampee, Water Cress, Wax Jamboo Fruit, Yam, Zucchini</v>
      </c>
      <c r="I15" s="14" t="str" cm="1">
        <f t="array" ref="I15">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Berries,Meadowfoam,Milkweed,Mint,Mulberries,Mushrooms,Mustard,Nectarines,Nursery crops (Field grown),Nut Trees,Oats,Onion,Parsnip,Pea,Peach,Pear,Peas,Pecan,Pennycress,Persimmon,Plum,Plumcots,Pomegranate,Potatoes,Prune,Quinces,Quinoa,Radishes,Raisin,Rapeseed,Rhubarb,Rutabaga,Rye,Scallions,Shallots,Speltz,Spinach,Stonefruit,Strawberries,Sugar Beets,Sweet Cherry,Triticale,Truffles,Turnips,Vetch,Walnut,Wheat</v>
      </c>
      <c r="J15" s="23">
        <v>35</v>
      </c>
      <c r="K15" s="23">
        <v>40</v>
      </c>
    </row>
    <row r="16" spans="2:12" ht="187">
      <c r="B16" s="18">
        <v>10</v>
      </c>
      <c r="C16" s="19">
        <v>750000</v>
      </c>
      <c r="D16" s="18" t="s">
        <v>1568</v>
      </c>
      <c r="E16" s="20" t="s">
        <v>189</v>
      </c>
      <c r="F16" s="21">
        <v>93536</v>
      </c>
      <c r="G16" s="22">
        <v>8</v>
      </c>
      <c r="H16" s="9" t="str" cm="1">
        <f t="array" ref="H16">_xlfn.TEXTJOIN(", ",,_xlfn._xlws.FILTER( USDA_Crops5[Crop],ISNUMBER(SEARCH(Parcels10[[#This Row],[Hardiness Zone 2023]]&amp;",", USDA_Crops5[Hardiness Zones]&amp;",")), "None"))</f>
        <v>Almond, Aloe Vera, Amaranth Grain, Ambrosia, Annual Forage, Annual Ryegrass, Apple, Apricots, Artichokes, Asparagus, Bamboo Shoots, Barley, Beans, Beets, Broccoflower, Broccoli, Brussel Sprouts, Buckwheat, Cabbage, Callaloo, Camelina, Canary Melon, Canary Seed, Caneberries, Canola, Carrots, Casaba Melon, Cauliflower, Celeriac, Celery, Chard, Cherry, Chestnuts, Chickpeas, Chicory/Radicchio, Chile Peppers, Christmas Trees, Chufa, Citron Melon, Clover, Collards, Corn, Cotton, Crambe, Cranberry, Cucumber, Cultivated Wild Rice, Dill, Dry Beans, Dry Peas, Eggplant, Einkorn, Emmer, Fig, Flax, Flowers, Forage Seeding, Forage Soybean/Sorghum, Fresh Market Beans, Fresh Market Sweet Corn, Fresh Market Tomatoes, Gailon, Garlic, Ginseng, Gourds, Grain Sorghum, Grape and Table Grape, Grapes, Grass, Green Peas, Greens, Guar, Guayule, Hazel Nuts, Herbs, Hesperaloe, Hops, Hybrid Corn Seed, Hybrid Sorghum Seed, Indigo, Jerusalem Artichokes, Jojoba, Jujube, Kale, Kenaf, Kiwifruit, Kochia (Prostrata), Kohlrabi, Leeks, Lentils, Lespedeza, Lettuce, Lima Beans, Mayhaw Berries, Meadowfoam, Melons, Milkweed, Millet, Mint, Mulberries, Mushrooms, Mustard, Nectarines, Nursery crops (Field grown), Nut Trees, Oats, Okra, Olive, Onion, Parsnip, Pea, Peach, Peanuts, Pear, Peas, Pecan, Pennycress, Peppers, Perennial Peanuts, Perique Tobacco, Persimmon, Pistachio, Plum, Plumcots, Pomegranate, Popcorn, Potatoes, Processing Beans, Prune, Pumpkins, Quinces, Radishes, Raisin, Rapeseed, Rhubarb, Rutabaga, Rye, Safflower, Scallions, Sesame, Shallots, Silage Sorghum, Sorghum, Sorghum - Dual Purpose, Sorghum Forage, Soybeans, Speltz, Spinach, Squash, Stonefruit, Strawberries, Sudan grass, Sugar Beets, Sugarcane, Sunflowers, Sweet Cherry, Sweet Corn, Sweet Potatoes, Swiss Chard,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16" s="14" t="str" cm="1">
        <f t="array" ref="I16">_xlfn.TEXTJOIN(",",TRUE,_xlfn._xlws.FILTER(USDA_Crops5[Crop],(USDA_Crops5[Min. Temperature Range (°F)]&lt;=Parcels10[[#This Row],[Hardiness Max Temperature °F]]),""),_xlfn._xlws.FILTER(USDA_Crops5[Crop],(USDA_Crops5[Max Temperature Range (°F)]&lt;=Parcels10[[#This Row],[Hardiness Max Temperature °F]]),"Not Found"))</f>
        <v>Alfalfa,Almond,Amaranth Grain,Ambrosia,Annual Forage,Annual Ryegrass,Apple,Apricots,Aronia (Chokeberry),Artichokes,Asparagus,Bamboo Shoots,Barley,Beans,Beets,Blueberry,Broccoflower,Broccoli,Brussel Sprouts,Buckwheat,Cabbage,Callaloo,Camelina,Canary Melon,Canary Seed,Caneberries,Canola,Carrots,Casaba Melon,Castor Bean,Cauliflower,Celeriac,Celery,Chard,Cherry,Chestnuts,Chia,Chickpeas,Chicory/Radicchio,Chile Peppers,Christmas Trees,Chufa,Clover,Collards,Corn,Cotton,Crambe,Cranberry,Cucumber,Currants,Dill,Dry Beans,Dry Peas,Eggplant,Einkorn,Elderberries,Emmer,Fig,Flax,Flowers,Forage Seeding,Forage Soybean/Sorghum,Fresh Market Beans,Fresh Market Sweet Corn,Fresh Market Tomatoes,Gailon,Garlic,Ginseng,Gooseberries,Gourds,Grain Sorghum,Grape and Table Grape,Grapes,Grass,Green Peas,Greens,Guar,Guayule,Hazel Nuts,Herbs,Hesperaloe,Hops,Horseradish,Huckleberries,Hybrid Corn Seed,Hybrid Sorghum Seed,Indigo,Jerusalem Artichokes,Jojoba,Jujube,Juneberries,Kale,Kamut,Kenaf,Kiwifruit,Kochia (Prostrata),Kohlrabi,Leeks,Lentils,Lespedeza,Lettuce,Lima Beans,Maple Sap,Mayhaw Berries,Meadowfoam,Melons,Milkweed,Millet,Mint,Mulberries,Mushrooms,Mustard,Nectarines,Nursery crops (Field grown),Nut Trees,Oats,Okra,Olive,Onion,Parsnip,Pea,Peach,Pear,Peas,Pecan,Pennycress,Peppers,Perennial Peanuts,Perique Tobacco,Persimmon,Pistachio,Plum,Plumcots,Pomegranate,Popcorn,Potatoes,Processing Beans,Prune,Pumpkins,Quinces,Quinoa,Radishes,Raisin,Rapeseed,Rhubarb,Rutabaga,Rye,Safflower,Scallions,Sesame,Shallots,Silage Sorghum,Sorghum,Sorghum - Dual Purpose,Sorghum Forage,Soybeans,Speltz,Spinach,Squash,Stonefruit,Strawberries,Sudan grass,Sugar Beets,Sunflowers,Sunn Hemp,Sweet Cherry,Sweet Corn,Swiss Chard,Tobacco - Burley,Tobacco - Cigar Binder,Tobacco - Cigar Filler,Tobacco - Cigar Wrapper,Tobacco - Dark Air Cured,Tobacco - Fire Cured,Tobacco - Flue Cured,Tobacco - Maryland,Tobacco Virginia Fire Cured,Tomatillos,Tomatoes,Triticale,Truffles,Turnips,Vetch,Walnut,Wheat,Zucchini,Christmas Trees,Mayhaw Berries,Meadowfoam,Milkweed,Parsnip,Persimmon,Quinoa</v>
      </c>
      <c r="J16" s="23">
        <v>15</v>
      </c>
      <c r="K16" s="23">
        <v>20</v>
      </c>
    </row>
    <row r="17" spans="2:11" ht="187">
      <c r="B17" s="18">
        <v>8</v>
      </c>
      <c r="C17" s="19">
        <v>600000</v>
      </c>
      <c r="D17" s="18" t="s">
        <v>1567</v>
      </c>
      <c r="E17" s="20" t="s">
        <v>198</v>
      </c>
      <c r="F17" s="21">
        <v>95240</v>
      </c>
      <c r="G17" s="22">
        <v>9</v>
      </c>
      <c r="H17" s="9" t="str" cm="1">
        <f t="array" ref="H17">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17" s="14" t="str" cm="1">
        <f t="array" ref="I17">_xlfn.TEXTJOIN(",",TRUE,_xlfn._xlws.FILTER(USDA_Crops5[Crop],(USDA_Crops5[Min. Temperature Range (°F)]&lt;=Parcels10[[#This Row],[Hardiness Max Temperature °F]]),""),_xlfn._xlws.FILTER(USDA_Crops5[Crop],(USDA_Crops5[Max Temperature Range (°F)]&lt;=Parcels10[[#This Row],[Hardiness Max Temperature °F]]),"Not Found"))</f>
        <v>Alfalfa,Almond,Amaranth Grain,Ambrosia,Annual Forage,Annual Ryegrass,Apple,Apricots,Aronia (Chokeberry),Artichokes,Asparagus,Bamboo Shoots,Barley,Beans,Beets,Blueberry,Broccoflower,Broccoli,Brussel Sprouts,Buckwheat,Cabbage,Callaloo,Camelina,Canary Melon,Canary Seed,Caneberries,Canola,Carrots,Casaba Melon,Castor Bean,Cauliflower,Celeriac,Celery,Chard,Cherry,Chestnuts,Chia,Chickpeas,Chicory/Radicchio,Chile Peppers,Christmas Trees,Chufa,Clover,Collards,Corn,Cotton,Crambe,Cranberry,Cucumber,Currants,Dill,Dry Beans,Dry Peas,Eggplant,Einkorn,Elderberries,Emmer,Fig,Flax,Flowers,Forage Seeding,Forage Soybean/Sorghum,Fresh Market Beans,Fresh Market Sweet Corn,Fresh Market Tomatoes,Gailon,Garlic,Ginseng,Gooseberries,Gourds,Grain Sorghum,Grape and Table Grape,Grapes,Grass,Green Peas,Greens,Guar,Guayule,Hazel Nuts,Herbs,Hesperaloe,Hops,Horseradish,Huckleberries,Hybrid Corn Seed,Hybrid Sorghum Seed,Indigo,Jerusalem Artichokes,Jojoba,Jujube,Juneberries,Kale,Kamut,Kenaf,Kiwifruit,Kochia (Prostrata),Kohlrabi,Leeks,Lentils,Lespedeza,Lettuce,Lima Beans,Maple Sap,Mayhaw Berries,Meadowfoam,Melons,Milkweed,Millet,Mint,Mulberries,Mushrooms,Mustard,Nectarines,Nursery crops (Field grown),Nut Trees,Oats,Okra,Olive,Onion,Parsnip,Pea,Peach,Pear,Peas,Pecan,Pennycress,Peppers,Perennial Peanuts,Perique Tobacco,Persimmon,Pistachio,Plum,Plumcots,Pomegranate,Popcorn,Potatoes,Processing Beans,Prune,Pumpkins,Quinces,Quinoa,Radishes,Raisin,Rapeseed,Rhubarb,Rutabaga,Rye,Safflower,Scallions,Sesame,Shallots,Silage Sorghum,Sorghum,Sorghum - Dual Purpose,Sorghum Forage,Soybeans,Speltz,Spinach,Squash,Stonefruit,Strawberries,Sudan grass,Sugar Beets,Sunflowers,Sunn Hemp,Sweet Cherry,Sweet Corn,Swiss Chard,Tobacco - Burley,Tobacco - Cigar Binder,Tobacco - Cigar Filler,Tobacco - Cigar Wrapper,Tobacco - Dark Air Cured,Tobacco - Fire Cured,Tobacco - Flue Cured,Tobacco - Maryland,Tobacco Virginia Fire Cured,Tomatillos,Tomatoes,Triticale,Truffles,Turnips,Vetch,Walnut,Wheat,Zucchini,Christmas Trees,Mayhaw Berries,Meadowfoam,Milkweed,Parsnip,Persimmon,Quinoa</v>
      </c>
      <c r="J17" s="23">
        <v>20</v>
      </c>
      <c r="K17" s="23">
        <v>25</v>
      </c>
    </row>
    <row r="18" spans="2:11" ht="306">
      <c r="B18" s="18">
        <v>1</v>
      </c>
      <c r="C18" s="19">
        <v>450000</v>
      </c>
      <c r="D18" s="18" t="s">
        <v>1566</v>
      </c>
      <c r="E18" s="20" t="s">
        <v>204</v>
      </c>
      <c r="F18" s="21">
        <v>90019</v>
      </c>
      <c r="G18" s="22">
        <v>10</v>
      </c>
      <c r="H18" s="9" t="str" cm="1">
        <f t="array" ref="H18">_xlfn.TEXTJOIN(", ",,_xlfn._xlws.FILTER( USDA_Crops5[Crop],ISNUMBER(SEARCH(Parcels10[[#This Row],[Hardiness Zone 2023]]&amp;",", USDA_Crops5[Hardiness Zones]&amp;",")), "None"))</f>
        <v>Acerola, Alfalfa, Aloe Vera, Amaranth Grain, Annual Forage, Artichokes, Atemoya, Avocado, Bamboo Shoots, Bananas, Beans, Beets, Breadfruit, Broccoflower, Broccoli, Cabbage, Caimito, Callaloo, Canary Melon, Carambola (Star Fruit), Carrots, Casaba Melon, Cashew, Cassava, Castor Bean, Celery, Chard, Cherimoya, Chia, Chicory/Radicchio, Chile Peppers, Chufa, Citron Melon, Citrus, Coconuts, Coffee, Collards, Cotton, Dasheen, Dates, Dry Beans, Eggplant, Fig, Flowers, Forage Soybean/Sorghum, Fresh Market Beans, Fresh Market Tomatoes, Genip, Ginger, Gourds, Grain Sorghum, Grass, Greens, Guamabana/Soursop, Guar, Guava, Guayule, Hawaii Tropical Fruit (Not otherwise listed), Herbs, Hesperaloe, Hybrid Sorghum Seed, Indigo, Jack Fruit, Jojoba, Jujube, Kale, Kenaf, Kohlrabi, Lemons, Lespedeza, Lettuce, Lima Beans, Longan, Lychee, Macadamia, Mango, Mangosteen, Melons, Millet, Mint, Mustard, Nursery crops (Field grown), Okra, Olive, Papaya, Passion Fruit, Peanuts, Pejibaye (Heart Of Palm), Peppers, Perennial Peanuts, Perique Tobacco, Pineapple, Plantain, Pomegranate, Potatoes, Pummelo, Radishes, Rambutan, Rice, Sapodilla, Sapote, Sesame, Silage Sorghum, Sorghum, Sorghum - Dual Purpose, Sorghum Forage, Soybeans, Squash, Sudan grass, Sugarcane, Sunn Hemp, Sweet Potatoes, Swiss Chard, Tangos, Tannier, Taro, Tea, Tobacco - Cigar Binder, Tobacco - Cigar Filler, Tobacco - Cigar Wrapper, Tobacco - Flue Cured, Tomatillos, Tomatoes, Truffles, Wampee, Water Cress, Wax Jamboo Fruit, Yam, Zucchini</v>
      </c>
      <c r="I18" s="14" t="str" cm="1">
        <f t="array" ref="I18">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Berries,Meadowfoam,Milkweed,Mint,Mulberries,Mushrooms,Mustard,Nectarines,Nursery crops (Field grown),Nut Trees,Oats,Onion,Parsnip,Pea,Peach,Pear,Peas,Pecan,Pennycress,Persimmon,Plum,Plumcots,Pomegranate,Potatoes,Prune,Quinces,Quinoa,Radishes,Raisin,Rapeseed,Rhubarb,Rutabaga,Rye,Scallions,Shallots,Speltz,Spinach,Stonefruit,Strawberries,Sugar Beets,Sweet Cherry,Triticale,Truffles,Turnips,Vetch,Walnut,Wheat</v>
      </c>
      <c r="J18" s="23">
        <v>35</v>
      </c>
      <c r="K18" s="23">
        <v>40</v>
      </c>
    </row>
    <row r="19" spans="2:11" ht="306">
      <c r="B19" s="18">
        <v>2</v>
      </c>
      <c r="C19" s="19">
        <v>900000</v>
      </c>
      <c r="D19" s="18" t="s">
        <v>1568</v>
      </c>
      <c r="E19" s="20" t="s">
        <v>221</v>
      </c>
      <c r="F19" s="21">
        <v>92691</v>
      </c>
      <c r="G19" s="22">
        <v>10</v>
      </c>
      <c r="H19" s="9" t="str" cm="1">
        <f t="array" ref="H19">_xlfn.TEXTJOIN(", ",,_xlfn._xlws.FILTER( USDA_Crops5[Crop],ISNUMBER(SEARCH(Parcels10[[#This Row],[Hardiness Zone 2023]]&amp;",", USDA_Crops5[Hardiness Zones]&amp;",")), "None"))</f>
        <v>Acerola, Alfalfa, Aloe Vera, Amaranth Grain, Annual Forage, Artichokes, Atemoya, Avocado, Bamboo Shoots, Bananas, Beans, Beets, Breadfruit, Broccoflower, Broccoli, Cabbage, Caimito, Callaloo, Canary Melon, Carambola (Star Fruit), Carrots, Casaba Melon, Cashew, Cassava, Castor Bean, Celery, Chard, Cherimoya, Chia, Chicory/Radicchio, Chile Peppers, Chufa, Citron Melon, Citrus, Coconuts, Coffee, Collards, Cotton, Dasheen, Dates, Dry Beans, Eggplant, Fig, Flowers, Forage Soybean/Sorghum, Fresh Market Beans, Fresh Market Tomatoes, Genip, Ginger, Gourds, Grain Sorghum, Grass, Greens, Guamabana/Soursop, Guar, Guava, Guayule, Hawaii Tropical Fruit (Not otherwise listed), Herbs, Hesperaloe, Hybrid Sorghum Seed, Indigo, Jack Fruit, Jojoba, Jujube, Kale, Kenaf, Kohlrabi, Lemons, Lespedeza, Lettuce, Lima Beans, Longan, Lychee, Macadamia, Mango, Mangosteen, Melons, Millet, Mint, Mustard, Nursery crops (Field grown), Okra, Olive, Papaya, Passion Fruit, Peanuts, Pejibaye (Heart Of Palm), Peppers, Perennial Peanuts, Perique Tobacco, Pineapple, Plantain, Pomegranate, Potatoes, Pummelo, Radishes, Rambutan, Rice, Sapodilla, Sapote, Sesame, Silage Sorghum, Sorghum, Sorghum - Dual Purpose, Sorghum Forage, Soybeans, Squash, Sudan grass, Sugarcane, Sunn Hemp, Sweet Potatoes, Swiss Chard, Tangos, Tannier, Taro, Tea, Tobacco - Cigar Binder, Tobacco - Cigar Filler, Tobacco - Cigar Wrapper, Tobacco - Flue Cured, Tomatillos, Tomatoes, Truffles, Wampee, Water Cress, Wax Jamboo Fruit, Yam, Zucchini</v>
      </c>
      <c r="I19" s="14" t="str" cm="1">
        <f t="array" ref="I19">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Berries,Meadowfoam,Milkweed,Mint,Mulberries,Mushrooms,Mustard,Nectarines,Nursery crops (Field grown),Nut Trees,Oats,Onion,Parsnip,Pea,Peach,Pear,Peas,Pecan,Pennycress,Persimmon,Plum,Plumcots,Pomegranate,Potatoes,Prune,Quinces,Quinoa,Radishes,Raisin,Rapeseed,Rhubarb,Rutabaga,Rye,Scallions,Shallots,Speltz,Spinach,Stonefruit,Strawberries,Sugar Beets,Sweet Cherry,Triticale,Truffles,Turnips,Vetch,Walnut,Wheat</v>
      </c>
      <c r="J19" s="23">
        <v>35</v>
      </c>
      <c r="K19" s="23">
        <v>40</v>
      </c>
    </row>
    <row r="20" spans="2:11" ht="306">
      <c r="B20" s="18">
        <v>5</v>
      </c>
      <c r="C20" s="19">
        <v>1200000</v>
      </c>
      <c r="D20" s="18" t="s">
        <v>1568</v>
      </c>
      <c r="E20" s="20" t="s">
        <v>235</v>
      </c>
      <c r="F20" s="21">
        <v>94558</v>
      </c>
      <c r="G20" s="22">
        <v>9</v>
      </c>
      <c r="H20" s="9" t="str" cm="1">
        <f t="array" ref="H20">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20" s="14" t="str" cm="1">
        <f t="array" ref="I20">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20" s="23">
        <v>25</v>
      </c>
      <c r="K20" s="23">
        <v>30</v>
      </c>
    </row>
    <row r="21" spans="2:11" ht="306">
      <c r="B21" s="18">
        <v>20</v>
      </c>
      <c r="C21" s="19">
        <v>2500000</v>
      </c>
      <c r="D21" s="18" t="s">
        <v>1565</v>
      </c>
      <c r="E21" s="20" t="s">
        <v>257</v>
      </c>
      <c r="F21" s="21">
        <v>93033</v>
      </c>
      <c r="G21" s="22">
        <v>10</v>
      </c>
      <c r="H21" s="9" t="str" cm="1">
        <f t="array" ref="H21">_xlfn.TEXTJOIN(", ",,_xlfn._xlws.FILTER( USDA_Crops5[Crop],ISNUMBER(SEARCH(Parcels10[[#This Row],[Hardiness Zone 2023]]&amp;",", USDA_Crops5[Hardiness Zones]&amp;",")), "None"))</f>
        <v>Acerola, Alfalfa, Aloe Vera, Amaranth Grain, Annual Forage, Artichokes, Atemoya, Avocado, Bamboo Shoots, Bananas, Beans, Beets, Breadfruit, Broccoflower, Broccoli, Cabbage, Caimito, Callaloo, Canary Melon, Carambola (Star Fruit), Carrots, Casaba Melon, Cashew, Cassava, Castor Bean, Celery, Chard, Cherimoya, Chia, Chicory/Radicchio, Chile Peppers, Chufa, Citron Melon, Citrus, Coconuts, Coffee, Collards, Cotton, Dasheen, Dates, Dry Beans, Eggplant, Fig, Flowers, Forage Soybean/Sorghum, Fresh Market Beans, Fresh Market Tomatoes, Genip, Ginger, Gourds, Grain Sorghum, Grass, Greens, Guamabana/Soursop, Guar, Guava, Guayule, Hawaii Tropical Fruit (Not otherwise listed), Herbs, Hesperaloe, Hybrid Sorghum Seed, Indigo, Jack Fruit, Jojoba, Jujube, Kale, Kenaf, Kohlrabi, Lemons, Lespedeza, Lettuce, Lima Beans, Longan, Lychee, Macadamia, Mango, Mangosteen, Melons, Millet, Mint, Mustard, Nursery crops (Field grown), Okra, Olive, Papaya, Passion Fruit, Peanuts, Pejibaye (Heart Of Palm), Peppers, Perennial Peanuts, Perique Tobacco, Pineapple, Plantain, Pomegranate, Potatoes, Pummelo, Radishes, Rambutan, Rice, Sapodilla, Sapote, Sesame, Silage Sorghum, Sorghum, Sorghum - Dual Purpose, Sorghum Forage, Soybeans, Squash, Sudan grass, Sugarcane, Sunn Hemp, Sweet Potatoes, Swiss Chard, Tangos, Tannier, Taro, Tea, Tobacco - Cigar Binder, Tobacco - Cigar Filler, Tobacco - Cigar Wrapper, Tobacco - Flue Cured, Tomatillos, Tomatoes, Truffles, Wampee, Water Cress, Wax Jamboo Fruit, Yam, Zucchini</v>
      </c>
      <c r="I21" s="14" t="str" cm="1">
        <f t="array" ref="I21">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Berries,Meadowfoam,Milkweed,Mint,Mulberries,Mushrooms,Mustard,Nectarines,Nursery crops (Field grown),Nut Trees,Oats,Onion,Parsnip,Pea,Peach,Pear,Peas,Pecan,Pennycress,Persimmon,Plum,Plumcots,Pomegranate,Potatoes,Prune,Quinces,Quinoa,Radishes,Raisin,Rapeseed,Rhubarb,Rutabaga,Rye,Scallions,Shallots,Speltz,Spinach,Stonefruit,Strawberries,Sugar Beets,Sweet Cherry,Triticale,Truffles,Turnips,Vetch,Walnut,Wheat</v>
      </c>
      <c r="J21" s="23">
        <v>35</v>
      </c>
      <c r="K21" s="23">
        <v>40</v>
      </c>
    </row>
    <row r="22" spans="2:11" ht="50">
      <c r="B22" s="18">
        <v>12</v>
      </c>
      <c r="C22" s="19">
        <v>3200000</v>
      </c>
      <c r="D22" s="18" t="s">
        <v>1570</v>
      </c>
      <c r="E22" s="20" t="s">
        <v>678</v>
      </c>
      <c r="F22" s="21">
        <v>93446</v>
      </c>
      <c r="G22" s="22" t="s">
        <v>1577</v>
      </c>
      <c r="H22" s="9" t="str" cm="1">
        <f t="array" ref="H22">_xlfn.TEXTJOIN(", ",,_xlfn._xlws.FILTER( USDA_Crops5[Crop],ISNUMBER(SEARCH(Parcels10[[#This Row],[Hardiness Zone 2023]]&amp;",", USDA_Crops5[Hardiness Zones]&amp;",")), "None"))</f>
        <v>None</v>
      </c>
      <c r="I22" s="14" t="e" cm="1">
        <f t="array" ref="I22">_xlfn.TEXTJOIN(",",TRUE,_xlfn._xlws.FILTER(USDA_Crops5[Crop],(USDA_Crops5[Min. Temperature Range (°F)]&lt;=Parcels10[[#This Row],[Hardiness Max Temperature °F]]),""),_xlfn._xlws.FILTER(USDA_Crops5[Crop],(USDA_Crops5[Max Temperature Range (°F)]&lt;=Parcels10[[#This Row],[Hardiness Max Temperature °F]]),"Not Found"))</f>
        <v>#NAME?</v>
      </c>
      <c r="J22" s="23" t="e">
        <v>#NAME?</v>
      </c>
      <c r="K22" s="23" t="e">
        <v>#NAME?</v>
      </c>
    </row>
    <row r="23" spans="2:11" ht="306">
      <c r="B23" s="18">
        <v>0.5</v>
      </c>
      <c r="C23" s="19">
        <v>300000</v>
      </c>
      <c r="D23" s="18" t="s">
        <v>1566</v>
      </c>
      <c r="E23" s="20" t="s">
        <v>283</v>
      </c>
      <c r="F23" s="21">
        <v>91730</v>
      </c>
      <c r="G23" s="22">
        <v>10</v>
      </c>
      <c r="H23" s="9" t="str" cm="1">
        <f t="array" ref="H23">_xlfn.TEXTJOIN(", ",,_xlfn._xlws.FILTER( USDA_Crops5[Crop],ISNUMBER(SEARCH(Parcels10[[#This Row],[Hardiness Zone 2023]]&amp;",", USDA_Crops5[Hardiness Zones]&amp;",")), "None"))</f>
        <v>Acerola, Alfalfa, Aloe Vera, Amaranth Grain, Annual Forage, Artichokes, Atemoya, Avocado, Bamboo Shoots, Bananas, Beans, Beets, Breadfruit, Broccoflower, Broccoli, Cabbage, Caimito, Callaloo, Canary Melon, Carambola (Star Fruit), Carrots, Casaba Melon, Cashew, Cassava, Castor Bean, Celery, Chard, Cherimoya, Chia, Chicory/Radicchio, Chile Peppers, Chufa, Citron Melon, Citrus, Coconuts, Coffee, Collards, Cotton, Dasheen, Dates, Dry Beans, Eggplant, Fig, Flowers, Forage Soybean/Sorghum, Fresh Market Beans, Fresh Market Tomatoes, Genip, Ginger, Gourds, Grain Sorghum, Grass, Greens, Guamabana/Soursop, Guar, Guava, Guayule, Hawaii Tropical Fruit (Not otherwise listed), Herbs, Hesperaloe, Hybrid Sorghum Seed, Indigo, Jack Fruit, Jojoba, Jujube, Kale, Kenaf, Kohlrabi, Lemons, Lespedeza, Lettuce, Lima Beans, Longan, Lychee, Macadamia, Mango, Mangosteen, Melons, Millet, Mint, Mustard, Nursery crops (Field grown), Okra, Olive, Papaya, Passion Fruit, Peanuts, Pejibaye (Heart Of Palm), Peppers, Perennial Peanuts, Perique Tobacco, Pineapple, Plantain, Pomegranate, Potatoes, Pummelo, Radishes, Rambutan, Rice, Sapodilla, Sapote, Sesame, Silage Sorghum, Sorghum, Sorghum - Dual Purpose, Sorghum Forage, Soybeans, Squash, Sudan grass, Sugarcane, Sunn Hemp, Sweet Potatoes, Swiss Chard, Tangos, Tannier, Taro, Tea, Tobacco - Cigar Binder, Tobacco - Cigar Filler, Tobacco - Cigar Wrapper, Tobacco - Flue Cured, Tomatillos, Tomatoes, Truffles, Wampee, Water Cress, Wax Jamboo Fruit, Yam, Zucchini</v>
      </c>
      <c r="I23" s="14" t="str" cm="1">
        <f t="array" ref="I23">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23" s="23">
        <v>30</v>
      </c>
      <c r="K23" s="23">
        <v>35</v>
      </c>
    </row>
    <row r="24" spans="2:11" ht="306">
      <c r="B24" s="18">
        <v>30</v>
      </c>
      <c r="C24" s="19">
        <v>6000000</v>
      </c>
      <c r="D24" s="18" t="s">
        <v>1573</v>
      </c>
      <c r="E24" s="20" t="s">
        <v>360</v>
      </c>
      <c r="F24" s="21">
        <v>92592</v>
      </c>
      <c r="G24" s="22">
        <v>9</v>
      </c>
      <c r="H24" s="9" t="str" cm="1">
        <f t="array" ref="H24">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24" s="14" t="str" cm="1">
        <f t="array" ref="I24">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24" s="23">
        <v>25</v>
      </c>
      <c r="K24" s="23">
        <v>30</v>
      </c>
    </row>
    <row r="25" spans="2:11" ht="187">
      <c r="B25" s="18">
        <v>2.5</v>
      </c>
      <c r="C25" s="19">
        <v>150000</v>
      </c>
      <c r="D25" s="18" t="s">
        <v>1566</v>
      </c>
      <c r="E25" s="20" t="s">
        <v>377</v>
      </c>
      <c r="F25" s="21">
        <v>92392</v>
      </c>
      <c r="G25" s="22">
        <v>8</v>
      </c>
      <c r="H25" s="9" t="str" cm="1">
        <f t="array" ref="H25">_xlfn.TEXTJOIN(", ",,_xlfn._xlws.FILTER( USDA_Crops5[Crop],ISNUMBER(SEARCH(Parcels10[[#This Row],[Hardiness Zone 2023]]&amp;",", USDA_Crops5[Hardiness Zones]&amp;",")), "None"))</f>
        <v>Almond, Aloe Vera, Amaranth Grain, Ambrosia, Annual Forage, Annual Ryegrass, Apple, Apricots, Artichokes, Asparagus, Bamboo Shoots, Barley, Beans, Beets, Broccoflower, Broccoli, Brussel Sprouts, Buckwheat, Cabbage, Callaloo, Camelina, Canary Melon, Canary Seed, Caneberries, Canola, Carrots, Casaba Melon, Cauliflower, Celeriac, Celery, Chard, Cherry, Chestnuts, Chickpeas, Chicory/Radicchio, Chile Peppers, Christmas Trees, Chufa, Citron Melon, Clover, Collards, Corn, Cotton, Crambe, Cranberry, Cucumber, Cultivated Wild Rice, Dill, Dry Beans, Dry Peas, Eggplant, Einkorn, Emmer, Fig, Flax, Flowers, Forage Seeding, Forage Soybean/Sorghum, Fresh Market Beans, Fresh Market Sweet Corn, Fresh Market Tomatoes, Gailon, Garlic, Ginseng, Gourds, Grain Sorghum, Grape and Table Grape, Grapes, Grass, Green Peas, Greens, Guar, Guayule, Hazel Nuts, Herbs, Hesperaloe, Hops, Hybrid Corn Seed, Hybrid Sorghum Seed, Indigo, Jerusalem Artichokes, Jojoba, Jujube, Kale, Kenaf, Kiwifruit, Kochia (Prostrata), Kohlrabi, Leeks, Lentils, Lespedeza, Lettuce, Lima Beans, Mayhaw Berries, Meadowfoam, Melons, Milkweed, Millet, Mint, Mulberries, Mushrooms, Mustard, Nectarines, Nursery crops (Field grown), Nut Trees, Oats, Okra, Olive, Onion, Parsnip, Pea, Peach, Peanuts, Pear, Peas, Pecan, Pennycress, Peppers, Perennial Peanuts, Perique Tobacco, Persimmon, Pistachio, Plum, Plumcots, Pomegranate, Popcorn, Potatoes, Processing Beans, Prune, Pumpkins, Quinces, Radishes, Raisin, Rapeseed, Rhubarb, Rutabaga, Rye, Safflower, Scallions, Sesame, Shallots, Silage Sorghum, Sorghum, Sorghum - Dual Purpose, Sorghum Forage, Soybeans, Speltz, Spinach, Squash, Stonefruit, Strawberries, Sudan grass, Sugar Beets, Sugarcane, Sunflowers, Sweet Cherry, Sweet Corn, Sweet Potatoes, Swiss Chard,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25" s="14" t="str" cm="1">
        <f t="array" ref="I25">_xlfn.TEXTJOIN(",",TRUE,_xlfn._xlws.FILTER(USDA_Crops5[Crop],(USDA_Crops5[Min. Temperature Range (°F)]&lt;=Parcels10[[#This Row],[Hardiness Max Temperature °F]]),""),_xlfn._xlws.FILTER(USDA_Crops5[Crop],(USDA_Crops5[Max Temperature Range (°F)]&lt;=Parcels10[[#This Row],[Hardiness Max Temperature °F]]),"Not Found"))</f>
        <v>Alfalfa,Almond,Amaranth Grain,Ambrosia,Annual Forage,Annual Ryegrass,Apple,Apricots,Aronia (Chokeberry),Artichokes,Asparagus,Bamboo Shoots,Barley,Beans,Beets,Blueberry,Broccoflower,Broccoli,Brussel Sprouts,Buckwheat,Cabbage,Callaloo,Camelina,Canary Melon,Canary Seed,Caneberries,Canola,Carrots,Casaba Melon,Castor Bean,Cauliflower,Celeriac,Celery,Chard,Cherry,Chestnuts,Chia,Chickpeas,Chicory/Radicchio,Chile Peppers,Christmas Trees,Chufa,Clover,Collards,Corn,Cotton,Crambe,Cranberry,Cucumber,Currants,Dill,Dry Beans,Dry Peas,Eggplant,Einkorn,Elderberries,Emmer,Fig,Flax,Flowers,Forage Seeding,Forage Soybean/Sorghum,Fresh Market Beans,Fresh Market Sweet Corn,Fresh Market Tomatoes,Gailon,Garlic,Ginseng,Gooseberries,Gourds,Grain Sorghum,Grape and Table Grape,Grapes,Grass,Green Peas,Greens,Guar,Guayule,Hazel Nuts,Herbs,Hesperaloe,Hops,Horseradish,Huckleberries,Hybrid Corn Seed,Hybrid Sorghum Seed,Indigo,Jerusalem Artichokes,Jojoba,Jujube,Juneberries,Kale,Kamut,Kenaf,Kiwifruit,Kochia (Prostrata),Kohlrabi,Leeks,Lentils,Lespedeza,Lettuce,Lima Beans,Maple Sap,Mayhaw Berries,Meadowfoam,Melons,Milkweed,Millet,Mint,Mulberries,Mushrooms,Mustard,Nectarines,Nursery crops (Field grown),Nut Trees,Oats,Okra,Olive,Onion,Parsnip,Pea,Peach,Pear,Peas,Pecan,Pennycress,Peppers,Perennial Peanuts,Perique Tobacco,Persimmon,Pistachio,Plum,Plumcots,Pomegranate,Popcorn,Potatoes,Processing Beans,Prune,Pumpkins,Quinces,Quinoa,Radishes,Raisin,Rapeseed,Rhubarb,Rutabaga,Rye,Safflower,Scallions,Sesame,Shallots,Silage Sorghum,Sorghum,Sorghum - Dual Purpose,Sorghum Forage,Soybeans,Speltz,Spinach,Squash,Stonefruit,Strawberries,Sudan grass,Sugar Beets,Sunflowers,Sunn Hemp,Sweet Cherry,Sweet Corn,Swiss Chard,Tobacco - Burley,Tobacco - Cigar Binder,Tobacco - Cigar Filler,Tobacco - Cigar Wrapper,Tobacco - Dark Air Cured,Tobacco - Fire Cured,Tobacco - Flue Cured,Tobacco - Maryland,Tobacco Virginia Fire Cured,Tomatillos,Tomatoes,Triticale,Truffles,Turnips,Vetch,Walnut,Wheat,Zucchini,Christmas Trees,Mayhaw Berries,Meadowfoam,Milkweed,Parsnip,Persimmon,Quinoa</v>
      </c>
      <c r="J25" s="23">
        <v>15</v>
      </c>
      <c r="K25" s="23">
        <v>20</v>
      </c>
    </row>
    <row r="26" spans="2:11" ht="306">
      <c r="B26" s="18">
        <v>4</v>
      </c>
      <c r="C26" s="19">
        <v>450000</v>
      </c>
      <c r="D26" s="18" t="s">
        <v>1568</v>
      </c>
      <c r="E26" s="20" t="s">
        <v>402</v>
      </c>
      <c r="F26" s="21">
        <v>92399</v>
      </c>
      <c r="G26" s="22">
        <v>9</v>
      </c>
      <c r="H26" s="9" t="str" cm="1">
        <f t="array" ref="H26">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26" s="14" t="str" cm="1">
        <f t="array" ref="I26">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26" s="23">
        <v>25</v>
      </c>
      <c r="K26" s="23">
        <v>30</v>
      </c>
    </row>
    <row r="27" spans="2:11" ht="306">
      <c r="B27" s="18">
        <v>1.5</v>
      </c>
      <c r="C27" s="19">
        <v>125000</v>
      </c>
      <c r="D27" s="18" t="s">
        <v>1566</v>
      </c>
      <c r="E27" s="20" t="s">
        <v>400</v>
      </c>
      <c r="F27" s="21">
        <v>92886</v>
      </c>
      <c r="G27" s="22">
        <v>10</v>
      </c>
      <c r="H27" s="9" t="str" cm="1">
        <f t="array" ref="H27">_xlfn.TEXTJOIN(", ",,_xlfn._xlws.FILTER( USDA_Crops5[Crop],ISNUMBER(SEARCH(Parcels10[[#This Row],[Hardiness Zone 2023]]&amp;",", USDA_Crops5[Hardiness Zones]&amp;",")), "None"))</f>
        <v>Acerola, Alfalfa, Aloe Vera, Amaranth Grain, Annual Forage, Artichokes, Atemoya, Avocado, Bamboo Shoots, Bananas, Beans, Beets, Breadfruit, Broccoflower, Broccoli, Cabbage, Caimito, Callaloo, Canary Melon, Carambola (Star Fruit), Carrots, Casaba Melon, Cashew, Cassava, Castor Bean, Celery, Chard, Cherimoya, Chia, Chicory/Radicchio, Chile Peppers, Chufa, Citron Melon, Citrus, Coconuts, Coffee, Collards, Cotton, Dasheen, Dates, Dry Beans, Eggplant, Fig, Flowers, Forage Soybean/Sorghum, Fresh Market Beans, Fresh Market Tomatoes, Genip, Ginger, Gourds, Grain Sorghum, Grass, Greens, Guamabana/Soursop, Guar, Guava, Guayule, Hawaii Tropical Fruit (Not otherwise listed), Herbs, Hesperaloe, Hybrid Sorghum Seed, Indigo, Jack Fruit, Jojoba, Jujube, Kale, Kenaf, Kohlrabi, Lemons, Lespedeza, Lettuce, Lima Beans, Longan, Lychee, Macadamia, Mango, Mangosteen, Melons, Millet, Mint, Mustard, Nursery crops (Field grown), Okra, Olive, Papaya, Passion Fruit, Peanuts, Pejibaye (Heart Of Palm), Peppers, Perennial Peanuts, Perique Tobacco, Pineapple, Plantain, Pomegranate, Potatoes, Pummelo, Radishes, Rambutan, Rice, Sapodilla, Sapote, Sesame, Silage Sorghum, Sorghum, Sorghum - Dual Purpose, Sorghum Forage, Soybeans, Squash, Sudan grass, Sugarcane, Sunn Hemp, Sweet Potatoes, Swiss Chard, Tangos, Tannier, Taro, Tea, Tobacco - Cigar Binder, Tobacco - Cigar Filler, Tobacco - Cigar Wrapper, Tobacco - Flue Cured, Tomatillos, Tomatoes, Truffles, Wampee, Water Cress, Wax Jamboo Fruit, Yam, Zucchini</v>
      </c>
      <c r="I27" s="14" t="str" cm="1">
        <f t="array" ref="I27">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27" s="23">
        <v>30</v>
      </c>
      <c r="K27" s="23">
        <v>35</v>
      </c>
    </row>
    <row r="28" spans="2:11" ht="306">
      <c r="B28" s="18">
        <v>5</v>
      </c>
      <c r="C28" s="19">
        <v>1300000</v>
      </c>
      <c r="D28" s="18" t="s">
        <v>1568</v>
      </c>
      <c r="E28" s="20" t="s">
        <v>29</v>
      </c>
      <c r="F28" s="21">
        <v>91803</v>
      </c>
      <c r="G28" s="22">
        <v>10</v>
      </c>
      <c r="H28" s="9" t="str" cm="1">
        <f t="array" ref="H28">_xlfn.TEXTJOIN(", ",,_xlfn._xlws.FILTER( USDA_Crops5[Crop],ISNUMBER(SEARCH(Parcels10[[#This Row],[Hardiness Zone 2023]]&amp;",", USDA_Crops5[Hardiness Zones]&amp;",")), "None"))</f>
        <v>Acerola, Alfalfa, Aloe Vera, Amaranth Grain, Annual Forage, Artichokes, Atemoya, Avocado, Bamboo Shoots, Bananas, Beans, Beets, Breadfruit, Broccoflower, Broccoli, Cabbage, Caimito, Callaloo, Canary Melon, Carambola (Star Fruit), Carrots, Casaba Melon, Cashew, Cassava, Castor Bean, Celery, Chard, Cherimoya, Chia, Chicory/Radicchio, Chile Peppers, Chufa, Citron Melon, Citrus, Coconuts, Coffee, Collards, Cotton, Dasheen, Dates, Dry Beans, Eggplant, Fig, Flowers, Forage Soybean/Sorghum, Fresh Market Beans, Fresh Market Tomatoes, Genip, Ginger, Gourds, Grain Sorghum, Grass, Greens, Guamabana/Soursop, Guar, Guava, Guayule, Hawaii Tropical Fruit (Not otherwise listed), Herbs, Hesperaloe, Hybrid Sorghum Seed, Indigo, Jack Fruit, Jojoba, Jujube, Kale, Kenaf, Kohlrabi, Lemons, Lespedeza, Lettuce, Lima Beans, Longan, Lychee, Macadamia, Mango, Mangosteen, Melons, Millet, Mint, Mustard, Nursery crops (Field grown), Okra, Olive, Papaya, Passion Fruit, Peanuts, Pejibaye (Heart Of Palm), Peppers, Perennial Peanuts, Perique Tobacco, Pineapple, Plantain, Pomegranate, Potatoes, Pummelo, Radishes, Rambutan, Rice, Sapodilla, Sapote, Sesame, Silage Sorghum, Sorghum, Sorghum - Dual Purpose, Sorghum Forage, Soybeans, Squash, Sudan grass, Sugarcane, Sunn Hemp, Sweet Potatoes, Swiss Chard, Tangos, Tannier, Taro, Tea, Tobacco - Cigar Binder, Tobacco - Cigar Filler, Tobacco - Cigar Wrapper, Tobacco - Flue Cured, Tomatillos, Tomatoes, Truffles, Wampee, Water Cress, Wax Jamboo Fruit, Yam, Zucchini</v>
      </c>
      <c r="I28" s="14" t="str" cm="1">
        <f t="array" ref="I28">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28" s="23">
        <v>30</v>
      </c>
      <c r="K28" s="23">
        <v>35</v>
      </c>
    </row>
    <row r="29" spans="2:11" ht="306">
      <c r="B29" s="18">
        <v>7</v>
      </c>
      <c r="C29" s="19">
        <v>600000</v>
      </c>
      <c r="D29" s="18" t="s">
        <v>1568</v>
      </c>
      <c r="E29" s="20" t="s">
        <v>35</v>
      </c>
      <c r="F29" s="21">
        <v>94531</v>
      </c>
      <c r="G29" s="22">
        <v>9</v>
      </c>
      <c r="H29" s="9" t="str" cm="1">
        <f t="array" ref="H29">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29" s="14" t="str" cm="1">
        <f t="array" ref="I29">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29" s="23">
        <v>25</v>
      </c>
      <c r="K29" s="23">
        <v>30</v>
      </c>
    </row>
    <row r="30" spans="2:11" ht="187">
      <c r="B30" s="18">
        <v>6</v>
      </c>
      <c r="C30" s="19">
        <v>800000</v>
      </c>
      <c r="D30" s="18" t="s">
        <v>1572</v>
      </c>
      <c r="E30" s="20" t="s">
        <v>43</v>
      </c>
      <c r="F30" s="21">
        <v>93422</v>
      </c>
      <c r="G30" s="22">
        <v>9</v>
      </c>
      <c r="H30" s="9" t="str" cm="1">
        <f t="array" ref="H30">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30" s="14" t="str" cm="1">
        <f t="array" ref="I30">_xlfn.TEXTJOIN(",",TRUE,_xlfn._xlws.FILTER(USDA_Crops5[Crop],(USDA_Crops5[Min. Temperature Range (°F)]&lt;=Parcels10[[#This Row],[Hardiness Max Temperature °F]]),""),_xlfn._xlws.FILTER(USDA_Crops5[Crop],(USDA_Crops5[Max Temperature Range (°F)]&lt;=Parcels10[[#This Row],[Hardiness Max Temperature °F]]),"Not Found"))</f>
        <v>Alfalfa,Almond,Amaranth Grain,Ambrosia,Annual Forage,Annual Ryegrass,Apple,Apricots,Aronia (Chokeberry),Artichokes,Asparagus,Bamboo Shoots,Barley,Beans,Beets,Blueberry,Broccoflower,Broccoli,Brussel Sprouts,Buckwheat,Cabbage,Callaloo,Camelina,Canary Melon,Canary Seed,Caneberries,Canola,Carrots,Casaba Melon,Castor Bean,Cauliflower,Celeriac,Celery,Chard,Cherry,Chestnuts,Chia,Chickpeas,Chicory/Radicchio,Chile Peppers,Christmas Trees,Chufa,Clover,Collards,Corn,Cotton,Crambe,Cranberry,Cucumber,Currants,Dill,Dry Beans,Dry Peas,Eggplant,Einkorn,Elderberries,Emmer,Fig,Flax,Flowers,Forage Seeding,Forage Soybean/Sorghum,Fresh Market Beans,Fresh Market Sweet Corn,Fresh Market Tomatoes,Gailon,Garlic,Ginseng,Gooseberries,Gourds,Grain Sorghum,Grape and Table Grape,Grapes,Grass,Green Peas,Greens,Guar,Guayule,Hazel Nuts,Herbs,Hesperaloe,Hops,Horseradish,Huckleberries,Hybrid Corn Seed,Hybrid Sorghum Seed,Indigo,Jerusalem Artichokes,Jojoba,Jujube,Juneberries,Kale,Kamut,Kenaf,Kiwifruit,Kochia (Prostrata),Kohlrabi,Leeks,Lentils,Lespedeza,Lettuce,Lima Beans,Maple Sap,Mayhaw Berries,Meadowfoam,Melons,Milkweed,Millet,Mint,Mulberries,Mushrooms,Mustard,Nectarines,Nursery crops (Field grown),Nut Trees,Oats,Okra,Olive,Onion,Parsnip,Pea,Peach,Pear,Peas,Pecan,Pennycress,Peppers,Perennial Peanuts,Perique Tobacco,Persimmon,Pistachio,Plum,Plumcots,Pomegranate,Popcorn,Potatoes,Processing Beans,Prune,Pumpkins,Quinces,Quinoa,Radishes,Raisin,Rapeseed,Rhubarb,Rutabaga,Rye,Safflower,Scallions,Sesame,Shallots,Silage Sorghum,Sorghum,Sorghum - Dual Purpose,Sorghum Forage,Soybeans,Speltz,Spinach,Squash,Stonefruit,Strawberries,Sudan grass,Sugar Beets,Sunflowers,Sunn Hemp,Sweet Cherry,Sweet Corn,Swiss Chard,Tobacco - Burley,Tobacco - Cigar Binder,Tobacco - Cigar Filler,Tobacco - Cigar Wrapper,Tobacco - Dark Air Cured,Tobacco - Fire Cured,Tobacco - Flue Cured,Tobacco - Maryland,Tobacco Virginia Fire Cured,Tomatillos,Tomatoes,Triticale,Truffles,Turnips,Vetch,Walnut,Wheat,Zucchini,Christmas Trees,Mayhaw Berries,Meadowfoam,Milkweed,Parsnip,Persimmon,Quinoa</v>
      </c>
      <c r="J30" s="23">
        <v>20</v>
      </c>
      <c r="K30" s="23">
        <v>25</v>
      </c>
    </row>
    <row r="31" spans="2:11" ht="187">
      <c r="B31" s="18">
        <v>8</v>
      </c>
      <c r="C31" s="19">
        <v>900000</v>
      </c>
      <c r="D31" s="18" t="s">
        <v>1565</v>
      </c>
      <c r="E31" s="20" t="s">
        <v>80</v>
      </c>
      <c r="F31" s="21">
        <v>95928</v>
      </c>
      <c r="G31" s="22">
        <v>9</v>
      </c>
      <c r="H31" s="9" t="str" cm="1">
        <f t="array" ref="H31">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31" s="14" t="str" cm="1">
        <f t="array" ref="I31">_xlfn.TEXTJOIN(",",TRUE,_xlfn._xlws.FILTER(USDA_Crops5[Crop],(USDA_Crops5[Min. Temperature Range (°F)]&lt;=Parcels10[[#This Row],[Hardiness Max Temperature °F]]),""),_xlfn._xlws.FILTER(USDA_Crops5[Crop],(USDA_Crops5[Max Temperature Range (°F)]&lt;=Parcels10[[#This Row],[Hardiness Max Temperature °F]]),"Not Found"))</f>
        <v>Alfalfa,Almond,Amaranth Grain,Ambrosia,Annual Forage,Annual Ryegrass,Apple,Apricots,Aronia (Chokeberry),Artichokes,Asparagus,Bamboo Shoots,Barley,Beans,Beets,Blueberry,Broccoflower,Broccoli,Brussel Sprouts,Buckwheat,Cabbage,Callaloo,Camelina,Canary Melon,Canary Seed,Caneberries,Canola,Carrots,Casaba Melon,Castor Bean,Cauliflower,Celeriac,Celery,Chard,Cherry,Chestnuts,Chia,Chickpeas,Chicory/Radicchio,Chile Peppers,Christmas Trees,Chufa,Clover,Collards,Corn,Cotton,Crambe,Cranberry,Cucumber,Currants,Dill,Dry Beans,Dry Peas,Eggplant,Einkorn,Elderberries,Emmer,Fig,Flax,Flowers,Forage Seeding,Forage Soybean/Sorghum,Fresh Market Beans,Fresh Market Sweet Corn,Fresh Market Tomatoes,Gailon,Garlic,Ginseng,Gooseberries,Gourds,Grain Sorghum,Grape and Table Grape,Grapes,Grass,Green Peas,Greens,Guar,Guayule,Hazel Nuts,Herbs,Hesperaloe,Hops,Horseradish,Huckleberries,Hybrid Corn Seed,Hybrid Sorghum Seed,Indigo,Jerusalem Artichokes,Jojoba,Jujube,Juneberries,Kale,Kamut,Kenaf,Kiwifruit,Kochia (Prostrata),Kohlrabi,Leeks,Lentils,Lespedeza,Lettuce,Lima Beans,Maple Sap,Mayhaw Berries,Meadowfoam,Melons,Milkweed,Millet,Mint,Mulberries,Mushrooms,Mustard,Nectarines,Nursery crops (Field grown),Nut Trees,Oats,Okra,Olive,Onion,Parsnip,Pea,Peach,Pear,Peas,Pecan,Pennycress,Peppers,Perennial Peanuts,Perique Tobacco,Persimmon,Pistachio,Plum,Plumcots,Pomegranate,Popcorn,Potatoes,Processing Beans,Prune,Pumpkins,Quinces,Quinoa,Radishes,Raisin,Rapeseed,Rhubarb,Rutabaga,Rye,Safflower,Scallions,Sesame,Shallots,Silage Sorghum,Sorghum,Sorghum - Dual Purpose,Sorghum Forage,Soybeans,Speltz,Spinach,Squash,Stonefruit,Strawberries,Sudan grass,Sugar Beets,Sunflowers,Sunn Hemp,Sweet Cherry,Sweet Corn,Swiss Chard,Tobacco - Burley,Tobacco - Cigar Binder,Tobacco - Cigar Filler,Tobacco - Cigar Wrapper,Tobacco - Dark Air Cured,Tobacco - Fire Cured,Tobacco - Flue Cured,Tobacco - Maryland,Tobacco Virginia Fire Cured,Tomatillos,Tomatoes,Triticale,Truffles,Turnips,Vetch,Walnut,Wheat,Zucchini,Christmas Trees,Mayhaw Berries,Meadowfoam,Milkweed,Parsnip,Persimmon,Quinoa</v>
      </c>
      <c r="J31" s="23">
        <v>20</v>
      </c>
      <c r="K31" s="23">
        <v>25</v>
      </c>
    </row>
    <row r="32" spans="2:11" ht="306">
      <c r="B32" s="18">
        <v>3.5</v>
      </c>
      <c r="C32" s="19">
        <v>400000</v>
      </c>
      <c r="D32" s="18" t="s">
        <v>1568</v>
      </c>
      <c r="E32" s="20" t="s">
        <v>88</v>
      </c>
      <c r="F32" s="21">
        <v>93619</v>
      </c>
      <c r="G32" s="22">
        <v>9</v>
      </c>
      <c r="H32" s="9" t="str" cm="1">
        <f t="array" ref="H32">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32" s="14" t="str" cm="1">
        <f t="array" ref="I32">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32" s="23">
        <v>25</v>
      </c>
      <c r="K32" s="23">
        <v>30</v>
      </c>
    </row>
    <row r="33" spans="2:11" ht="306">
      <c r="B33" s="18">
        <v>10</v>
      </c>
      <c r="C33" s="19">
        <v>1000000</v>
      </c>
      <c r="D33" s="18" t="s">
        <v>1565</v>
      </c>
      <c r="E33" s="20" t="s">
        <v>89</v>
      </c>
      <c r="F33" s="21">
        <v>92236</v>
      </c>
      <c r="G33" s="22">
        <v>10</v>
      </c>
      <c r="H33" s="9" t="str" cm="1">
        <f t="array" ref="H33">_xlfn.TEXTJOIN(", ",,_xlfn._xlws.FILTER( USDA_Crops5[Crop],ISNUMBER(SEARCH(Parcels10[[#This Row],[Hardiness Zone 2023]]&amp;",", USDA_Crops5[Hardiness Zones]&amp;",")), "None"))</f>
        <v>Acerola, Alfalfa, Aloe Vera, Amaranth Grain, Annual Forage, Artichokes, Atemoya, Avocado, Bamboo Shoots, Bananas, Beans, Beets, Breadfruit, Broccoflower, Broccoli, Cabbage, Caimito, Callaloo, Canary Melon, Carambola (Star Fruit), Carrots, Casaba Melon, Cashew, Cassava, Castor Bean, Celery, Chard, Cherimoya, Chia, Chicory/Radicchio, Chile Peppers, Chufa, Citron Melon, Citrus, Coconuts, Coffee, Collards, Cotton, Dasheen, Dates, Dry Beans, Eggplant, Fig, Flowers, Forage Soybean/Sorghum, Fresh Market Beans, Fresh Market Tomatoes, Genip, Ginger, Gourds, Grain Sorghum, Grass, Greens, Guamabana/Soursop, Guar, Guava, Guayule, Hawaii Tropical Fruit (Not otherwise listed), Herbs, Hesperaloe, Hybrid Sorghum Seed, Indigo, Jack Fruit, Jojoba, Jujube, Kale, Kenaf, Kohlrabi, Lemons, Lespedeza, Lettuce, Lima Beans, Longan, Lychee, Macadamia, Mango, Mangosteen, Melons, Millet, Mint, Mustard, Nursery crops (Field grown), Okra, Olive, Papaya, Passion Fruit, Peanuts, Pejibaye (Heart Of Palm), Peppers, Perennial Peanuts, Perique Tobacco, Pineapple, Plantain, Pomegranate, Potatoes, Pummelo, Radishes, Rambutan, Rice, Sapodilla, Sapote, Sesame, Silage Sorghum, Sorghum, Sorghum - Dual Purpose, Sorghum Forage, Soybeans, Squash, Sudan grass, Sugarcane, Sunn Hemp, Sweet Potatoes, Swiss Chard, Tangos, Tannier, Taro, Tea, Tobacco - Cigar Binder, Tobacco - Cigar Filler, Tobacco - Cigar Wrapper, Tobacco - Flue Cured, Tomatillos, Tomatoes, Truffles, Wampee, Water Cress, Wax Jamboo Fruit, Yam, Zucchini</v>
      </c>
      <c r="I33" s="14" t="str" cm="1">
        <f t="array" ref="I33">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33" s="23">
        <v>30</v>
      </c>
      <c r="K33" s="23">
        <v>35</v>
      </c>
    </row>
    <row r="34" spans="2:11" ht="306">
      <c r="B34" s="18">
        <v>12</v>
      </c>
      <c r="C34" s="19">
        <v>3500000</v>
      </c>
      <c r="D34" s="18" t="s">
        <v>1571</v>
      </c>
      <c r="E34" s="20" t="s">
        <v>105</v>
      </c>
      <c r="F34" s="21">
        <v>94526</v>
      </c>
      <c r="G34" s="22">
        <v>9</v>
      </c>
      <c r="H34" s="9" t="str" cm="1">
        <f t="array" ref="H34">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34" s="14" t="str" cm="1">
        <f t="array" ref="I34">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34" s="23">
        <v>25</v>
      </c>
      <c r="K34" s="23">
        <v>30</v>
      </c>
    </row>
    <row r="35" spans="2:11" ht="306">
      <c r="B35" s="18">
        <v>20</v>
      </c>
      <c r="C35" s="19">
        <v>1750000</v>
      </c>
      <c r="D35" s="18" t="s">
        <v>1570</v>
      </c>
      <c r="E35" s="20" t="s">
        <v>197</v>
      </c>
      <c r="F35" s="21">
        <v>94550</v>
      </c>
      <c r="G35" s="22">
        <v>9</v>
      </c>
      <c r="H35" s="9" t="str" cm="1">
        <f t="array" ref="H35">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35" s="14" t="str" cm="1">
        <f t="array" ref="I35">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35" s="23">
        <v>25</v>
      </c>
      <c r="K35" s="23">
        <v>30</v>
      </c>
    </row>
    <row r="36" spans="2:11" ht="306">
      <c r="B36" s="18">
        <v>5</v>
      </c>
      <c r="C36" s="19">
        <v>350000</v>
      </c>
      <c r="D36" s="18" t="s">
        <v>1568</v>
      </c>
      <c r="E36" s="20" t="s">
        <v>222</v>
      </c>
      <c r="F36" s="21">
        <v>95350</v>
      </c>
      <c r="G36" s="22">
        <v>9</v>
      </c>
      <c r="H36" s="9" t="str" cm="1">
        <f t="array" ref="H36">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36" s="14" t="str" cm="1">
        <f t="array" ref="I36">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36" s="23">
        <v>25</v>
      </c>
      <c r="K36" s="23">
        <v>30</v>
      </c>
    </row>
    <row r="37" spans="2:11" ht="306">
      <c r="B37" s="18">
        <v>18</v>
      </c>
      <c r="C37" s="19">
        <v>2900000</v>
      </c>
      <c r="D37" s="18" t="s">
        <v>1569</v>
      </c>
      <c r="E37" s="20" t="s">
        <v>234</v>
      </c>
      <c r="F37" s="21">
        <v>92562</v>
      </c>
      <c r="G37" s="22">
        <v>9</v>
      </c>
      <c r="H37" s="9" t="str" cm="1">
        <f t="array" ref="H37">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37" s="14" t="str" cm="1">
        <f t="array" ref="I37">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37" s="23">
        <v>25</v>
      </c>
      <c r="K37" s="23">
        <v>30</v>
      </c>
    </row>
    <row r="38" spans="2:11" ht="306">
      <c r="B38" s="18">
        <v>15</v>
      </c>
      <c r="C38" s="19">
        <v>3200000</v>
      </c>
      <c r="D38" s="18" t="s">
        <v>1565</v>
      </c>
      <c r="E38" s="20" t="s">
        <v>309</v>
      </c>
      <c r="F38" s="21">
        <v>93908</v>
      </c>
      <c r="G38" s="22">
        <v>9</v>
      </c>
      <c r="H38" s="9" t="str" cm="1">
        <f t="array" ref="H38">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38" s="14" t="str" cm="1">
        <f t="array" ref="I38">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38" s="23">
        <v>25</v>
      </c>
      <c r="K38" s="23">
        <v>30</v>
      </c>
    </row>
    <row r="39" spans="2:11" ht="306">
      <c r="B39" s="18">
        <v>1.2</v>
      </c>
      <c r="C39" s="19">
        <v>500000</v>
      </c>
      <c r="D39" s="18" t="s">
        <v>1566</v>
      </c>
      <c r="E39" s="20" t="s">
        <v>314</v>
      </c>
      <c r="F39" s="21">
        <v>92129</v>
      </c>
      <c r="G39" s="22">
        <v>10</v>
      </c>
      <c r="H39" s="9" t="str" cm="1">
        <f t="array" ref="H39">_xlfn.TEXTJOIN(", ",,_xlfn._xlws.FILTER( USDA_Crops5[Crop],ISNUMBER(SEARCH(Parcels10[[#This Row],[Hardiness Zone 2023]]&amp;",", USDA_Crops5[Hardiness Zones]&amp;",")), "None"))</f>
        <v>Acerola, Alfalfa, Aloe Vera, Amaranth Grain, Annual Forage, Artichokes, Atemoya, Avocado, Bamboo Shoots, Bananas, Beans, Beets, Breadfruit, Broccoflower, Broccoli, Cabbage, Caimito, Callaloo, Canary Melon, Carambola (Star Fruit), Carrots, Casaba Melon, Cashew, Cassava, Castor Bean, Celery, Chard, Cherimoya, Chia, Chicory/Radicchio, Chile Peppers, Chufa, Citron Melon, Citrus, Coconuts, Coffee, Collards, Cotton, Dasheen, Dates, Dry Beans, Eggplant, Fig, Flowers, Forage Soybean/Sorghum, Fresh Market Beans, Fresh Market Tomatoes, Genip, Ginger, Gourds, Grain Sorghum, Grass, Greens, Guamabana/Soursop, Guar, Guava, Guayule, Hawaii Tropical Fruit (Not otherwise listed), Herbs, Hesperaloe, Hybrid Sorghum Seed, Indigo, Jack Fruit, Jojoba, Jujube, Kale, Kenaf, Kohlrabi, Lemons, Lespedeza, Lettuce, Lima Beans, Longan, Lychee, Macadamia, Mango, Mangosteen, Melons, Millet, Mint, Mustard, Nursery crops (Field grown), Okra, Olive, Papaya, Passion Fruit, Peanuts, Pejibaye (Heart Of Palm), Peppers, Perennial Peanuts, Perique Tobacco, Pineapple, Plantain, Pomegranate, Potatoes, Pummelo, Radishes, Rambutan, Rice, Sapodilla, Sapote, Sesame, Silage Sorghum, Sorghum, Sorghum - Dual Purpose, Sorghum Forage, Soybeans, Squash, Sudan grass, Sugarcane, Sunn Hemp, Sweet Potatoes, Swiss Chard, Tangos, Tannier, Taro, Tea, Tobacco - Cigar Binder, Tobacco - Cigar Filler, Tobacco - Cigar Wrapper, Tobacco - Flue Cured, Tomatillos, Tomatoes, Truffles, Wampee, Water Cress, Wax Jamboo Fruit, Yam, Zucchini</v>
      </c>
      <c r="I39" s="14" t="str" cm="1">
        <f t="array" ref="I39">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Berries,Meadowfoam,Milkweed,Mint,Mulberries,Mushrooms,Mustard,Nectarines,Nursery crops (Field grown),Nut Trees,Oats,Onion,Parsnip,Pea,Peach,Pear,Peas,Pecan,Pennycress,Persimmon,Plum,Plumcots,Pomegranate,Potatoes,Prune,Quinces,Quinoa,Radishes,Raisin,Rapeseed,Rhubarb,Rutabaga,Rye,Scallions,Shallots,Speltz,Spinach,Stonefruit,Strawberries,Sugar Beets,Sweet Cherry,Triticale,Truffles,Turnips,Vetch,Walnut,Wheat</v>
      </c>
      <c r="J39" s="23">
        <v>35</v>
      </c>
      <c r="K39" s="23">
        <v>40</v>
      </c>
    </row>
    <row r="40" spans="2:11" ht="306">
      <c r="B40" s="18">
        <v>2.5</v>
      </c>
      <c r="C40" s="19">
        <v>250000</v>
      </c>
      <c r="D40" s="18" t="s">
        <v>1566</v>
      </c>
      <c r="E40" s="20" t="s">
        <v>319</v>
      </c>
      <c r="F40" s="21">
        <v>92582</v>
      </c>
      <c r="G40" s="22">
        <v>9</v>
      </c>
      <c r="H40" s="9" t="str" cm="1">
        <f t="array" ref="H40">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40" s="14" t="str" cm="1">
        <f t="array" ref="I40">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40" s="23">
        <v>25</v>
      </c>
      <c r="K40" s="23">
        <v>30</v>
      </c>
    </row>
    <row r="41" spans="2:11" ht="306">
      <c r="B41" s="18">
        <v>3</v>
      </c>
      <c r="C41" s="19">
        <v>500000</v>
      </c>
      <c r="D41" s="18" t="s">
        <v>1568</v>
      </c>
      <c r="E41" s="20" t="s">
        <v>320</v>
      </c>
      <c r="F41" s="21">
        <v>95148</v>
      </c>
      <c r="G41" s="22">
        <v>9</v>
      </c>
      <c r="H41" s="9" t="str" cm="1">
        <f t="array" ref="H41">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41" s="14" t="str" cm="1">
        <f t="array" ref="I41">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41" s="23">
        <v>25</v>
      </c>
      <c r="K41" s="23">
        <v>30</v>
      </c>
    </row>
    <row r="42" spans="2:11" ht="306">
      <c r="B42" s="18">
        <v>0.8</v>
      </c>
      <c r="C42" s="19">
        <v>325000</v>
      </c>
      <c r="D42" s="18" t="s">
        <v>1566</v>
      </c>
      <c r="E42" s="20" t="s">
        <v>326</v>
      </c>
      <c r="F42" s="21">
        <v>94403</v>
      </c>
      <c r="G42" s="22">
        <v>10</v>
      </c>
      <c r="H42" s="9" t="str" cm="1">
        <f t="array" ref="H42">_xlfn.TEXTJOIN(", ",,_xlfn._xlws.FILTER( USDA_Crops5[Crop],ISNUMBER(SEARCH(Parcels10[[#This Row],[Hardiness Zone 2023]]&amp;",", USDA_Crops5[Hardiness Zones]&amp;",")), "None"))</f>
        <v>Acerola, Alfalfa, Aloe Vera, Amaranth Grain, Annual Forage, Artichokes, Atemoya, Avocado, Bamboo Shoots, Bananas, Beans, Beets, Breadfruit, Broccoflower, Broccoli, Cabbage, Caimito, Callaloo, Canary Melon, Carambola (Star Fruit), Carrots, Casaba Melon, Cashew, Cassava, Castor Bean, Celery, Chard, Cherimoya, Chia, Chicory/Radicchio, Chile Peppers, Chufa, Citron Melon, Citrus, Coconuts, Coffee, Collards, Cotton, Dasheen, Dates, Dry Beans, Eggplant, Fig, Flowers, Forage Soybean/Sorghum, Fresh Market Beans, Fresh Market Tomatoes, Genip, Ginger, Gourds, Grain Sorghum, Grass, Greens, Guamabana/Soursop, Guar, Guava, Guayule, Hawaii Tropical Fruit (Not otherwise listed), Herbs, Hesperaloe, Hybrid Sorghum Seed, Indigo, Jack Fruit, Jojoba, Jujube, Kale, Kenaf, Kohlrabi, Lemons, Lespedeza, Lettuce, Lima Beans, Longan, Lychee, Macadamia, Mango, Mangosteen, Melons, Millet, Mint, Mustard, Nursery crops (Field grown), Okra, Olive, Papaya, Passion Fruit, Peanuts, Pejibaye (Heart Of Palm), Peppers, Perennial Peanuts, Perique Tobacco, Pineapple, Plantain, Pomegranate, Potatoes, Pummelo, Radishes, Rambutan, Rice, Sapodilla, Sapote, Sesame, Silage Sorghum, Sorghum, Sorghum - Dual Purpose, Sorghum Forage, Soybeans, Squash, Sudan grass, Sugarcane, Sunn Hemp, Sweet Potatoes, Swiss Chard, Tangos, Tannier, Taro, Tea, Tobacco - Cigar Binder, Tobacco - Cigar Filler, Tobacco - Cigar Wrapper, Tobacco - Flue Cured, Tomatillos, Tomatoes, Truffles, Wampee, Water Cress, Wax Jamboo Fruit, Yam, Zucchini</v>
      </c>
      <c r="I42" s="14" t="str" cm="1">
        <f t="array" ref="I42">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42" s="23">
        <v>30</v>
      </c>
      <c r="K42" s="23">
        <v>35</v>
      </c>
    </row>
    <row r="43" spans="2:11" ht="306">
      <c r="B43" s="18">
        <v>25</v>
      </c>
      <c r="C43" s="19">
        <v>3750000</v>
      </c>
      <c r="D43" s="18" t="s">
        <v>3</v>
      </c>
      <c r="E43" s="20" t="s">
        <v>332</v>
      </c>
      <c r="F43" s="21">
        <v>93111</v>
      </c>
      <c r="G43" s="22">
        <v>10</v>
      </c>
      <c r="H43" s="9" t="str" cm="1">
        <f t="array" ref="H43">_xlfn.TEXTJOIN(", ",,_xlfn._xlws.FILTER( USDA_Crops5[Crop],ISNUMBER(SEARCH(Parcels10[[#This Row],[Hardiness Zone 2023]]&amp;",", USDA_Crops5[Hardiness Zones]&amp;",")), "None"))</f>
        <v>Acerola, Alfalfa, Aloe Vera, Amaranth Grain, Annual Forage, Artichokes, Atemoya, Avocado, Bamboo Shoots, Bananas, Beans, Beets, Breadfruit, Broccoflower, Broccoli, Cabbage, Caimito, Callaloo, Canary Melon, Carambola (Star Fruit), Carrots, Casaba Melon, Cashew, Cassava, Castor Bean, Celery, Chard, Cherimoya, Chia, Chicory/Radicchio, Chile Peppers, Chufa, Citron Melon, Citrus, Coconuts, Coffee, Collards, Cotton, Dasheen, Dates, Dry Beans, Eggplant, Fig, Flowers, Forage Soybean/Sorghum, Fresh Market Beans, Fresh Market Tomatoes, Genip, Ginger, Gourds, Grain Sorghum, Grass, Greens, Guamabana/Soursop, Guar, Guava, Guayule, Hawaii Tropical Fruit (Not otherwise listed), Herbs, Hesperaloe, Hybrid Sorghum Seed, Indigo, Jack Fruit, Jojoba, Jujube, Kale, Kenaf, Kohlrabi, Lemons, Lespedeza, Lettuce, Lima Beans, Longan, Lychee, Macadamia, Mango, Mangosteen, Melons, Millet, Mint, Mustard, Nursery crops (Field grown), Okra, Olive, Papaya, Passion Fruit, Peanuts, Pejibaye (Heart Of Palm), Peppers, Perennial Peanuts, Perique Tobacco, Pineapple, Plantain, Pomegranate, Potatoes, Pummelo, Radishes, Rambutan, Rice, Sapodilla, Sapote, Sesame, Silage Sorghum, Sorghum, Sorghum - Dual Purpose, Sorghum Forage, Soybeans, Squash, Sudan grass, Sugarcane, Sunn Hemp, Sweet Potatoes, Swiss Chard, Tangos, Tannier, Taro, Tea, Tobacco - Cigar Binder, Tobacco - Cigar Filler, Tobacco - Cigar Wrapper, Tobacco - Flue Cured, Tomatillos, Tomatoes, Truffles, Wampee, Water Cress, Wax Jamboo Fruit, Yam, Zucchini</v>
      </c>
      <c r="I43" s="14" t="str" cm="1">
        <f t="array" ref="I43">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Berries,Meadowfoam,Milkweed,Mint,Mulberries,Mushrooms,Mustard,Nectarines,Nursery crops (Field grown),Nut Trees,Oats,Onion,Parsnip,Pea,Peach,Pear,Peas,Pecan,Pennycress,Persimmon,Plum,Plumcots,Pomegranate,Potatoes,Prune,Quinces,Quinoa,Radishes,Raisin,Rapeseed,Rhubarb,Rutabaga,Rye,Scallions,Shallots,Speltz,Spinach,Stonefruit,Strawberries,Sugar Beets,Sweet Cherry,Triticale,Truffles,Turnips,Vetch,Walnut,Wheat</v>
      </c>
      <c r="J43" s="23">
        <v>35</v>
      </c>
      <c r="K43" s="23">
        <v>40</v>
      </c>
    </row>
    <row r="44" spans="2:11" ht="306">
      <c r="B44" s="18">
        <v>8</v>
      </c>
      <c r="C44" s="19">
        <v>2200000</v>
      </c>
      <c r="D44" s="18" t="s">
        <v>1568</v>
      </c>
      <c r="E44" s="20" t="s">
        <v>334</v>
      </c>
      <c r="F44" s="21">
        <v>91387</v>
      </c>
      <c r="G44" s="22">
        <v>10</v>
      </c>
      <c r="H44" s="9" t="str" cm="1">
        <f t="array" ref="H44">_xlfn.TEXTJOIN(", ",,_xlfn._xlws.FILTER( USDA_Crops5[Crop],ISNUMBER(SEARCH(Parcels10[[#This Row],[Hardiness Zone 2023]]&amp;",", USDA_Crops5[Hardiness Zones]&amp;",")), "None"))</f>
        <v>Acerola, Alfalfa, Aloe Vera, Amaranth Grain, Annual Forage, Artichokes, Atemoya, Avocado, Bamboo Shoots, Bananas, Beans, Beets, Breadfruit, Broccoflower, Broccoli, Cabbage, Caimito, Callaloo, Canary Melon, Carambola (Star Fruit), Carrots, Casaba Melon, Cashew, Cassava, Castor Bean, Celery, Chard, Cherimoya, Chia, Chicory/Radicchio, Chile Peppers, Chufa, Citron Melon, Citrus, Coconuts, Coffee, Collards, Cotton, Dasheen, Dates, Dry Beans, Eggplant, Fig, Flowers, Forage Soybean/Sorghum, Fresh Market Beans, Fresh Market Tomatoes, Genip, Ginger, Gourds, Grain Sorghum, Grass, Greens, Guamabana/Soursop, Guar, Guava, Guayule, Hawaii Tropical Fruit (Not otherwise listed), Herbs, Hesperaloe, Hybrid Sorghum Seed, Indigo, Jack Fruit, Jojoba, Jujube, Kale, Kenaf, Kohlrabi, Lemons, Lespedeza, Lettuce, Lima Beans, Longan, Lychee, Macadamia, Mango, Mangosteen, Melons, Millet, Mint, Mustard, Nursery crops (Field grown), Okra, Olive, Papaya, Passion Fruit, Peanuts, Pejibaye (Heart Of Palm), Peppers, Perennial Peanuts, Perique Tobacco, Pineapple, Plantain, Pomegranate, Potatoes, Pummelo, Radishes, Rambutan, Rice, Sapodilla, Sapote, Sesame, Silage Sorghum, Sorghum, Sorghum - Dual Purpose, Sorghum Forage, Soybeans, Squash, Sudan grass, Sugarcane, Sunn Hemp, Sweet Potatoes, Swiss Chard, Tangos, Tannier, Taro, Tea, Tobacco - Cigar Binder, Tobacco - Cigar Filler, Tobacco - Cigar Wrapper, Tobacco - Flue Cured, Tomatillos, Tomatoes, Truffles, Wampee, Water Cress, Wax Jamboo Fruit, Yam, Zucchini</v>
      </c>
      <c r="I44" s="14" t="str" cm="1">
        <f t="array" ref="I44">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44" s="23">
        <v>30</v>
      </c>
      <c r="K44" s="23">
        <v>35</v>
      </c>
    </row>
    <row r="45" spans="2:11" ht="187">
      <c r="B45" s="18">
        <v>50</v>
      </c>
      <c r="C45" s="19">
        <v>7000000</v>
      </c>
      <c r="D45" s="18" t="s">
        <v>1565</v>
      </c>
      <c r="E45" s="20" t="s">
        <v>340</v>
      </c>
      <c r="F45" s="21">
        <v>95404</v>
      </c>
      <c r="G45" s="22">
        <v>9</v>
      </c>
      <c r="H45" s="9" t="str" cm="1">
        <f t="array" ref="H45">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45" s="14" t="str" cm="1">
        <f t="array" ref="I45">_xlfn.TEXTJOIN(",",TRUE,_xlfn._xlws.FILTER(USDA_Crops5[Crop],(USDA_Crops5[Min. Temperature Range (°F)]&lt;=Parcels10[[#This Row],[Hardiness Max Temperature °F]]),""),_xlfn._xlws.FILTER(USDA_Crops5[Crop],(USDA_Crops5[Max Temperature Range (°F)]&lt;=Parcels10[[#This Row],[Hardiness Max Temperature °F]]),"Not Found"))</f>
        <v>Alfalfa,Almond,Amaranth Grain,Ambrosia,Annual Forage,Annual Ryegrass,Apple,Apricots,Aronia (Chokeberry),Artichokes,Asparagus,Bamboo Shoots,Barley,Beans,Beets,Blueberry,Broccoflower,Broccoli,Brussel Sprouts,Buckwheat,Cabbage,Callaloo,Camelina,Canary Melon,Canary Seed,Caneberries,Canola,Carrots,Casaba Melon,Castor Bean,Cauliflower,Celeriac,Celery,Chard,Cherry,Chestnuts,Chia,Chickpeas,Chicory/Radicchio,Chile Peppers,Christmas Trees,Chufa,Clover,Collards,Corn,Cotton,Crambe,Cranberry,Cucumber,Currants,Dill,Dry Beans,Dry Peas,Eggplant,Einkorn,Elderberries,Emmer,Fig,Flax,Flowers,Forage Seeding,Forage Soybean/Sorghum,Fresh Market Beans,Fresh Market Sweet Corn,Fresh Market Tomatoes,Gailon,Garlic,Ginseng,Gooseberries,Gourds,Grain Sorghum,Grape and Table Grape,Grapes,Grass,Green Peas,Greens,Guar,Guayule,Hazel Nuts,Herbs,Hesperaloe,Hops,Horseradish,Huckleberries,Hybrid Corn Seed,Hybrid Sorghum Seed,Indigo,Jerusalem Artichokes,Jojoba,Jujube,Juneberries,Kale,Kamut,Kenaf,Kiwifruit,Kochia (Prostrata),Kohlrabi,Leeks,Lentils,Lespedeza,Lettuce,Lima Beans,Maple Sap,Mayhaw Berries,Meadowfoam,Melons,Milkweed,Millet,Mint,Mulberries,Mushrooms,Mustard,Nectarines,Nursery crops (Field grown),Nut Trees,Oats,Okra,Olive,Onion,Parsnip,Pea,Peach,Pear,Peas,Pecan,Pennycress,Peppers,Perennial Peanuts,Perique Tobacco,Persimmon,Pistachio,Plum,Plumcots,Pomegranate,Popcorn,Potatoes,Processing Beans,Prune,Pumpkins,Quinces,Quinoa,Radishes,Raisin,Rapeseed,Rhubarb,Rutabaga,Rye,Safflower,Scallions,Sesame,Shallots,Silage Sorghum,Sorghum,Sorghum - Dual Purpose,Sorghum Forage,Soybeans,Speltz,Spinach,Squash,Stonefruit,Strawberries,Sudan grass,Sugar Beets,Sunflowers,Sunn Hemp,Sweet Cherry,Sweet Corn,Swiss Chard,Tobacco - Burley,Tobacco - Cigar Binder,Tobacco - Cigar Filler,Tobacco - Cigar Wrapper,Tobacco - Dark Air Cured,Tobacco - Fire Cured,Tobacco - Flue Cured,Tobacco - Maryland,Tobacco Virginia Fire Cured,Tomatillos,Tomatoes,Triticale,Truffles,Turnips,Vetch,Walnut,Wheat,Zucchini,Christmas Trees,Mayhaw Berries,Meadowfoam,Milkweed,Parsnip,Persimmon,Quinoa</v>
      </c>
      <c r="J45" s="23">
        <v>20</v>
      </c>
      <c r="K45" s="23">
        <v>25</v>
      </c>
    </row>
    <row r="46" spans="2:11" ht="306">
      <c r="B46" s="18">
        <v>5</v>
      </c>
      <c r="C46" s="19">
        <v>450000</v>
      </c>
      <c r="D46" s="18" t="s">
        <v>1568</v>
      </c>
      <c r="E46" s="20" t="s">
        <v>357</v>
      </c>
      <c r="F46" s="21">
        <v>95207</v>
      </c>
      <c r="G46" s="22">
        <v>9</v>
      </c>
      <c r="H46" s="9" t="str" cm="1">
        <f t="array" ref="H46">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46" s="14" t="str" cm="1">
        <f t="array" ref="I46">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46" s="23">
        <v>25</v>
      </c>
      <c r="K46" s="23">
        <v>30</v>
      </c>
    </row>
    <row r="47" spans="2:11" ht="306">
      <c r="B47" s="18">
        <v>2</v>
      </c>
      <c r="C47" s="19">
        <v>100000</v>
      </c>
      <c r="D47" s="18" t="s">
        <v>1566</v>
      </c>
      <c r="E47" s="20" t="s">
        <v>363</v>
      </c>
      <c r="F47" s="21">
        <v>90501</v>
      </c>
      <c r="G47" s="22">
        <v>10</v>
      </c>
      <c r="H47" s="9" t="str" cm="1">
        <f t="array" ref="H47">_xlfn.TEXTJOIN(", ",,_xlfn._xlws.FILTER( USDA_Crops5[Crop],ISNUMBER(SEARCH(Parcels10[[#This Row],[Hardiness Zone 2023]]&amp;",", USDA_Crops5[Hardiness Zones]&amp;",")), "None"))</f>
        <v>Acerola, Alfalfa, Aloe Vera, Amaranth Grain, Annual Forage, Artichokes, Atemoya, Avocado, Bamboo Shoots, Bananas, Beans, Beets, Breadfruit, Broccoflower, Broccoli, Cabbage, Caimito, Callaloo, Canary Melon, Carambola (Star Fruit), Carrots, Casaba Melon, Cashew, Cassava, Castor Bean, Celery, Chard, Cherimoya, Chia, Chicory/Radicchio, Chile Peppers, Chufa, Citron Melon, Citrus, Coconuts, Coffee, Collards, Cotton, Dasheen, Dates, Dry Beans, Eggplant, Fig, Flowers, Forage Soybean/Sorghum, Fresh Market Beans, Fresh Market Tomatoes, Genip, Ginger, Gourds, Grain Sorghum, Grass, Greens, Guamabana/Soursop, Guar, Guava, Guayule, Hawaii Tropical Fruit (Not otherwise listed), Herbs, Hesperaloe, Hybrid Sorghum Seed, Indigo, Jack Fruit, Jojoba, Jujube, Kale, Kenaf, Kohlrabi, Lemons, Lespedeza, Lettuce, Lima Beans, Longan, Lychee, Macadamia, Mango, Mangosteen, Melons, Millet, Mint, Mustard, Nursery crops (Field grown), Okra, Olive, Papaya, Passion Fruit, Peanuts, Pejibaye (Heart Of Palm), Peppers, Perennial Peanuts, Perique Tobacco, Pineapple, Plantain, Pomegranate, Potatoes, Pummelo, Radishes, Rambutan, Rice, Sapodilla, Sapote, Sesame, Silage Sorghum, Sorghum, Sorghum - Dual Purpose, Sorghum Forage, Soybeans, Squash, Sudan grass, Sugarcane, Sunn Hemp, Sweet Potatoes, Swiss Chard, Tangos, Tannier, Taro, Tea, Tobacco - Cigar Binder, Tobacco - Cigar Filler, Tobacco - Cigar Wrapper, Tobacco - Flue Cured, Tomatillos, Tomatoes, Truffles, Wampee, Water Cress, Wax Jamboo Fruit, Yam, Zucchini</v>
      </c>
      <c r="I47" s="14" t="str" cm="1">
        <f t="array" ref="I47">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Berries,Meadowfoam,Milkweed,Mint,Mulberries,Mushrooms,Mustard,Nectarines,Nursery crops (Field grown),Nut Trees,Oats,Onion,Parsnip,Pea,Peach,Pear,Peas,Pecan,Pennycress,Persimmon,Plum,Plumcots,Pomegranate,Potatoes,Prune,Quinces,Quinoa,Radishes,Raisin,Rapeseed,Rhubarb,Rutabaga,Rye,Scallions,Shallots,Speltz,Spinach,Stonefruit,Strawberries,Sugar Beets,Sweet Cherry,Triticale,Truffles,Turnips,Vetch,Walnut,Wheat</v>
      </c>
      <c r="J47" s="23">
        <v>35</v>
      </c>
      <c r="K47" s="23">
        <v>40</v>
      </c>
    </row>
    <row r="48" spans="2:11" ht="306">
      <c r="B48" s="18">
        <v>20</v>
      </c>
      <c r="C48" s="19">
        <v>1900000</v>
      </c>
      <c r="D48" s="18" t="s">
        <v>1567</v>
      </c>
      <c r="E48" s="20" t="s">
        <v>366</v>
      </c>
      <c r="F48" s="21">
        <v>93274</v>
      </c>
      <c r="G48" s="22">
        <v>9</v>
      </c>
      <c r="H48" s="9" t="str" cm="1">
        <f t="array" ref="H48">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48" s="14" t="str" cm="1">
        <f t="array" ref="I48">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48" s="23">
        <v>25</v>
      </c>
      <c r="K48" s="23">
        <v>30</v>
      </c>
    </row>
    <row r="49" spans="2:11" ht="50">
      <c r="B49" s="18">
        <v>10</v>
      </c>
      <c r="C49" s="19">
        <v>1100000</v>
      </c>
      <c r="D49" s="18" t="s">
        <v>1565</v>
      </c>
      <c r="E49" s="20" t="s">
        <v>423</v>
      </c>
      <c r="F49" s="21">
        <v>93001</v>
      </c>
      <c r="G49" s="22" t="s">
        <v>1577</v>
      </c>
      <c r="H49" s="9" t="str" cm="1">
        <f t="array" ref="H49">_xlfn.TEXTJOIN(", ",,_xlfn._xlws.FILTER( USDA_Crops5[Crop],ISNUMBER(SEARCH(Parcels10[[#This Row],[Hardiness Zone 2023]]&amp;",", USDA_Crops5[Hardiness Zones]&amp;",")), "None"))</f>
        <v>None</v>
      </c>
      <c r="I49" s="14" t="e" cm="1">
        <f t="array" ref="I49">_xlfn.TEXTJOIN(",",TRUE,_xlfn._xlws.FILTER(USDA_Crops5[Crop],(USDA_Crops5[Min. Temperature Range (°F)]&lt;=Parcels10[[#This Row],[Hardiness Max Temperature °F]]),""),_xlfn._xlws.FILTER(USDA_Crops5[Crop],(USDA_Crops5[Max Temperature Range (°F)]&lt;=Parcels10[[#This Row],[Hardiness Max Temperature °F]]),"Not Found"))</f>
        <v>#NAME?</v>
      </c>
      <c r="J49" s="23" t="e">
        <v>#NAME?</v>
      </c>
      <c r="K49" s="23" t="e">
        <v>#NAME?</v>
      </c>
    </row>
    <row r="50" spans="2:11" ht="306">
      <c r="B50" s="18">
        <v>15</v>
      </c>
      <c r="C50" s="19">
        <v>1250000</v>
      </c>
      <c r="D50" s="18" t="s">
        <v>1561</v>
      </c>
      <c r="E50" s="20" t="s">
        <v>379</v>
      </c>
      <c r="F50" s="21">
        <v>93291</v>
      </c>
      <c r="G50" s="22">
        <v>9</v>
      </c>
      <c r="H50" s="9" t="str" cm="1">
        <f t="array" ref="H50">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50" s="14" t="str" cm="1">
        <f t="array" ref="I50">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50" s="23">
        <v>25</v>
      </c>
      <c r="K50" s="23">
        <v>30</v>
      </c>
    </row>
    <row r="51" spans="2:11" ht="306">
      <c r="B51" s="18">
        <v>1</v>
      </c>
      <c r="C51" s="19">
        <v>250000</v>
      </c>
      <c r="D51" s="18" t="s">
        <v>1566</v>
      </c>
      <c r="E51" s="20" t="s">
        <v>399</v>
      </c>
      <c r="F51" s="21">
        <v>95695</v>
      </c>
      <c r="G51" s="22">
        <v>9</v>
      </c>
      <c r="H51" s="9" t="str" cm="1">
        <f t="array" ref="H51">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51" s="14" t="str" cm="1">
        <f t="array" ref="I51">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51" s="23">
        <v>25</v>
      </c>
      <c r="K51" s="23">
        <v>30</v>
      </c>
    </row>
    <row r="52" spans="2:11" ht="306">
      <c r="B52" s="18">
        <v>12</v>
      </c>
      <c r="C52" s="19">
        <v>750000</v>
      </c>
      <c r="D52" s="18" t="s">
        <v>1565</v>
      </c>
      <c r="E52" s="20" t="s">
        <v>401</v>
      </c>
      <c r="F52" s="21">
        <v>95991</v>
      </c>
      <c r="G52" s="22">
        <v>9</v>
      </c>
      <c r="H52" s="9" t="str" cm="1">
        <f t="array" ref="H52">_xlfn.TEXTJOIN(", ",,_xlfn._xlws.FILTER( USDA_Crops5[Crop],ISNUMBER(SEARCH(Parcels10[[#This Row],[Hardiness Zone 2023]]&amp;",", USDA_Crops5[Hardiness Zones]&amp;",")), "None"))</f>
        <v>Acerola, Almond, Aloe Vera, Amaranth Grain, Ambrosia, Annual Forage, Artichokes, Avocado, Bamboo Shoots, Bananas, Barley, Beans, Beets, Broccoflower, Broccoli, Brussel Sprouts, Buckwheat, Cabbage, Callaloo, Camelina, Canary Melon, Canary Seed, Carrots, Casaba Melon, Cassava, Castor Bean, Cauliflower, Celery, Chard, Cherry, Chia, Chickpeas, Chicory/Radicchio, Chile Peppers, Chufa, Citron Melon, Citrus, Clover, Collards, Corn, Cotton, Cucumber, Dasheen, Dill, Dry Beans, Dry Peas, Eggplant, Fig, Flowers, Forage Soybean/Sorghum, Fresh Market Beans, Fresh Market Sweet Corn, Fresh Market Tomatoes, Gailon, Garlic, Ginger, Gourds, Grain Sorghum, Grape and Table Grape, Grapes, Grass, Green Peas, Greens, Guar, Guava, Guayule, Hazel Nuts, Herbs, Hesperaloe, Hybrid Corn Seed, Hybrid Sorghum Seed, Indigo, Jerusalem Artichokes, Jojoba, Jujube, Kale, Kenaf, Kiwifruit, Kochia (Prostrata), Kohlrabi, Leeks, Lemons, Lespedeza, Lettuce, Lima Beans, Macadamia, Mayhaw Berries, Meadowfoam, Melons, Milkweed, Millet, Mint, Mulberries, Mushrooms, Mustard, Nectarines, Nursery crops (Field grown), Nut Trees, Oats, Okra, Olive, Onion, Parsnip, Passion Fruit, Pea, Peach, Peanuts, Pear, Peas, Pecan, Pennycress, Peppers, Perennial Peanuts, Perique Tobacco, Persimmon, Pistachio, Plum, Plumcots, Pomegranate, Popcorn, Potatoes, Processing Beans, Prune, Pumpkins, Quinces, Radishes, Raisin, Rapeseed, Rice, Rutabaga, Safflower, Scallions, Sesame, Silage Sorghum, Sorghum, Sorghum - Dual Purpose, Sorghum Forage, Soybeans, Spinach, Squash, Strawberries, Sudan grass, Sugar Beets, Sugarcane, Sunflowers, Sunn Hemp, Sweet Corn, Sweet Potatoes, Swiss Chard, Tangos, Tannier, Taro, Tea, Tobacco - Burley, Tobacco - Cigar Binder, Tobacco - Cigar Filler, Tobacco - Cigar Wrapper, Tobacco - Dark Air Cured, Tobacco - Fire Cured, Tobacco - Flue Cured, Tobacco - Maryland, Tobacco Virginia Fire Cured, Tomatillos, Tomatoes, Triticale, Truffles, Turnips, Vetch, Walnut, Water Cress, Wheat, Yam, Zucchini</v>
      </c>
      <c r="I52" s="14" t="str" cm="1">
        <f t="array" ref="I52">_xlfn.TEXTJOIN(",",TRUE,_xlfn._xlws.FILTER(USDA_Crops5[Crop],(USDA_Crops5[Min. Temperature Range (°F)]&lt;=Parcels10[[#This Row],[Hardiness Max Temperature °F]]),""),_xlfn._xlws.FILTER(USDA_Crops5[Crop],(USDA_Crops5[Max Temperature Range (°F)]&lt;=Parcels10[[#This Row],[Hardiness Max Temperature °F]]),"Not Found"))</f>
        <v>Acerola,Alfalfa,Almond,Aloe Vera,Amaranth Grain,Ambrosia,Annual Forage,Annual Ryegrass,Apple,Apricots,Aronia (Chokeberry),Artichokes,Asparagus,Atemoya,Avocado,Bamboo Shoots,Bananas,Barley,Beans,Beets,Blueberry,Breadfruit,Broccoflower,Broccoli,Brussel Sprouts,Buckwheat,Cabbage,Caimito,Callaloo,Camelina,Canary Melon,Canary Seed,Caneberries,Canola,Carambola (Star Fruit),Carrots,Casaba Melon,Cashew,Cassava,Castor Bean,Cauliflower,Celeriac,Celery,Chard,Cherimoya,Cherry,Chestnuts,Chia,Chickpeas,Chicory/Radicchio,Chile Peppers,Christmas Trees,Chufa,Citron Melon,Citrus,Clover,Coconuts,Coffee,Collards,Corn,Cotton,Crambe,Cranberry,Cucumber,Cultivated Wild Rice,Currants,Dasheen,Dates,Dill,Dry Beans,Dry Peas,Eggplant,Einkorn,Elderberries,Emmer,Fig,Flax,Flowers,Forage Seeding,Forage Soybean/Sorghum,Fresh Market Beans,Fresh Market Sweet Corn,Fresh Market Tomatoes,Gailon,Garlic,Genip,Ginger,Ginseng,Gooseberries,Gourds,Grain Sorghum,Grape and Table Grape,Grapes,Grass,Green Peas,Greens,Guamabana/Soursop,Guar,Guava,Guayule,Hawaii Tropical Fruit (Not otherwise listed),Hazel Nuts,Herbs,Hesperaloe,Hops,Horseradish,Huckleberries,Hybrid Corn Seed,Hybrid Sorghum Seed,Indigo,Jack Fruit,Jerusalem Artichokes,Jojoba,Jujube,Juneberries,Kale,Kamut,Kenaf,Kiwifruit,Kochia (Prostrata),Kohlrabi,Leeks,Lemons,Lentils,Lespedeza,Lettuce,Lima Beans,Longan,Lychee,Macadamia,Mango,Mangosteen,Maple Sap,Mayhaw Berries,Meadowfoam,Melons,Milkweed,Millet,Mint,Mulberries,Mushrooms,Mustard,Nectarines,Nursery crops (Field grown),Nut Trees,Oats,Okra,Olive,Onion,Papaya,Parsnip,Passion Fruit,Pea,Peach,Peanuts,Pear,Peas,Pecan,Pejibaye (Heart Of Palm),Pennycress,Peppers,Perennial Peanuts,Perique Tobacco,Persimmon,Pineapple,Pistachio,Plantain,Plum,Plumcots,Pomegranate,Popcorn,Potatoes,Processing Beans,Prune,Pummelo,Pumpkins,Quinces,Quinoa,Radishes,Raisin,Rambutan,Rapeseed,Rhubarb,Rice,Rutabaga,Rye,Safflower,Sapodilla,Sapote,Scallions,Sesame,Shallots,Silage Sorghum,Sorghum,Sorghum - Dual Purpose,Sorghum Forage,Soybeans,Speltz,Spinach,Squash,Stonefruit,Strawberries,Sudan grass,Sugar Beets,Sugarcane,Sunflowers,Sunn Hemp,Sweet Cherry,Sweet Corn,Sweet Potatoes,Swiss Chard,Tangos,Tannier,Taro,Tea,Tobacco - Burley,Tobacco - Cigar Binder,Tobacco - Cigar Filler,Tobacco - Cigar Wrapper,Tobacco - Dark Air Cured,Tobacco - Fire Cured,Tobacco - Flue Cured,Tobacco - Maryland,Tobacco Virginia Fire Cured,Tomatillos,Tomatoes,Triticale,Truffles,Turnips,Vetch,Walnut,Wampee,Water Cress,Wax Jamboo Fruit,Wheat,Yam,Zucchini,Alfalfa,Almond,Annual Ryegrass,Apple,Apricots,Aronia (Chokeberry),Asparagus,Barley,Beets,Blueberry,Camelina,Canary Seed,Caneberries,Canola,Carrots,Celeriac,Celery,Cherry,Chestnuts,Chickpeas,Chicory/Radicchio,Christmas Trees,Chufa,Clover,Collards,Crambe,Cranberry,Currants,Dill,Dry Peas,Einkorn,Elderberries,Emmer,Flax,Flowers,Forage Seeding,Garlic,Ginseng,Gooseberries,Grape and Table Grape,Grapes,Grass,Green Peas,Greens,Hazel Nuts,Herbs,Hops,Horseradish,Huckleberries,Jerusalem Artichokes,Juneberries,Kale,Kamut,Kiwifruit,Kochia (Prostrata),Leeks,Lentils,Lespedeza,Lettuce,Maple Sap,Mayhaw Berries,Meadowfoam,Milkweed,Mulberries,Mushrooms,Nectarines,Nut Trees,Oats,Onion,Parsnip,Pea,Peach,Pear,Peas,Pecan,Pennycress,Persimmon,Plum,Plumcots,Potatoes,Prune,Quinces,Quinoa,Radishes,Rapeseed,Rhubarb,Rutabaga,Rye,Scallions,Shallots,Speltz,Spinach,Stonefruit,Strawberries,Sugar Beets,Sweet Cherry,Triticale,Truffles,Turnips,Vetch,Walnut,Wheat</v>
      </c>
      <c r="J52" s="23">
        <v>25</v>
      </c>
      <c r="K52" s="23">
        <v>30</v>
      </c>
    </row>
    <row r="54" spans="2:11">
      <c r="B54" t="s">
        <v>1575</v>
      </c>
    </row>
    <row r="55" spans="2:11">
      <c r="D55" s="7"/>
    </row>
    <row r="56" spans="2:11">
      <c r="D56" s="7"/>
    </row>
    <row r="57" spans="2:11">
      <c r="D57" s="7"/>
    </row>
    <row r="58" spans="2:11">
      <c r="D58" s="7"/>
    </row>
    <row r="59" spans="2:11">
      <c r="D59" s="7"/>
    </row>
    <row r="60" spans="2:11">
      <c r="D60" s="7"/>
    </row>
    <row r="61" spans="2:11">
      <c r="D61" s="7"/>
    </row>
    <row r="62" spans="2:11">
      <c r="D62" s="7"/>
    </row>
    <row r="63" spans="2:11">
      <c r="D63" s="7"/>
    </row>
    <row r="64" spans="2:11">
      <c r="D64" s="7"/>
    </row>
    <row r="65" spans="4:4">
      <c r="D65" s="8"/>
    </row>
    <row r="66" spans="4:4">
      <c r="D66" s="8"/>
    </row>
  </sheetData>
  <mergeCells count="1">
    <mergeCell ref="B2:G2"/>
  </mergeCells>
  <phoneticPr fontId="2"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F34"/>
  <sheetViews>
    <sheetView zoomScale="64" zoomScaleNormal="100" workbookViewId="0">
      <selection activeCell="E15" sqref="E15"/>
    </sheetView>
  </sheetViews>
  <sheetFormatPr baseColWidth="10" defaultColWidth="11" defaultRowHeight="16"/>
  <cols>
    <col min="3" max="3" width="17.6640625" bestFit="1" customWidth="1"/>
    <col min="4" max="4" width="19.83203125" customWidth="1"/>
    <col min="5" max="6" width="20.83203125" bestFit="1" customWidth="1"/>
    <col min="8" max="8" width="25.33203125" bestFit="1" customWidth="1"/>
    <col min="9" max="11" width="3.5" bestFit="1" customWidth="1"/>
    <col min="12" max="13" width="2.83203125" bestFit="1" customWidth="1"/>
    <col min="14" max="14" width="5.33203125" bestFit="1" customWidth="1"/>
    <col min="15" max="15" width="11" bestFit="1" customWidth="1"/>
    <col min="16" max="16" width="15.1640625" bestFit="1" customWidth="1"/>
    <col min="17" max="17" width="8.5" bestFit="1" customWidth="1"/>
    <col min="18" max="18" width="11" bestFit="1" customWidth="1"/>
    <col min="19" max="19" width="8.83203125" bestFit="1" customWidth="1"/>
    <col min="20" max="20" width="11.1640625" bestFit="1" customWidth="1"/>
    <col min="21" max="21" width="8.1640625" bestFit="1" customWidth="1"/>
    <col min="22" max="22" width="10.6640625" bestFit="1" customWidth="1"/>
    <col min="23" max="23" width="23.1640625" bestFit="1" customWidth="1"/>
    <col min="24" max="24" width="25.83203125" bestFit="1" customWidth="1"/>
    <col min="25" max="25" width="6.6640625" bestFit="1" customWidth="1"/>
    <col min="26" max="26" width="9.1640625" bestFit="1" customWidth="1"/>
    <col min="27" max="27" width="9.6640625" bestFit="1" customWidth="1"/>
    <col min="28" max="28" width="12.1640625" bestFit="1" customWidth="1"/>
    <col min="29" max="29" width="9.33203125" bestFit="1" customWidth="1"/>
    <col min="30" max="30" width="11.83203125" bestFit="1" customWidth="1"/>
    <col min="31" max="31" width="9.33203125" bestFit="1" customWidth="1"/>
    <col min="32" max="32" width="11.83203125" bestFit="1" customWidth="1"/>
    <col min="33" max="33" width="8.1640625" bestFit="1" customWidth="1"/>
    <col min="34" max="34" width="10.6640625" bestFit="1" customWidth="1"/>
    <col min="35" max="35" width="9.5" bestFit="1" customWidth="1"/>
    <col min="36" max="36" width="11.83203125" bestFit="1" customWidth="1"/>
    <col min="37" max="37" width="8.1640625" bestFit="1" customWidth="1"/>
    <col min="38" max="38" width="10.6640625" bestFit="1" customWidth="1"/>
    <col min="39" max="39" width="7" bestFit="1" customWidth="1"/>
    <col min="40" max="40" width="9.5" bestFit="1" customWidth="1"/>
    <col min="41" max="41" width="10.6640625" bestFit="1" customWidth="1"/>
    <col min="42" max="42" width="13.1640625" bestFit="1" customWidth="1"/>
    <col min="43" max="43" width="7.5" bestFit="1" customWidth="1"/>
    <col min="44" max="44" width="10" bestFit="1" customWidth="1"/>
    <col min="45" max="45" width="8" bestFit="1" customWidth="1"/>
    <col min="46" max="46" width="10.5" bestFit="1" customWidth="1"/>
    <col min="47" max="47" width="9.1640625" bestFit="1" customWidth="1"/>
    <col min="48" max="48" width="11.6640625" bestFit="1" customWidth="1"/>
    <col min="49" max="49" width="27.33203125" bestFit="1" customWidth="1"/>
    <col min="50" max="50" width="30" bestFit="1" customWidth="1"/>
    <col min="51" max="51" width="6.83203125" bestFit="1" customWidth="1"/>
    <col min="52" max="52" width="9.33203125" bestFit="1" customWidth="1"/>
    <col min="53" max="53" width="9.6640625" bestFit="1" customWidth="1"/>
    <col min="54" max="54" width="12.1640625" bestFit="1" customWidth="1"/>
    <col min="55" max="55" width="13.83203125" bestFit="1" customWidth="1"/>
    <col min="56" max="56" width="16.5" bestFit="1" customWidth="1"/>
    <col min="57" max="57" width="16.1640625" bestFit="1" customWidth="1"/>
    <col min="58" max="58" width="18.83203125" bestFit="1" customWidth="1"/>
    <col min="59" max="59" width="13.33203125" bestFit="1" customWidth="1"/>
    <col min="60" max="60" width="15.83203125" bestFit="1" customWidth="1"/>
    <col min="61" max="61" width="11.5" bestFit="1" customWidth="1"/>
    <col min="62" max="62" width="14" bestFit="1" customWidth="1"/>
    <col min="63" max="63" width="11.5" bestFit="1" customWidth="1"/>
    <col min="64" max="64" width="14" bestFit="1" customWidth="1"/>
    <col min="65" max="65" width="9.33203125" bestFit="1" customWidth="1"/>
    <col min="66" max="66" width="11.83203125" bestFit="1" customWidth="1"/>
    <col min="67" max="67" width="7.6640625" bestFit="1" customWidth="1"/>
    <col min="68" max="68" width="10.1640625" bestFit="1" customWidth="1"/>
    <col min="69" max="69" width="10.83203125" bestFit="1" customWidth="1"/>
  </cols>
  <sheetData>
    <row r="2" spans="2:6">
      <c r="B2" t="s">
        <v>7</v>
      </c>
      <c r="C2" t="s">
        <v>6</v>
      </c>
      <c r="D2" t="s">
        <v>22</v>
      </c>
      <c r="E2" t="s">
        <v>1622</v>
      </c>
      <c r="F2" t="s">
        <v>1623</v>
      </c>
    </row>
    <row r="3" spans="2:6">
      <c r="B3">
        <v>1</v>
      </c>
      <c r="C3" t="s">
        <v>1337</v>
      </c>
      <c r="D3" s="2">
        <v>4658</v>
      </c>
      <c r="E3" s="2">
        <v>4647</v>
      </c>
      <c r="F3" s="2">
        <v>4656</v>
      </c>
    </row>
    <row r="4" spans="2:6">
      <c r="B4">
        <v>2</v>
      </c>
      <c r="C4" t="s">
        <v>1537</v>
      </c>
      <c r="D4" s="2">
        <v>1669</v>
      </c>
      <c r="E4" s="2">
        <v>2071</v>
      </c>
      <c r="F4" s="2">
        <v>2201</v>
      </c>
    </row>
    <row r="5" spans="2:6">
      <c r="B5">
        <v>3</v>
      </c>
      <c r="C5" t="s">
        <v>8</v>
      </c>
      <c r="D5" s="2">
        <v>1669</v>
      </c>
      <c r="E5" s="2">
        <v>2071</v>
      </c>
      <c r="F5" s="2">
        <v>2201</v>
      </c>
    </row>
    <row r="6" spans="2:6">
      <c r="B6">
        <v>4</v>
      </c>
      <c r="C6" t="s">
        <v>381</v>
      </c>
      <c r="D6" s="2">
        <v>1246</v>
      </c>
      <c r="E6" s="2">
        <v>1247</v>
      </c>
      <c r="F6" s="2">
        <v>1286</v>
      </c>
    </row>
    <row r="7" spans="2:6">
      <c r="B7">
        <v>5</v>
      </c>
      <c r="C7" t="s">
        <v>9</v>
      </c>
      <c r="D7">
        <v>618</v>
      </c>
      <c r="E7">
        <v>659</v>
      </c>
      <c r="F7">
        <v>682</v>
      </c>
    </row>
    <row r="8" spans="2:6">
      <c r="B8">
        <v>6</v>
      </c>
      <c r="C8" t="s">
        <v>10</v>
      </c>
      <c r="D8">
        <v>831</v>
      </c>
      <c r="E8">
        <v>774</v>
      </c>
      <c r="F8">
        <v>671</v>
      </c>
    </row>
    <row r="9" spans="2:6">
      <c r="B9">
        <v>7</v>
      </c>
      <c r="C9" t="s">
        <v>1562</v>
      </c>
      <c r="D9">
        <v>731</v>
      </c>
      <c r="E9">
        <v>668</v>
      </c>
      <c r="F9">
        <v>658</v>
      </c>
    </row>
    <row r="10" spans="2:6">
      <c r="B10">
        <v>8</v>
      </c>
      <c r="C10" t="s">
        <v>252</v>
      </c>
      <c r="D10">
        <v>597</v>
      </c>
      <c r="E10">
        <v>624</v>
      </c>
      <c r="F10">
        <v>579</v>
      </c>
    </row>
    <row r="11" spans="2:6">
      <c r="B11">
        <v>9</v>
      </c>
      <c r="C11" t="s">
        <v>11</v>
      </c>
      <c r="D11">
        <v>407</v>
      </c>
      <c r="E11">
        <v>475</v>
      </c>
      <c r="F11">
        <v>482</v>
      </c>
    </row>
    <row r="12" spans="2:6">
      <c r="B12">
        <v>10</v>
      </c>
      <c r="C12" t="s">
        <v>12</v>
      </c>
      <c r="D12">
        <v>346</v>
      </c>
      <c r="E12">
        <v>382</v>
      </c>
      <c r="F12">
        <v>383</v>
      </c>
    </row>
    <row r="13" spans="2:6">
      <c r="B13">
        <v>11</v>
      </c>
      <c r="C13" t="s">
        <v>13</v>
      </c>
      <c r="D13">
        <v>291</v>
      </c>
      <c r="E13">
        <v>304</v>
      </c>
      <c r="F13">
        <v>352</v>
      </c>
    </row>
    <row r="14" spans="2:6">
      <c r="B14">
        <v>12</v>
      </c>
      <c r="C14" t="s">
        <v>14</v>
      </c>
      <c r="D14">
        <v>226</v>
      </c>
      <c r="E14">
        <v>224</v>
      </c>
      <c r="F14">
        <v>222</v>
      </c>
    </row>
    <row r="15" spans="2:6">
      <c r="B15">
        <v>13</v>
      </c>
      <c r="C15" t="s">
        <v>15</v>
      </c>
      <c r="D15">
        <v>186</v>
      </c>
      <c r="E15">
        <v>188</v>
      </c>
      <c r="F15">
        <v>185</v>
      </c>
    </row>
    <row r="16" spans="2:6">
      <c r="B16">
        <v>14</v>
      </c>
      <c r="C16" t="s">
        <v>16</v>
      </c>
      <c r="D16">
        <v>123</v>
      </c>
      <c r="E16">
        <v>128</v>
      </c>
      <c r="F16">
        <v>184</v>
      </c>
    </row>
    <row r="17" spans="2:6">
      <c r="B17">
        <v>15</v>
      </c>
      <c r="C17" t="s">
        <v>1545</v>
      </c>
      <c r="D17">
        <v>122</v>
      </c>
      <c r="E17">
        <v>159</v>
      </c>
      <c r="F17">
        <v>169</v>
      </c>
    </row>
    <row r="18" spans="2:6">
      <c r="B18">
        <v>16</v>
      </c>
      <c r="C18" t="s">
        <v>1525</v>
      </c>
      <c r="D18">
        <v>121</v>
      </c>
      <c r="E18">
        <v>146</v>
      </c>
      <c r="F18">
        <v>149</v>
      </c>
    </row>
    <row r="19" spans="2:6">
      <c r="B19">
        <v>17</v>
      </c>
      <c r="C19" t="s">
        <v>1563</v>
      </c>
      <c r="D19">
        <v>140</v>
      </c>
      <c r="E19">
        <v>162</v>
      </c>
      <c r="F19">
        <v>146</v>
      </c>
    </row>
    <row r="20" spans="2:6">
      <c r="B20">
        <v>18</v>
      </c>
      <c r="C20" t="s">
        <v>1520</v>
      </c>
      <c r="D20">
        <v>87</v>
      </c>
      <c r="E20">
        <v>88</v>
      </c>
      <c r="F20">
        <v>104</v>
      </c>
    </row>
    <row r="21" spans="2:6">
      <c r="B21">
        <v>19</v>
      </c>
      <c r="C21" t="s">
        <v>1361</v>
      </c>
      <c r="D21">
        <v>79</v>
      </c>
      <c r="E21">
        <v>100</v>
      </c>
      <c r="F21">
        <v>100</v>
      </c>
    </row>
    <row r="22" spans="2:6">
      <c r="B22">
        <v>20</v>
      </c>
      <c r="C22" t="s">
        <v>17</v>
      </c>
      <c r="D22">
        <v>97</v>
      </c>
      <c r="E22">
        <v>103</v>
      </c>
      <c r="F22">
        <v>97</v>
      </c>
    </row>
    <row r="23" spans="2:6">
      <c r="B23">
        <v>21</v>
      </c>
      <c r="C23" t="s">
        <v>18</v>
      </c>
      <c r="D23">
        <v>90</v>
      </c>
      <c r="E23">
        <v>91</v>
      </c>
      <c r="F23">
        <v>90</v>
      </c>
    </row>
    <row r="24" spans="2:6">
      <c r="B24">
        <v>22</v>
      </c>
      <c r="C24" t="s">
        <v>1377</v>
      </c>
      <c r="D24">
        <v>103</v>
      </c>
      <c r="E24">
        <v>147</v>
      </c>
      <c r="F24">
        <v>88</v>
      </c>
    </row>
    <row r="25" spans="2:6">
      <c r="B25">
        <v>23</v>
      </c>
      <c r="C25" t="s">
        <v>1399</v>
      </c>
      <c r="D25">
        <v>87</v>
      </c>
      <c r="E25">
        <v>116</v>
      </c>
      <c r="F25">
        <v>82</v>
      </c>
    </row>
    <row r="26" spans="2:6">
      <c r="B26">
        <v>24</v>
      </c>
      <c r="C26" t="s">
        <v>19</v>
      </c>
      <c r="D26">
        <v>76</v>
      </c>
      <c r="E26">
        <v>74</v>
      </c>
      <c r="F26">
        <v>78</v>
      </c>
    </row>
    <row r="27" spans="2:6">
      <c r="B27">
        <v>25</v>
      </c>
      <c r="C27" t="s">
        <v>20</v>
      </c>
      <c r="D27">
        <v>53</v>
      </c>
      <c r="E27">
        <v>59</v>
      </c>
      <c r="F27">
        <v>62</v>
      </c>
    </row>
    <row r="28" spans="2:6">
      <c r="B28">
        <v>26</v>
      </c>
      <c r="C28" t="s">
        <v>1564</v>
      </c>
      <c r="D28">
        <v>71</v>
      </c>
      <c r="E28">
        <v>86</v>
      </c>
      <c r="F28">
        <v>57</v>
      </c>
    </row>
    <row r="29" spans="2:6">
      <c r="B29">
        <v>27</v>
      </c>
      <c r="C29" t="s">
        <v>1527</v>
      </c>
      <c r="D29">
        <v>36</v>
      </c>
      <c r="E29">
        <v>44</v>
      </c>
      <c r="F29">
        <v>48</v>
      </c>
    </row>
    <row r="30" spans="2:6">
      <c r="B30">
        <v>28</v>
      </c>
      <c r="C30" t="s">
        <v>1539</v>
      </c>
      <c r="D30">
        <v>48</v>
      </c>
      <c r="E30">
        <v>45</v>
      </c>
      <c r="F30">
        <v>44</v>
      </c>
    </row>
    <row r="31" spans="2:6">
      <c r="B31">
        <v>29</v>
      </c>
      <c r="C31" t="s">
        <v>21</v>
      </c>
      <c r="D31">
        <v>49</v>
      </c>
      <c r="E31">
        <v>49</v>
      </c>
      <c r="F31">
        <v>44</v>
      </c>
    </row>
    <row r="32" spans="2:6">
      <c r="B32">
        <v>30</v>
      </c>
      <c r="C32" s="4" t="s">
        <v>1414</v>
      </c>
      <c r="D32">
        <v>35</v>
      </c>
      <c r="E32">
        <v>33</v>
      </c>
      <c r="F32">
        <v>36</v>
      </c>
    </row>
    <row r="34" spans="3:3">
      <c r="C34" t="s">
        <v>404</v>
      </c>
    </row>
  </sheetData>
  <phoneticPr fontId="2" type="noConversion"/>
  <pageMargins left="0.7" right="0.7" top="0.75" bottom="0.75" header="0.3" footer="0.3"/>
  <pageSetup orientation="portrait" r:id="rId1"/>
  <drawing r:id="rId2"/>
  <tableParts count="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8122A7-6EB3-6746-BEAA-794CD7DEDA48}">
  <dimension ref="B2:F239"/>
  <sheetViews>
    <sheetView zoomScale="84" workbookViewId="0">
      <selection activeCell="H94" sqref="H94"/>
    </sheetView>
  </sheetViews>
  <sheetFormatPr baseColWidth="10" defaultColWidth="11" defaultRowHeight="16"/>
  <cols>
    <col min="2" max="2" width="24.83203125" customWidth="1"/>
    <col min="3" max="3" width="15.83203125" customWidth="1"/>
    <col min="4" max="4" width="13.83203125" customWidth="1"/>
    <col min="5" max="5" width="28" bestFit="1" customWidth="1"/>
    <col min="6" max="6" width="27.83203125" bestFit="1" customWidth="1"/>
  </cols>
  <sheetData>
    <row r="2" spans="2:6">
      <c r="B2" t="s">
        <v>1599</v>
      </c>
      <c r="C2" t="s">
        <v>1624</v>
      </c>
      <c r="D2" t="s">
        <v>1331</v>
      </c>
      <c r="E2" s="1" t="s">
        <v>1612</v>
      </c>
      <c r="F2" s="1" t="s">
        <v>1617</v>
      </c>
    </row>
    <row r="3" spans="2:6">
      <c r="B3" t="s">
        <v>1578</v>
      </c>
      <c r="C3" t="s">
        <v>1332</v>
      </c>
      <c r="D3" t="s">
        <v>1333</v>
      </c>
      <c r="E3" s="5">
        <v>30</v>
      </c>
      <c r="F3" s="5">
        <v>50</v>
      </c>
    </row>
    <row r="4" spans="2:6">
      <c r="B4" t="s">
        <v>1603</v>
      </c>
      <c r="C4" t="s">
        <v>1335</v>
      </c>
      <c r="D4" t="s">
        <v>1336</v>
      </c>
      <c r="E4" s="5">
        <v>-40</v>
      </c>
      <c r="F4" s="5">
        <v>30</v>
      </c>
    </row>
    <row r="5" spans="2:6">
      <c r="B5" t="s">
        <v>1580</v>
      </c>
      <c r="C5" t="s">
        <v>1337</v>
      </c>
      <c r="D5" t="s">
        <v>1333</v>
      </c>
      <c r="E5" s="5">
        <v>-20</v>
      </c>
      <c r="F5" s="5">
        <v>30</v>
      </c>
    </row>
    <row r="6" spans="2:6">
      <c r="B6" t="s">
        <v>1581</v>
      </c>
      <c r="C6" t="s">
        <v>1338</v>
      </c>
      <c r="D6" t="s">
        <v>1333</v>
      </c>
      <c r="E6" s="5">
        <v>30</v>
      </c>
      <c r="F6" s="5">
        <v>50</v>
      </c>
    </row>
    <row r="7" spans="2:6">
      <c r="B7" t="s">
        <v>1582</v>
      </c>
      <c r="C7" t="s">
        <v>1339</v>
      </c>
      <c r="D7" t="s">
        <v>1340</v>
      </c>
      <c r="E7" s="5">
        <v>20</v>
      </c>
      <c r="F7" s="5">
        <v>70</v>
      </c>
    </row>
    <row r="8" spans="2:6">
      <c r="B8" t="s">
        <v>1583</v>
      </c>
      <c r="C8" t="s">
        <v>1341</v>
      </c>
      <c r="D8" t="s">
        <v>1340</v>
      </c>
      <c r="E8" s="5">
        <v>20</v>
      </c>
      <c r="F8" s="5">
        <v>70</v>
      </c>
    </row>
    <row r="9" spans="2:6">
      <c r="B9" t="s">
        <v>1579</v>
      </c>
      <c r="C9" t="s">
        <v>1342</v>
      </c>
      <c r="D9" t="s">
        <v>1340</v>
      </c>
      <c r="E9" s="5">
        <v>10</v>
      </c>
      <c r="F9" s="5">
        <v>50</v>
      </c>
    </row>
    <row r="10" spans="2:6">
      <c r="B10" t="s">
        <v>1584</v>
      </c>
      <c r="C10" t="s">
        <v>1343</v>
      </c>
      <c r="D10" t="s">
        <v>1340</v>
      </c>
      <c r="E10" s="5">
        <v>-40</v>
      </c>
      <c r="F10" s="5">
        <v>30</v>
      </c>
    </row>
    <row r="11" spans="2:6">
      <c r="B11" t="s">
        <v>1584</v>
      </c>
      <c r="C11" t="s">
        <v>465</v>
      </c>
      <c r="D11" t="s">
        <v>1333</v>
      </c>
      <c r="E11" s="5">
        <v>-40</v>
      </c>
      <c r="F11" s="5">
        <v>30</v>
      </c>
    </row>
    <row r="12" spans="2:6">
      <c r="B12" t="s">
        <v>1585</v>
      </c>
      <c r="C12" t="s">
        <v>1344</v>
      </c>
      <c r="D12" t="s">
        <v>1333</v>
      </c>
      <c r="E12" s="5">
        <v>-30</v>
      </c>
      <c r="F12" s="5">
        <v>30</v>
      </c>
    </row>
    <row r="13" spans="2:6">
      <c r="B13" t="s">
        <v>1586</v>
      </c>
      <c r="C13" t="s">
        <v>1345</v>
      </c>
      <c r="D13" t="s">
        <v>1333</v>
      </c>
      <c r="E13" s="5">
        <v>-40</v>
      </c>
      <c r="F13" s="5">
        <v>30</v>
      </c>
    </row>
    <row r="14" spans="2:6">
      <c r="B14" t="s">
        <v>1587</v>
      </c>
      <c r="C14" t="s">
        <v>1346</v>
      </c>
      <c r="D14" t="s">
        <v>1333</v>
      </c>
      <c r="E14" s="5">
        <v>10</v>
      </c>
      <c r="F14" s="5">
        <v>50</v>
      </c>
    </row>
    <row r="15" spans="2:6">
      <c r="B15" t="s">
        <v>1584</v>
      </c>
      <c r="C15" t="s">
        <v>1347</v>
      </c>
      <c r="D15" t="s">
        <v>1333</v>
      </c>
      <c r="E15" s="5">
        <v>-40</v>
      </c>
      <c r="F15" s="5">
        <v>30</v>
      </c>
    </row>
    <row r="16" spans="2:6">
      <c r="B16" t="s">
        <v>1588</v>
      </c>
      <c r="C16" t="s">
        <v>1348</v>
      </c>
      <c r="D16" t="s">
        <v>1333</v>
      </c>
      <c r="E16" s="5">
        <v>30</v>
      </c>
      <c r="F16" s="5">
        <v>50</v>
      </c>
    </row>
    <row r="17" spans="2:6">
      <c r="B17" t="s">
        <v>1578</v>
      </c>
      <c r="C17" t="s">
        <v>1349</v>
      </c>
      <c r="D17" t="s">
        <v>1333</v>
      </c>
      <c r="E17" s="5">
        <v>30</v>
      </c>
      <c r="F17" s="5">
        <v>50</v>
      </c>
    </row>
    <row r="18" spans="2:6">
      <c r="B18" t="s">
        <v>1581</v>
      </c>
      <c r="C18" t="s">
        <v>1350</v>
      </c>
      <c r="D18" t="s">
        <v>1333</v>
      </c>
      <c r="E18" s="5">
        <v>-20</v>
      </c>
      <c r="F18" s="5">
        <v>50</v>
      </c>
    </row>
    <row r="19" spans="2:6">
      <c r="B19" t="s">
        <v>1578</v>
      </c>
      <c r="C19" t="s">
        <v>1351</v>
      </c>
      <c r="D19" t="s">
        <v>1333</v>
      </c>
      <c r="E19" s="5">
        <v>30</v>
      </c>
      <c r="F19" s="5">
        <v>50</v>
      </c>
    </row>
    <row r="20" spans="2:6">
      <c r="B20" t="s">
        <v>1583</v>
      </c>
      <c r="C20" t="s">
        <v>1352</v>
      </c>
      <c r="D20" t="s">
        <v>1340</v>
      </c>
      <c r="E20" s="5">
        <v>-40</v>
      </c>
      <c r="F20" s="5">
        <v>30</v>
      </c>
    </row>
    <row r="21" spans="2:6">
      <c r="B21" t="s">
        <v>1579</v>
      </c>
      <c r="C21" t="s">
        <v>1353</v>
      </c>
      <c r="D21" t="s">
        <v>1340</v>
      </c>
      <c r="E21" s="5">
        <v>20</v>
      </c>
      <c r="F21" s="5">
        <v>50</v>
      </c>
    </row>
    <row r="22" spans="2:6">
      <c r="B22" t="s">
        <v>1589</v>
      </c>
      <c r="C22" t="s">
        <v>1354</v>
      </c>
      <c r="D22" t="s">
        <v>1340</v>
      </c>
      <c r="E22" s="5">
        <v>-30</v>
      </c>
      <c r="F22" s="5">
        <v>30</v>
      </c>
    </row>
    <row r="23" spans="2:6">
      <c r="B23" t="s">
        <v>1586</v>
      </c>
      <c r="C23" t="s">
        <v>1355</v>
      </c>
      <c r="D23" t="s">
        <v>1333</v>
      </c>
      <c r="E23" s="5">
        <v>-40</v>
      </c>
      <c r="F23" s="5">
        <v>30</v>
      </c>
    </row>
    <row r="24" spans="2:6">
      <c r="B24" t="s">
        <v>1588</v>
      </c>
      <c r="C24" t="s">
        <v>1356</v>
      </c>
      <c r="D24" t="s">
        <v>1333</v>
      </c>
      <c r="E24" s="5">
        <v>30</v>
      </c>
      <c r="F24" s="5">
        <v>50</v>
      </c>
    </row>
    <row r="25" spans="2:6">
      <c r="B25" t="s">
        <v>1579</v>
      </c>
      <c r="C25" t="s">
        <v>1357</v>
      </c>
      <c r="D25" t="s">
        <v>1340</v>
      </c>
      <c r="E25" s="5">
        <v>20</v>
      </c>
      <c r="F25" s="5">
        <v>50</v>
      </c>
    </row>
    <row r="26" spans="2:6">
      <c r="B26" t="s">
        <v>1579</v>
      </c>
      <c r="C26" t="s">
        <v>1358</v>
      </c>
      <c r="D26" t="s">
        <v>1340</v>
      </c>
      <c r="E26" s="5">
        <v>20</v>
      </c>
      <c r="F26" s="5">
        <v>50</v>
      </c>
    </row>
    <row r="27" spans="2:6">
      <c r="B27" t="s">
        <v>1590</v>
      </c>
      <c r="C27" t="s">
        <v>1359</v>
      </c>
      <c r="D27" t="s">
        <v>1340</v>
      </c>
      <c r="E27" s="5">
        <v>20</v>
      </c>
      <c r="F27" s="5">
        <v>50</v>
      </c>
    </row>
    <row r="28" spans="2:6">
      <c r="B28" t="s">
        <v>1583</v>
      </c>
      <c r="C28" t="s">
        <v>1360</v>
      </c>
      <c r="D28" t="s">
        <v>1340</v>
      </c>
      <c r="E28" s="5">
        <v>20</v>
      </c>
      <c r="F28" s="5">
        <v>70</v>
      </c>
    </row>
    <row r="29" spans="2:6">
      <c r="B29" t="s">
        <v>1589</v>
      </c>
      <c r="C29" t="s">
        <v>1361</v>
      </c>
      <c r="D29" t="s">
        <v>1340</v>
      </c>
      <c r="E29" s="5">
        <v>20</v>
      </c>
      <c r="F29" s="5">
        <v>50</v>
      </c>
    </row>
    <row r="30" spans="2:6">
      <c r="B30" t="s">
        <v>1588</v>
      </c>
      <c r="C30" t="s">
        <v>1362</v>
      </c>
      <c r="D30" t="s">
        <v>1333</v>
      </c>
      <c r="E30" s="5">
        <v>30</v>
      </c>
      <c r="F30" s="5">
        <v>50</v>
      </c>
    </row>
    <row r="31" spans="2:6">
      <c r="B31" t="s">
        <v>1581</v>
      </c>
      <c r="C31" t="s">
        <v>1363</v>
      </c>
      <c r="D31" t="s">
        <v>1336</v>
      </c>
      <c r="E31" s="5">
        <v>20</v>
      </c>
      <c r="F31" s="5">
        <v>70</v>
      </c>
    </row>
    <row r="32" spans="2:6">
      <c r="B32" t="s">
        <v>1583</v>
      </c>
      <c r="C32" t="s">
        <v>1364</v>
      </c>
      <c r="D32" t="s">
        <v>1340</v>
      </c>
      <c r="E32" s="5">
        <v>-40</v>
      </c>
      <c r="F32" s="5">
        <v>30</v>
      </c>
    </row>
    <row r="33" spans="2:6">
      <c r="B33" t="s">
        <v>1581</v>
      </c>
      <c r="C33" t="s">
        <v>1365</v>
      </c>
      <c r="D33" t="s">
        <v>1340</v>
      </c>
      <c r="E33" s="5">
        <v>20</v>
      </c>
      <c r="F33" s="5">
        <v>70</v>
      </c>
    </row>
    <row r="34" spans="2:6">
      <c r="B34" t="s">
        <v>1583</v>
      </c>
      <c r="C34" t="s">
        <v>1366</v>
      </c>
      <c r="D34" t="s">
        <v>1340</v>
      </c>
      <c r="E34" s="5">
        <v>-30</v>
      </c>
      <c r="F34" s="5">
        <v>30</v>
      </c>
    </row>
    <row r="35" spans="2:6">
      <c r="B35" t="s">
        <v>1591</v>
      </c>
      <c r="C35" t="s">
        <v>1367</v>
      </c>
      <c r="D35" t="s">
        <v>1333</v>
      </c>
      <c r="E35" s="5">
        <v>-20</v>
      </c>
      <c r="F35" s="5">
        <v>30</v>
      </c>
    </row>
    <row r="36" spans="2:6">
      <c r="B36" t="s">
        <v>1584</v>
      </c>
      <c r="C36" t="s">
        <v>1368</v>
      </c>
      <c r="D36" t="s">
        <v>1340</v>
      </c>
      <c r="E36" s="5">
        <v>-40</v>
      </c>
      <c r="F36" s="5">
        <v>30</v>
      </c>
    </row>
    <row r="37" spans="2:6">
      <c r="B37" t="s">
        <v>1588</v>
      </c>
      <c r="C37" t="s">
        <v>1369</v>
      </c>
      <c r="D37" t="s">
        <v>1333</v>
      </c>
      <c r="E37" s="5">
        <v>30</v>
      </c>
      <c r="F37" s="5">
        <v>50</v>
      </c>
    </row>
    <row r="38" spans="2:6">
      <c r="B38" t="s">
        <v>1589</v>
      </c>
      <c r="C38" t="s">
        <v>18</v>
      </c>
      <c r="D38" t="s">
        <v>1340</v>
      </c>
      <c r="E38" s="5">
        <v>-40</v>
      </c>
      <c r="F38" s="5">
        <v>30</v>
      </c>
    </row>
    <row r="39" spans="2:6">
      <c r="B39" t="s">
        <v>1581</v>
      </c>
      <c r="C39" t="s">
        <v>1370</v>
      </c>
      <c r="D39" t="s">
        <v>1340</v>
      </c>
      <c r="E39" s="5">
        <v>20</v>
      </c>
      <c r="F39" s="5">
        <v>70</v>
      </c>
    </row>
    <row r="40" spans="2:6">
      <c r="B40" t="s">
        <v>1588</v>
      </c>
      <c r="C40" t="s">
        <v>1371</v>
      </c>
      <c r="D40" t="s">
        <v>1333</v>
      </c>
      <c r="E40" s="5">
        <v>30</v>
      </c>
      <c r="F40" s="5">
        <v>50</v>
      </c>
    </row>
    <row r="41" spans="2:6">
      <c r="B41" t="s">
        <v>1578</v>
      </c>
      <c r="C41" t="s">
        <v>1372</v>
      </c>
      <c r="D41" t="s">
        <v>1340</v>
      </c>
      <c r="E41" s="5">
        <v>30</v>
      </c>
      <c r="F41" s="5">
        <v>50</v>
      </c>
    </row>
    <row r="42" spans="2:6">
      <c r="B42" t="s">
        <v>1578</v>
      </c>
      <c r="C42" t="s">
        <v>1373</v>
      </c>
      <c r="D42" t="s">
        <v>1333</v>
      </c>
      <c r="E42" s="5">
        <v>20</v>
      </c>
      <c r="F42" s="5">
        <v>70</v>
      </c>
    </row>
    <row r="43" spans="2:6">
      <c r="B43" t="s">
        <v>1583</v>
      </c>
      <c r="C43" t="s">
        <v>16</v>
      </c>
      <c r="D43" t="s">
        <v>1340</v>
      </c>
      <c r="E43" s="5">
        <v>20</v>
      </c>
      <c r="F43" s="5">
        <v>50</v>
      </c>
    </row>
    <row r="44" spans="2:6">
      <c r="B44" t="s">
        <v>1591</v>
      </c>
      <c r="C44" t="s">
        <v>1374</v>
      </c>
      <c r="D44" t="s">
        <v>1340</v>
      </c>
      <c r="E44" s="5">
        <v>-30</v>
      </c>
      <c r="F44" s="5">
        <v>30</v>
      </c>
    </row>
    <row r="45" spans="2:6">
      <c r="B45" t="s">
        <v>1579</v>
      </c>
      <c r="C45" t="s">
        <v>19</v>
      </c>
      <c r="D45" t="s">
        <v>1336</v>
      </c>
      <c r="E45" s="5">
        <v>-30</v>
      </c>
      <c r="F45" s="5">
        <v>30</v>
      </c>
    </row>
    <row r="46" spans="2:6">
      <c r="B46" t="s">
        <v>1592</v>
      </c>
      <c r="C46" t="s">
        <v>1375</v>
      </c>
      <c r="D46" t="s">
        <v>1340</v>
      </c>
      <c r="E46" s="5">
        <v>20</v>
      </c>
      <c r="F46" s="5">
        <v>50</v>
      </c>
    </row>
    <row r="47" spans="2:6">
      <c r="B47" t="s">
        <v>1588</v>
      </c>
      <c r="C47" t="s">
        <v>1376</v>
      </c>
      <c r="D47" t="s">
        <v>1333</v>
      </c>
      <c r="E47" s="5">
        <v>30</v>
      </c>
      <c r="F47" s="5">
        <v>50</v>
      </c>
    </row>
    <row r="48" spans="2:6">
      <c r="B48" t="s">
        <v>1593</v>
      </c>
      <c r="C48" t="s">
        <v>1377</v>
      </c>
      <c r="D48" t="s">
        <v>1333</v>
      </c>
      <c r="E48" s="5">
        <v>-30</v>
      </c>
      <c r="F48" s="5">
        <v>30</v>
      </c>
    </row>
    <row r="49" spans="2:6">
      <c r="B49" t="s">
        <v>1591</v>
      </c>
      <c r="C49" t="s">
        <v>1378</v>
      </c>
      <c r="D49" t="s">
        <v>1333</v>
      </c>
      <c r="E49" s="5">
        <v>-20</v>
      </c>
      <c r="F49" s="5">
        <v>30</v>
      </c>
    </row>
    <row r="50" spans="2:6">
      <c r="B50" t="s">
        <v>1578</v>
      </c>
      <c r="C50" t="s">
        <v>1379</v>
      </c>
      <c r="D50" t="s">
        <v>1340</v>
      </c>
      <c r="E50" s="5">
        <v>20</v>
      </c>
      <c r="F50" s="5">
        <v>50</v>
      </c>
    </row>
    <row r="51" spans="2:6">
      <c r="B51" t="s">
        <v>1583</v>
      </c>
      <c r="C51" t="s">
        <v>1380</v>
      </c>
      <c r="D51" t="s">
        <v>1340</v>
      </c>
      <c r="E51" s="5">
        <v>-20</v>
      </c>
      <c r="F51" s="5">
        <v>30</v>
      </c>
    </row>
    <row r="52" spans="2:6">
      <c r="B52" t="s">
        <v>1594</v>
      </c>
      <c r="C52" t="s">
        <v>1381</v>
      </c>
      <c r="D52" t="s">
        <v>1333</v>
      </c>
      <c r="E52" s="5">
        <v>-30</v>
      </c>
      <c r="F52" s="5">
        <v>30</v>
      </c>
    </row>
    <row r="53" spans="2:6">
      <c r="B53" t="s">
        <v>1581</v>
      </c>
      <c r="C53" t="s">
        <v>1382</v>
      </c>
      <c r="D53" t="s">
        <v>1340</v>
      </c>
      <c r="E53" s="5">
        <v>20</v>
      </c>
      <c r="F53" s="5">
        <v>50</v>
      </c>
    </row>
    <row r="54" spans="2:6">
      <c r="B54" t="s">
        <v>1584</v>
      </c>
      <c r="C54" t="s">
        <v>1383</v>
      </c>
      <c r="D54" t="s">
        <v>1333</v>
      </c>
      <c r="E54" s="5">
        <v>-40</v>
      </c>
      <c r="F54" s="5">
        <v>20</v>
      </c>
    </row>
    <row r="55" spans="2:6">
      <c r="B55" t="s">
        <v>1595</v>
      </c>
      <c r="C55" t="s">
        <v>1384</v>
      </c>
      <c r="D55" t="s">
        <v>1340</v>
      </c>
      <c r="E55" s="5">
        <v>-30</v>
      </c>
      <c r="F55" s="5">
        <v>30</v>
      </c>
    </row>
    <row r="56" spans="2:6">
      <c r="B56" t="s">
        <v>1581</v>
      </c>
      <c r="C56" t="s">
        <v>1385</v>
      </c>
      <c r="D56" t="s">
        <v>1340</v>
      </c>
      <c r="E56" s="5">
        <v>30</v>
      </c>
      <c r="F56" s="5">
        <v>50</v>
      </c>
    </row>
    <row r="57" spans="2:6">
      <c r="B57" t="s">
        <v>1578</v>
      </c>
      <c r="C57" t="s">
        <v>1386</v>
      </c>
      <c r="D57" t="s">
        <v>1333</v>
      </c>
      <c r="E57" s="5">
        <v>30</v>
      </c>
      <c r="F57" s="5">
        <v>50</v>
      </c>
    </row>
    <row r="58" spans="2:6">
      <c r="B58" t="s">
        <v>1583</v>
      </c>
      <c r="C58" t="s">
        <v>1387</v>
      </c>
      <c r="D58" t="s">
        <v>1336</v>
      </c>
      <c r="E58" s="5">
        <v>-40</v>
      </c>
      <c r="F58" s="5">
        <v>30</v>
      </c>
    </row>
    <row r="59" spans="2:6">
      <c r="B59" t="s">
        <v>1588</v>
      </c>
      <c r="C59" t="s">
        <v>1388</v>
      </c>
      <c r="D59" t="s">
        <v>1333</v>
      </c>
      <c r="E59" s="5">
        <v>30</v>
      </c>
      <c r="F59" s="5">
        <v>50</v>
      </c>
    </row>
    <row r="60" spans="2:6">
      <c r="B60" t="s">
        <v>1588</v>
      </c>
      <c r="C60" t="s">
        <v>1389</v>
      </c>
      <c r="D60" t="s">
        <v>1333</v>
      </c>
      <c r="E60" s="5">
        <v>30</v>
      </c>
      <c r="F60" s="5">
        <v>50</v>
      </c>
    </row>
    <row r="61" spans="2:6">
      <c r="B61" t="s">
        <v>1579</v>
      </c>
      <c r="C61" t="s">
        <v>1390</v>
      </c>
      <c r="D61" t="s">
        <v>1340</v>
      </c>
      <c r="E61" s="5">
        <v>-30</v>
      </c>
      <c r="F61" s="5">
        <v>30</v>
      </c>
    </row>
    <row r="62" spans="2:6">
      <c r="B62" t="s">
        <v>1583</v>
      </c>
      <c r="C62" t="s">
        <v>1391</v>
      </c>
      <c r="D62" t="s">
        <v>1340</v>
      </c>
      <c r="E62" s="5">
        <v>20</v>
      </c>
      <c r="F62" s="5">
        <v>50</v>
      </c>
    </row>
    <row r="63" spans="2:6">
      <c r="B63" t="s">
        <v>1581</v>
      </c>
      <c r="C63" t="s">
        <v>1392</v>
      </c>
      <c r="D63" t="s">
        <v>1340</v>
      </c>
      <c r="E63" s="5">
        <v>10</v>
      </c>
      <c r="F63" s="5">
        <v>50</v>
      </c>
    </row>
    <row r="64" spans="2:6">
      <c r="B64" t="s">
        <v>1584</v>
      </c>
      <c r="C64" t="s">
        <v>1393</v>
      </c>
      <c r="D64" t="s">
        <v>1340</v>
      </c>
      <c r="E64" s="5">
        <v>-30</v>
      </c>
      <c r="F64" s="5">
        <v>30</v>
      </c>
    </row>
    <row r="65" spans="2:6">
      <c r="B65" t="s">
        <v>1584</v>
      </c>
      <c r="C65" t="s">
        <v>1394</v>
      </c>
      <c r="D65" t="s">
        <v>1333</v>
      </c>
      <c r="E65" s="5">
        <v>-20</v>
      </c>
      <c r="F65" s="5">
        <v>30</v>
      </c>
    </row>
    <row r="66" spans="2:6">
      <c r="B66" t="s">
        <v>1583</v>
      </c>
      <c r="C66" t="s">
        <v>1395</v>
      </c>
      <c r="D66" t="s">
        <v>1340</v>
      </c>
      <c r="E66" s="5">
        <v>20</v>
      </c>
      <c r="F66" s="5">
        <v>50</v>
      </c>
    </row>
    <row r="67" spans="2:6">
      <c r="B67" t="s">
        <v>1584</v>
      </c>
      <c r="C67" t="s">
        <v>1396</v>
      </c>
      <c r="D67" t="s">
        <v>1340</v>
      </c>
      <c r="E67" s="5">
        <v>30</v>
      </c>
      <c r="F67" s="5">
        <v>50</v>
      </c>
    </row>
    <row r="68" spans="2:6">
      <c r="B68" t="s">
        <v>1586</v>
      </c>
      <c r="C68" t="s">
        <v>1397</v>
      </c>
      <c r="D68" t="s">
        <v>1333</v>
      </c>
      <c r="E68" s="5">
        <v>-40</v>
      </c>
      <c r="F68" s="5">
        <v>30</v>
      </c>
    </row>
    <row r="69" spans="2:6">
      <c r="B69" t="s">
        <v>1578</v>
      </c>
      <c r="C69" t="s">
        <v>1398</v>
      </c>
      <c r="D69" t="s">
        <v>1340</v>
      </c>
      <c r="E69" s="5">
        <v>30</v>
      </c>
      <c r="F69" s="5">
        <v>50</v>
      </c>
    </row>
    <row r="70" spans="2:6">
      <c r="B70" t="s">
        <v>1588</v>
      </c>
      <c r="C70" t="s">
        <v>1399</v>
      </c>
      <c r="D70" t="s">
        <v>1333</v>
      </c>
      <c r="E70" s="5">
        <v>30</v>
      </c>
      <c r="F70" s="5">
        <v>50</v>
      </c>
    </row>
    <row r="71" spans="2:6">
      <c r="B71" t="s">
        <v>1583</v>
      </c>
      <c r="C71" t="s">
        <v>1400</v>
      </c>
      <c r="D71" t="s">
        <v>1340</v>
      </c>
      <c r="E71" s="5">
        <v>-30</v>
      </c>
      <c r="F71" s="5">
        <v>30</v>
      </c>
    </row>
    <row r="72" spans="2:6">
      <c r="B72" t="s">
        <v>1579</v>
      </c>
      <c r="C72" t="s">
        <v>1401</v>
      </c>
      <c r="D72" t="s">
        <v>1340</v>
      </c>
      <c r="E72" s="5">
        <v>20</v>
      </c>
      <c r="F72" s="5">
        <v>50</v>
      </c>
    </row>
    <row r="73" spans="2:6">
      <c r="B73" t="s">
        <v>1583</v>
      </c>
      <c r="C73" t="s">
        <v>1402</v>
      </c>
      <c r="D73" t="s">
        <v>1340</v>
      </c>
      <c r="E73" s="5">
        <v>-30</v>
      </c>
      <c r="F73" s="5">
        <v>30</v>
      </c>
    </row>
    <row r="74" spans="2:6">
      <c r="B74" t="s">
        <v>1594</v>
      </c>
      <c r="C74" t="s">
        <v>1403</v>
      </c>
      <c r="D74" t="s">
        <v>1340</v>
      </c>
      <c r="E74" s="5">
        <v>20</v>
      </c>
      <c r="F74" s="5">
        <v>50</v>
      </c>
    </row>
    <row r="75" spans="2:6">
      <c r="B75" t="s">
        <v>1584</v>
      </c>
      <c r="C75" t="s">
        <v>1404</v>
      </c>
      <c r="D75" t="s">
        <v>1340</v>
      </c>
      <c r="E75" s="5">
        <v>-30</v>
      </c>
      <c r="F75" s="5">
        <v>30</v>
      </c>
    </row>
    <row r="76" spans="2:6">
      <c r="B76" t="s">
        <v>1586</v>
      </c>
      <c r="C76" t="s">
        <v>1405</v>
      </c>
      <c r="D76" t="s">
        <v>1333</v>
      </c>
      <c r="E76" s="5">
        <v>-30</v>
      </c>
      <c r="F76" s="5">
        <v>30</v>
      </c>
    </row>
    <row r="77" spans="2:6">
      <c r="B77" t="s">
        <v>1584</v>
      </c>
      <c r="C77" t="s">
        <v>1406</v>
      </c>
      <c r="D77" t="s">
        <v>1340</v>
      </c>
      <c r="E77" s="5">
        <v>-30</v>
      </c>
      <c r="F77" s="5">
        <v>30</v>
      </c>
    </row>
    <row r="78" spans="2:6">
      <c r="B78" t="s">
        <v>1596</v>
      </c>
      <c r="C78" t="s">
        <v>1407</v>
      </c>
      <c r="D78" t="s">
        <v>1333</v>
      </c>
      <c r="E78" s="5">
        <v>20</v>
      </c>
      <c r="F78" s="5">
        <v>50</v>
      </c>
    </row>
    <row r="79" spans="2:6">
      <c r="B79" t="s">
        <v>1584</v>
      </c>
      <c r="C79" t="s">
        <v>1408</v>
      </c>
      <c r="D79" t="s">
        <v>1340</v>
      </c>
      <c r="E79" s="5">
        <v>-30</v>
      </c>
      <c r="F79" s="5">
        <v>30</v>
      </c>
    </row>
    <row r="80" spans="2:6">
      <c r="B80" t="s">
        <v>1579</v>
      </c>
      <c r="C80" t="s">
        <v>1409</v>
      </c>
      <c r="D80" t="s">
        <v>1340</v>
      </c>
      <c r="E80" s="5">
        <v>-40</v>
      </c>
      <c r="F80" s="5">
        <v>30</v>
      </c>
    </row>
    <row r="81" spans="2:6">
      <c r="B81" t="s">
        <v>1584</v>
      </c>
      <c r="C81" t="s">
        <v>1410</v>
      </c>
      <c r="D81" t="s">
        <v>1340</v>
      </c>
      <c r="E81" s="5">
        <v>-40</v>
      </c>
      <c r="F81" s="5">
        <v>30</v>
      </c>
    </row>
    <row r="82" spans="2:6">
      <c r="B82" t="s">
        <v>1579</v>
      </c>
      <c r="C82" t="s">
        <v>1411</v>
      </c>
      <c r="D82" t="s">
        <v>1340</v>
      </c>
      <c r="E82" s="5">
        <v>10</v>
      </c>
      <c r="F82" s="5">
        <v>50</v>
      </c>
    </row>
    <row r="83" spans="2:6">
      <c r="B83" t="s">
        <v>1579</v>
      </c>
      <c r="C83" t="s">
        <v>1412</v>
      </c>
      <c r="D83" t="s">
        <v>1340</v>
      </c>
      <c r="E83" s="5">
        <v>20</v>
      </c>
      <c r="F83" s="5">
        <v>50</v>
      </c>
    </row>
    <row r="84" spans="2:6">
      <c r="B84" t="s">
        <v>1583</v>
      </c>
      <c r="C84" t="s">
        <v>1413</v>
      </c>
      <c r="D84" t="s">
        <v>1340</v>
      </c>
      <c r="E84" s="5">
        <v>20</v>
      </c>
      <c r="F84" s="5">
        <v>50</v>
      </c>
    </row>
    <row r="85" spans="2:6">
      <c r="B85" t="s">
        <v>1594</v>
      </c>
      <c r="C85" t="s">
        <v>1414</v>
      </c>
      <c r="D85" t="s">
        <v>1340</v>
      </c>
      <c r="E85" s="5">
        <v>20</v>
      </c>
      <c r="F85" s="5">
        <v>50</v>
      </c>
    </row>
    <row r="86" spans="2:6">
      <c r="B86" t="s">
        <v>1593</v>
      </c>
      <c r="C86" t="s">
        <v>1415</v>
      </c>
      <c r="D86" t="s">
        <v>1340</v>
      </c>
      <c r="E86" s="5">
        <v>20</v>
      </c>
      <c r="F86" s="5">
        <v>50</v>
      </c>
    </row>
    <row r="87" spans="2:6">
      <c r="B87" t="s">
        <v>1583</v>
      </c>
      <c r="C87" t="s">
        <v>1416</v>
      </c>
      <c r="D87" t="s">
        <v>1340</v>
      </c>
      <c r="E87" s="5">
        <v>-30</v>
      </c>
      <c r="F87" s="5">
        <v>30</v>
      </c>
    </row>
    <row r="88" spans="2:6">
      <c r="B88" t="s">
        <v>1588</v>
      </c>
      <c r="C88" t="s">
        <v>1417</v>
      </c>
      <c r="D88" t="s">
        <v>1333</v>
      </c>
      <c r="E88" s="5">
        <v>30</v>
      </c>
      <c r="F88" s="5">
        <v>50</v>
      </c>
    </row>
    <row r="89" spans="2:6">
      <c r="B89" t="s">
        <v>1578</v>
      </c>
      <c r="C89" t="s">
        <v>1418</v>
      </c>
      <c r="D89" t="s">
        <v>1340</v>
      </c>
      <c r="E89" s="5">
        <v>30</v>
      </c>
      <c r="F89" s="5">
        <v>50</v>
      </c>
    </row>
    <row r="90" spans="2:6">
      <c r="B90" t="s">
        <v>1591</v>
      </c>
      <c r="C90" t="s">
        <v>1419</v>
      </c>
      <c r="D90" t="s">
        <v>1333</v>
      </c>
      <c r="E90" s="5">
        <v>-20</v>
      </c>
      <c r="F90" s="5">
        <v>30</v>
      </c>
    </row>
    <row r="91" spans="2:6">
      <c r="B91" t="s">
        <v>1586</v>
      </c>
      <c r="C91" t="s">
        <v>1420</v>
      </c>
      <c r="D91" t="s">
        <v>1333</v>
      </c>
      <c r="E91" s="5">
        <v>-40</v>
      </c>
      <c r="F91" s="5">
        <v>30</v>
      </c>
    </row>
    <row r="92" spans="2:6">
      <c r="B92" t="s">
        <v>1594</v>
      </c>
      <c r="C92" t="s">
        <v>1421</v>
      </c>
      <c r="D92" t="s">
        <v>1340</v>
      </c>
      <c r="E92" s="5">
        <v>20</v>
      </c>
      <c r="F92" s="5">
        <v>50</v>
      </c>
    </row>
    <row r="93" spans="2:6">
      <c r="B93" t="s">
        <v>1597</v>
      </c>
      <c r="C93" t="s">
        <v>1422</v>
      </c>
      <c r="D93" t="s">
        <v>1340</v>
      </c>
      <c r="E93" s="5">
        <v>10</v>
      </c>
      <c r="F93" s="5">
        <v>50</v>
      </c>
    </row>
    <row r="94" spans="2:6">
      <c r="B94" t="s">
        <v>1598</v>
      </c>
      <c r="C94" t="s">
        <v>1423</v>
      </c>
      <c r="D94" t="s">
        <v>1333</v>
      </c>
      <c r="E94" s="5">
        <v>-20</v>
      </c>
      <c r="F94" s="5">
        <v>30</v>
      </c>
    </row>
    <row r="95" spans="2:6">
      <c r="B95" t="s">
        <v>1598</v>
      </c>
      <c r="C95" t="s">
        <v>1424</v>
      </c>
      <c r="D95" t="s">
        <v>1333</v>
      </c>
      <c r="E95" s="5">
        <v>-20</v>
      </c>
      <c r="F95" s="5">
        <v>30</v>
      </c>
    </row>
    <row r="96" spans="2:6">
      <c r="B96" t="s">
        <v>1589</v>
      </c>
      <c r="C96" t="s">
        <v>1425</v>
      </c>
      <c r="D96" t="s">
        <v>1336</v>
      </c>
      <c r="E96" s="5">
        <v>-40</v>
      </c>
      <c r="F96" s="5">
        <v>30</v>
      </c>
    </row>
    <row r="97" spans="2:6">
      <c r="B97" t="s">
        <v>1583</v>
      </c>
      <c r="C97" t="s">
        <v>1426</v>
      </c>
      <c r="D97" t="s">
        <v>1340</v>
      </c>
      <c r="E97" s="5">
        <v>-30</v>
      </c>
      <c r="F97" s="5">
        <v>30</v>
      </c>
    </row>
    <row r="98" spans="2:6">
      <c r="B98" t="s">
        <v>1579</v>
      </c>
      <c r="C98" t="s">
        <v>1427</v>
      </c>
      <c r="D98" t="s">
        <v>1340</v>
      </c>
      <c r="E98" s="5">
        <v>-30</v>
      </c>
      <c r="F98" s="5">
        <v>30</v>
      </c>
    </row>
    <row r="99" spans="2:6">
      <c r="B99" t="s">
        <v>1588</v>
      </c>
      <c r="C99" t="s">
        <v>1428</v>
      </c>
      <c r="D99" t="s">
        <v>1333</v>
      </c>
      <c r="E99" s="5">
        <v>30</v>
      </c>
      <c r="F99" s="5">
        <v>50</v>
      </c>
    </row>
    <row r="100" spans="2:6">
      <c r="B100" t="s">
        <v>1581</v>
      </c>
      <c r="C100" t="s">
        <v>1429</v>
      </c>
      <c r="D100" t="s">
        <v>1340</v>
      </c>
      <c r="E100" s="5">
        <v>20</v>
      </c>
      <c r="F100" s="5">
        <v>50</v>
      </c>
    </row>
    <row r="101" spans="2:6">
      <c r="B101" t="s">
        <v>1578</v>
      </c>
      <c r="C101" t="s">
        <v>1430</v>
      </c>
      <c r="D101" t="s">
        <v>1333</v>
      </c>
      <c r="E101" s="5">
        <v>30</v>
      </c>
      <c r="F101" s="5">
        <v>50</v>
      </c>
    </row>
    <row r="102" spans="2:6">
      <c r="B102" t="s">
        <v>1595</v>
      </c>
      <c r="C102" t="s">
        <v>1431</v>
      </c>
      <c r="D102" t="s">
        <v>1333</v>
      </c>
      <c r="E102" s="5">
        <v>10</v>
      </c>
      <c r="F102" s="5">
        <v>50</v>
      </c>
    </row>
    <row r="103" spans="2:6">
      <c r="B103" t="s">
        <v>1588</v>
      </c>
      <c r="C103" t="s">
        <v>1432</v>
      </c>
      <c r="D103" t="s">
        <v>1336</v>
      </c>
      <c r="E103" s="5">
        <v>30</v>
      </c>
      <c r="F103" s="5">
        <v>50</v>
      </c>
    </row>
    <row r="104" spans="2:6">
      <c r="B104" t="s">
        <v>1598</v>
      </c>
      <c r="C104" t="s">
        <v>1433</v>
      </c>
      <c r="D104" t="s">
        <v>1333</v>
      </c>
      <c r="E104" s="5">
        <v>-20</v>
      </c>
      <c r="F104" s="5">
        <v>30</v>
      </c>
    </row>
    <row r="105" spans="2:6">
      <c r="B105" t="s">
        <v>1579</v>
      </c>
      <c r="C105" t="s">
        <v>1434</v>
      </c>
      <c r="D105" t="s">
        <v>1336</v>
      </c>
      <c r="E105" s="5">
        <v>-30</v>
      </c>
      <c r="F105" s="5">
        <v>30</v>
      </c>
    </row>
    <row r="106" spans="2:6">
      <c r="B106" t="s">
        <v>1596</v>
      </c>
      <c r="C106" t="s">
        <v>1435</v>
      </c>
      <c r="D106" t="s">
        <v>1333</v>
      </c>
      <c r="E106" s="5">
        <v>-10</v>
      </c>
      <c r="F106" s="5">
        <v>50</v>
      </c>
    </row>
    <row r="107" spans="2:6">
      <c r="B107" t="s">
        <v>1584</v>
      </c>
      <c r="C107" t="s">
        <v>1436</v>
      </c>
      <c r="D107" t="s">
        <v>1333</v>
      </c>
      <c r="E107" s="5">
        <v>-30</v>
      </c>
      <c r="F107" s="5">
        <v>30</v>
      </c>
    </row>
    <row r="108" spans="2:6">
      <c r="B108" t="s">
        <v>1586</v>
      </c>
      <c r="C108" t="s">
        <v>1437</v>
      </c>
      <c r="D108" t="s">
        <v>1336</v>
      </c>
      <c r="E108" s="5">
        <v>-30</v>
      </c>
      <c r="F108" s="5">
        <v>30</v>
      </c>
    </row>
    <row r="109" spans="2:6">
      <c r="B109" t="s">
        <v>1586</v>
      </c>
      <c r="C109" t="s">
        <v>1438</v>
      </c>
      <c r="D109" t="s">
        <v>1333</v>
      </c>
      <c r="E109" s="5">
        <v>-20</v>
      </c>
      <c r="F109" s="5">
        <v>30</v>
      </c>
    </row>
    <row r="110" spans="2:6">
      <c r="B110" t="s">
        <v>1598</v>
      </c>
      <c r="C110" t="s">
        <v>1439</v>
      </c>
      <c r="D110" t="s">
        <v>1340</v>
      </c>
      <c r="E110" s="5">
        <v>20</v>
      </c>
      <c r="F110" s="5">
        <v>50</v>
      </c>
    </row>
    <row r="111" spans="2:6">
      <c r="B111" t="s">
        <v>1600</v>
      </c>
      <c r="C111" t="s">
        <v>1440</v>
      </c>
      <c r="D111" t="s">
        <v>1340</v>
      </c>
      <c r="E111" s="5">
        <v>10</v>
      </c>
      <c r="F111" s="5">
        <v>50</v>
      </c>
    </row>
    <row r="112" spans="2:6">
      <c r="B112" t="s">
        <v>1596</v>
      </c>
      <c r="C112" t="s">
        <v>1441</v>
      </c>
      <c r="D112" t="s">
        <v>1333</v>
      </c>
      <c r="E112" s="5">
        <v>10</v>
      </c>
      <c r="F112" s="5">
        <v>50</v>
      </c>
    </row>
    <row r="113" spans="2:6">
      <c r="B113" t="s">
        <v>1588</v>
      </c>
      <c r="C113" t="s">
        <v>1442</v>
      </c>
      <c r="D113" t="s">
        <v>1333</v>
      </c>
      <c r="E113" s="5">
        <v>30</v>
      </c>
      <c r="F113" s="5">
        <v>50</v>
      </c>
    </row>
    <row r="114" spans="2:6">
      <c r="B114" t="s">
        <v>1583</v>
      </c>
      <c r="C114" t="s">
        <v>1443</v>
      </c>
      <c r="D114" t="s">
        <v>1340</v>
      </c>
      <c r="E114" s="5">
        <v>-30</v>
      </c>
      <c r="F114" s="5">
        <v>30</v>
      </c>
    </row>
    <row r="115" spans="2:6">
      <c r="B115" t="s">
        <v>1581</v>
      </c>
      <c r="C115" t="s">
        <v>1444</v>
      </c>
      <c r="D115" t="s">
        <v>1333</v>
      </c>
      <c r="E115" s="5">
        <v>10</v>
      </c>
      <c r="F115" s="5">
        <v>50</v>
      </c>
    </row>
    <row r="116" spans="2:6">
      <c r="B116" t="s">
        <v>1600</v>
      </c>
      <c r="C116" t="s">
        <v>1445</v>
      </c>
      <c r="D116" t="s">
        <v>1333</v>
      </c>
      <c r="E116" s="5">
        <v>10</v>
      </c>
      <c r="F116" s="5">
        <v>50</v>
      </c>
    </row>
    <row r="117" spans="2:6">
      <c r="B117" t="s">
        <v>1601</v>
      </c>
      <c r="C117" t="s">
        <v>1446</v>
      </c>
      <c r="D117" t="s">
        <v>1333</v>
      </c>
      <c r="E117" s="5">
        <v>-40</v>
      </c>
      <c r="F117" s="5">
        <v>30</v>
      </c>
    </row>
    <row r="118" spans="2:6">
      <c r="B118" t="s">
        <v>1579</v>
      </c>
      <c r="C118" t="s">
        <v>1447</v>
      </c>
      <c r="D118" t="s">
        <v>1340</v>
      </c>
      <c r="E118" s="5">
        <v>-30</v>
      </c>
      <c r="F118" s="5">
        <v>30</v>
      </c>
    </row>
    <row r="119" spans="2:6">
      <c r="B119" t="s">
        <v>1586</v>
      </c>
      <c r="C119" t="s">
        <v>1448</v>
      </c>
      <c r="D119" t="s">
        <v>1340</v>
      </c>
      <c r="E119" s="5">
        <v>-30</v>
      </c>
      <c r="F119" s="5">
        <v>30</v>
      </c>
    </row>
    <row r="120" spans="2:6">
      <c r="B120" t="s">
        <v>1595</v>
      </c>
      <c r="C120" t="s">
        <v>1449</v>
      </c>
      <c r="D120" t="s">
        <v>1340</v>
      </c>
      <c r="E120" s="5">
        <v>10</v>
      </c>
      <c r="F120" s="5">
        <v>50</v>
      </c>
    </row>
    <row r="121" spans="2:6">
      <c r="B121" t="s">
        <v>1580</v>
      </c>
      <c r="C121" t="s">
        <v>1450</v>
      </c>
      <c r="D121" t="s">
        <v>1333</v>
      </c>
      <c r="E121" s="5">
        <v>-10</v>
      </c>
      <c r="F121" s="5">
        <v>30</v>
      </c>
    </row>
    <row r="122" spans="2:6">
      <c r="B122" t="s">
        <v>1583</v>
      </c>
      <c r="C122" t="s">
        <v>1451</v>
      </c>
      <c r="D122" t="s">
        <v>1333</v>
      </c>
      <c r="E122" s="5">
        <v>-30</v>
      </c>
      <c r="F122" s="5">
        <v>30</v>
      </c>
    </row>
    <row r="123" spans="2:6">
      <c r="B123" t="s">
        <v>1579</v>
      </c>
      <c r="C123" t="s">
        <v>1452</v>
      </c>
      <c r="D123" t="s">
        <v>1340</v>
      </c>
      <c r="E123" s="5">
        <v>20</v>
      </c>
      <c r="F123" s="5">
        <v>50</v>
      </c>
    </row>
    <row r="124" spans="2:6">
      <c r="B124" t="s">
        <v>1583</v>
      </c>
      <c r="C124" t="s">
        <v>1453</v>
      </c>
      <c r="D124" t="s">
        <v>1340</v>
      </c>
      <c r="E124" s="5">
        <v>-30</v>
      </c>
      <c r="F124" s="5">
        <v>30</v>
      </c>
    </row>
    <row r="125" spans="2:6">
      <c r="B125" t="s">
        <v>1578</v>
      </c>
      <c r="C125" t="s">
        <v>15</v>
      </c>
      <c r="D125" t="s">
        <v>1333</v>
      </c>
      <c r="E125" s="5">
        <v>30</v>
      </c>
      <c r="F125" s="5">
        <v>50</v>
      </c>
    </row>
    <row r="126" spans="2:6">
      <c r="B126" t="s">
        <v>1584</v>
      </c>
      <c r="C126" t="s">
        <v>1454</v>
      </c>
      <c r="D126" t="s">
        <v>1340</v>
      </c>
      <c r="E126" s="5">
        <v>-30</v>
      </c>
      <c r="F126" s="5">
        <v>30</v>
      </c>
    </row>
    <row r="127" spans="2:6">
      <c r="B127" t="s">
        <v>1600</v>
      </c>
      <c r="C127" t="s">
        <v>1455</v>
      </c>
      <c r="D127" t="s">
        <v>1333</v>
      </c>
      <c r="E127" s="5">
        <v>-30</v>
      </c>
      <c r="F127" s="5">
        <v>30</v>
      </c>
    </row>
    <row r="128" spans="2:6">
      <c r="B128" t="s">
        <v>1579</v>
      </c>
      <c r="C128" t="s">
        <v>13</v>
      </c>
      <c r="D128" t="s">
        <v>1340</v>
      </c>
      <c r="E128" s="5">
        <v>-30</v>
      </c>
      <c r="F128" s="5">
        <v>30</v>
      </c>
    </row>
    <row r="129" spans="2:6">
      <c r="B129" t="s">
        <v>1600</v>
      </c>
      <c r="C129" t="s">
        <v>1499</v>
      </c>
      <c r="D129" t="s">
        <v>1340</v>
      </c>
      <c r="E129" s="5">
        <v>20</v>
      </c>
      <c r="F129" s="5">
        <v>50</v>
      </c>
    </row>
    <row r="130" spans="2:6">
      <c r="B130" t="s">
        <v>1588</v>
      </c>
      <c r="C130" t="s">
        <v>1500</v>
      </c>
      <c r="D130" t="s">
        <v>1333</v>
      </c>
      <c r="E130" s="5">
        <v>30</v>
      </c>
      <c r="F130" s="5">
        <v>50</v>
      </c>
    </row>
    <row r="131" spans="2:6">
      <c r="B131" t="s">
        <v>1588</v>
      </c>
      <c r="C131" t="s">
        <v>1501</v>
      </c>
      <c r="D131" t="s">
        <v>1333</v>
      </c>
      <c r="E131" s="5">
        <v>30</v>
      </c>
      <c r="F131" s="5">
        <v>50</v>
      </c>
    </row>
    <row r="132" spans="2:6">
      <c r="B132" t="s">
        <v>1578</v>
      </c>
      <c r="C132" t="s">
        <v>1502</v>
      </c>
      <c r="D132" t="s">
        <v>1333</v>
      </c>
      <c r="E132" s="5">
        <v>30</v>
      </c>
      <c r="F132" s="5">
        <v>50</v>
      </c>
    </row>
    <row r="133" spans="2:6">
      <c r="B133" t="s">
        <v>1588</v>
      </c>
      <c r="C133" t="s">
        <v>1503</v>
      </c>
      <c r="D133" t="s">
        <v>1333</v>
      </c>
      <c r="E133" s="5">
        <v>30</v>
      </c>
      <c r="F133" s="5">
        <v>50</v>
      </c>
    </row>
    <row r="134" spans="2:6">
      <c r="B134" t="s">
        <v>1588</v>
      </c>
      <c r="C134" t="s">
        <v>1504</v>
      </c>
      <c r="D134" t="s">
        <v>1333</v>
      </c>
      <c r="E134" s="5">
        <v>30</v>
      </c>
      <c r="F134" s="5">
        <v>50</v>
      </c>
    </row>
    <row r="135" spans="2:6">
      <c r="B135" t="s">
        <v>1586</v>
      </c>
      <c r="C135" t="s">
        <v>1505</v>
      </c>
      <c r="D135" t="s">
        <v>1333</v>
      </c>
      <c r="E135" s="5">
        <v>-40</v>
      </c>
      <c r="F135" s="5">
        <v>30</v>
      </c>
    </row>
    <row r="136" spans="2:6">
      <c r="B136" t="s">
        <v>1602</v>
      </c>
      <c r="C136" t="s">
        <v>1506</v>
      </c>
      <c r="D136" t="s">
        <v>1333</v>
      </c>
      <c r="E136" s="5">
        <v>0</v>
      </c>
      <c r="F136" s="5">
        <v>0</v>
      </c>
    </row>
    <row r="137" spans="2:6">
      <c r="B137" t="s">
        <v>1602</v>
      </c>
      <c r="C137" t="s">
        <v>1507</v>
      </c>
      <c r="D137" t="s">
        <v>1340</v>
      </c>
      <c r="E137" s="5">
        <v>0</v>
      </c>
      <c r="F137" s="5">
        <v>0</v>
      </c>
    </row>
    <row r="138" spans="2:6">
      <c r="B138" t="s">
        <v>1594</v>
      </c>
      <c r="C138" t="s">
        <v>20</v>
      </c>
      <c r="D138" t="s">
        <v>1340</v>
      </c>
      <c r="E138" s="5">
        <v>20</v>
      </c>
      <c r="F138" s="5">
        <v>70</v>
      </c>
    </row>
    <row r="139" spans="2:6">
      <c r="B139" t="s">
        <v>1583</v>
      </c>
      <c r="C139" t="s">
        <v>1508</v>
      </c>
      <c r="D139" t="s">
        <v>1333</v>
      </c>
      <c r="E139" s="5">
        <v>-40</v>
      </c>
      <c r="F139" s="5">
        <v>20</v>
      </c>
    </row>
    <row r="140" spans="2:6">
      <c r="B140" t="s">
        <v>1594</v>
      </c>
      <c r="C140" t="s">
        <v>1509</v>
      </c>
      <c r="D140" t="s">
        <v>1340</v>
      </c>
      <c r="E140" s="5">
        <v>20</v>
      </c>
      <c r="F140" s="5">
        <v>70</v>
      </c>
    </row>
    <row r="141" spans="2:6">
      <c r="B141" t="s">
        <v>1579</v>
      </c>
      <c r="C141" t="s">
        <v>1510</v>
      </c>
      <c r="D141" t="s">
        <v>1333</v>
      </c>
      <c r="E141" s="5">
        <v>-40</v>
      </c>
      <c r="F141" s="5">
        <v>40</v>
      </c>
    </row>
    <row r="142" spans="2:6">
      <c r="B142" t="s">
        <v>1593</v>
      </c>
      <c r="C142" t="s">
        <v>1511</v>
      </c>
      <c r="D142" t="s">
        <v>1333</v>
      </c>
      <c r="E142" s="5">
        <v>-20</v>
      </c>
      <c r="F142" s="5">
        <v>30</v>
      </c>
    </row>
    <row r="143" spans="2:6">
      <c r="B143" t="s">
        <v>1583</v>
      </c>
      <c r="C143" t="s">
        <v>1512</v>
      </c>
      <c r="D143" t="s">
        <v>1340</v>
      </c>
      <c r="E143" s="5">
        <v>-40</v>
      </c>
      <c r="F143" s="5">
        <v>30</v>
      </c>
    </row>
    <row r="144" spans="2:6">
      <c r="B144" t="s">
        <v>1579</v>
      </c>
      <c r="C144" t="s">
        <v>1513</v>
      </c>
      <c r="D144" t="s">
        <v>1340</v>
      </c>
      <c r="E144" s="5">
        <v>-40</v>
      </c>
      <c r="F144" s="5">
        <v>40</v>
      </c>
    </row>
    <row r="145" spans="2:6">
      <c r="B145" t="s">
        <v>1593</v>
      </c>
      <c r="C145" t="s">
        <v>1514</v>
      </c>
      <c r="D145" t="s">
        <v>1333</v>
      </c>
      <c r="E145" s="5">
        <v>-20</v>
      </c>
      <c r="F145" s="5">
        <v>30</v>
      </c>
    </row>
    <row r="146" spans="2:6">
      <c r="B146" t="s">
        <v>1579</v>
      </c>
      <c r="C146" t="s">
        <v>1515</v>
      </c>
      <c r="D146" t="s">
        <v>1336</v>
      </c>
      <c r="E146" s="5">
        <v>-40</v>
      </c>
      <c r="F146" s="5">
        <v>40</v>
      </c>
    </row>
    <row r="147" spans="2:6">
      <c r="B147" t="s">
        <v>1598</v>
      </c>
      <c r="C147" t="s">
        <v>1516</v>
      </c>
      <c r="D147" t="s">
        <v>1333</v>
      </c>
      <c r="E147" s="5">
        <v>-20</v>
      </c>
      <c r="F147" s="5">
        <v>30</v>
      </c>
    </row>
    <row r="148" spans="2:6">
      <c r="B148" t="s">
        <v>1583</v>
      </c>
      <c r="C148" t="s">
        <v>1517</v>
      </c>
      <c r="D148" t="s">
        <v>1340</v>
      </c>
      <c r="E148" s="5">
        <v>-40</v>
      </c>
      <c r="F148" s="5">
        <v>30</v>
      </c>
    </row>
    <row r="149" spans="2:6">
      <c r="B149" t="s">
        <v>1581</v>
      </c>
      <c r="C149" t="s">
        <v>1518</v>
      </c>
      <c r="D149" t="s">
        <v>1340</v>
      </c>
      <c r="E149" s="5">
        <v>10</v>
      </c>
      <c r="F149" s="5">
        <v>50</v>
      </c>
    </row>
    <row r="150" spans="2:6">
      <c r="B150" t="s">
        <v>1581</v>
      </c>
      <c r="C150" t="s">
        <v>1519</v>
      </c>
      <c r="D150" t="s">
        <v>1333</v>
      </c>
      <c r="E150" s="5">
        <v>10</v>
      </c>
      <c r="F150" s="5">
        <v>50</v>
      </c>
    </row>
    <row r="151" spans="2:6">
      <c r="B151" t="s">
        <v>1583</v>
      </c>
      <c r="C151" t="s">
        <v>1520</v>
      </c>
      <c r="D151" t="s">
        <v>1340</v>
      </c>
      <c r="E151" s="5">
        <v>-40</v>
      </c>
      <c r="F151" s="5">
        <v>30</v>
      </c>
    </row>
    <row r="152" spans="2:6">
      <c r="B152" t="s">
        <v>1588</v>
      </c>
      <c r="C152" t="s">
        <v>1521</v>
      </c>
      <c r="D152" t="s">
        <v>1333</v>
      </c>
      <c r="E152" s="5">
        <v>30</v>
      </c>
      <c r="F152" s="5">
        <v>50</v>
      </c>
    </row>
    <row r="153" spans="2:6">
      <c r="B153" t="s">
        <v>1598</v>
      </c>
      <c r="C153" t="s">
        <v>1522</v>
      </c>
      <c r="D153" t="s">
        <v>1340</v>
      </c>
      <c r="E153" s="5">
        <v>-30</v>
      </c>
      <c r="F153" s="5">
        <v>20</v>
      </c>
    </row>
    <row r="154" spans="2:6">
      <c r="B154" t="s">
        <v>1578</v>
      </c>
      <c r="C154" t="s">
        <v>1523</v>
      </c>
      <c r="D154" t="s">
        <v>1333</v>
      </c>
      <c r="E154" s="5">
        <v>30</v>
      </c>
      <c r="F154" s="5">
        <v>50</v>
      </c>
    </row>
    <row r="155" spans="2:6">
      <c r="B155" t="s">
        <v>1583</v>
      </c>
      <c r="C155" t="s">
        <v>1524</v>
      </c>
      <c r="D155" t="s">
        <v>1340</v>
      </c>
      <c r="E155" s="5">
        <v>-40</v>
      </c>
      <c r="F155" s="5">
        <v>30</v>
      </c>
    </row>
    <row r="156" spans="2:6">
      <c r="B156" t="s">
        <v>1593</v>
      </c>
      <c r="C156" t="s">
        <v>1525</v>
      </c>
      <c r="D156" t="s">
        <v>1333</v>
      </c>
      <c r="E156" s="5">
        <v>-20</v>
      </c>
      <c r="F156" s="5">
        <v>30</v>
      </c>
    </row>
    <row r="157" spans="2:6">
      <c r="B157" t="s">
        <v>1587</v>
      </c>
      <c r="C157" t="s">
        <v>1526</v>
      </c>
      <c r="D157" t="s">
        <v>1340</v>
      </c>
      <c r="E157" s="5">
        <v>30</v>
      </c>
      <c r="F157" s="5">
        <v>50</v>
      </c>
    </row>
    <row r="158" spans="2:6">
      <c r="B158" t="s">
        <v>1598</v>
      </c>
      <c r="C158" t="s">
        <v>1527</v>
      </c>
      <c r="D158" t="s">
        <v>1333</v>
      </c>
      <c r="E158" s="5">
        <v>-20</v>
      </c>
      <c r="F158" s="5">
        <v>30</v>
      </c>
    </row>
    <row r="159" spans="2:6">
      <c r="B159" t="s">
        <v>1583</v>
      </c>
      <c r="C159" t="s">
        <v>1528</v>
      </c>
      <c r="D159" t="s">
        <v>1340</v>
      </c>
      <c r="E159" s="5">
        <v>-40</v>
      </c>
      <c r="F159" s="5">
        <v>30</v>
      </c>
    </row>
    <row r="160" spans="2:6">
      <c r="B160" t="s">
        <v>1602</v>
      </c>
      <c r="C160" t="s">
        <v>1529</v>
      </c>
      <c r="D160" t="s">
        <v>1333</v>
      </c>
      <c r="E160" s="5">
        <v>-20</v>
      </c>
      <c r="F160" s="5">
        <v>30</v>
      </c>
    </row>
    <row r="161" spans="2:6">
      <c r="B161" t="s">
        <v>1588</v>
      </c>
      <c r="C161" t="s">
        <v>1530</v>
      </c>
      <c r="D161" t="s">
        <v>1333</v>
      </c>
      <c r="E161" s="5">
        <v>30</v>
      </c>
      <c r="F161" s="5">
        <v>50</v>
      </c>
    </row>
    <row r="162" spans="2:6">
      <c r="B162" t="s">
        <v>1583</v>
      </c>
      <c r="C162" t="s">
        <v>1531</v>
      </c>
      <c r="D162" t="s">
        <v>1340</v>
      </c>
      <c r="E162" s="5">
        <v>-40</v>
      </c>
      <c r="F162" s="5">
        <v>30</v>
      </c>
    </row>
    <row r="163" spans="2:6">
      <c r="B163" t="s">
        <v>1581</v>
      </c>
      <c r="C163" t="s">
        <v>1532</v>
      </c>
      <c r="D163" t="s">
        <v>1340</v>
      </c>
      <c r="E163" s="5">
        <v>20</v>
      </c>
      <c r="F163" s="5">
        <v>50</v>
      </c>
    </row>
    <row r="164" spans="2:6">
      <c r="B164" t="s">
        <v>1581</v>
      </c>
      <c r="C164" t="s">
        <v>1533</v>
      </c>
      <c r="D164" t="s">
        <v>1333</v>
      </c>
      <c r="E164" s="5">
        <v>20</v>
      </c>
      <c r="F164" s="5">
        <v>50</v>
      </c>
    </row>
    <row r="165" spans="2:6">
      <c r="B165" t="s">
        <v>1581</v>
      </c>
      <c r="C165" t="s">
        <v>1534</v>
      </c>
      <c r="D165" t="s">
        <v>1340</v>
      </c>
      <c r="E165" s="5">
        <v>20</v>
      </c>
      <c r="F165" s="5">
        <v>50</v>
      </c>
    </row>
    <row r="166" spans="2:6">
      <c r="B166" t="s">
        <v>1598</v>
      </c>
      <c r="C166" t="s">
        <v>1535</v>
      </c>
      <c r="D166" t="s">
        <v>1333</v>
      </c>
      <c r="E166" s="5">
        <v>0</v>
      </c>
      <c r="F166" s="5">
        <v>0</v>
      </c>
    </row>
    <row r="167" spans="2:6">
      <c r="B167" t="s">
        <v>1588</v>
      </c>
      <c r="C167" t="s">
        <v>1536</v>
      </c>
      <c r="D167" t="s">
        <v>1469</v>
      </c>
      <c r="E167" s="5">
        <v>30</v>
      </c>
      <c r="F167" s="5">
        <v>50</v>
      </c>
    </row>
    <row r="168" spans="2:6">
      <c r="B168" t="s">
        <v>1580</v>
      </c>
      <c r="C168" t="s">
        <v>1537</v>
      </c>
      <c r="D168" t="s">
        <v>1333</v>
      </c>
      <c r="E168" s="5">
        <v>20</v>
      </c>
      <c r="F168" s="5">
        <v>50</v>
      </c>
    </row>
    <row r="169" spans="2:6">
      <c r="B169" t="s">
        <v>1588</v>
      </c>
      <c r="C169" t="s">
        <v>1538</v>
      </c>
      <c r="D169" t="s">
        <v>1333</v>
      </c>
      <c r="E169" s="5">
        <v>30</v>
      </c>
      <c r="F169" s="5">
        <v>50</v>
      </c>
    </row>
    <row r="170" spans="2:6">
      <c r="B170" t="s">
        <v>1598</v>
      </c>
      <c r="C170" t="s">
        <v>1539</v>
      </c>
      <c r="D170" t="s">
        <v>1333</v>
      </c>
      <c r="E170" s="5">
        <v>-20</v>
      </c>
      <c r="F170" s="5">
        <v>30</v>
      </c>
    </row>
    <row r="171" spans="2:6">
      <c r="B171" t="s">
        <v>1598</v>
      </c>
      <c r="C171" t="s">
        <v>1540</v>
      </c>
      <c r="D171" t="s">
        <v>1333</v>
      </c>
      <c r="E171" s="5">
        <v>-20</v>
      </c>
      <c r="F171" s="5">
        <v>30</v>
      </c>
    </row>
    <row r="172" spans="2:6">
      <c r="B172" t="s">
        <v>1581</v>
      </c>
      <c r="C172" t="s">
        <v>1541</v>
      </c>
      <c r="D172" t="s">
        <v>1333</v>
      </c>
      <c r="E172" s="5">
        <v>10</v>
      </c>
      <c r="F172" s="5">
        <v>40</v>
      </c>
    </row>
    <row r="173" spans="2:6">
      <c r="B173" t="s">
        <v>1598</v>
      </c>
      <c r="C173" t="s">
        <v>1542</v>
      </c>
      <c r="D173" t="s">
        <v>1340</v>
      </c>
      <c r="E173" s="5">
        <v>20</v>
      </c>
      <c r="F173" s="5">
        <v>50</v>
      </c>
    </row>
    <row r="174" spans="2:6">
      <c r="B174" t="s">
        <v>1579</v>
      </c>
      <c r="C174" t="s">
        <v>1543</v>
      </c>
      <c r="D174" t="s">
        <v>1340</v>
      </c>
      <c r="E174" s="5">
        <v>-40</v>
      </c>
      <c r="F174" s="5">
        <v>30</v>
      </c>
    </row>
    <row r="175" spans="2:6">
      <c r="B175" t="s">
        <v>1598</v>
      </c>
      <c r="C175" t="s">
        <v>1544</v>
      </c>
      <c r="D175" t="s">
        <v>1340</v>
      </c>
      <c r="E175" s="5">
        <v>20</v>
      </c>
      <c r="F175" s="5">
        <v>50</v>
      </c>
    </row>
    <row r="176" spans="2:6">
      <c r="B176" t="s">
        <v>1593</v>
      </c>
      <c r="C176" t="s">
        <v>1545</v>
      </c>
      <c r="D176" t="s">
        <v>1333</v>
      </c>
      <c r="E176" s="5">
        <v>-20</v>
      </c>
      <c r="F176" s="5">
        <v>30</v>
      </c>
    </row>
    <row r="177" spans="2:6">
      <c r="B177" t="s">
        <v>1588</v>
      </c>
      <c r="C177" t="s">
        <v>1546</v>
      </c>
      <c r="D177" t="s">
        <v>1333</v>
      </c>
      <c r="E177" s="5">
        <v>30</v>
      </c>
      <c r="F177" s="5">
        <v>50</v>
      </c>
    </row>
    <row r="178" spans="2:6">
      <c r="B178" t="s">
        <v>1583</v>
      </c>
      <c r="C178" t="s">
        <v>1547</v>
      </c>
      <c r="D178" t="s">
        <v>1340</v>
      </c>
      <c r="E178" s="5">
        <v>10</v>
      </c>
      <c r="F178" s="5">
        <v>50</v>
      </c>
    </row>
    <row r="179" spans="2:6">
      <c r="B179" t="s">
        <v>1598</v>
      </c>
      <c r="C179" t="s">
        <v>1548</v>
      </c>
      <c r="D179" t="s">
        <v>1333</v>
      </c>
      <c r="E179" s="5">
        <v>-20</v>
      </c>
      <c r="F179" s="5">
        <v>30</v>
      </c>
    </row>
    <row r="180" spans="2:6">
      <c r="B180" t="s">
        <v>1586</v>
      </c>
      <c r="C180" t="s">
        <v>1549</v>
      </c>
      <c r="D180" t="s">
        <v>1340</v>
      </c>
      <c r="E180" s="5">
        <v>-40</v>
      </c>
      <c r="F180" s="5">
        <v>20</v>
      </c>
    </row>
    <row r="181" spans="2:6">
      <c r="B181" t="s">
        <v>1589</v>
      </c>
      <c r="C181" t="s">
        <v>1550</v>
      </c>
      <c r="D181" t="s">
        <v>1340</v>
      </c>
      <c r="E181" s="5">
        <v>-30</v>
      </c>
      <c r="F181" s="5">
        <v>30</v>
      </c>
    </row>
    <row r="182" spans="2:6">
      <c r="B182" t="s">
        <v>1580</v>
      </c>
      <c r="C182" t="s">
        <v>1551</v>
      </c>
      <c r="D182" t="s">
        <v>1333</v>
      </c>
      <c r="E182" s="5">
        <v>10</v>
      </c>
      <c r="F182" s="5">
        <v>40</v>
      </c>
    </row>
    <row r="183" spans="2:6">
      <c r="B183" t="s">
        <v>1588</v>
      </c>
      <c r="C183" t="s">
        <v>1552</v>
      </c>
      <c r="D183" t="s">
        <v>1333</v>
      </c>
      <c r="E183" s="5">
        <v>30</v>
      </c>
      <c r="F183" s="5">
        <v>50</v>
      </c>
    </row>
    <row r="184" spans="2:6">
      <c r="B184" t="s">
        <v>1593</v>
      </c>
      <c r="C184" t="s">
        <v>1553</v>
      </c>
      <c r="D184" t="s">
        <v>1340</v>
      </c>
      <c r="E184" s="5">
        <v>-20</v>
      </c>
      <c r="F184" s="5">
        <v>30</v>
      </c>
    </row>
    <row r="185" spans="2:6">
      <c r="B185" t="s">
        <v>1584</v>
      </c>
      <c r="C185" t="s">
        <v>1554</v>
      </c>
      <c r="D185" t="s">
        <v>1333</v>
      </c>
      <c r="E185" s="5">
        <v>-40</v>
      </c>
      <c r="F185" s="5">
        <v>30</v>
      </c>
    </row>
    <row r="186" spans="2:6">
      <c r="B186" t="s">
        <v>1578</v>
      </c>
      <c r="C186" t="s">
        <v>10</v>
      </c>
      <c r="D186" t="s">
        <v>1340</v>
      </c>
      <c r="E186" s="5">
        <v>30</v>
      </c>
      <c r="F186" s="5">
        <v>50</v>
      </c>
    </row>
    <row r="187" spans="2:6">
      <c r="B187" t="s">
        <v>1583</v>
      </c>
      <c r="C187" t="s">
        <v>1555</v>
      </c>
      <c r="D187" t="s">
        <v>1340</v>
      </c>
      <c r="E187" s="5">
        <v>-30</v>
      </c>
      <c r="F187" s="5">
        <v>30</v>
      </c>
    </row>
    <row r="188" spans="2:6">
      <c r="B188" t="s">
        <v>1584</v>
      </c>
      <c r="C188" t="s">
        <v>1556</v>
      </c>
      <c r="D188" t="s">
        <v>1340</v>
      </c>
      <c r="E188" s="5">
        <v>-40</v>
      </c>
      <c r="F188" s="5">
        <v>30</v>
      </c>
    </row>
    <row r="189" spans="2:6">
      <c r="B189" t="s">
        <v>1602</v>
      </c>
      <c r="C189" t="s">
        <v>1557</v>
      </c>
      <c r="D189" t="s">
        <v>1340</v>
      </c>
      <c r="E189" s="5">
        <v>20</v>
      </c>
      <c r="F189" s="5">
        <v>50</v>
      </c>
    </row>
    <row r="190" spans="2:6">
      <c r="B190" t="s">
        <v>1588</v>
      </c>
      <c r="C190" t="s">
        <v>1558</v>
      </c>
      <c r="D190" t="s">
        <v>1333</v>
      </c>
      <c r="E190" s="5">
        <v>30</v>
      </c>
      <c r="F190" s="5">
        <v>50</v>
      </c>
    </row>
    <row r="191" spans="2:6">
      <c r="B191" t="s">
        <v>1588</v>
      </c>
      <c r="C191" t="s">
        <v>1559</v>
      </c>
      <c r="D191" t="s">
        <v>1333</v>
      </c>
      <c r="E191" s="5">
        <v>30</v>
      </c>
      <c r="F191" s="5">
        <v>50</v>
      </c>
    </row>
    <row r="192" spans="2:6">
      <c r="B192" t="s">
        <v>1583</v>
      </c>
      <c r="C192" t="s">
        <v>1560</v>
      </c>
      <c r="D192" t="s">
        <v>1340</v>
      </c>
      <c r="E192" s="5">
        <v>-40</v>
      </c>
      <c r="F192" s="5">
        <v>30</v>
      </c>
    </row>
    <row r="193" spans="2:6">
      <c r="B193" t="s">
        <v>1581</v>
      </c>
      <c r="C193" t="s">
        <v>1456</v>
      </c>
      <c r="D193" t="s">
        <v>1340</v>
      </c>
      <c r="E193" s="5">
        <v>20</v>
      </c>
      <c r="F193" s="5">
        <v>50</v>
      </c>
    </row>
    <row r="194" spans="2:6">
      <c r="B194" t="s">
        <v>1584</v>
      </c>
      <c r="C194" t="s">
        <v>1457</v>
      </c>
      <c r="D194" t="s">
        <v>1340</v>
      </c>
      <c r="E194" s="5">
        <v>-30</v>
      </c>
      <c r="F194" s="5">
        <v>30</v>
      </c>
    </row>
    <row r="195" spans="2:6">
      <c r="B195" t="s">
        <v>1600</v>
      </c>
      <c r="C195" t="s">
        <v>1458</v>
      </c>
      <c r="D195" t="s">
        <v>1340</v>
      </c>
      <c r="E195" s="5">
        <v>10</v>
      </c>
      <c r="F195" s="5">
        <v>50</v>
      </c>
    </row>
    <row r="196" spans="2:6">
      <c r="B196" t="s">
        <v>1600</v>
      </c>
      <c r="C196" t="s">
        <v>1459</v>
      </c>
      <c r="D196" t="s">
        <v>1340</v>
      </c>
      <c r="E196" s="5">
        <v>10</v>
      </c>
      <c r="F196" s="5">
        <v>50</v>
      </c>
    </row>
    <row r="197" spans="2:6">
      <c r="B197" t="s">
        <v>1600</v>
      </c>
      <c r="C197" t="s">
        <v>1460</v>
      </c>
      <c r="D197" t="s">
        <v>1340</v>
      </c>
      <c r="E197" s="5">
        <v>10</v>
      </c>
      <c r="F197" s="5">
        <v>50</v>
      </c>
    </row>
    <row r="198" spans="2:6">
      <c r="B198" t="s">
        <v>1600</v>
      </c>
      <c r="C198" t="s">
        <v>1461</v>
      </c>
      <c r="D198" t="s">
        <v>1340</v>
      </c>
      <c r="E198" s="5">
        <v>10</v>
      </c>
      <c r="F198" s="5">
        <v>50</v>
      </c>
    </row>
    <row r="199" spans="2:6">
      <c r="B199" t="s">
        <v>1579</v>
      </c>
      <c r="C199" t="s">
        <v>1462</v>
      </c>
      <c r="D199" t="s">
        <v>1340</v>
      </c>
      <c r="E199" s="5">
        <v>10</v>
      </c>
      <c r="F199" s="5">
        <v>50</v>
      </c>
    </row>
    <row r="200" spans="2:6">
      <c r="B200" t="s">
        <v>1584</v>
      </c>
      <c r="C200" t="s">
        <v>1463</v>
      </c>
      <c r="D200" t="s">
        <v>1340</v>
      </c>
      <c r="E200" s="5">
        <v>-30</v>
      </c>
      <c r="F200" s="5">
        <v>30</v>
      </c>
    </row>
    <row r="201" spans="2:6">
      <c r="B201" t="s">
        <v>1590</v>
      </c>
      <c r="C201" t="s">
        <v>17</v>
      </c>
      <c r="D201" t="s">
        <v>1340</v>
      </c>
      <c r="E201" s="5">
        <v>-30</v>
      </c>
      <c r="F201" s="5">
        <v>30</v>
      </c>
    </row>
    <row r="202" spans="2:6">
      <c r="B202" t="s">
        <v>1579</v>
      </c>
      <c r="C202" t="s">
        <v>1464</v>
      </c>
      <c r="D202" t="s">
        <v>1340</v>
      </c>
      <c r="E202" s="5">
        <v>20</v>
      </c>
      <c r="F202" s="5">
        <v>50</v>
      </c>
    </row>
    <row r="203" spans="2:6">
      <c r="B203" t="s">
        <v>1585</v>
      </c>
      <c r="C203" t="s">
        <v>1465</v>
      </c>
      <c r="D203" t="s">
        <v>1333</v>
      </c>
      <c r="E203" s="5">
        <v>-30</v>
      </c>
      <c r="F203" s="5">
        <v>30</v>
      </c>
    </row>
    <row r="204" spans="2:6">
      <c r="B204" t="s">
        <v>1583</v>
      </c>
      <c r="C204" t="s">
        <v>11</v>
      </c>
      <c r="D204" t="s">
        <v>1340</v>
      </c>
      <c r="E204" s="5">
        <v>-40</v>
      </c>
      <c r="F204" s="5">
        <v>30</v>
      </c>
    </row>
    <row r="205" spans="2:6">
      <c r="B205" t="s">
        <v>1600</v>
      </c>
      <c r="C205" t="s">
        <v>1466</v>
      </c>
      <c r="D205" t="s">
        <v>1340</v>
      </c>
      <c r="E205" s="5">
        <v>10</v>
      </c>
      <c r="F205" s="5">
        <v>50</v>
      </c>
    </row>
    <row r="206" spans="2:6">
      <c r="B206" t="s">
        <v>1583</v>
      </c>
      <c r="C206" t="s">
        <v>1467</v>
      </c>
      <c r="D206" t="s">
        <v>1340</v>
      </c>
      <c r="E206" s="5">
        <v>-30</v>
      </c>
      <c r="F206" s="5">
        <v>30</v>
      </c>
    </row>
    <row r="207" spans="2:6">
      <c r="B207" t="s">
        <v>1581</v>
      </c>
      <c r="C207" t="s">
        <v>1468</v>
      </c>
      <c r="D207" t="s">
        <v>1469</v>
      </c>
      <c r="E207" s="5">
        <v>30</v>
      </c>
      <c r="F207" s="5">
        <v>50</v>
      </c>
    </row>
    <row r="208" spans="2:6">
      <c r="B208" t="s">
        <v>1583</v>
      </c>
      <c r="C208" t="s">
        <v>1470</v>
      </c>
      <c r="D208" t="s">
        <v>1340</v>
      </c>
      <c r="E208" s="5">
        <v>10</v>
      </c>
      <c r="F208" s="5">
        <v>50</v>
      </c>
    </row>
    <row r="209" spans="2:6">
      <c r="B209" t="s">
        <v>1578</v>
      </c>
      <c r="C209" t="s">
        <v>1471</v>
      </c>
      <c r="D209" t="s">
        <v>1340</v>
      </c>
      <c r="E209" s="5">
        <v>20</v>
      </c>
      <c r="F209" s="5">
        <v>50</v>
      </c>
    </row>
    <row r="210" spans="2:6">
      <c r="B210" t="s">
        <v>1585</v>
      </c>
      <c r="C210" t="s">
        <v>1472</v>
      </c>
      <c r="D210" t="s">
        <v>1333</v>
      </c>
      <c r="E210" s="5">
        <v>-30</v>
      </c>
      <c r="F210" s="5">
        <v>30</v>
      </c>
    </row>
    <row r="211" spans="2:6">
      <c r="B211" t="s">
        <v>1583</v>
      </c>
      <c r="C211" t="s">
        <v>1473</v>
      </c>
      <c r="D211" t="s">
        <v>1340</v>
      </c>
      <c r="E211" s="5">
        <v>20</v>
      </c>
      <c r="F211" s="5">
        <v>50</v>
      </c>
    </row>
    <row r="212" spans="2:6">
      <c r="B212" t="s">
        <v>1587</v>
      </c>
      <c r="C212" t="s">
        <v>21</v>
      </c>
      <c r="D212" t="s">
        <v>1340</v>
      </c>
      <c r="E212" s="5">
        <v>30</v>
      </c>
      <c r="F212" s="5">
        <v>50</v>
      </c>
    </row>
    <row r="213" spans="2:6">
      <c r="B213" t="s">
        <v>1579</v>
      </c>
      <c r="C213" t="s">
        <v>1474</v>
      </c>
      <c r="D213" t="s">
        <v>1340</v>
      </c>
      <c r="E213" s="5">
        <v>20</v>
      </c>
      <c r="F213" s="5">
        <v>50</v>
      </c>
    </row>
    <row r="214" spans="2:6">
      <c r="B214" t="s">
        <v>1578</v>
      </c>
      <c r="C214" t="s">
        <v>1475</v>
      </c>
      <c r="D214" t="s">
        <v>1340</v>
      </c>
      <c r="E214" s="5">
        <v>30</v>
      </c>
      <c r="F214" s="5">
        <v>50</v>
      </c>
    </row>
    <row r="215" spans="2:6">
      <c r="B215" t="s">
        <v>1581</v>
      </c>
      <c r="C215" t="s">
        <v>1476</v>
      </c>
      <c r="D215" t="s">
        <v>1333</v>
      </c>
      <c r="E215" s="5">
        <v>30</v>
      </c>
      <c r="F215" s="5">
        <v>50</v>
      </c>
    </row>
    <row r="216" spans="2:6">
      <c r="B216" t="s">
        <v>1581</v>
      </c>
      <c r="C216" t="s">
        <v>1477</v>
      </c>
      <c r="D216" t="s">
        <v>1340</v>
      </c>
      <c r="E216" s="5">
        <v>30</v>
      </c>
      <c r="F216" s="5">
        <v>50</v>
      </c>
    </row>
    <row r="217" spans="2:6">
      <c r="B217" t="s">
        <v>1596</v>
      </c>
      <c r="C217" t="s">
        <v>1478</v>
      </c>
      <c r="D217" t="s">
        <v>1333</v>
      </c>
      <c r="E217" s="5">
        <v>30</v>
      </c>
      <c r="F217" s="5">
        <v>50</v>
      </c>
    </row>
    <row r="218" spans="2:6">
      <c r="B218" t="s">
        <v>1602</v>
      </c>
      <c r="C218" t="s">
        <v>1479</v>
      </c>
      <c r="D218" t="s">
        <v>1340</v>
      </c>
      <c r="E218" s="5">
        <v>20</v>
      </c>
      <c r="F218" s="5">
        <v>50</v>
      </c>
    </row>
    <row r="219" spans="2:6">
      <c r="B219" t="s">
        <v>1595</v>
      </c>
      <c r="C219" t="s">
        <v>1480</v>
      </c>
      <c r="D219" t="s">
        <v>1340</v>
      </c>
      <c r="E219" s="5">
        <v>20</v>
      </c>
      <c r="F219" s="5">
        <v>50</v>
      </c>
    </row>
    <row r="220" spans="2:6">
      <c r="B220" t="s">
        <v>1595</v>
      </c>
      <c r="C220" t="s">
        <v>1481</v>
      </c>
      <c r="D220" t="s">
        <v>1340</v>
      </c>
      <c r="E220" s="5">
        <v>20</v>
      </c>
      <c r="F220" s="5">
        <v>50</v>
      </c>
    </row>
    <row r="221" spans="2:6">
      <c r="B221" t="s">
        <v>1595</v>
      </c>
      <c r="C221" t="s">
        <v>1482</v>
      </c>
      <c r="D221" t="s">
        <v>1340</v>
      </c>
      <c r="E221" s="5">
        <v>20</v>
      </c>
      <c r="F221" s="5">
        <v>50</v>
      </c>
    </row>
    <row r="222" spans="2:6">
      <c r="B222" t="s">
        <v>1602</v>
      </c>
      <c r="C222" t="s">
        <v>1483</v>
      </c>
      <c r="D222" t="s">
        <v>1340</v>
      </c>
      <c r="E222" s="5">
        <v>20</v>
      </c>
      <c r="F222" s="5">
        <v>50</v>
      </c>
    </row>
    <row r="223" spans="2:6">
      <c r="B223" t="s">
        <v>1602</v>
      </c>
      <c r="C223" t="s">
        <v>1484</v>
      </c>
      <c r="D223" t="s">
        <v>1340</v>
      </c>
      <c r="E223" s="5">
        <v>20</v>
      </c>
      <c r="F223" s="5">
        <v>50</v>
      </c>
    </row>
    <row r="224" spans="2:6">
      <c r="B224" t="s">
        <v>1596</v>
      </c>
      <c r="C224" t="s">
        <v>1485</v>
      </c>
      <c r="D224" t="s">
        <v>1340</v>
      </c>
      <c r="E224" s="5">
        <v>20</v>
      </c>
      <c r="F224" s="5">
        <v>50</v>
      </c>
    </row>
    <row r="225" spans="2:6">
      <c r="B225" t="s">
        <v>1580</v>
      </c>
      <c r="C225" t="s">
        <v>1486</v>
      </c>
      <c r="D225" t="s">
        <v>1340</v>
      </c>
      <c r="E225" s="5">
        <v>20</v>
      </c>
      <c r="F225" s="5">
        <v>50</v>
      </c>
    </row>
    <row r="226" spans="2:6">
      <c r="B226" t="s">
        <v>1602</v>
      </c>
      <c r="C226" t="s">
        <v>1487</v>
      </c>
      <c r="D226" t="s">
        <v>1340</v>
      </c>
      <c r="E226" s="5">
        <v>20</v>
      </c>
      <c r="F226" s="5">
        <v>50</v>
      </c>
    </row>
    <row r="227" spans="2:6">
      <c r="B227" t="s">
        <v>1600</v>
      </c>
      <c r="C227" t="s">
        <v>1488</v>
      </c>
      <c r="D227" t="s">
        <v>1340</v>
      </c>
      <c r="E227" s="5">
        <v>20</v>
      </c>
      <c r="F227" s="5">
        <v>50</v>
      </c>
    </row>
    <row r="228" spans="2:6">
      <c r="B228" t="s">
        <v>1594</v>
      </c>
      <c r="C228" t="s">
        <v>9</v>
      </c>
      <c r="D228" t="s">
        <v>1340</v>
      </c>
      <c r="E228" s="5">
        <v>20</v>
      </c>
      <c r="F228" s="5">
        <v>50</v>
      </c>
    </row>
    <row r="229" spans="2:6">
      <c r="B229" t="s">
        <v>1583</v>
      </c>
      <c r="C229" t="s">
        <v>1489</v>
      </c>
      <c r="D229" t="s">
        <v>1340</v>
      </c>
      <c r="E229" s="5">
        <v>-30</v>
      </c>
      <c r="F229" s="5">
        <v>30</v>
      </c>
    </row>
    <row r="230" spans="2:6">
      <c r="B230" t="s">
        <v>1596</v>
      </c>
      <c r="C230" t="s">
        <v>1490</v>
      </c>
      <c r="D230" t="s">
        <v>1334</v>
      </c>
      <c r="E230" s="5">
        <v>-20</v>
      </c>
      <c r="F230" s="5">
        <v>30</v>
      </c>
    </row>
    <row r="231" spans="2:6">
      <c r="B231" t="s">
        <v>1590</v>
      </c>
      <c r="C231" t="s">
        <v>1491</v>
      </c>
      <c r="D231" t="s">
        <v>1340</v>
      </c>
      <c r="E231" s="5">
        <v>-30</v>
      </c>
      <c r="F231" s="5">
        <v>30</v>
      </c>
    </row>
    <row r="232" spans="2:6">
      <c r="B232" t="s">
        <v>1583</v>
      </c>
      <c r="C232" t="s">
        <v>1492</v>
      </c>
      <c r="D232" t="s">
        <v>1333</v>
      </c>
      <c r="E232" s="5">
        <v>-40</v>
      </c>
      <c r="F232" s="5">
        <v>30</v>
      </c>
    </row>
    <row r="233" spans="2:6">
      <c r="B233" t="s">
        <v>1593</v>
      </c>
      <c r="C233" t="s">
        <v>381</v>
      </c>
      <c r="D233" t="s">
        <v>1333</v>
      </c>
      <c r="E233" s="5">
        <v>-20</v>
      </c>
      <c r="F233" s="5">
        <v>30</v>
      </c>
    </row>
    <row r="234" spans="2:6">
      <c r="B234" t="s">
        <v>1588</v>
      </c>
      <c r="C234" t="s">
        <v>1493</v>
      </c>
      <c r="D234" t="s">
        <v>1333</v>
      </c>
      <c r="E234" s="5">
        <v>30</v>
      </c>
      <c r="F234" s="5">
        <v>50</v>
      </c>
    </row>
    <row r="235" spans="2:6">
      <c r="B235" t="s">
        <v>1594</v>
      </c>
      <c r="C235" t="s">
        <v>1494</v>
      </c>
      <c r="D235" t="s">
        <v>1333</v>
      </c>
      <c r="E235" s="5">
        <v>30</v>
      </c>
      <c r="F235" s="5">
        <v>50</v>
      </c>
    </row>
    <row r="236" spans="2:6">
      <c r="B236" t="s">
        <v>1588</v>
      </c>
      <c r="C236" t="s">
        <v>1495</v>
      </c>
      <c r="D236" t="s">
        <v>1333</v>
      </c>
      <c r="E236" s="5">
        <v>30</v>
      </c>
      <c r="F236" s="5">
        <v>50</v>
      </c>
    </row>
    <row r="237" spans="2:6">
      <c r="B237" t="s">
        <v>1583</v>
      </c>
      <c r="C237" t="s">
        <v>1496</v>
      </c>
      <c r="D237" t="s">
        <v>1340</v>
      </c>
      <c r="E237" s="5">
        <v>-30</v>
      </c>
      <c r="F237" s="5">
        <v>30</v>
      </c>
    </row>
    <row r="238" spans="2:6">
      <c r="B238" t="s">
        <v>1581</v>
      </c>
      <c r="C238" t="s">
        <v>1497</v>
      </c>
      <c r="D238" t="s">
        <v>1340</v>
      </c>
      <c r="E238" s="5">
        <v>30</v>
      </c>
      <c r="F238" s="5">
        <v>50</v>
      </c>
    </row>
    <row r="239" spans="2:6">
      <c r="B239" t="s">
        <v>1579</v>
      </c>
      <c r="C239" t="s">
        <v>1498</v>
      </c>
      <c r="D239" t="s">
        <v>1340</v>
      </c>
      <c r="E239" s="5">
        <v>20</v>
      </c>
      <c r="F239" s="5">
        <v>50</v>
      </c>
    </row>
  </sheetData>
  <phoneticPr fontId="2" type="noConversion"/>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649B5-46DC-4689-9C8D-3ACA2672FDB7}">
  <dimension ref="B4:E348"/>
  <sheetViews>
    <sheetView zoomScale="75" zoomScaleNormal="170" workbookViewId="0">
      <selection activeCell="B2" sqref="B2"/>
    </sheetView>
  </sheetViews>
  <sheetFormatPr baseColWidth="10" defaultColWidth="8.83203125" defaultRowHeight="16"/>
  <cols>
    <col min="2" max="2" width="37.1640625" bestFit="1" customWidth="1"/>
    <col min="3" max="3" width="33.1640625" bestFit="1" customWidth="1"/>
    <col min="4" max="4" width="10.1640625" customWidth="1"/>
    <col min="5" max="5" width="20.1640625" bestFit="1" customWidth="1"/>
    <col min="6" max="6" width="14.5" customWidth="1"/>
    <col min="7" max="7" width="12.83203125" customWidth="1"/>
  </cols>
  <sheetData>
    <row r="4" spans="2:5">
      <c r="B4" s="15" t="s">
        <v>1624</v>
      </c>
      <c r="C4" s="15" t="s">
        <v>1628</v>
      </c>
      <c r="D4" s="15" t="s">
        <v>7</v>
      </c>
      <c r="E4" s="15" t="s">
        <v>1576</v>
      </c>
    </row>
    <row r="5" spans="2:5" ht="17">
      <c r="B5" s="16" t="s">
        <v>1332</v>
      </c>
      <c r="C5" s="17" t="str">
        <f>_xlfn.XLOOKUP(Table10[[#This Row],[Crop]],Table7[Product],Table7[2022  ($ in millions)],"")</f>
        <v/>
      </c>
      <c r="D5" s="15" t="str" cm="1">
        <f t="array" ref="D5">_xlfn.XLOOKUP(Table10[[#This Row],[Crop]],Table7[Product],Table8[Rank],"")</f>
        <v/>
      </c>
      <c r="E5" s="15" t="str">
        <f>_xlfn.XLOOKUP(Table10[[#This Row],[Crop]],USDA_Crops5[Crop],USDA_Crops5[Annual or Perennial],"")</f>
        <v>Perennial</v>
      </c>
    </row>
    <row r="6" spans="2:5">
      <c r="B6" s="15" t="s">
        <v>1335</v>
      </c>
      <c r="C6" s="17" t="str">
        <f>_xlfn.XLOOKUP(Table10[[#This Row],[Crop]],Table7[Product],Table7[2022  ($ in millions)],"")</f>
        <v/>
      </c>
      <c r="D6" s="15" t="str" cm="1">
        <f t="array" ref="D6">_xlfn.XLOOKUP(Table10[[#This Row],[Crop]],Table7[Product],Table8[Rank],"")</f>
        <v/>
      </c>
      <c r="E6" s="15" t="str">
        <f>_xlfn.XLOOKUP(Table10[[#This Row],[Crop]],USDA_Crops5[Crop],USDA_Crops5[Annual or Perennial],"")</f>
        <v>Locally Determined</v>
      </c>
    </row>
    <row r="7" spans="2:5">
      <c r="B7" s="15" t="s">
        <v>1337</v>
      </c>
      <c r="C7" s="17">
        <f>_xlfn.XLOOKUP(Table10[[#This Row],[Crop]],Table7[Product],Table7[2022  ($ in millions)],"")</f>
        <v>4656</v>
      </c>
      <c r="D7" s="15" cm="1">
        <f t="array" ref="D7">_xlfn.XLOOKUP(Table10[[#This Row],[Crop]],Table7[Product],Table8[Rank],"")</f>
        <v>1</v>
      </c>
      <c r="E7" s="15" t="str">
        <f>_xlfn.XLOOKUP(Table10[[#This Row],[Crop]],USDA_Crops5[Crop],USDA_Crops5[Annual or Perennial],"")</f>
        <v>Perennial</v>
      </c>
    </row>
    <row r="8" spans="2:5">
      <c r="B8" s="15" t="s">
        <v>1338</v>
      </c>
      <c r="C8" s="17" t="str">
        <f>_xlfn.XLOOKUP(Table10[[#This Row],[Crop]],Table7[Product],Table7[2022  ($ in millions)],"")</f>
        <v/>
      </c>
      <c r="D8" s="15" t="str" cm="1">
        <f t="array" ref="D8">_xlfn.XLOOKUP(Table10[[#This Row],[Crop]],Table7[Product],Table8[Rank],"")</f>
        <v/>
      </c>
      <c r="E8" s="15" t="str">
        <f>_xlfn.XLOOKUP(Table10[[#This Row],[Crop]],USDA_Crops5[Crop],USDA_Crops5[Annual or Perennial],"")</f>
        <v>Perennial</v>
      </c>
    </row>
    <row r="9" spans="2:5">
      <c r="B9" s="15" t="s">
        <v>1339</v>
      </c>
      <c r="C9" s="17" t="str">
        <f>_xlfn.XLOOKUP(Table10[[#This Row],[Crop]],Table7[Product],Table7[2022  ($ in millions)],"")</f>
        <v/>
      </c>
      <c r="D9" s="15" t="str" cm="1">
        <f t="array" ref="D9">_xlfn.XLOOKUP(Table10[[#This Row],[Crop]],Table7[Product],Table8[Rank],"")</f>
        <v/>
      </c>
      <c r="E9" s="15" t="str">
        <f>_xlfn.XLOOKUP(Table10[[#This Row],[Crop]],USDA_Crops5[Crop],USDA_Crops5[Annual or Perennial],"")</f>
        <v>Annual</v>
      </c>
    </row>
    <row r="10" spans="2:5">
      <c r="B10" s="15" t="s">
        <v>1341</v>
      </c>
      <c r="C10" s="17" t="str">
        <f>_xlfn.XLOOKUP(Table10[[#This Row],[Crop]],Table7[Product],Table7[2022  ($ in millions)],"")</f>
        <v/>
      </c>
      <c r="D10" s="15" t="str" cm="1">
        <f t="array" ref="D10">_xlfn.XLOOKUP(Table10[[#This Row],[Crop]],Table7[Product],Table8[Rank],"")</f>
        <v/>
      </c>
      <c r="E10" s="15" t="str">
        <f>_xlfn.XLOOKUP(Table10[[#This Row],[Crop]],USDA_Crops5[Crop],USDA_Crops5[Annual or Perennial],"")</f>
        <v>Annual</v>
      </c>
    </row>
    <row r="11" spans="2:5">
      <c r="B11" s="15" t="s">
        <v>1342</v>
      </c>
      <c r="C11" s="17" t="str">
        <f>_xlfn.XLOOKUP(Table10[[#This Row],[Crop]],Table7[Product],Table7[2022  ($ in millions)],"")</f>
        <v/>
      </c>
      <c r="D11" s="15" t="str" cm="1">
        <f t="array" ref="D11">_xlfn.XLOOKUP(Table10[[#This Row],[Crop]],Table7[Product],Table8[Rank],"")</f>
        <v/>
      </c>
      <c r="E11" s="15" t="str">
        <f>_xlfn.XLOOKUP(Table10[[#This Row],[Crop]],USDA_Crops5[Crop],USDA_Crops5[Annual or Perennial],"")</f>
        <v>Annual</v>
      </c>
    </row>
    <row r="12" spans="2:5">
      <c r="B12" s="15" t="s">
        <v>1343</v>
      </c>
      <c r="C12" s="17" t="str">
        <f>_xlfn.XLOOKUP(Table10[[#This Row],[Crop]],Table7[Product],Table7[2022  ($ in millions)],"")</f>
        <v/>
      </c>
      <c r="D12" s="15" t="str" cm="1">
        <f t="array" ref="D12">_xlfn.XLOOKUP(Table10[[#This Row],[Crop]],Table7[Product],Table8[Rank],"")</f>
        <v/>
      </c>
      <c r="E12" s="15" t="str">
        <f>_xlfn.XLOOKUP(Table10[[#This Row],[Crop]],USDA_Crops5[Crop],USDA_Crops5[Annual or Perennial],"")</f>
        <v>Annual</v>
      </c>
    </row>
    <row r="13" spans="2:5">
      <c r="B13" s="15" t="s">
        <v>465</v>
      </c>
      <c r="C13" s="17" t="str">
        <f>_xlfn.XLOOKUP(Table10[[#This Row],[Crop]],Table7[Product],Table7[2022  ($ in millions)],"")</f>
        <v/>
      </c>
      <c r="D13" s="15" t="str" cm="1">
        <f t="array" ref="D13">_xlfn.XLOOKUP(Table10[[#This Row],[Crop]],Table7[Product],Table8[Rank],"")</f>
        <v/>
      </c>
      <c r="E13" s="15" t="str">
        <f>_xlfn.XLOOKUP(Table10[[#This Row],[Crop]],USDA_Crops5[Crop],USDA_Crops5[Annual or Perennial],"")</f>
        <v>Perennial</v>
      </c>
    </row>
    <row r="14" spans="2:5">
      <c r="B14" s="15" t="s">
        <v>1344</v>
      </c>
      <c r="C14" s="17" t="str">
        <f>_xlfn.XLOOKUP(Table10[[#This Row],[Crop]],Table7[Product],Table7[2022  ($ in millions)],"")</f>
        <v/>
      </c>
      <c r="D14" s="15" t="str" cm="1">
        <f t="array" ref="D14">_xlfn.XLOOKUP(Table10[[#This Row],[Crop]],Table7[Product],Table8[Rank],"")</f>
        <v/>
      </c>
      <c r="E14" s="15" t="str">
        <f>_xlfn.XLOOKUP(Table10[[#This Row],[Crop]],USDA_Crops5[Crop],USDA_Crops5[Annual or Perennial],"")</f>
        <v>Perennial</v>
      </c>
    </row>
    <row r="15" spans="2:5">
      <c r="B15" s="15" t="s">
        <v>1345</v>
      </c>
      <c r="C15" s="17" t="str">
        <f>_xlfn.XLOOKUP(Table10[[#This Row],[Crop]],Table7[Product],Table7[2022  ($ in millions)],"")</f>
        <v/>
      </c>
      <c r="D15" s="15" t="str" cm="1">
        <f t="array" ref="D15">_xlfn.XLOOKUP(Table10[[#This Row],[Crop]],Table7[Product],Table8[Rank],"")</f>
        <v/>
      </c>
      <c r="E15" s="15" t="str">
        <f>_xlfn.XLOOKUP(Table10[[#This Row],[Crop]],USDA_Crops5[Crop],USDA_Crops5[Annual or Perennial],"")</f>
        <v>Perennial</v>
      </c>
    </row>
    <row r="16" spans="2:5">
      <c r="B16" s="15" t="s">
        <v>1346</v>
      </c>
      <c r="C16" s="17" t="str">
        <f>_xlfn.XLOOKUP(Table10[[#This Row],[Crop]],Table7[Product],Table7[2022  ($ in millions)],"")</f>
        <v/>
      </c>
      <c r="D16" s="15" t="str" cm="1">
        <f t="array" ref="D16">_xlfn.XLOOKUP(Table10[[#This Row],[Crop]],Table7[Product],Table8[Rank],"")</f>
        <v/>
      </c>
      <c r="E16" s="15" t="str">
        <f>_xlfn.XLOOKUP(Table10[[#This Row],[Crop]],USDA_Crops5[Crop],USDA_Crops5[Annual or Perennial],"")</f>
        <v>Perennial</v>
      </c>
    </row>
    <row r="17" spans="2:5">
      <c r="B17" s="15" t="s">
        <v>1347</v>
      </c>
      <c r="C17" s="17" t="str">
        <f>_xlfn.XLOOKUP(Table10[[#This Row],[Crop]],Table7[Product],Table7[2022  ($ in millions)],"")</f>
        <v/>
      </c>
      <c r="D17" s="15" t="str" cm="1">
        <f t="array" ref="D17">_xlfn.XLOOKUP(Table10[[#This Row],[Crop]],Table7[Product],Table8[Rank],"")</f>
        <v/>
      </c>
      <c r="E17" s="15" t="str">
        <f>_xlfn.XLOOKUP(Table10[[#This Row],[Crop]],USDA_Crops5[Crop],USDA_Crops5[Annual or Perennial],"")</f>
        <v>Perennial</v>
      </c>
    </row>
    <row r="18" spans="2:5">
      <c r="B18" s="15" t="s">
        <v>1348</v>
      </c>
      <c r="C18" s="17" t="str">
        <f>_xlfn.XLOOKUP(Table10[[#This Row],[Crop]],Table7[Product],Table7[2022  ($ in millions)],"")</f>
        <v/>
      </c>
      <c r="D18" s="15" t="str" cm="1">
        <f t="array" ref="D18">_xlfn.XLOOKUP(Table10[[#This Row],[Crop]],Table7[Product],Table8[Rank],"")</f>
        <v/>
      </c>
      <c r="E18" s="15" t="str">
        <f>_xlfn.XLOOKUP(Table10[[#This Row],[Crop]],USDA_Crops5[Crop],USDA_Crops5[Annual or Perennial],"")</f>
        <v>Perennial</v>
      </c>
    </row>
    <row r="19" spans="2:5">
      <c r="B19" s="15" t="s">
        <v>1349</v>
      </c>
      <c r="C19" s="17" t="str">
        <f>_xlfn.XLOOKUP(Table10[[#This Row],[Crop]],Table7[Product],Table7[2022  ($ in millions)],"")</f>
        <v/>
      </c>
      <c r="D19" s="15" t="str" cm="1">
        <f t="array" ref="D19">_xlfn.XLOOKUP(Table10[[#This Row],[Crop]],Table7[Product],Table8[Rank],"")</f>
        <v/>
      </c>
      <c r="E19" s="15" t="str">
        <f>_xlfn.XLOOKUP(Table10[[#This Row],[Crop]],USDA_Crops5[Crop],USDA_Crops5[Annual or Perennial],"")</f>
        <v>Perennial</v>
      </c>
    </row>
    <row r="20" spans="2:5">
      <c r="B20" s="15" t="s">
        <v>1350</v>
      </c>
      <c r="C20" s="17" t="str">
        <f>_xlfn.XLOOKUP(Table10[[#This Row],[Crop]],Table7[Product],Table7[2022  ($ in millions)],"")</f>
        <v/>
      </c>
      <c r="D20" s="15" t="str" cm="1">
        <f t="array" ref="D20">_xlfn.XLOOKUP(Table10[[#This Row],[Crop]],Table7[Product],Table8[Rank],"")</f>
        <v/>
      </c>
      <c r="E20" s="15" t="str">
        <f>_xlfn.XLOOKUP(Table10[[#This Row],[Crop]],USDA_Crops5[Crop],USDA_Crops5[Annual or Perennial],"")</f>
        <v>Perennial</v>
      </c>
    </row>
    <row r="21" spans="2:5">
      <c r="B21" s="15" t="s">
        <v>1351</v>
      </c>
      <c r="C21" s="17" t="str">
        <f>_xlfn.XLOOKUP(Table10[[#This Row],[Crop]],Table7[Product],Table7[2022  ($ in millions)],"")</f>
        <v/>
      </c>
      <c r="D21" s="15" t="str" cm="1">
        <f t="array" ref="D21">_xlfn.XLOOKUP(Table10[[#This Row],[Crop]],Table7[Product],Table8[Rank],"")</f>
        <v/>
      </c>
      <c r="E21" s="15" t="str">
        <f>_xlfn.XLOOKUP(Table10[[#This Row],[Crop]],USDA_Crops5[Crop],USDA_Crops5[Annual or Perennial],"")</f>
        <v>Perennial</v>
      </c>
    </row>
    <row r="22" spans="2:5">
      <c r="B22" s="15" t="s">
        <v>1352</v>
      </c>
      <c r="C22" s="17" t="str">
        <f>_xlfn.XLOOKUP(Table10[[#This Row],[Crop]],Table7[Product],Table7[2022  ($ in millions)],"")</f>
        <v/>
      </c>
      <c r="D22" s="15" t="str" cm="1">
        <f t="array" ref="D22">_xlfn.XLOOKUP(Table10[[#This Row],[Crop]],Table7[Product],Table8[Rank],"")</f>
        <v/>
      </c>
      <c r="E22" s="15" t="str">
        <f>_xlfn.XLOOKUP(Table10[[#This Row],[Crop]],USDA_Crops5[Crop],USDA_Crops5[Annual or Perennial],"")</f>
        <v>Annual</v>
      </c>
    </row>
    <row r="23" spans="2:5">
      <c r="B23" s="15" t="s">
        <v>1353</v>
      </c>
      <c r="C23" s="17" t="str">
        <f>_xlfn.XLOOKUP(Table10[[#This Row],[Crop]],Table7[Product],Table7[2022  ($ in millions)],"")</f>
        <v/>
      </c>
      <c r="D23" s="15" t="str" cm="1">
        <f t="array" ref="D23">_xlfn.XLOOKUP(Table10[[#This Row],[Crop]],Table7[Product],Table8[Rank],"")</f>
        <v/>
      </c>
      <c r="E23" s="15" t="str">
        <f>_xlfn.XLOOKUP(Table10[[#This Row],[Crop]],USDA_Crops5[Crop],USDA_Crops5[Annual or Perennial],"")</f>
        <v>Annual</v>
      </c>
    </row>
    <row r="24" spans="2:5">
      <c r="B24" s="15" t="s">
        <v>1354</v>
      </c>
      <c r="C24" s="17" t="str">
        <f>_xlfn.XLOOKUP(Table10[[#This Row],[Crop]],Table7[Product],Table7[2022  ($ in millions)],"")</f>
        <v/>
      </c>
      <c r="D24" s="15" t="str" cm="1">
        <f t="array" ref="D24">_xlfn.XLOOKUP(Table10[[#This Row],[Crop]],Table7[Product],Table8[Rank],"")</f>
        <v/>
      </c>
      <c r="E24" s="15" t="str">
        <f>_xlfn.XLOOKUP(Table10[[#This Row],[Crop]],USDA_Crops5[Crop],USDA_Crops5[Annual or Perennial],"")</f>
        <v>Annual</v>
      </c>
    </row>
    <row r="25" spans="2:5">
      <c r="B25" s="15" t="s">
        <v>1355</v>
      </c>
      <c r="C25" s="17" t="str">
        <f>_xlfn.XLOOKUP(Table10[[#This Row],[Crop]],Table7[Product],Table7[2022  ($ in millions)],"")</f>
        <v/>
      </c>
      <c r="D25" s="15" t="str" cm="1">
        <f t="array" ref="D25">_xlfn.XLOOKUP(Table10[[#This Row],[Crop]],Table7[Product],Table8[Rank],"")</f>
        <v/>
      </c>
      <c r="E25" s="15" t="str">
        <f>_xlfn.XLOOKUP(Table10[[#This Row],[Crop]],USDA_Crops5[Crop],USDA_Crops5[Annual or Perennial],"")</f>
        <v>Perennial</v>
      </c>
    </row>
    <row r="26" spans="2:5">
      <c r="B26" s="15" t="s">
        <v>1356</v>
      </c>
      <c r="C26" s="17" t="str">
        <f>_xlfn.XLOOKUP(Table10[[#This Row],[Crop]],Table7[Product],Table7[2022  ($ in millions)],"")</f>
        <v/>
      </c>
      <c r="D26" s="15" t="str" cm="1">
        <f t="array" ref="D26">_xlfn.XLOOKUP(Table10[[#This Row],[Crop]],Table7[Product],Table8[Rank],"")</f>
        <v/>
      </c>
      <c r="E26" s="15" t="str">
        <f>_xlfn.XLOOKUP(Table10[[#This Row],[Crop]],USDA_Crops5[Crop],USDA_Crops5[Annual or Perennial],"")</f>
        <v>Perennial</v>
      </c>
    </row>
    <row r="27" spans="2:5">
      <c r="B27" s="15" t="s">
        <v>1357</v>
      </c>
      <c r="C27" s="17" t="str">
        <f>_xlfn.XLOOKUP(Table10[[#This Row],[Crop]],Table7[Product],Table7[2022  ($ in millions)],"")</f>
        <v/>
      </c>
      <c r="D27" s="15" t="str" cm="1">
        <f t="array" ref="D27">_xlfn.XLOOKUP(Table10[[#This Row],[Crop]],Table7[Product],Table8[Rank],"")</f>
        <v/>
      </c>
      <c r="E27" s="15" t="str">
        <f>_xlfn.XLOOKUP(Table10[[#This Row],[Crop]],USDA_Crops5[Crop],USDA_Crops5[Annual or Perennial],"")</f>
        <v>Annual</v>
      </c>
    </row>
    <row r="28" spans="2:5">
      <c r="B28" s="15" t="s">
        <v>1358</v>
      </c>
      <c r="C28" s="17" t="str">
        <f>_xlfn.XLOOKUP(Table10[[#This Row],[Crop]],Table7[Product],Table7[2022  ($ in millions)],"")</f>
        <v/>
      </c>
      <c r="D28" s="15" t="str" cm="1">
        <f t="array" ref="D28">_xlfn.XLOOKUP(Table10[[#This Row],[Crop]],Table7[Product],Table8[Rank],"")</f>
        <v/>
      </c>
      <c r="E28" s="15" t="str">
        <f>_xlfn.XLOOKUP(Table10[[#This Row],[Crop]],USDA_Crops5[Crop],USDA_Crops5[Annual or Perennial],"")</f>
        <v>Annual</v>
      </c>
    </row>
    <row r="29" spans="2:5">
      <c r="B29" s="15" t="s">
        <v>1359</v>
      </c>
      <c r="C29" s="17" t="str">
        <f>_xlfn.XLOOKUP(Table10[[#This Row],[Crop]],Table7[Product],Table7[2022  ($ in millions)],"")</f>
        <v/>
      </c>
      <c r="D29" s="15" t="str" cm="1">
        <f t="array" ref="D29">_xlfn.XLOOKUP(Table10[[#This Row],[Crop]],Table7[Product],Table8[Rank],"")</f>
        <v/>
      </c>
      <c r="E29" s="15" t="str">
        <f>_xlfn.XLOOKUP(Table10[[#This Row],[Crop]],USDA_Crops5[Crop],USDA_Crops5[Annual or Perennial],"")</f>
        <v>Annual</v>
      </c>
    </row>
    <row r="30" spans="2:5">
      <c r="B30" s="15" t="s">
        <v>1360</v>
      </c>
      <c r="C30" s="17" t="str">
        <f>_xlfn.XLOOKUP(Table10[[#This Row],[Crop]],Table7[Product],Table7[2022  ($ in millions)],"")</f>
        <v/>
      </c>
      <c r="D30" s="15" t="str" cm="1">
        <f t="array" ref="D30">_xlfn.XLOOKUP(Table10[[#This Row],[Crop]],Table7[Product],Table8[Rank],"")</f>
        <v/>
      </c>
      <c r="E30" s="15" t="str">
        <f>_xlfn.XLOOKUP(Table10[[#This Row],[Crop]],USDA_Crops5[Crop],USDA_Crops5[Annual or Perennial],"")</f>
        <v>Annual</v>
      </c>
    </row>
    <row r="31" spans="2:5">
      <c r="B31" s="15" t="s">
        <v>1361</v>
      </c>
      <c r="C31" s="17">
        <f>_xlfn.XLOOKUP(Table10[[#This Row],[Crop]],Table7[Product],Table7[2022  ($ in millions)],"")</f>
        <v>100</v>
      </c>
      <c r="D31" s="15" cm="1">
        <f t="array" ref="D31">_xlfn.XLOOKUP(Table10[[#This Row],[Crop]],Table7[Product],Table8[Rank],"")</f>
        <v>19</v>
      </c>
      <c r="E31" s="15" t="str">
        <f>_xlfn.XLOOKUP(Table10[[#This Row],[Crop]],USDA_Crops5[Crop],USDA_Crops5[Annual or Perennial],"")</f>
        <v>Annual</v>
      </c>
    </row>
    <row r="32" spans="2:5">
      <c r="B32" s="15" t="s">
        <v>1362</v>
      </c>
      <c r="C32" s="17" t="str">
        <f>_xlfn.XLOOKUP(Table10[[#This Row],[Crop]],Table7[Product],Table7[2022  ($ in millions)],"")</f>
        <v/>
      </c>
      <c r="D32" s="15" t="str" cm="1">
        <f t="array" ref="D32">_xlfn.XLOOKUP(Table10[[#This Row],[Crop]],Table7[Product],Table8[Rank],"")</f>
        <v/>
      </c>
      <c r="E32" s="15" t="str">
        <f>_xlfn.XLOOKUP(Table10[[#This Row],[Crop]],USDA_Crops5[Crop],USDA_Crops5[Annual or Perennial],"")</f>
        <v>Perennial</v>
      </c>
    </row>
    <row r="33" spans="2:5">
      <c r="B33" s="15" t="s">
        <v>1363</v>
      </c>
      <c r="C33" s="17" t="str">
        <f>_xlfn.XLOOKUP(Table10[[#This Row],[Crop]],Table7[Product],Table7[2022  ($ in millions)],"")</f>
        <v/>
      </c>
      <c r="D33" s="15" t="str" cm="1">
        <f t="array" ref="D33">_xlfn.XLOOKUP(Table10[[#This Row],[Crop]],Table7[Product],Table8[Rank],"")</f>
        <v/>
      </c>
      <c r="E33" s="15" t="str">
        <f>_xlfn.XLOOKUP(Table10[[#This Row],[Crop]],USDA_Crops5[Crop],USDA_Crops5[Annual or Perennial],"")</f>
        <v>Locally Determined</v>
      </c>
    </row>
    <row r="34" spans="2:5">
      <c r="B34" s="15" t="s">
        <v>1364</v>
      </c>
      <c r="C34" s="17" t="str">
        <f>_xlfn.XLOOKUP(Table10[[#This Row],[Crop]],Table7[Product],Table7[2022  ($ in millions)],"")</f>
        <v/>
      </c>
      <c r="D34" s="15" t="str" cm="1">
        <f t="array" ref="D34">_xlfn.XLOOKUP(Table10[[#This Row],[Crop]],Table7[Product],Table8[Rank],"")</f>
        <v/>
      </c>
      <c r="E34" s="15" t="str">
        <f>_xlfn.XLOOKUP(Table10[[#This Row],[Crop]],USDA_Crops5[Crop],USDA_Crops5[Annual or Perennial],"")</f>
        <v>Annual</v>
      </c>
    </row>
    <row r="35" spans="2:5">
      <c r="B35" s="15" t="s">
        <v>1365</v>
      </c>
      <c r="C35" s="17" t="str">
        <f>_xlfn.XLOOKUP(Table10[[#This Row],[Crop]],Table7[Product],Table7[2022  ($ in millions)],"")</f>
        <v/>
      </c>
      <c r="D35" s="15" t="str" cm="1">
        <f t="array" ref="D35">_xlfn.XLOOKUP(Table10[[#This Row],[Crop]],Table7[Product],Table8[Rank],"")</f>
        <v/>
      </c>
      <c r="E35" s="15" t="str">
        <f>_xlfn.XLOOKUP(Table10[[#This Row],[Crop]],USDA_Crops5[Crop],USDA_Crops5[Annual or Perennial],"")</f>
        <v>Annual</v>
      </c>
    </row>
    <row r="36" spans="2:5">
      <c r="B36" s="15" t="s">
        <v>1366</v>
      </c>
      <c r="C36" s="17" t="str">
        <f>_xlfn.XLOOKUP(Table10[[#This Row],[Crop]],Table7[Product],Table7[2022  ($ in millions)],"")</f>
        <v/>
      </c>
      <c r="D36" s="15" t="str" cm="1">
        <f t="array" ref="D36">_xlfn.XLOOKUP(Table10[[#This Row],[Crop]],Table7[Product],Table8[Rank],"")</f>
        <v/>
      </c>
      <c r="E36" s="15" t="str">
        <f>_xlfn.XLOOKUP(Table10[[#This Row],[Crop]],USDA_Crops5[Crop],USDA_Crops5[Annual or Perennial],"")</f>
        <v>Annual</v>
      </c>
    </row>
    <row r="37" spans="2:5">
      <c r="B37" s="15" t="s">
        <v>1367</v>
      </c>
      <c r="C37" s="17" t="str">
        <f>_xlfn.XLOOKUP(Table10[[#This Row],[Crop]],Table7[Product],Table7[2022  ($ in millions)],"")</f>
        <v/>
      </c>
      <c r="D37" s="15" t="str" cm="1">
        <f t="array" ref="D37">_xlfn.XLOOKUP(Table10[[#This Row],[Crop]],Table7[Product],Table8[Rank],"")</f>
        <v/>
      </c>
      <c r="E37" s="15" t="str">
        <f>_xlfn.XLOOKUP(Table10[[#This Row],[Crop]],USDA_Crops5[Crop],USDA_Crops5[Annual or Perennial],"")</f>
        <v>Perennial</v>
      </c>
    </row>
    <row r="38" spans="2:5">
      <c r="B38" s="15" t="s">
        <v>1368</v>
      </c>
      <c r="C38" s="17" t="str">
        <f>_xlfn.XLOOKUP(Table10[[#This Row],[Crop]],Table7[Product],Table7[2022  ($ in millions)],"")</f>
        <v/>
      </c>
      <c r="D38" s="15" t="str" cm="1">
        <f t="array" ref="D38">_xlfn.XLOOKUP(Table10[[#This Row],[Crop]],Table7[Product],Table8[Rank],"")</f>
        <v/>
      </c>
      <c r="E38" s="15" t="str">
        <f>_xlfn.XLOOKUP(Table10[[#This Row],[Crop]],USDA_Crops5[Crop],USDA_Crops5[Annual or Perennial],"")</f>
        <v>Annual</v>
      </c>
    </row>
    <row r="39" spans="2:5">
      <c r="B39" s="15" t="s">
        <v>1369</v>
      </c>
      <c r="C39" s="17" t="str">
        <f>_xlfn.XLOOKUP(Table10[[#This Row],[Crop]],Table7[Product],Table7[2022  ($ in millions)],"")</f>
        <v/>
      </c>
      <c r="D39" s="15" t="str" cm="1">
        <f t="array" ref="D39">_xlfn.XLOOKUP(Table10[[#This Row],[Crop]],Table7[Product],Table8[Rank],"")</f>
        <v/>
      </c>
      <c r="E39" s="15" t="str">
        <f>_xlfn.XLOOKUP(Table10[[#This Row],[Crop]],USDA_Crops5[Crop],USDA_Crops5[Annual or Perennial],"")</f>
        <v>Perennial</v>
      </c>
    </row>
    <row r="40" spans="2:5">
      <c r="B40" s="15" t="s">
        <v>18</v>
      </c>
      <c r="C40" s="17">
        <f>_xlfn.XLOOKUP(Table10[[#This Row],[Crop]],Table7[Product],Table7[2022  ($ in millions)],"")</f>
        <v>90</v>
      </c>
      <c r="D40" s="15" cm="1">
        <f t="array" ref="D40">_xlfn.XLOOKUP(Table10[[#This Row],[Crop]],Table7[Product],Table8[Rank],"")</f>
        <v>21</v>
      </c>
      <c r="E40" s="15" t="str">
        <f>_xlfn.XLOOKUP(Table10[[#This Row],[Crop]],USDA_Crops5[Crop],USDA_Crops5[Annual or Perennial],"")</f>
        <v>Annual</v>
      </c>
    </row>
    <row r="41" spans="2:5">
      <c r="B41" s="15" t="s">
        <v>1370</v>
      </c>
      <c r="C41" s="17" t="str">
        <f>_xlfn.XLOOKUP(Table10[[#This Row],[Crop]],Table7[Product],Table7[2022  ($ in millions)],"")</f>
        <v/>
      </c>
      <c r="D41" s="15" t="str" cm="1">
        <f t="array" ref="D41">_xlfn.XLOOKUP(Table10[[#This Row],[Crop]],Table7[Product],Table8[Rank],"")</f>
        <v/>
      </c>
      <c r="E41" s="15" t="str">
        <f>_xlfn.XLOOKUP(Table10[[#This Row],[Crop]],USDA_Crops5[Crop],USDA_Crops5[Annual or Perennial],"")</f>
        <v>Annual</v>
      </c>
    </row>
    <row r="42" spans="2:5">
      <c r="B42" s="15" t="s">
        <v>1371</v>
      </c>
      <c r="C42" s="17" t="str">
        <f>_xlfn.XLOOKUP(Table10[[#This Row],[Crop]],Table7[Product],Table7[2022  ($ in millions)],"")</f>
        <v/>
      </c>
      <c r="D42" s="15" t="str" cm="1">
        <f t="array" ref="D42">_xlfn.XLOOKUP(Table10[[#This Row],[Crop]],Table7[Product],Table8[Rank],"")</f>
        <v/>
      </c>
      <c r="E42" s="15" t="str">
        <f>_xlfn.XLOOKUP(Table10[[#This Row],[Crop]],USDA_Crops5[Crop],USDA_Crops5[Annual or Perennial],"")</f>
        <v>Perennial</v>
      </c>
    </row>
    <row r="43" spans="2:5">
      <c r="B43" s="15" t="s">
        <v>1372</v>
      </c>
      <c r="C43" s="17" t="str">
        <f>_xlfn.XLOOKUP(Table10[[#This Row],[Crop]],Table7[Product],Table7[2022  ($ in millions)],"")</f>
        <v/>
      </c>
      <c r="D43" s="15" t="str" cm="1">
        <f t="array" ref="D43">_xlfn.XLOOKUP(Table10[[#This Row],[Crop]],Table7[Product],Table8[Rank],"")</f>
        <v/>
      </c>
      <c r="E43" s="15" t="str">
        <f>_xlfn.XLOOKUP(Table10[[#This Row],[Crop]],USDA_Crops5[Crop],USDA_Crops5[Annual or Perennial],"")</f>
        <v>Annual</v>
      </c>
    </row>
    <row r="44" spans="2:5">
      <c r="B44" s="15" t="s">
        <v>1373</v>
      </c>
      <c r="C44" s="17" t="str">
        <f>_xlfn.XLOOKUP(Table10[[#This Row],[Crop]],Table7[Product],Table7[2022  ($ in millions)],"")</f>
        <v/>
      </c>
      <c r="D44" s="15" t="str" cm="1">
        <f t="array" ref="D44">_xlfn.XLOOKUP(Table10[[#This Row],[Crop]],Table7[Product],Table8[Rank],"")</f>
        <v/>
      </c>
      <c r="E44" s="15" t="str">
        <f>_xlfn.XLOOKUP(Table10[[#This Row],[Crop]],USDA_Crops5[Crop],USDA_Crops5[Annual or Perennial],"")</f>
        <v>Perennial</v>
      </c>
    </row>
    <row r="45" spans="2:5">
      <c r="B45" s="15" t="s">
        <v>16</v>
      </c>
      <c r="C45" s="17">
        <f>_xlfn.XLOOKUP(Table10[[#This Row],[Crop]],Table7[Product],Table7[2022  ($ in millions)],"")</f>
        <v>184</v>
      </c>
      <c r="D45" s="15" cm="1">
        <f t="array" ref="D45">_xlfn.XLOOKUP(Table10[[#This Row],[Crop]],Table7[Product],Table8[Rank],"")</f>
        <v>14</v>
      </c>
      <c r="E45" s="15" t="str">
        <f>_xlfn.XLOOKUP(Table10[[#This Row],[Crop]],USDA_Crops5[Crop],USDA_Crops5[Annual or Perennial],"")</f>
        <v>Annual</v>
      </c>
    </row>
    <row r="46" spans="2:5">
      <c r="B46" s="15" t="s">
        <v>1374</v>
      </c>
      <c r="C46" s="17" t="str">
        <f>_xlfn.XLOOKUP(Table10[[#This Row],[Crop]],Table7[Product],Table7[2022  ($ in millions)],"")</f>
        <v/>
      </c>
      <c r="D46" s="15" t="str" cm="1">
        <f t="array" ref="D46">_xlfn.XLOOKUP(Table10[[#This Row],[Crop]],Table7[Product],Table8[Rank],"")</f>
        <v/>
      </c>
      <c r="E46" s="15" t="str">
        <f>_xlfn.XLOOKUP(Table10[[#This Row],[Crop]],USDA_Crops5[Crop],USDA_Crops5[Annual or Perennial],"")</f>
        <v>Annual</v>
      </c>
    </row>
    <row r="47" spans="2:5">
      <c r="B47" s="15" t="s">
        <v>19</v>
      </c>
      <c r="C47" s="17">
        <f>_xlfn.XLOOKUP(Table10[[#This Row],[Crop]],Table7[Product],Table7[2022  ($ in millions)],"")</f>
        <v>78</v>
      </c>
      <c r="D47" s="15" cm="1">
        <f t="array" ref="D47">_xlfn.XLOOKUP(Table10[[#This Row],[Crop]],Table7[Product],Table8[Rank],"")</f>
        <v>24</v>
      </c>
      <c r="E47" s="15" t="str">
        <f>_xlfn.XLOOKUP(Table10[[#This Row],[Crop]],USDA_Crops5[Crop],USDA_Crops5[Annual or Perennial],"")</f>
        <v>Locally Determined</v>
      </c>
    </row>
    <row r="48" spans="2:5">
      <c r="B48" s="15" t="s">
        <v>1375</v>
      </c>
      <c r="C48" s="17" t="str">
        <f>_xlfn.XLOOKUP(Table10[[#This Row],[Crop]],Table7[Product],Table7[2022  ($ in millions)],"")</f>
        <v/>
      </c>
      <c r="D48" s="15" t="str" cm="1">
        <f t="array" ref="D48">_xlfn.XLOOKUP(Table10[[#This Row],[Crop]],Table7[Product],Table8[Rank],"")</f>
        <v/>
      </c>
      <c r="E48" s="15" t="str">
        <f>_xlfn.XLOOKUP(Table10[[#This Row],[Crop]],USDA_Crops5[Crop],USDA_Crops5[Annual or Perennial],"")</f>
        <v>Annual</v>
      </c>
    </row>
    <row r="49" spans="2:5">
      <c r="B49" s="15" t="s">
        <v>1376</v>
      </c>
      <c r="C49" s="17" t="str">
        <f>_xlfn.XLOOKUP(Table10[[#This Row],[Crop]],Table7[Product],Table7[2022  ($ in millions)],"")</f>
        <v/>
      </c>
      <c r="D49" s="15" t="str" cm="1">
        <f t="array" ref="D49">_xlfn.XLOOKUP(Table10[[#This Row],[Crop]],Table7[Product],Table8[Rank],"")</f>
        <v/>
      </c>
      <c r="E49" s="15" t="str">
        <f>_xlfn.XLOOKUP(Table10[[#This Row],[Crop]],USDA_Crops5[Crop],USDA_Crops5[Annual or Perennial],"")</f>
        <v>Perennial</v>
      </c>
    </row>
    <row r="50" spans="2:5">
      <c r="B50" s="15" t="s">
        <v>1377</v>
      </c>
      <c r="C50" s="17">
        <f>_xlfn.XLOOKUP(Table10[[#This Row],[Crop]],Table7[Product],Table7[2022  ($ in millions)],"")</f>
        <v>88</v>
      </c>
      <c r="D50" s="15" cm="1">
        <f t="array" ref="D50">_xlfn.XLOOKUP(Table10[[#This Row],[Crop]],Table7[Product],Table8[Rank],"")</f>
        <v>22</v>
      </c>
      <c r="E50" s="15" t="str">
        <f>_xlfn.XLOOKUP(Table10[[#This Row],[Crop]],USDA_Crops5[Crop],USDA_Crops5[Annual or Perennial],"")</f>
        <v>Perennial</v>
      </c>
    </row>
    <row r="51" spans="2:5">
      <c r="B51" s="15" t="s">
        <v>1378</v>
      </c>
      <c r="C51" s="17" t="str">
        <f>_xlfn.XLOOKUP(Table10[[#This Row],[Crop]],Table7[Product],Table7[2022  ($ in millions)],"")</f>
        <v/>
      </c>
      <c r="D51" s="15" t="str" cm="1">
        <f t="array" ref="D51">_xlfn.XLOOKUP(Table10[[#This Row],[Crop]],Table7[Product],Table8[Rank],"")</f>
        <v/>
      </c>
      <c r="E51" s="15" t="str">
        <f>_xlfn.XLOOKUP(Table10[[#This Row],[Crop]],USDA_Crops5[Crop],USDA_Crops5[Annual or Perennial],"")</f>
        <v>Perennial</v>
      </c>
    </row>
    <row r="52" spans="2:5">
      <c r="B52" s="15" t="s">
        <v>1379</v>
      </c>
      <c r="C52" s="17" t="str">
        <f>_xlfn.XLOOKUP(Table10[[#This Row],[Crop]],Table7[Product],Table7[2022  ($ in millions)],"")</f>
        <v/>
      </c>
      <c r="D52" s="15" t="str" cm="1">
        <f t="array" ref="D52">_xlfn.XLOOKUP(Table10[[#This Row],[Crop]],Table7[Product],Table8[Rank],"")</f>
        <v/>
      </c>
      <c r="E52" s="15" t="str">
        <f>_xlfn.XLOOKUP(Table10[[#This Row],[Crop]],USDA_Crops5[Crop],USDA_Crops5[Annual or Perennial],"")</f>
        <v>Annual</v>
      </c>
    </row>
    <row r="53" spans="2:5">
      <c r="B53" s="15" t="s">
        <v>1380</v>
      </c>
      <c r="C53" s="17" t="str">
        <f>_xlfn.XLOOKUP(Table10[[#This Row],[Crop]],Table7[Product],Table7[2022  ($ in millions)],"")</f>
        <v/>
      </c>
      <c r="D53" s="15" t="str" cm="1">
        <f t="array" ref="D53">_xlfn.XLOOKUP(Table10[[#This Row],[Crop]],Table7[Product],Table8[Rank],"")</f>
        <v/>
      </c>
      <c r="E53" s="15" t="str">
        <f>_xlfn.XLOOKUP(Table10[[#This Row],[Crop]],USDA_Crops5[Crop],USDA_Crops5[Annual or Perennial],"")</f>
        <v>Annual</v>
      </c>
    </row>
    <row r="54" spans="2:5">
      <c r="B54" s="15" t="s">
        <v>1381</v>
      </c>
      <c r="C54" s="17" t="str">
        <f>_xlfn.XLOOKUP(Table10[[#This Row],[Crop]],Table7[Product],Table7[2022  ($ in millions)],"")</f>
        <v/>
      </c>
      <c r="D54" s="15" t="str" cm="1">
        <f t="array" ref="D54">_xlfn.XLOOKUP(Table10[[#This Row],[Crop]],Table7[Product],Table8[Rank],"")</f>
        <v/>
      </c>
      <c r="E54" s="15" t="str">
        <f>_xlfn.XLOOKUP(Table10[[#This Row],[Crop]],USDA_Crops5[Crop],USDA_Crops5[Annual or Perennial],"")</f>
        <v>Perennial</v>
      </c>
    </row>
    <row r="55" spans="2:5">
      <c r="B55" s="15" t="s">
        <v>1382</v>
      </c>
      <c r="C55" s="17" t="str">
        <f>_xlfn.XLOOKUP(Table10[[#This Row],[Crop]],Table7[Product],Table7[2022  ($ in millions)],"")</f>
        <v/>
      </c>
      <c r="D55" s="15" t="str" cm="1">
        <f t="array" ref="D55">_xlfn.XLOOKUP(Table10[[#This Row],[Crop]],Table7[Product],Table8[Rank],"")</f>
        <v/>
      </c>
      <c r="E55" s="15" t="str">
        <f>_xlfn.XLOOKUP(Table10[[#This Row],[Crop]],USDA_Crops5[Crop],USDA_Crops5[Annual or Perennial],"")</f>
        <v>Annual</v>
      </c>
    </row>
    <row r="56" spans="2:5">
      <c r="B56" s="15" t="s">
        <v>1383</v>
      </c>
      <c r="C56" s="17" t="str">
        <f>_xlfn.XLOOKUP(Table10[[#This Row],[Crop]],Table7[Product],Table7[2022  ($ in millions)],"")</f>
        <v/>
      </c>
      <c r="D56" s="15" t="str" cm="1">
        <f t="array" ref="D56">_xlfn.XLOOKUP(Table10[[#This Row],[Crop]],Table7[Product],Table8[Rank],"")</f>
        <v/>
      </c>
      <c r="E56" s="15" t="str">
        <f>_xlfn.XLOOKUP(Table10[[#This Row],[Crop]],USDA_Crops5[Crop],USDA_Crops5[Annual or Perennial],"")</f>
        <v>Perennial</v>
      </c>
    </row>
    <row r="57" spans="2:5">
      <c r="B57" s="15" t="s">
        <v>1384</v>
      </c>
      <c r="C57" s="17" t="str">
        <f>_xlfn.XLOOKUP(Table10[[#This Row],[Crop]],Table7[Product],Table7[2022  ($ in millions)],"")</f>
        <v/>
      </c>
      <c r="D57" s="15" t="str" cm="1">
        <f t="array" ref="D57">_xlfn.XLOOKUP(Table10[[#This Row],[Crop]],Table7[Product],Table8[Rank],"")</f>
        <v/>
      </c>
      <c r="E57" s="15" t="str">
        <f>_xlfn.XLOOKUP(Table10[[#This Row],[Crop]],USDA_Crops5[Crop],USDA_Crops5[Annual or Perennial],"")</f>
        <v>Annual</v>
      </c>
    </row>
    <row r="58" spans="2:5">
      <c r="B58" s="15" t="s">
        <v>1385</v>
      </c>
      <c r="C58" s="17" t="str">
        <f>_xlfn.XLOOKUP(Table10[[#This Row],[Crop]],Table7[Product],Table7[2022  ($ in millions)],"")</f>
        <v/>
      </c>
      <c r="D58" s="15" t="str" cm="1">
        <f t="array" ref="D58">_xlfn.XLOOKUP(Table10[[#This Row],[Crop]],Table7[Product],Table8[Rank],"")</f>
        <v/>
      </c>
      <c r="E58" s="15" t="str">
        <f>_xlfn.XLOOKUP(Table10[[#This Row],[Crop]],USDA_Crops5[Crop],USDA_Crops5[Annual or Perennial],"")</f>
        <v>Annual</v>
      </c>
    </row>
    <row r="59" spans="2:5">
      <c r="B59" s="15" t="s">
        <v>1386</v>
      </c>
      <c r="C59" s="17" t="str">
        <f>_xlfn.XLOOKUP(Table10[[#This Row],[Crop]],Table7[Product],Table7[2022  ($ in millions)],"")</f>
        <v/>
      </c>
      <c r="D59" s="15" t="str" cm="1">
        <f t="array" ref="D59">_xlfn.XLOOKUP(Table10[[#This Row],[Crop]],Table7[Product],Table8[Rank],"")</f>
        <v/>
      </c>
      <c r="E59" s="15" t="str">
        <f>_xlfn.XLOOKUP(Table10[[#This Row],[Crop]],USDA_Crops5[Crop],USDA_Crops5[Annual or Perennial],"")</f>
        <v>Perennial</v>
      </c>
    </row>
    <row r="60" spans="2:5">
      <c r="B60" s="15" t="s">
        <v>1387</v>
      </c>
      <c r="C60" s="17" t="str">
        <f>_xlfn.XLOOKUP(Table10[[#This Row],[Crop]],Table7[Product],Table7[2022  ($ in millions)],"")</f>
        <v/>
      </c>
      <c r="D60" s="15" t="str" cm="1">
        <f t="array" ref="D60">_xlfn.XLOOKUP(Table10[[#This Row],[Crop]],Table7[Product],Table8[Rank],"")</f>
        <v/>
      </c>
      <c r="E60" s="15" t="str">
        <f>_xlfn.XLOOKUP(Table10[[#This Row],[Crop]],USDA_Crops5[Crop],USDA_Crops5[Annual or Perennial],"")</f>
        <v>Locally Determined</v>
      </c>
    </row>
    <row r="61" spans="2:5">
      <c r="B61" s="15" t="s">
        <v>1388</v>
      </c>
      <c r="C61" s="17" t="str">
        <f>_xlfn.XLOOKUP(Table10[[#This Row],[Crop]],Table7[Product],Table7[2022  ($ in millions)],"")</f>
        <v/>
      </c>
      <c r="D61" s="15" t="str" cm="1">
        <f t="array" ref="D61">_xlfn.XLOOKUP(Table10[[#This Row],[Crop]],Table7[Product],Table8[Rank],"")</f>
        <v/>
      </c>
      <c r="E61" s="15" t="str">
        <f>_xlfn.XLOOKUP(Table10[[#This Row],[Crop]],USDA_Crops5[Crop],USDA_Crops5[Annual or Perennial],"")</f>
        <v>Perennial</v>
      </c>
    </row>
    <row r="62" spans="2:5">
      <c r="B62" s="15" t="s">
        <v>1389</v>
      </c>
      <c r="C62" s="17" t="str">
        <f>_xlfn.XLOOKUP(Table10[[#This Row],[Crop]],Table7[Product],Table7[2022  ($ in millions)],"")</f>
        <v/>
      </c>
      <c r="D62" s="15" t="str" cm="1">
        <f t="array" ref="D62">_xlfn.XLOOKUP(Table10[[#This Row],[Crop]],Table7[Product],Table8[Rank],"")</f>
        <v/>
      </c>
      <c r="E62" s="15" t="str">
        <f>_xlfn.XLOOKUP(Table10[[#This Row],[Crop]],USDA_Crops5[Crop],USDA_Crops5[Annual or Perennial],"")</f>
        <v>Perennial</v>
      </c>
    </row>
    <row r="63" spans="2:5">
      <c r="B63" s="15" t="s">
        <v>1390</v>
      </c>
      <c r="C63" s="17" t="str">
        <f>_xlfn.XLOOKUP(Table10[[#This Row],[Crop]],Table7[Product],Table7[2022  ($ in millions)],"")</f>
        <v/>
      </c>
      <c r="D63" s="15" t="str" cm="1">
        <f t="array" ref="D63">_xlfn.XLOOKUP(Table10[[#This Row],[Crop]],Table7[Product],Table8[Rank],"")</f>
        <v/>
      </c>
      <c r="E63" s="15" t="str">
        <f>_xlfn.XLOOKUP(Table10[[#This Row],[Crop]],USDA_Crops5[Crop],USDA_Crops5[Annual or Perennial],"")</f>
        <v>Annual</v>
      </c>
    </row>
    <row r="64" spans="2:5">
      <c r="B64" s="15" t="s">
        <v>1391</v>
      </c>
      <c r="C64" s="17" t="str">
        <f>_xlfn.XLOOKUP(Table10[[#This Row],[Crop]],Table7[Product],Table7[2022  ($ in millions)],"")</f>
        <v/>
      </c>
      <c r="D64" s="15" t="str" cm="1">
        <f t="array" ref="D64">_xlfn.XLOOKUP(Table10[[#This Row],[Crop]],Table7[Product],Table8[Rank],"")</f>
        <v/>
      </c>
      <c r="E64" s="15" t="str">
        <f>_xlfn.XLOOKUP(Table10[[#This Row],[Crop]],USDA_Crops5[Crop],USDA_Crops5[Annual or Perennial],"")</f>
        <v>Annual</v>
      </c>
    </row>
    <row r="65" spans="2:5">
      <c r="B65" s="15" t="s">
        <v>1392</v>
      </c>
      <c r="C65" s="17" t="str">
        <f>_xlfn.XLOOKUP(Table10[[#This Row],[Crop]],Table7[Product],Table7[2022  ($ in millions)],"")</f>
        <v/>
      </c>
      <c r="D65" s="15" t="str" cm="1">
        <f t="array" ref="D65">_xlfn.XLOOKUP(Table10[[#This Row],[Crop]],Table7[Product],Table8[Rank],"")</f>
        <v/>
      </c>
      <c r="E65" s="15" t="str">
        <f>_xlfn.XLOOKUP(Table10[[#This Row],[Crop]],USDA_Crops5[Crop],USDA_Crops5[Annual or Perennial],"")</f>
        <v>Annual</v>
      </c>
    </row>
    <row r="66" spans="2:5">
      <c r="B66" s="15" t="s">
        <v>1393</v>
      </c>
      <c r="C66" s="17" t="str">
        <f>_xlfn.XLOOKUP(Table10[[#This Row],[Crop]],Table7[Product],Table7[2022  ($ in millions)],"")</f>
        <v/>
      </c>
      <c r="D66" s="15" t="str" cm="1">
        <f t="array" ref="D66">_xlfn.XLOOKUP(Table10[[#This Row],[Crop]],Table7[Product],Table8[Rank],"")</f>
        <v/>
      </c>
      <c r="E66" s="15" t="str">
        <f>_xlfn.XLOOKUP(Table10[[#This Row],[Crop]],USDA_Crops5[Crop],USDA_Crops5[Annual or Perennial],"")</f>
        <v>Annual</v>
      </c>
    </row>
    <row r="67" spans="2:5">
      <c r="B67" s="15" t="s">
        <v>1394</v>
      </c>
      <c r="C67" s="17" t="str">
        <f>_xlfn.XLOOKUP(Table10[[#This Row],[Crop]],Table7[Product],Table7[2022  ($ in millions)],"")</f>
        <v/>
      </c>
      <c r="D67" s="15" t="str" cm="1">
        <f t="array" ref="D67">_xlfn.XLOOKUP(Table10[[#This Row],[Crop]],Table7[Product],Table8[Rank],"")</f>
        <v/>
      </c>
      <c r="E67" s="15" t="str">
        <f>_xlfn.XLOOKUP(Table10[[#This Row],[Crop]],USDA_Crops5[Crop],USDA_Crops5[Annual or Perennial],"")</f>
        <v>Perennial</v>
      </c>
    </row>
    <row r="68" spans="2:5">
      <c r="B68" s="15" t="s">
        <v>1395</v>
      </c>
      <c r="C68" s="17" t="str">
        <f>_xlfn.XLOOKUP(Table10[[#This Row],[Crop]],Table7[Product],Table7[2022  ($ in millions)],"")</f>
        <v/>
      </c>
      <c r="D68" s="15" t="str" cm="1">
        <f t="array" ref="D68">_xlfn.XLOOKUP(Table10[[#This Row],[Crop]],Table7[Product],Table8[Rank],"")</f>
        <v/>
      </c>
      <c r="E68" s="15" t="str">
        <f>_xlfn.XLOOKUP(Table10[[#This Row],[Crop]],USDA_Crops5[Crop],USDA_Crops5[Annual or Perennial],"")</f>
        <v>Annual</v>
      </c>
    </row>
    <row r="69" spans="2:5">
      <c r="B69" s="15" t="s">
        <v>1396</v>
      </c>
      <c r="C69" s="17" t="str">
        <f>_xlfn.XLOOKUP(Table10[[#This Row],[Crop]],Table7[Product],Table7[2022  ($ in millions)],"")</f>
        <v/>
      </c>
      <c r="D69" s="15" t="str" cm="1">
        <f t="array" ref="D69">_xlfn.XLOOKUP(Table10[[#This Row],[Crop]],Table7[Product],Table8[Rank],"")</f>
        <v/>
      </c>
      <c r="E69" s="15" t="str">
        <f>_xlfn.XLOOKUP(Table10[[#This Row],[Crop]],USDA_Crops5[Crop],USDA_Crops5[Annual or Perennial],"")</f>
        <v>Annual</v>
      </c>
    </row>
    <row r="70" spans="2:5">
      <c r="B70" s="15" t="s">
        <v>1397</v>
      </c>
      <c r="C70" s="17" t="str">
        <f>_xlfn.XLOOKUP(Table10[[#This Row],[Crop]],Table7[Product],Table7[2022  ($ in millions)],"")</f>
        <v/>
      </c>
      <c r="D70" s="15" t="str" cm="1">
        <f t="array" ref="D70">_xlfn.XLOOKUP(Table10[[#This Row],[Crop]],Table7[Product],Table8[Rank],"")</f>
        <v/>
      </c>
      <c r="E70" s="15" t="str">
        <f>_xlfn.XLOOKUP(Table10[[#This Row],[Crop]],USDA_Crops5[Crop],USDA_Crops5[Annual or Perennial],"")</f>
        <v>Perennial</v>
      </c>
    </row>
    <row r="71" spans="2:5">
      <c r="B71" s="15" t="s">
        <v>1398</v>
      </c>
      <c r="C71" s="17" t="str">
        <f>_xlfn.XLOOKUP(Table10[[#This Row],[Crop]],Table7[Product],Table7[2022  ($ in millions)],"")</f>
        <v/>
      </c>
      <c r="D71" s="15" t="str" cm="1">
        <f t="array" ref="D71">_xlfn.XLOOKUP(Table10[[#This Row],[Crop]],Table7[Product],Table8[Rank],"")</f>
        <v/>
      </c>
      <c r="E71" s="15" t="str">
        <f>_xlfn.XLOOKUP(Table10[[#This Row],[Crop]],USDA_Crops5[Crop],USDA_Crops5[Annual or Perennial],"")</f>
        <v>Annual</v>
      </c>
    </row>
    <row r="72" spans="2:5">
      <c r="B72" s="15" t="s">
        <v>1399</v>
      </c>
      <c r="C72" s="17">
        <f>_xlfn.XLOOKUP(Table10[[#This Row],[Crop]],Table7[Product],Table7[2022  ($ in millions)],"")</f>
        <v>82</v>
      </c>
      <c r="D72" s="15" cm="1">
        <f t="array" ref="D72">_xlfn.XLOOKUP(Table10[[#This Row],[Crop]],Table7[Product],Table8[Rank],"")</f>
        <v>23</v>
      </c>
      <c r="E72" s="15" t="str">
        <f>_xlfn.XLOOKUP(Table10[[#This Row],[Crop]],USDA_Crops5[Crop],USDA_Crops5[Annual or Perennial],"")</f>
        <v>Perennial</v>
      </c>
    </row>
    <row r="73" spans="2:5">
      <c r="B73" s="15" t="s">
        <v>1400</v>
      </c>
      <c r="C73" s="17" t="str">
        <f>_xlfn.XLOOKUP(Table10[[#This Row],[Crop]],Table7[Product],Table7[2022  ($ in millions)],"")</f>
        <v/>
      </c>
      <c r="D73" s="15" t="str" cm="1">
        <f t="array" ref="D73">_xlfn.XLOOKUP(Table10[[#This Row],[Crop]],Table7[Product],Table8[Rank],"")</f>
        <v/>
      </c>
      <c r="E73" s="15" t="str">
        <f>_xlfn.XLOOKUP(Table10[[#This Row],[Crop]],USDA_Crops5[Crop],USDA_Crops5[Annual or Perennial],"")</f>
        <v>Annual</v>
      </c>
    </row>
    <row r="74" spans="2:5">
      <c r="B74" s="15" t="s">
        <v>1401</v>
      </c>
      <c r="C74" s="17" t="str">
        <f>_xlfn.XLOOKUP(Table10[[#This Row],[Crop]],Table7[Product],Table7[2022  ($ in millions)],"")</f>
        <v/>
      </c>
      <c r="D74" s="15" t="str" cm="1">
        <f t="array" ref="D74">_xlfn.XLOOKUP(Table10[[#This Row],[Crop]],Table7[Product],Table8[Rank],"")</f>
        <v/>
      </c>
      <c r="E74" s="15" t="str">
        <f>_xlfn.XLOOKUP(Table10[[#This Row],[Crop]],USDA_Crops5[Crop],USDA_Crops5[Annual or Perennial],"")</f>
        <v>Annual</v>
      </c>
    </row>
    <row r="75" spans="2:5">
      <c r="B75" s="15" t="s">
        <v>1402</v>
      </c>
      <c r="C75" s="17" t="str">
        <f>_xlfn.XLOOKUP(Table10[[#This Row],[Crop]],Table7[Product],Table7[2022  ($ in millions)],"")</f>
        <v/>
      </c>
      <c r="D75" s="15" t="str" cm="1">
        <f t="array" ref="D75">_xlfn.XLOOKUP(Table10[[#This Row],[Crop]],Table7[Product],Table8[Rank],"")</f>
        <v/>
      </c>
      <c r="E75" s="15" t="str">
        <f>_xlfn.XLOOKUP(Table10[[#This Row],[Crop]],USDA_Crops5[Crop],USDA_Crops5[Annual or Perennial],"")</f>
        <v>Annual</v>
      </c>
    </row>
    <row r="76" spans="2:5">
      <c r="B76" s="15" t="s">
        <v>1403</v>
      </c>
      <c r="C76" s="17" t="str">
        <f>_xlfn.XLOOKUP(Table10[[#This Row],[Crop]],Table7[Product],Table7[2022  ($ in millions)],"")</f>
        <v/>
      </c>
      <c r="D76" s="15" t="str" cm="1">
        <f t="array" ref="D76">_xlfn.XLOOKUP(Table10[[#This Row],[Crop]],Table7[Product],Table8[Rank],"")</f>
        <v/>
      </c>
      <c r="E76" s="15" t="str">
        <f>_xlfn.XLOOKUP(Table10[[#This Row],[Crop]],USDA_Crops5[Crop],USDA_Crops5[Annual or Perennial],"")</f>
        <v>Annual</v>
      </c>
    </row>
    <row r="77" spans="2:5">
      <c r="B77" s="15" t="s">
        <v>1404</v>
      </c>
      <c r="C77" s="17" t="str">
        <f>_xlfn.XLOOKUP(Table10[[#This Row],[Crop]],Table7[Product],Table7[2022  ($ in millions)],"")</f>
        <v/>
      </c>
      <c r="D77" s="15" t="str" cm="1">
        <f t="array" ref="D77">_xlfn.XLOOKUP(Table10[[#This Row],[Crop]],Table7[Product],Table8[Rank],"")</f>
        <v/>
      </c>
      <c r="E77" s="15" t="str">
        <f>_xlfn.XLOOKUP(Table10[[#This Row],[Crop]],USDA_Crops5[Crop],USDA_Crops5[Annual or Perennial],"")</f>
        <v>Annual</v>
      </c>
    </row>
    <row r="78" spans="2:5">
      <c r="B78" s="15" t="s">
        <v>1405</v>
      </c>
      <c r="C78" s="17" t="str">
        <f>_xlfn.XLOOKUP(Table10[[#This Row],[Crop]],Table7[Product],Table7[2022  ($ in millions)],"")</f>
        <v/>
      </c>
      <c r="D78" s="15" t="str" cm="1">
        <f t="array" ref="D78">_xlfn.XLOOKUP(Table10[[#This Row],[Crop]],Table7[Product],Table8[Rank],"")</f>
        <v/>
      </c>
      <c r="E78" s="15" t="str">
        <f>_xlfn.XLOOKUP(Table10[[#This Row],[Crop]],USDA_Crops5[Crop],USDA_Crops5[Annual or Perennial],"")</f>
        <v>Perennial</v>
      </c>
    </row>
    <row r="79" spans="2:5">
      <c r="B79" s="15" t="s">
        <v>1406</v>
      </c>
      <c r="C79" s="17" t="str">
        <f>_xlfn.XLOOKUP(Table10[[#This Row],[Crop]],Table7[Product],Table7[2022  ($ in millions)],"")</f>
        <v/>
      </c>
      <c r="D79" s="15" t="str" cm="1">
        <f t="array" ref="D79">_xlfn.XLOOKUP(Table10[[#This Row],[Crop]],Table7[Product],Table8[Rank],"")</f>
        <v/>
      </c>
      <c r="E79" s="15" t="str">
        <f>_xlfn.XLOOKUP(Table10[[#This Row],[Crop]],USDA_Crops5[Crop],USDA_Crops5[Annual or Perennial],"")</f>
        <v>Annual</v>
      </c>
    </row>
    <row r="80" spans="2:5">
      <c r="B80" s="15" t="s">
        <v>1407</v>
      </c>
      <c r="C80" s="17" t="str">
        <f>_xlfn.XLOOKUP(Table10[[#This Row],[Crop]],Table7[Product],Table7[2022  ($ in millions)],"")</f>
        <v/>
      </c>
      <c r="D80" s="15" t="str" cm="1">
        <f t="array" ref="D80">_xlfn.XLOOKUP(Table10[[#This Row],[Crop]],Table7[Product],Table8[Rank],"")</f>
        <v/>
      </c>
      <c r="E80" s="15" t="str">
        <f>_xlfn.XLOOKUP(Table10[[#This Row],[Crop]],USDA_Crops5[Crop],USDA_Crops5[Annual or Perennial],"")</f>
        <v>Perennial</v>
      </c>
    </row>
    <row r="81" spans="2:5">
      <c r="B81" s="15" t="s">
        <v>1408</v>
      </c>
      <c r="C81" s="17" t="str">
        <f>_xlfn.XLOOKUP(Table10[[#This Row],[Crop]],Table7[Product],Table7[2022  ($ in millions)],"")</f>
        <v/>
      </c>
      <c r="D81" s="15" t="str" cm="1">
        <f t="array" ref="D81">_xlfn.XLOOKUP(Table10[[#This Row],[Crop]],Table7[Product],Table8[Rank],"")</f>
        <v/>
      </c>
      <c r="E81" s="15" t="str">
        <f>_xlfn.XLOOKUP(Table10[[#This Row],[Crop]],USDA_Crops5[Crop],USDA_Crops5[Annual or Perennial],"")</f>
        <v>Annual</v>
      </c>
    </row>
    <row r="82" spans="2:5">
      <c r="B82" s="15" t="s">
        <v>1409</v>
      </c>
      <c r="C82" s="17" t="str">
        <f>_xlfn.XLOOKUP(Table10[[#This Row],[Crop]],Table7[Product],Table7[2022  ($ in millions)],"")</f>
        <v/>
      </c>
      <c r="D82" s="15" t="str" cm="1">
        <f t="array" ref="D82">_xlfn.XLOOKUP(Table10[[#This Row],[Crop]],Table7[Product],Table8[Rank],"")</f>
        <v/>
      </c>
      <c r="E82" s="15" t="str">
        <f>_xlfn.XLOOKUP(Table10[[#This Row],[Crop]],USDA_Crops5[Crop],USDA_Crops5[Annual or Perennial],"")</f>
        <v>Annual</v>
      </c>
    </row>
    <row r="83" spans="2:5">
      <c r="B83" s="15" t="s">
        <v>1410</v>
      </c>
      <c r="C83" s="17" t="str">
        <f>_xlfn.XLOOKUP(Table10[[#This Row],[Crop]],Table7[Product],Table7[2022  ($ in millions)],"")</f>
        <v/>
      </c>
      <c r="D83" s="15" t="str" cm="1">
        <f t="array" ref="D83">_xlfn.XLOOKUP(Table10[[#This Row],[Crop]],Table7[Product],Table8[Rank],"")</f>
        <v/>
      </c>
      <c r="E83" s="15" t="str">
        <f>_xlfn.XLOOKUP(Table10[[#This Row],[Crop]],USDA_Crops5[Crop],USDA_Crops5[Annual or Perennial],"")</f>
        <v>Annual</v>
      </c>
    </row>
    <row r="84" spans="2:5">
      <c r="B84" s="15" t="s">
        <v>1411</v>
      </c>
      <c r="C84" s="17" t="str">
        <f>_xlfn.XLOOKUP(Table10[[#This Row],[Crop]],Table7[Product],Table7[2022  ($ in millions)],"")</f>
        <v/>
      </c>
      <c r="D84" s="15" t="str" cm="1">
        <f t="array" ref="D84">_xlfn.XLOOKUP(Table10[[#This Row],[Crop]],Table7[Product],Table8[Rank],"")</f>
        <v/>
      </c>
      <c r="E84" s="15" t="str">
        <f>_xlfn.XLOOKUP(Table10[[#This Row],[Crop]],USDA_Crops5[Crop],USDA_Crops5[Annual or Perennial],"")</f>
        <v>Annual</v>
      </c>
    </row>
    <row r="85" spans="2:5">
      <c r="B85" s="15" t="s">
        <v>1412</v>
      </c>
      <c r="C85" s="17" t="str">
        <f>_xlfn.XLOOKUP(Table10[[#This Row],[Crop]],Table7[Product],Table7[2022  ($ in millions)],"")</f>
        <v/>
      </c>
      <c r="D85" s="15" t="str" cm="1">
        <f t="array" ref="D85">_xlfn.XLOOKUP(Table10[[#This Row],[Crop]],Table7[Product],Table8[Rank],"")</f>
        <v/>
      </c>
      <c r="E85" s="15" t="str">
        <f>_xlfn.XLOOKUP(Table10[[#This Row],[Crop]],USDA_Crops5[Crop],USDA_Crops5[Annual or Perennial],"")</f>
        <v>Annual</v>
      </c>
    </row>
    <row r="86" spans="2:5">
      <c r="B86" s="15" t="s">
        <v>1413</v>
      </c>
      <c r="C86" s="17" t="str">
        <f>_xlfn.XLOOKUP(Table10[[#This Row],[Crop]],Table7[Product],Table7[2022  ($ in millions)],"")</f>
        <v/>
      </c>
      <c r="D86" s="15" t="str" cm="1">
        <f t="array" ref="D86">_xlfn.XLOOKUP(Table10[[#This Row],[Crop]],Table7[Product],Table8[Rank],"")</f>
        <v/>
      </c>
      <c r="E86" s="15" t="str">
        <f>_xlfn.XLOOKUP(Table10[[#This Row],[Crop]],USDA_Crops5[Crop],USDA_Crops5[Annual or Perennial],"")</f>
        <v>Annual</v>
      </c>
    </row>
    <row r="87" spans="2:5">
      <c r="B87" s="15" t="s">
        <v>1414</v>
      </c>
      <c r="C87" s="17">
        <f>_xlfn.XLOOKUP(Table10[[#This Row],[Crop]],Table7[Product],Table7[2022  ($ in millions)],"")</f>
        <v>36</v>
      </c>
      <c r="D87" s="15" cm="1">
        <f t="array" ref="D87">_xlfn.XLOOKUP(Table10[[#This Row],[Crop]],Table7[Product],Table8[Rank],"")</f>
        <v>30</v>
      </c>
      <c r="E87" s="15" t="str">
        <f>_xlfn.XLOOKUP(Table10[[#This Row],[Crop]],USDA_Crops5[Crop],USDA_Crops5[Annual or Perennial],"")</f>
        <v>Annual</v>
      </c>
    </row>
    <row r="88" spans="2:5">
      <c r="B88" s="15" t="s">
        <v>1415</v>
      </c>
      <c r="C88" s="17" t="str">
        <f>_xlfn.XLOOKUP(Table10[[#This Row],[Crop]],Table7[Product],Table7[2022  ($ in millions)],"")</f>
        <v/>
      </c>
      <c r="D88" s="15" t="str" cm="1">
        <f t="array" ref="D88">_xlfn.XLOOKUP(Table10[[#This Row],[Crop]],Table7[Product],Table8[Rank],"")</f>
        <v/>
      </c>
      <c r="E88" s="15" t="str">
        <f>_xlfn.XLOOKUP(Table10[[#This Row],[Crop]],USDA_Crops5[Crop],USDA_Crops5[Annual or Perennial],"")</f>
        <v>Annual</v>
      </c>
    </row>
    <row r="89" spans="2:5">
      <c r="B89" s="15" t="s">
        <v>1416</v>
      </c>
      <c r="C89" s="17" t="str">
        <f>_xlfn.XLOOKUP(Table10[[#This Row],[Crop]],Table7[Product],Table7[2022  ($ in millions)],"")</f>
        <v/>
      </c>
      <c r="D89" s="15" t="str" cm="1">
        <f t="array" ref="D89">_xlfn.XLOOKUP(Table10[[#This Row],[Crop]],Table7[Product],Table8[Rank],"")</f>
        <v/>
      </c>
      <c r="E89" s="15" t="str">
        <f>_xlfn.XLOOKUP(Table10[[#This Row],[Crop]],USDA_Crops5[Crop],USDA_Crops5[Annual or Perennial],"")</f>
        <v>Annual</v>
      </c>
    </row>
    <row r="90" spans="2:5">
      <c r="B90" s="15" t="s">
        <v>1417</v>
      </c>
      <c r="C90" s="17" t="str">
        <f>_xlfn.XLOOKUP(Table10[[#This Row],[Crop]],Table7[Product],Table7[2022  ($ in millions)],"")</f>
        <v/>
      </c>
      <c r="D90" s="15" t="str" cm="1">
        <f t="array" ref="D90">_xlfn.XLOOKUP(Table10[[#This Row],[Crop]],Table7[Product],Table8[Rank],"")</f>
        <v/>
      </c>
      <c r="E90" s="15" t="str">
        <f>_xlfn.XLOOKUP(Table10[[#This Row],[Crop]],USDA_Crops5[Crop],USDA_Crops5[Annual or Perennial],"")</f>
        <v>Perennial</v>
      </c>
    </row>
    <row r="91" spans="2:5">
      <c r="B91" s="15" t="s">
        <v>1418</v>
      </c>
      <c r="C91" s="17" t="str">
        <f>_xlfn.XLOOKUP(Table10[[#This Row],[Crop]],Table7[Product],Table7[2022  ($ in millions)],"")</f>
        <v/>
      </c>
      <c r="D91" s="15" t="str" cm="1">
        <f t="array" ref="D91">_xlfn.XLOOKUP(Table10[[#This Row],[Crop]],Table7[Product],Table8[Rank],"")</f>
        <v/>
      </c>
      <c r="E91" s="15" t="str">
        <f>_xlfn.XLOOKUP(Table10[[#This Row],[Crop]],USDA_Crops5[Crop],USDA_Crops5[Annual or Perennial],"")</f>
        <v>Annual</v>
      </c>
    </row>
    <row r="92" spans="2:5">
      <c r="B92" s="15" t="s">
        <v>1419</v>
      </c>
      <c r="C92" s="17" t="str">
        <f>_xlfn.XLOOKUP(Table10[[#This Row],[Crop]],Table7[Product],Table7[2022  ($ in millions)],"")</f>
        <v/>
      </c>
      <c r="D92" s="15" t="str" cm="1">
        <f t="array" ref="D92">_xlfn.XLOOKUP(Table10[[#This Row],[Crop]],Table7[Product],Table8[Rank],"")</f>
        <v/>
      </c>
      <c r="E92" s="15" t="str">
        <f>_xlfn.XLOOKUP(Table10[[#This Row],[Crop]],USDA_Crops5[Crop],USDA_Crops5[Annual or Perennial],"")</f>
        <v>Perennial</v>
      </c>
    </row>
    <row r="93" spans="2:5">
      <c r="B93" s="15" t="s">
        <v>1420</v>
      </c>
      <c r="C93" s="17" t="str">
        <f>_xlfn.XLOOKUP(Table10[[#This Row],[Crop]],Table7[Product],Table7[2022  ($ in millions)],"")</f>
        <v/>
      </c>
      <c r="D93" s="15" t="str" cm="1">
        <f t="array" ref="D93">_xlfn.XLOOKUP(Table10[[#This Row],[Crop]],Table7[Product],Table8[Rank],"")</f>
        <v/>
      </c>
      <c r="E93" s="15" t="str">
        <f>_xlfn.XLOOKUP(Table10[[#This Row],[Crop]],USDA_Crops5[Crop],USDA_Crops5[Annual or Perennial],"")</f>
        <v>Perennial</v>
      </c>
    </row>
    <row r="94" spans="2:5">
      <c r="B94" s="15" t="s">
        <v>1421</v>
      </c>
      <c r="C94" s="17" t="str">
        <f>_xlfn.XLOOKUP(Table10[[#This Row],[Crop]],Table7[Product],Table7[2022  ($ in millions)],"")</f>
        <v/>
      </c>
      <c r="D94" s="15" t="str" cm="1">
        <f t="array" ref="D94">_xlfn.XLOOKUP(Table10[[#This Row],[Crop]],Table7[Product],Table8[Rank],"")</f>
        <v/>
      </c>
      <c r="E94" s="15" t="str">
        <f>_xlfn.XLOOKUP(Table10[[#This Row],[Crop]],USDA_Crops5[Crop],USDA_Crops5[Annual or Perennial],"")</f>
        <v>Annual</v>
      </c>
    </row>
    <row r="95" spans="2:5">
      <c r="B95" s="15" t="s">
        <v>1422</v>
      </c>
      <c r="C95" s="17" t="str">
        <f>_xlfn.XLOOKUP(Table10[[#This Row],[Crop]],Table7[Product],Table7[2022  ($ in millions)],"")</f>
        <v/>
      </c>
      <c r="D95" s="15" t="str" cm="1">
        <f t="array" ref="D95">_xlfn.XLOOKUP(Table10[[#This Row],[Crop]],Table7[Product],Table8[Rank],"")</f>
        <v/>
      </c>
      <c r="E95" s="15" t="str">
        <f>_xlfn.XLOOKUP(Table10[[#This Row],[Crop]],USDA_Crops5[Crop],USDA_Crops5[Annual or Perennial],"")</f>
        <v>Annual</v>
      </c>
    </row>
    <row r="96" spans="2:5">
      <c r="B96" s="15" t="s">
        <v>1423</v>
      </c>
      <c r="C96" s="17" t="str">
        <f>_xlfn.XLOOKUP(Table10[[#This Row],[Crop]],Table7[Product],Table7[2022  ($ in millions)],"")</f>
        <v/>
      </c>
      <c r="D96" s="15" t="str" cm="1">
        <f t="array" ref="D96">_xlfn.XLOOKUP(Table10[[#This Row],[Crop]],Table7[Product],Table8[Rank],"")</f>
        <v/>
      </c>
      <c r="E96" s="15" t="str">
        <f>_xlfn.XLOOKUP(Table10[[#This Row],[Crop]],USDA_Crops5[Crop],USDA_Crops5[Annual or Perennial],"")</f>
        <v>Perennial</v>
      </c>
    </row>
    <row r="97" spans="2:5">
      <c r="B97" s="15" t="s">
        <v>1424</v>
      </c>
      <c r="C97" s="17" t="str">
        <f>_xlfn.XLOOKUP(Table10[[#This Row],[Crop]],Table7[Product],Table7[2022  ($ in millions)],"")</f>
        <v/>
      </c>
      <c r="D97" s="15" t="str" cm="1">
        <f t="array" ref="D97">_xlfn.XLOOKUP(Table10[[#This Row],[Crop]],Table7[Product],Table8[Rank],"")</f>
        <v/>
      </c>
      <c r="E97" s="15" t="str">
        <f>_xlfn.XLOOKUP(Table10[[#This Row],[Crop]],USDA_Crops5[Crop],USDA_Crops5[Annual or Perennial],"")</f>
        <v>Perennial</v>
      </c>
    </row>
    <row r="98" spans="2:5">
      <c r="B98" s="15" t="s">
        <v>1425</v>
      </c>
      <c r="C98" s="17" t="str">
        <f>_xlfn.XLOOKUP(Table10[[#This Row],[Crop]],Table7[Product],Table7[2022  ($ in millions)],"")</f>
        <v/>
      </c>
      <c r="D98" s="15" t="str" cm="1">
        <f t="array" ref="D98">_xlfn.XLOOKUP(Table10[[#This Row],[Crop]],Table7[Product],Table8[Rank],"")</f>
        <v/>
      </c>
      <c r="E98" s="15" t="str">
        <f>_xlfn.XLOOKUP(Table10[[#This Row],[Crop]],USDA_Crops5[Crop],USDA_Crops5[Annual or Perennial],"")</f>
        <v>Locally Determined</v>
      </c>
    </row>
    <row r="99" spans="2:5">
      <c r="B99" s="15" t="s">
        <v>1426</v>
      </c>
      <c r="C99" s="17" t="str">
        <f>_xlfn.XLOOKUP(Table10[[#This Row],[Crop]],Table7[Product],Table7[2022  ($ in millions)],"")</f>
        <v/>
      </c>
      <c r="D99" s="15" t="str" cm="1">
        <f t="array" ref="D99">_xlfn.XLOOKUP(Table10[[#This Row],[Crop]],Table7[Product],Table8[Rank],"")</f>
        <v/>
      </c>
      <c r="E99" s="15" t="str">
        <f>_xlfn.XLOOKUP(Table10[[#This Row],[Crop]],USDA_Crops5[Crop],USDA_Crops5[Annual or Perennial],"")</f>
        <v>Annual</v>
      </c>
    </row>
    <row r="100" spans="2:5">
      <c r="B100" s="15" t="s">
        <v>1427</v>
      </c>
      <c r="C100" s="17" t="str">
        <f>_xlfn.XLOOKUP(Table10[[#This Row],[Crop]],Table7[Product],Table7[2022  ($ in millions)],"")</f>
        <v/>
      </c>
      <c r="D100" s="15" t="str" cm="1">
        <f t="array" ref="D100">_xlfn.XLOOKUP(Table10[[#This Row],[Crop]],Table7[Product],Table8[Rank],"")</f>
        <v/>
      </c>
      <c r="E100" s="15" t="str">
        <f>_xlfn.XLOOKUP(Table10[[#This Row],[Crop]],USDA_Crops5[Crop],USDA_Crops5[Annual or Perennial],"")</f>
        <v>Annual</v>
      </c>
    </row>
    <row r="101" spans="2:5">
      <c r="B101" s="15" t="s">
        <v>1428</v>
      </c>
      <c r="C101" s="17" t="str">
        <f>_xlfn.XLOOKUP(Table10[[#This Row],[Crop]],Table7[Product],Table7[2022  ($ in millions)],"")</f>
        <v/>
      </c>
      <c r="D101" s="15" t="str" cm="1">
        <f t="array" ref="D101">_xlfn.XLOOKUP(Table10[[#This Row],[Crop]],Table7[Product],Table8[Rank],"")</f>
        <v/>
      </c>
      <c r="E101" s="15" t="str">
        <f>_xlfn.XLOOKUP(Table10[[#This Row],[Crop]],USDA_Crops5[Crop],USDA_Crops5[Annual or Perennial],"")</f>
        <v>Perennial</v>
      </c>
    </row>
    <row r="102" spans="2:5">
      <c r="B102" s="15" t="s">
        <v>1429</v>
      </c>
      <c r="C102" s="17" t="str">
        <f>_xlfn.XLOOKUP(Table10[[#This Row],[Crop]],Table7[Product],Table7[2022  ($ in millions)],"")</f>
        <v/>
      </c>
      <c r="D102" s="15" t="str" cm="1">
        <f t="array" ref="D102">_xlfn.XLOOKUP(Table10[[#This Row],[Crop]],Table7[Product],Table8[Rank],"")</f>
        <v/>
      </c>
      <c r="E102" s="15" t="str">
        <f>_xlfn.XLOOKUP(Table10[[#This Row],[Crop]],USDA_Crops5[Crop],USDA_Crops5[Annual or Perennial],"")</f>
        <v>Annual</v>
      </c>
    </row>
    <row r="103" spans="2:5">
      <c r="B103" s="15" t="s">
        <v>1430</v>
      </c>
      <c r="C103" s="17" t="str">
        <f>_xlfn.XLOOKUP(Table10[[#This Row],[Crop]],Table7[Product],Table7[2022  ($ in millions)],"")</f>
        <v/>
      </c>
      <c r="D103" s="15" t="str" cm="1">
        <f t="array" ref="D103">_xlfn.XLOOKUP(Table10[[#This Row],[Crop]],Table7[Product],Table8[Rank],"")</f>
        <v/>
      </c>
      <c r="E103" s="15" t="str">
        <f>_xlfn.XLOOKUP(Table10[[#This Row],[Crop]],USDA_Crops5[Crop],USDA_Crops5[Annual or Perennial],"")</f>
        <v>Perennial</v>
      </c>
    </row>
    <row r="104" spans="2:5">
      <c r="B104" s="15" t="s">
        <v>1431</v>
      </c>
      <c r="C104" s="17" t="str">
        <f>_xlfn.XLOOKUP(Table10[[#This Row],[Crop]],Table7[Product],Table7[2022  ($ in millions)],"")</f>
        <v/>
      </c>
      <c r="D104" s="15" t="str" cm="1">
        <f t="array" ref="D104">_xlfn.XLOOKUP(Table10[[#This Row],[Crop]],Table7[Product],Table8[Rank],"")</f>
        <v/>
      </c>
      <c r="E104" s="15" t="str">
        <f>_xlfn.XLOOKUP(Table10[[#This Row],[Crop]],USDA_Crops5[Crop],USDA_Crops5[Annual or Perennial],"")</f>
        <v>Perennial</v>
      </c>
    </row>
    <row r="105" spans="2:5">
      <c r="B105" s="15" t="s">
        <v>1432</v>
      </c>
      <c r="C105" s="17" t="str">
        <f>_xlfn.XLOOKUP(Table10[[#This Row],[Crop]],Table7[Product],Table7[2022  ($ in millions)],"")</f>
        <v/>
      </c>
      <c r="D105" s="15" t="str" cm="1">
        <f t="array" ref="D105">_xlfn.XLOOKUP(Table10[[#This Row],[Crop]],Table7[Product],Table8[Rank],"")</f>
        <v/>
      </c>
      <c r="E105" s="15" t="str">
        <f>_xlfn.XLOOKUP(Table10[[#This Row],[Crop]],USDA_Crops5[Crop],USDA_Crops5[Annual or Perennial],"")</f>
        <v>Locally Determined</v>
      </c>
    </row>
    <row r="106" spans="2:5">
      <c r="B106" s="15" t="s">
        <v>1433</v>
      </c>
      <c r="C106" s="17" t="str">
        <f>_xlfn.XLOOKUP(Table10[[#This Row],[Crop]],Table7[Product],Table7[2022  ($ in millions)],"")</f>
        <v/>
      </c>
      <c r="D106" s="15" t="str" cm="1">
        <f t="array" ref="D106">_xlfn.XLOOKUP(Table10[[#This Row],[Crop]],Table7[Product],Table8[Rank],"")</f>
        <v/>
      </c>
      <c r="E106" s="15" t="str">
        <f>_xlfn.XLOOKUP(Table10[[#This Row],[Crop]],USDA_Crops5[Crop],USDA_Crops5[Annual or Perennial],"")</f>
        <v>Perennial</v>
      </c>
    </row>
    <row r="107" spans="2:5">
      <c r="B107" s="15" t="s">
        <v>1434</v>
      </c>
      <c r="C107" s="17" t="str">
        <f>_xlfn.XLOOKUP(Table10[[#This Row],[Crop]],Table7[Product],Table7[2022  ($ in millions)],"")</f>
        <v/>
      </c>
      <c r="D107" s="15" t="str" cm="1">
        <f t="array" ref="D107">_xlfn.XLOOKUP(Table10[[#This Row],[Crop]],Table7[Product],Table8[Rank],"")</f>
        <v/>
      </c>
      <c r="E107" s="15" t="str">
        <f>_xlfn.XLOOKUP(Table10[[#This Row],[Crop]],USDA_Crops5[Crop],USDA_Crops5[Annual or Perennial],"")</f>
        <v>Locally Determined</v>
      </c>
    </row>
    <row r="108" spans="2:5">
      <c r="B108" s="15" t="s">
        <v>1435</v>
      </c>
      <c r="C108" s="17" t="str">
        <f>_xlfn.XLOOKUP(Table10[[#This Row],[Crop]],Table7[Product],Table7[2022  ($ in millions)],"")</f>
        <v/>
      </c>
      <c r="D108" s="15" t="str" cm="1">
        <f t="array" ref="D108">_xlfn.XLOOKUP(Table10[[#This Row],[Crop]],Table7[Product],Table8[Rank],"")</f>
        <v/>
      </c>
      <c r="E108" s="15" t="str">
        <f>_xlfn.XLOOKUP(Table10[[#This Row],[Crop]],USDA_Crops5[Crop],USDA_Crops5[Annual or Perennial],"")</f>
        <v>Perennial</v>
      </c>
    </row>
    <row r="109" spans="2:5">
      <c r="B109" s="15" t="s">
        <v>1436</v>
      </c>
      <c r="C109" s="17" t="str">
        <f>_xlfn.XLOOKUP(Table10[[#This Row],[Crop]],Table7[Product],Table7[2022  ($ in millions)],"")</f>
        <v/>
      </c>
      <c r="D109" s="15" t="str" cm="1">
        <f t="array" ref="D109">_xlfn.XLOOKUP(Table10[[#This Row],[Crop]],Table7[Product],Table8[Rank],"")</f>
        <v/>
      </c>
      <c r="E109" s="15" t="str">
        <f>_xlfn.XLOOKUP(Table10[[#This Row],[Crop]],USDA_Crops5[Crop],USDA_Crops5[Annual or Perennial],"")</f>
        <v>Perennial</v>
      </c>
    </row>
    <row r="110" spans="2:5">
      <c r="B110" s="15" t="s">
        <v>1437</v>
      </c>
      <c r="C110" s="17" t="str">
        <f>_xlfn.XLOOKUP(Table10[[#This Row],[Crop]],Table7[Product],Table7[2022  ($ in millions)],"")</f>
        <v/>
      </c>
      <c r="D110" s="15" t="str" cm="1">
        <f t="array" ref="D110">_xlfn.XLOOKUP(Table10[[#This Row],[Crop]],Table7[Product],Table8[Rank],"")</f>
        <v/>
      </c>
      <c r="E110" s="15" t="str">
        <f>_xlfn.XLOOKUP(Table10[[#This Row],[Crop]],USDA_Crops5[Crop],USDA_Crops5[Annual or Perennial],"")</f>
        <v>Locally Determined</v>
      </c>
    </row>
    <row r="111" spans="2:5">
      <c r="B111" s="15" t="s">
        <v>1438</v>
      </c>
      <c r="C111" s="17" t="str">
        <f>_xlfn.XLOOKUP(Table10[[#This Row],[Crop]],Table7[Product],Table7[2022  ($ in millions)],"")</f>
        <v/>
      </c>
      <c r="D111" s="15" t="str" cm="1">
        <f t="array" ref="D111">_xlfn.XLOOKUP(Table10[[#This Row],[Crop]],Table7[Product],Table8[Rank],"")</f>
        <v/>
      </c>
      <c r="E111" s="15" t="str">
        <f>_xlfn.XLOOKUP(Table10[[#This Row],[Crop]],USDA_Crops5[Crop],USDA_Crops5[Annual or Perennial],"")</f>
        <v>Perennial</v>
      </c>
    </row>
    <row r="112" spans="2:5">
      <c r="B112" s="15" t="s">
        <v>1439</v>
      </c>
      <c r="C112" s="17" t="str">
        <f>_xlfn.XLOOKUP(Table10[[#This Row],[Crop]],Table7[Product],Table7[2022  ($ in millions)],"")</f>
        <v/>
      </c>
      <c r="D112" s="15" t="str" cm="1">
        <f t="array" ref="D112">_xlfn.XLOOKUP(Table10[[#This Row],[Crop]],Table7[Product],Table8[Rank],"")</f>
        <v/>
      </c>
      <c r="E112" s="15" t="str">
        <f>_xlfn.XLOOKUP(Table10[[#This Row],[Crop]],USDA_Crops5[Crop],USDA_Crops5[Annual or Perennial],"")</f>
        <v>Annual</v>
      </c>
    </row>
    <row r="113" spans="2:5">
      <c r="B113" s="15" t="s">
        <v>1440</v>
      </c>
      <c r="C113" s="17" t="str">
        <f>_xlfn.XLOOKUP(Table10[[#This Row],[Crop]],Table7[Product],Table7[2022  ($ in millions)],"")</f>
        <v/>
      </c>
      <c r="D113" s="15" t="str" cm="1">
        <f t="array" ref="D113">_xlfn.XLOOKUP(Table10[[#This Row],[Crop]],Table7[Product],Table8[Rank],"")</f>
        <v/>
      </c>
      <c r="E113" s="15" t="str">
        <f>_xlfn.XLOOKUP(Table10[[#This Row],[Crop]],USDA_Crops5[Crop],USDA_Crops5[Annual or Perennial],"")</f>
        <v>Annual</v>
      </c>
    </row>
    <row r="114" spans="2:5">
      <c r="B114" s="15" t="s">
        <v>1441</v>
      </c>
      <c r="C114" s="17" t="str">
        <f>_xlfn.XLOOKUP(Table10[[#This Row],[Crop]],Table7[Product],Table7[2022  ($ in millions)],"")</f>
        <v/>
      </c>
      <c r="D114" s="15" t="str" cm="1">
        <f t="array" ref="D114">_xlfn.XLOOKUP(Table10[[#This Row],[Crop]],Table7[Product],Table8[Rank],"")</f>
        <v/>
      </c>
      <c r="E114" s="15" t="str">
        <f>_xlfn.XLOOKUP(Table10[[#This Row],[Crop]],USDA_Crops5[Crop],USDA_Crops5[Annual or Perennial],"")</f>
        <v>Perennial</v>
      </c>
    </row>
    <row r="115" spans="2:5">
      <c r="B115" s="15" t="s">
        <v>1442</v>
      </c>
      <c r="C115" s="17" t="str">
        <f>_xlfn.XLOOKUP(Table10[[#This Row],[Crop]],Table7[Product],Table7[2022  ($ in millions)],"")</f>
        <v/>
      </c>
      <c r="D115" s="15" t="str" cm="1">
        <f t="array" ref="D115">_xlfn.XLOOKUP(Table10[[#This Row],[Crop]],Table7[Product],Table8[Rank],"")</f>
        <v/>
      </c>
      <c r="E115" s="15" t="str">
        <f>_xlfn.XLOOKUP(Table10[[#This Row],[Crop]],USDA_Crops5[Crop],USDA_Crops5[Annual or Perennial],"")</f>
        <v>Perennial</v>
      </c>
    </row>
    <row r="116" spans="2:5">
      <c r="B116" s="15" t="s">
        <v>1443</v>
      </c>
      <c r="C116" s="17" t="str">
        <f>_xlfn.XLOOKUP(Table10[[#This Row],[Crop]],Table7[Product],Table7[2022  ($ in millions)],"")</f>
        <v/>
      </c>
      <c r="D116" s="15" t="str" cm="1">
        <f t="array" ref="D116">_xlfn.XLOOKUP(Table10[[#This Row],[Crop]],Table7[Product],Table8[Rank],"")</f>
        <v/>
      </c>
      <c r="E116" s="15" t="str">
        <f>_xlfn.XLOOKUP(Table10[[#This Row],[Crop]],USDA_Crops5[Crop],USDA_Crops5[Annual or Perennial],"")</f>
        <v>Annual</v>
      </c>
    </row>
    <row r="117" spans="2:5">
      <c r="B117" s="15" t="s">
        <v>1444</v>
      </c>
      <c r="C117" s="17" t="str">
        <f>_xlfn.XLOOKUP(Table10[[#This Row],[Crop]],Table7[Product],Table7[2022  ($ in millions)],"")</f>
        <v/>
      </c>
      <c r="D117" s="15" t="str" cm="1">
        <f t="array" ref="D117">_xlfn.XLOOKUP(Table10[[#This Row],[Crop]],Table7[Product],Table8[Rank],"")</f>
        <v/>
      </c>
      <c r="E117" s="15" t="str">
        <f>_xlfn.XLOOKUP(Table10[[#This Row],[Crop]],USDA_Crops5[Crop],USDA_Crops5[Annual or Perennial],"")</f>
        <v>Perennial</v>
      </c>
    </row>
    <row r="118" spans="2:5">
      <c r="B118" s="15" t="s">
        <v>1445</v>
      </c>
      <c r="C118" s="17" t="str">
        <f>_xlfn.XLOOKUP(Table10[[#This Row],[Crop]],Table7[Product],Table7[2022  ($ in millions)],"")</f>
        <v/>
      </c>
      <c r="D118" s="15" t="str" cm="1">
        <f t="array" ref="D118">_xlfn.XLOOKUP(Table10[[#This Row],[Crop]],Table7[Product],Table8[Rank],"")</f>
        <v/>
      </c>
      <c r="E118" s="15" t="str">
        <f>_xlfn.XLOOKUP(Table10[[#This Row],[Crop]],USDA_Crops5[Crop],USDA_Crops5[Annual or Perennial],"")</f>
        <v>Perennial</v>
      </c>
    </row>
    <row r="119" spans="2:5">
      <c r="B119" s="15" t="s">
        <v>1446</v>
      </c>
      <c r="C119" s="17" t="str">
        <f>_xlfn.XLOOKUP(Table10[[#This Row],[Crop]],Table7[Product],Table7[2022  ($ in millions)],"")</f>
        <v/>
      </c>
      <c r="D119" s="15" t="str" cm="1">
        <f t="array" ref="D119">_xlfn.XLOOKUP(Table10[[#This Row],[Crop]],Table7[Product],Table8[Rank],"")</f>
        <v/>
      </c>
      <c r="E119" s="15" t="str">
        <f>_xlfn.XLOOKUP(Table10[[#This Row],[Crop]],USDA_Crops5[Crop],USDA_Crops5[Annual or Perennial],"")</f>
        <v>Perennial</v>
      </c>
    </row>
    <row r="120" spans="2:5">
      <c r="B120" s="15" t="s">
        <v>1447</v>
      </c>
      <c r="C120" s="17" t="str">
        <f>_xlfn.XLOOKUP(Table10[[#This Row],[Crop]],Table7[Product],Table7[2022  ($ in millions)],"")</f>
        <v/>
      </c>
      <c r="D120" s="15" t="str" cm="1">
        <f t="array" ref="D120">_xlfn.XLOOKUP(Table10[[#This Row],[Crop]],Table7[Product],Table8[Rank],"")</f>
        <v/>
      </c>
      <c r="E120" s="15" t="str">
        <f>_xlfn.XLOOKUP(Table10[[#This Row],[Crop]],USDA_Crops5[Crop],USDA_Crops5[Annual or Perennial],"")</f>
        <v>Annual</v>
      </c>
    </row>
    <row r="121" spans="2:5">
      <c r="B121" s="15" t="s">
        <v>1448</v>
      </c>
      <c r="C121" s="17" t="str">
        <f>_xlfn.XLOOKUP(Table10[[#This Row],[Crop]],Table7[Product],Table7[2022  ($ in millions)],"")</f>
        <v/>
      </c>
      <c r="D121" s="15" t="str" cm="1">
        <f t="array" ref="D121">_xlfn.XLOOKUP(Table10[[#This Row],[Crop]],Table7[Product],Table8[Rank],"")</f>
        <v/>
      </c>
      <c r="E121" s="15" t="str">
        <f>_xlfn.XLOOKUP(Table10[[#This Row],[Crop]],USDA_Crops5[Crop],USDA_Crops5[Annual or Perennial],"")</f>
        <v>Annual</v>
      </c>
    </row>
    <row r="122" spans="2:5">
      <c r="B122" s="15" t="s">
        <v>1449</v>
      </c>
      <c r="C122" s="17" t="str">
        <f>_xlfn.XLOOKUP(Table10[[#This Row],[Crop]],Table7[Product],Table7[2022  ($ in millions)],"")</f>
        <v/>
      </c>
      <c r="D122" s="15" t="str" cm="1">
        <f t="array" ref="D122">_xlfn.XLOOKUP(Table10[[#This Row],[Crop]],Table7[Product],Table8[Rank],"")</f>
        <v/>
      </c>
      <c r="E122" s="15" t="str">
        <f>_xlfn.XLOOKUP(Table10[[#This Row],[Crop]],USDA_Crops5[Crop],USDA_Crops5[Annual or Perennial],"")</f>
        <v>Annual</v>
      </c>
    </row>
    <row r="123" spans="2:5">
      <c r="B123" s="15" t="s">
        <v>1450</v>
      </c>
      <c r="C123" s="17" t="str">
        <f>_xlfn.XLOOKUP(Table10[[#This Row],[Crop]],Table7[Product],Table7[2022  ($ in millions)],"")</f>
        <v/>
      </c>
      <c r="D123" s="15" t="str" cm="1">
        <f t="array" ref="D123">_xlfn.XLOOKUP(Table10[[#This Row],[Crop]],Table7[Product],Table8[Rank],"")</f>
        <v/>
      </c>
      <c r="E123" s="15" t="str">
        <f>_xlfn.XLOOKUP(Table10[[#This Row],[Crop]],USDA_Crops5[Crop],USDA_Crops5[Annual or Perennial],"")</f>
        <v>Perennial</v>
      </c>
    </row>
    <row r="124" spans="2:5">
      <c r="B124" s="15" t="s">
        <v>1451</v>
      </c>
      <c r="C124" s="17" t="str">
        <f>_xlfn.XLOOKUP(Table10[[#This Row],[Crop]],Table7[Product],Table7[2022  ($ in millions)],"")</f>
        <v/>
      </c>
      <c r="D124" s="15" t="str" cm="1">
        <f t="array" ref="D124">_xlfn.XLOOKUP(Table10[[#This Row],[Crop]],Table7[Product],Table8[Rank],"")</f>
        <v/>
      </c>
      <c r="E124" s="15" t="str">
        <f>_xlfn.XLOOKUP(Table10[[#This Row],[Crop]],USDA_Crops5[Crop],USDA_Crops5[Annual or Perennial],"")</f>
        <v>Perennial</v>
      </c>
    </row>
    <row r="125" spans="2:5">
      <c r="B125" s="15" t="s">
        <v>1452</v>
      </c>
      <c r="C125" s="17" t="str">
        <f>_xlfn.XLOOKUP(Table10[[#This Row],[Crop]],Table7[Product],Table7[2022  ($ in millions)],"")</f>
        <v/>
      </c>
      <c r="D125" s="15" t="str" cm="1">
        <f t="array" ref="D125">_xlfn.XLOOKUP(Table10[[#This Row],[Crop]],Table7[Product],Table8[Rank],"")</f>
        <v/>
      </c>
      <c r="E125" s="15" t="str">
        <f>_xlfn.XLOOKUP(Table10[[#This Row],[Crop]],USDA_Crops5[Crop],USDA_Crops5[Annual or Perennial],"")</f>
        <v>Annual</v>
      </c>
    </row>
    <row r="126" spans="2:5">
      <c r="B126" s="15" t="s">
        <v>1453</v>
      </c>
      <c r="C126" s="17" t="str">
        <f>_xlfn.XLOOKUP(Table10[[#This Row],[Crop]],Table7[Product],Table7[2022  ($ in millions)],"")</f>
        <v/>
      </c>
      <c r="D126" s="15" t="str" cm="1">
        <f t="array" ref="D126">_xlfn.XLOOKUP(Table10[[#This Row],[Crop]],Table7[Product],Table8[Rank],"")</f>
        <v/>
      </c>
      <c r="E126" s="15" t="str">
        <f>_xlfn.XLOOKUP(Table10[[#This Row],[Crop]],USDA_Crops5[Crop],USDA_Crops5[Annual or Perennial],"")</f>
        <v>Annual</v>
      </c>
    </row>
    <row r="127" spans="2:5">
      <c r="B127" s="15" t="s">
        <v>15</v>
      </c>
      <c r="C127" s="17">
        <f>_xlfn.XLOOKUP(Table10[[#This Row],[Crop]],Table7[Product],Table7[2022  ($ in millions)],"")</f>
        <v>185</v>
      </c>
      <c r="D127" s="15" cm="1">
        <f t="array" ref="D127">_xlfn.XLOOKUP(Table10[[#This Row],[Crop]],Table7[Product],Table8[Rank],"")</f>
        <v>13</v>
      </c>
      <c r="E127" s="15" t="str">
        <f>_xlfn.XLOOKUP(Table10[[#This Row],[Crop]],USDA_Crops5[Crop],USDA_Crops5[Annual or Perennial],"")</f>
        <v>Perennial</v>
      </c>
    </row>
    <row r="128" spans="2:5">
      <c r="B128" s="15" t="s">
        <v>1454</v>
      </c>
      <c r="C128" s="17" t="str">
        <f>_xlfn.XLOOKUP(Table10[[#This Row],[Crop]],Table7[Product],Table7[2022  ($ in millions)],"")</f>
        <v/>
      </c>
      <c r="D128" s="15" t="str" cm="1">
        <f t="array" ref="D128">_xlfn.XLOOKUP(Table10[[#This Row],[Crop]],Table7[Product],Table8[Rank],"")</f>
        <v/>
      </c>
      <c r="E128" s="15" t="str">
        <f>_xlfn.XLOOKUP(Table10[[#This Row],[Crop]],USDA_Crops5[Crop],USDA_Crops5[Annual or Perennial],"")</f>
        <v>Annual</v>
      </c>
    </row>
    <row r="129" spans="2:5">
      <c r="B129" s="15" t="s">
        <v>1455</v>
      </c>
      <c r="C129" s="17" t="str">
        <f>_xlfn.XLOOKUP(Table10[[#This Row],[Crop]],Table7[Product],Table7[2022  ($ in millions)],"")</f>
        <v/>
      </c>
      <c r="D129" s="15" t="str" cm="1">
        <f t="array" ref="D129">_xlfn.XLOOKUP(Table10[[#This Row],[Crop]],Table7[Product],Table8[Rank],"")</f>
        <v/>
      </c>
      <c r="E129" s="15" t="str">
        <f>_xlfn.XLOOKUP(Table10[[#This Row],[Crop]],USDA_Crops5[Crop],USDA_Crops5[Annual or Perennial],"")</f>
        <v>Perennial</v>
      </c>
    </row>
    <row r="130" spans="2:5">
      <c r="B130" s="15" t="s">
        <v>13</v>
      </c>
      <c r="C130" s="17">
        <f>_xlfn.XLOOKUP(Table10[[#This Row],[Crop]],Table7[Product],Table7[2022  ($ in millions)],"")</f>
        <v>352</v>
      </c>
      <c r="D130" s="15" cm="1">
        <f t="array" ref="D130">_xlfn.XLOOKUP(Table10[[#This Row],[Crop]],Table7[Product],Table8[Rank],"")</f>
        <v>11</v>
      </c>
      <c r="E130" s="15" t="str">
        <f>_xlfn.XLOOKUP(Table10[[#This Row],[Crop]],USDA_Crops5[Crop],USDA_Crops5[Annual or Perennial],"")</f>
        <v>Annual</v>
      </c>
    </row>
    <row r="131" spans="2:5">
      <c r="B131" s="15" t="s">
        <v>1499</v>
      </c>
      <c r="C131" s="17" t="str">
        <f>_xlfn.XLOOKUP(Table10[[#This Row],[Crop]],Table7[Product],Table7[2022  ($ in millions)],"")</f>
        <v/>
      </c>
      <c r="D131" s="15" t="str" cm="1">
        <f t="array" ref="D131">_xlfn.XLOOKUP(Table10[[#This Row],[Crop]],Table7[Product],Table8[Rank],"")</f>
        <v/>
      </c>
      <c r="E131" s="15" t="str">
        <f>_xlfn.XLOOKUP(Table10[[#This Row],[Crop]],USDA_Crops5[Crop],USDA_Crops5[Annual or Perennial],"")</f>
        <v>Annual</v>
      </c>
    </row>
    <row r="132" spans="2:5">
      <c r="B132" s="15" t="s">
        <v>1500</v>
      </c>
      <c r="C132" s="17" t="str">
        <f>_xlfn.XLOOKUP(Table10[[#This Row],[Crop]],Table7[Product],Table7[2022  ($ in millions)],"")</f>
        <v/>
      </c>
      <c r="D132" s="15" t="str" cm="1">
        <f t="array" ref="D132">_xlfn.XLOOKUP(Table10[[#This Row],[Crop]],Table7[Product],Table8[Rank],"")</f>
        <v/>
      </c>
      <c r="E132" s="15" t="str">
        <f>_xlfn.XLOOKUP(Table10[[#This Row],[Crop]],USDA_Crops5[Crop],USDA_Crops5[Annual or Perennial],"")</f>
        <v>Perennial</v>
      </c>
    </row>
    <row r="133" spans="2:5">
      <c r="B133" s="15" t="s">
        <v>1501</v>
      </c>
      <c r="C133" s="17" t="str">
        <f>_xlfn.XLOOKUP(Table10[[#This Row],[Crop]],Table7[Product],Table7[2022  ($ in millions)],"")</f>
        <v/>
      </c>
      <c r="D133" s="15" t="str" cm="1">
        <f t="array" ref="D133">_xlfn.XLOOKUP(Table10[[#This Row],[Crop]],Table7[Product],Table8[Rank],"")</f>
        <v/>
      </c>
      <c r="E133" s="15" t="str">
        <f>_xlfn.XLOOKUP(Table10[[#This Row],[Crop]],USDA_Crops5[Crop],USDA_Crops5[Annual or Perennial],"")</f>
        <v>Perennial</v>
      </c>
    </row>
    <row r="134" spans="2:5">
      <c r="B134" s="15" t="s">
        <v>1502</v>
      </c>
      <c r="C134" s="17" t="str">
        <f>_xlfn.XLOOKUP(Table10[[#This Row],[Crop]],Table7[Product],Table7[2022  ($ in millions)],"")</f>
        <v/>
      </c>
      <c r="D134" s="15" t="str" cm="1">
        <f t="array" ref="D134">_xlfn.XLOOKUP(Table10[[#This Row],[Crop]],Table7[Product],Table8[Rank],"")</f>
        <v/>
      </c>
      <c r="E134" s="15" t="str">
        <f>_xlfn.XLOOKUP(Table10[[#This Row],[Crop]],USDA_Crops5[Crop],USDA_Crops5[Annual or Perennial],"")</f>
        <v>Perennial</v>
      </c>
    </row>
    <row r="135" spans="2:5">
      <c r="B135" s="15" t="s">
        <v>1503</v>
      </c>
      <c r="C135" s="17" t="str">
        <f>_xlfn.XLOOKUP(Table10[[#This Row],[Crop]],Table7[Product],Table7[2022  ($ in millions)],"")</f>
        <v/>
      </c>
      <c r="D135" s="15" t="str" cm="1">
        <f t="array" ref="D135">_xlfn.XLOOKUP(Table10[[#This Row],[Crop]],Table7[Product],Table8[Rank],"")</f>
        <v/>
      </c>
      <c r="E135" s="15" t="str">
        <f>_xlfn.XLOOKUP(Table10[[#This Row],[Crop]],USDA_Crops5[Crop],USDA_Crops5[Annual or Perennial],"")</f>
        <v>Perennial</v>
      </c>
    </row>
    <row r="136" spans="2:5">
      <c r="B136" s="15" t="s">
        <v>1504</v>
      </c>
      <c r="C136" s="17" t="str">
        <f>_xlfn.XLOOKUP(Table10[[#This Row],[Crop]],Table7[Product],Table7[2022  ($ in millions)],"")</f>
        <v/>
      </c>
      <c r="D136" s="15" t="str" cm="1">
        <f t="array" ref="D136">_xlfn.XLOOKUP(Table10[[#This Row],[Crop]],Table7[Product],Table8[Rank],"")</f>
        <v/>
      </c>
      <c r="E136" s="15" t="str">
        <f>_xlfn.XLOOKUP(Table10[[#This Row],[Crop]],USDA_Crops5[Crop],USDA_Crops5[Annual or Perennial],"")</f>
        <v>Perennial</v>
      </c>
    </row>
    <row r="137" spans="2:5">
      <c r="B137" s="15" t="s">
        <v>1505</v>
      </c>
      <c r="C137" s="17" t="str">
        <f>_xlfn.XLOOKUP(Table10[[#This Row],[Crop]],Table7[Product],Table7[2022  ($ in millions)],"")</f>
        <v/>
      </c>
      <c r="D137" s="15" t="str" cm="1">
        <f t="array" ref="D137">_xlfn.XLOOKUP(Table10[[#This Row],[Crop]],Table7[Product],Table8[Rank],"")</f>
        <v/>
      </c>
      <c r="E137" s="15" t="str">
        <f>_xlfn.XLOOKUP(Table10[[#This Row],[Crop]],USDA_Crops5[Crop],USDA_Crops5[Annual or Perennial],"")</f>
        <v>Perennial</v>
      </c>
    </row>
    <row r="138" spans="2:5">
      <c r="B138" s="15" t="s">
        <v>1506</v>
      </c>
      <c r="C138" s="17" t="str">
        <f>_xlfn.XLOOKUP(Table10[[#This Row],[Crop]],Table7[Product],Table7[2022  ($ in millions)],"")</f>
        <v/>
      </c>
      <c r="D138" s="15" t="str" cm="1">
        <f t="array" ref="D138">_xlfn.XLOOKUP(Table10[[#This Row],[Crop]],Table7[Product],Table8[Rank],"")</f>
        <v/>
      </c>
      <c r="E138" s="15" t="str">
        <f>_xlfn.XLOOKUP(Table10[[#This Row],[Crop]],USDA_Crops5[Crop],USDA_Crops5[Annual or Perennial],"")</f>
        <v>Perennial</v>
      </c>
    </row>
    <row r="139" spans="2:5">
      <c r="B139" s="15" t="s">
        <v>1507</v>
      </c>
      <c r="C139" s="17" t="str">
        <f>_xlfn.XLOOKUP(Table10[[#This Row],[Crop]],Table7[Product],Table7[2022  ($ in millions)],"")</f>
        <v/>
      </c>
      <c r="D139" s="15" t="str" cm="1">
        <f t="array" ref="D139">_xlfn.XLOOKUP(Table10[[#This Row],[Crop]],Table7[Product],Table8[Rank],"")</f>
        <v/>
      </c>
      <c r="E139" s="15" t="str">
        <f>_xlfn.XLOOKUP(Table10[[#This Row],[Crop]],USDA_Crops5[Crop],USDA_Crops5[Annual or Perennial],"")</f>
        <v>Annual</v>
      </c>
    </row>
    <row r="140" spans="2:5">
      <c r="B140" s="15" t="s">
        <v>20</v>
      </c>
      <c r="C140" s="17">
        <f>_xlfn.XLOOKUP(Table10[[#This Row],[Crop]],Table7[Product],Table7[2022  ($ in millions)],"")</f>
        <v>62</v>
      </c>
      <c r="D140" s="15" cm="1">
        <f t="array" ref="D140">_xlfn.XLOOKUP(Table10[[#This Row],[Crop]],Table7[Product],Table8[Rank],"")</f>
        <v>25</v>
      </c>
      <c r="E140" s="15" t="str">
        <f>_xlfn.XLOOKUP(Table10[[#This Row],[Crop]],USDA_Crops5[Crop],USDA_Crops5[Annual or Perennial],"")</f>
        <v>Annual</v>
      </c>
    </row>
    <row r="141" spans="2:5">
      <c r="B141" s="15" t="s">
        <v>1508</v>
      </c>
      <c r="C141" s="17" t="str">
        <f>_xlfn.XLOOKUP(Table10[[#This Row],[Crop]],Table7[Product],Table7[2022  ($ in millions)],"")</f>
        <v/>
      </c>
      <c r="D141" s="15" t="str" cm="1">
        <f t="array" ref="D141">_xlfn.XLOOKUP(Table10[[#This Row],[Crop]],Table7[Product],Table8[Rank],"")</f>
        <v/>
      </c>
      <c r="E141" s="15" t="str">
        <f>_xlfn.XLOOKUP(Table10[[#This Row],[Crop]],USDA_Crops5[Crop],USDA_Crops5[Annual or Perennial],"")</f>
        <v>Perennial</v>
      </c>
    </row>
    <row r="142" spans="2:5">
      <c r="B142" s="15" t="s">
        <v>1509</v>
      </c>
      <c r="C142" s="17" t="str">
        <f>_xlfn.XLOOKUP(Table10[[#This Row],[Crop]],Table7[Product],Table7[2022  ($ in millions)],"")</f>
        <v/>
      </c>
      <c r="D142" s="15" t="str" cm="1">
        <f t="array" ref="D142">_xlfn.XLOOKUP(Table10[[#This Row],[Crop]],Table7[Product],Table8[Rank],"")</f>
        <v/>
      </c>
      <c r="E142" s="15" t="str">
        <f>_xlfn.XLOOKUP(Table10[[#This Row],[Crop]],USDA_Crops5[Crop],USDA_Crops5[Annual or Perennial],"")</f>
        <v>Annual</v>
      </c>
    </row>
    <row r="143" spans="2:5">
      <c r="B143" s="15" t="s">
        <v>1510</v>
      </c>
      <c r="C143" s="17" t="str">
        <f>_xlfn.XLOOKUP(Table10[[#This Row],[Crop]],Table7[Product],Table7[2022  ($ in millions)],"")</f>
        <v/>
      </c>
      <c r="D143" s="15" t="str" cm="1">
        <f t="array" ref="D143">_xlfn.XLOOKUP(Table10[[#This Row],[Crop]],Table7[Product],Table8[Rank],"")</f>
        <v/>
      </c>
      <c r="E143" s="15" t="str">
        <f>_xlfn.XLOOKUP(Table10[[#This Row],[Crop]],USDA_Crops5[Crop],USDA_Crops5[Annual or Perennial],"")</f>
        <v>Perennial</v>
      </c>
    </row>
    <row r="144" spans="2:5">
      <c r="B144" s="15" t="s">
        <v>1511</v>
      </c>
      <c r="C144" s="17" t="str">
        <f>_xlfn.XLOOKUP(Table10[[#This Row],[Crop]],Table7[Product],Table7[2022  ($ in millions)],"")</f>
        <v/>
      </c>
      <c r="D144" s="15" t="str" cm="1">
        <f t="array" ref="D144">_xlfn.XLOOKUP(Table10[[#This Row],[Crop]],Table7[Product],Table8[Rank],"")</f>
        <v/>
      </c>
      <c r="E144" s="15" t="str">
        <f>_xlfn.XLOOKUP(Table10[[#This Row],[Crop]],USDA_Crops5[Crop],USDA_Crops5[Annual or Perennial],"")</f>
        <v>Perennial</v>
      </c>
    </row>
    <row r="145" spans="2:5">
      <c r="B145" s="15" t="s">
        <v>1512</v>
      </c>
      <c r="C145" s="17" t="str">
        <f>_xlfn.XLOOKUP(Table10[[#This Row],[Crop]],Table7[Product],Table7[2022  ($ in millions)],"")</f>
        <v/>
      </c>
      <c r="D145" s="15" t="str" cm="1">
        <f t="array" ref="D145">_xlfn.XLOOKUP(Table10[[#This Row],[Crop]],Table7[Product],Table8[Rank],"")</f>
        <v/>
      </c>
      <c r="E145" s="15" t="str">
        <f>_xlfn.XLOOKUP(Table10[[#This Row],[Crop]],USDA_Crops5[Crop],USDA_Crops5[Annual or Perennial],"")</f>
        <v>Annual</v>
      </c>
    </row>
    <row r="146" spans="2:5">
      <c r="B146" s="15" t="s">
        <v>1513</v>
      </c>
      <c r="C146" s="17" t="str">
        <f>_xlfn.XLOOKUP(Table10[[#This Row],[Crop]],Table7[Product],Table7[2022  ($ in millions)],"")</f>
        <v/>
      </c>
      <c r="D146" s="15" t="str" cm="1">
        <f t="array" ref="D146">_xlfn.XLOOKUP(Table10[[#This Row],[Crop]],Table7[Product],Table8[Rank],"")</f>
        <v/>
      </c>
      <c r="E146" s="15" t="str">
        <f>_xlfn.XLOOKUP(Table10[[#This Row],[Crop]],USDA_Crops5[Crop],USDA_Crops5[Annual or Perennial],"")</f>
        <v>Annual</v>
      </c>
    </row>
    <row r="147" spans="2:5">
      <c r="B147" s="15" t="s">
        <v>1514</v>
      </c>
      <c r="C147" s="17" t="str">
        <f>_xlfn.XLOOKUP(Table10[[#This Row],[Crop]],Table7[Product],Table7[2022  ($ in millions)],"")</f>
        <v/>
      </c>
      <c r="D147" s="15" t="str" cm="1">
        <f t="array" ref="D147">_xlfn.XLOOKUP(Table10[[#This Row],[Crop]],Table7[Product],Table8[Rank],"")</f>
        <v/>
      </c>
      <c r="E147" s="15" t="str">
        <f>_xlfn.XLOOKUP(Table10[[#This Row],[Crop]],USDA_Crops5[Crop],USDA_Crops5[Annual or Perennial],"")</f>
        <v>Perennial</v>
      </c>
    </row>
    <row r="148" spans="2:5">
      <c r="B148" s="15" t="s">
        <v>1515</v>
      </c>
      <c r="C148" s="17" t="str">
        <f>_xlfn.XLOOKUP(Table10[[#This Row],[Crop]],Table7[Product],Table7[2022  ($ in millions)],"")</f>
        <v/>
      </c>
      <c r="D148" s="15" t="str" cm="1">
        <f t="array" ref="D148">_xlfn.XLOOKUP(Table10[[#This Row],[Crop]],Table7[Product],Table8[Rank],"")</f>
        <v/>
      </c>
      <c r="E148" s="15" t="str">
        <f>_xlfn.XLOOKUP(Table10[[#This Row],[Crop]],USDA_Crops5[Crop],USDA_Crops5[Annual or Perennial],"")</f>
        <v>Locally Determined</v>
      </c>
    </row>
    <row r="149" spans="2:5">
      <c r="B149" s="15" t="s">
        <v>1516</v>
      </c>
      <c r="C149" s="17" t="str">
        <f>_xlfn.XLOOKUP(Table10[[#This Row],[Crop]],Table7[Product],Table7[2022  ($ in millions)],"")</f>
        <v/>
      </c>
      <c r="D149" s="15" t="str" cm="1">
        <f t="array" ref="D149">_xlfn.XLOOKUP(Table10[[#This Row],[Crop]],Table7[Product],Table8[Rank],"")</f>
        <v/>
      </c>
      <c r="E149" s="15" t="str">
        <f>_xlfn.XLOOKUP(Table10[[#This Row],[Crop]],USDA_Crops5[Crop],USDA_Crops5[Annual or Perennial],"")</f>
        <v>Perennial</v>
      </c>
    </row>
    <row r="150" spans="2:5">
      <c r="B150" s="15" t="s">
        <v>1517</v>
      </c>
      <c r="C150" s="17" t="str">
        <f>_xlfn.XLOOKUP(Table10[[#This Row],[Crop]],Table7[Product],Table7[2022  ($ in millions)],"")</f>
        <v/>
      </c>
      <c r="D150" s="15" t="str" cm="1">
        <f t="array" ref="D150">_xlfn.XLOOKUP(Table10[[#This Row],[Crop]],Table7[Product],Table8[Rank],"")</f>
        <v/>
      </c>
      <c r="E150" s="15" t="str">
        <f>_xlfn.XLOOKUP(Table10[[#This Row],[Crop]],USDA_Crops5[Crop],USDA_Crops5[Annual or Perennial],"")</f>
        <v>Annual</v>
      </c>
    </row>
    <row r="151" spans="2:5">
      <c r="B151" s="15" t="s">
        <v>1518</v>
      </c>
      <c r="C151" s="17" t="str">
        <f>_xlfn.XLOOKUP(Table10[[#This Row],[Crop]],Table7[Product],Table7[2022  ($ in millions)],"")</f>
        <v/>
      </c>
      <c r="D151" s="15" t="str" cm="1">
        <f t="array" ref="D151">_xlfn.XLOOKUP(Table10[[#This Row],[Crop]],Table7[Product],Table8[Rank],"")</f>
        <v/>
      </c>
      <c r="E151" s="15" t="str">
        <f>_xlfn.XLOOKUP(Table10[[#This Row],[Crop]],USDA_Crops5[Crop],USDA_Crops5[Annual or Perennial],"")</f>
        <v>Annual</v>
      </c>
    </row>
    <row r="152" spans="2:5">
      <c r="B152" s="15" t="s">
        <v>1519</v>
      </c>
      <c r="C152" s="17" t="str">
        <f>_xlfn.XLOOKUP(Table10[[#This Row],[Crop]],Table7[Product],Table7[2022  ($ in millions)],"")</f>
        <v/>
      </c>
      <c r="D152" s="15" t="str" cm="1">
        <f t="array" ref="D152">_xlfn.XLOOKUP(Table10[[#This Row],[Crop]],Table7[Product],Table8[Rank],"")</f>
        <v/>
      </c>
      <c r="E152" s="15" t="str">
        <f>_xlfn.XLOOKUP(Table10[[#This Row],[Crop]],USDA_Crops5[Crop],USDA_Crops5[Annual or Perennial],"")</f>
        <v>Perennial</v>
      </c>
    </row>
    <row r="153" spans="2:5">
      <c r="B153" s="15" t="s">
        <v>1520</v>
      </c>
      <c r="C153" s="17">
        <f>_xlfn.XLOOKUP(Table10[[#This Row],[Crop]],Table7[Product],Table7[2022  ($ in millions)],"")</f>
        <v>104</v>
      </c>
      <c r="D153" s="15" cm="1">
        <f t="array" ref="D153">_xlfn.XLOOKUP(Table10[[#This Row],[Crop]],Table7[Product],Table8[Rank],"")</f>
        <v>18</v>
      </c>
      <c r="E153" s="15" t="str">
        <f>_xlfn.XLOOKUP(Table10[[#This Row],[Crop]],USDA_Crops5[Crop],USDA_Crops5[Annual or Perennial],"")</f>
        <v>Annual</v>
      </c>
    </row>
    <row r="154" spans="2:5">
      <c r="B154" s="15" t="s">
        <v>1521</v>
      </c>
      <c r="C154" s="17" t="str">
        <f>_xlfn.XLOOKUP(Table10[[#This Row],[Crop]],Table7[Product],Table7[2022  ($ in millions)],"")</f>
        <v/>
      </c>
      <c r="D154" s="15" t="str" cm="1">
        <f t="array" ref="D154">_xlfn.XLOOKUP(Table10[[#This Row],[Crop]],Table7[Product],Table8[Rank],"")</f>
        <v/>
      </c>
      <c r="E154" s="15" t="str">
        <f>_xlfn.XLOOKUP(Table10[[#This Row],[Crop]],USDA_Crops5[Crop],USDA_Crops5[Annual or Perennial],"")</f>
        <v>Perennial</v>
      </c>
    </row>
    <row r="155" spans="2:5">
      <c r="B155" s="15" t="s">
        <v>1522</v>
      </c>
      <c r="C155" s="17" t="str">
        <f>_xlfn.XLOOKUP(Table10[[#This Row],[Crop]],Table7[Product],Table7[2022  ($ in millions)],"")</f>
        <v/>
      </c>
      <c r="D155" s="15" t="str" cm="1">
        <f t="array" ref="D155">_xlfn.XLOOKUP(Table10[[#This Row],[Crop]],Table7[Product],Table8[Rank],"")</f>
        <v/>
      </c>
      <c r="E155" s="15" t="str">
        <f>_xlfn.XLOOKUP(Table10[[#This Row],[Crop]],USDA_Crops5[Crop],USDA_Crops5[Annual or Perennial],"")</f>
        <v>Annual</v>
      </c>
    </row>
    <row r="156" spans="2:5">
      <c r="B156" s="15" t="s">
        <v>1523</v>
      </c>
      <c r="C156" s="17" t="str">
        <f>_xlfn.XLOOKUP(Table10[[#This Row],[Crop]],Table7[Product],Table7[2022  ($ in millions)],"")</f>
        <v/>
      </c>
      <c r="D156" s="15" t="str" cm="1">
        <f t="array" ref="D156">_xlfn.XLOOKUP(Table10[[#This Row],[Crop]],Table7[Product],Table8[Rank],"")</f>
        <v/>
      </c>
      <c r="E156" s="15" t="str">
        <f>_xlfn.XLOOKUP(Table10[[#This Row],[Crop]],USDA_Crops5[Crop],USDA_Crops5[Annual or Perennial],"")</f>
        <v>Perennial</v>
      </c>
    </row>
    <row r="157" spans="2:5">
      <c r="B157" s="15" t="s">
        <v>1524</v>
      </c>
      <c r="C157" s="17" t="str">
        <f>_xlfn.XLOOKUP(Table10[[#This Row],[Crop]],Table7[Product],Table7[2022  ($ in millions)],"")</f>
        <v/>
      </c>
      <c r="D157" s="15" t="str" cm="1">
        <f t="array" ref="D157">_xlfn.XLOOKUP(Table10[[#This Row],[Crop]],Table7[Product],Table8[Rank],"")</f>
        <v/>
      </c>
      <c r="E157" s="15" t="str">
        <f>_xlfn.XLOOKUP(Table10[[#This Row],[Crop]],USDA_Crops5[Crop],USDA_Crops5[Annual or Perennial],"")</f>
        <v>Annual</v>
      </c>
    </row>
    <row r="158" spans="2:5">
      <c r="B158" s="15" t="s">
        <v>1525</v>
      </c>
      <c r="C158" s="17">
        <f>_xlfn.XLOOKUP(Table10[[#This Row],[Crop]],Table7[Product],Table7[2022  ($ in millions)],"")</f>
        <v>149</v>
      </c>
      <c r="D158" s="15" cm="1">
        <f t="array" ref="D158">_xlfn.XLOOKUP(Table10[[#This Row],[Crop]],Table7[Product],Table8[Rank],"")</f>
        <v>16</v>
      </c>
      <c r="E158" s="15" t="str">
        <f>_xlfn.XLOOKUP(Table10[[#This Row],[Crop]],USDA_Crops5[Crop],USDA_Crops5[Annual or Perennial],"")</f>
        <v>Perennial</v>
      </c>
    </row>
    <row r="159" spans="2:5">
      <c r="B159" s="15" t="s">
        <v>1526</v>
      </c>
      <c r="C159" s="17" t="str">
        <f>_xlfn.XLOOKUP(Table10[[#This Row],[Crop]],Table7[Product],Table7[2022  ($ in millions)],"")</f>
        <v/>
      </c>
      <c r="D159" s="15" t="str" cm="1">
        <f t="array" ref="D159">_xlfn.XLOOKUP(Table10[[#This Row],[Crop]],Table7[Product],Table8[Rank],"")</f>
        <v/>
      </c>
      <c r="E159" s="15" t="str">
        <f>_xlfn.XLOOKUP(Table10[[#This Row],[Crop]],USDA_Crops5[Crop],USDA_Crops5[Annual or Perennial],"")</f>
        <v>Annual</v>
      </c>
    </row>
    <row r="160" spans="2:5">
      <c r="B160" s="15" t="s">
        <v>1527</v>
      </c>
      <c r="C160" s="17">
        <f>_xlfn.XLOOKUP(Table10[[#This Row],[Crop]],Table7[Product],Table7[2022  ($ in millions)],"")</f>
        <v>48</v>
      </c>
      <c r="D160" s="15" cm="1">
        <f t="array" ref="D160">_xlfn.XLOOKUP(Table10[[#This Row],[Crop]],Table7[Product],Table8[Rank],"")</f>
        <v>27</v>
      </c>
      <c r="E160" s="15" t="str">
        <f>_xlfn.XLOOKUP(Table10[[#This Row],[Crop]],USDA_Crops5[Crop],USDA_Crops5[Annual or Perennial],"")</f>
        <v>Perennial</v>
      </c>
    </row>
    <row r="161" spans="2:5">
      <c r="B161" s="15" t="s">
        <v>1528</v>
      </c>
      <c r="C161" s="17" t="str">
        <f>_xlfn.XLOOKUP(Table10[[#This Row],[Crop]],Table7[Product],Table7[2022  ($ in millions)],"")</f>
        <v/>
      </c>
      <c r="D161" s="15" t="str" cm="1">
        <f t="array" ref="D161">_xlfn.XLOOKUP(Table10[[#This Row],[Crop]],Table7[Product],Table8[Rank],"")</f>
        <v/>
      </c>
      <c r="E161" s="15" t="str">
        <f>_xlfn.XLOOKUP(Table10[[#This Row],[Crop]],USDA_Crops5[Crop],USDA_Crops5[Annual or Perennial],"")</f>
        <v>Annual</v>
      </c>
    </row>
    <row r="162" spans="2:5">
      <c r="B162" s="15" t="s">
        <v>1529</v>
      </c>
      <c r="C162" s="17" t="str">
        <f>_xlfn.XLOOKUP(Table10[[#This Row],[Crop]],Table7[Product],Table7[2022  ($ in millions)],"")</f>
        <v/>
      </c>
      <c r="D162" s="15" t="str" cm="1">
        <f t="array" ref="D162">_xlfn.XLOOKUP(Table10[[#This Row],[Crop]],Table7[Product],Table8[Rank],"")</f>
        <v/>
      </c>
      <c r="E162" s="15" t="str">
        <f>_xlfn.XLOOKUP(Table10[[#This Row],[Crop]],USDA_Crops5[Crop],USDA_Crops5[Annual or Perennial],"")</f>
        <v>Perennial</v>
      </c>
    </row>
    <row r="163" spans="2:5">
      <c r="B163" s="15" t="s">
        <v>1530</v>
      </c>
      <c r="C163" s="17" t="str">
        <f>_xlfn.XLOOKUP(Table10[[#This Row],[Crop]],Table7[Product],Table7[2022  ($ in millions)],"")</f>
        <v/>
      </c>
      <c r="D163" s="15" t="str" cm="1">
        <f t="array" ref="D163">_xlfn.XLOOKUP(Table10[[#This Row],[Crop]],Table7[Product],Table8[Rank],"")</f>
        <v/>
      </c>
      <c r="E163" s="15" t="str">
        <f>_xlfn.XLOOKUP(Table10[[#This Row],[Crop]],USDA_Crops5[Crop],USDA_Crops5[Annual or Perennial],"")</f>
        <v>Perennial</v>
      </c>
    </row>
    <row r="164" spans="2:5">
      <c r="B164" s="15" t="s">
        <v>1531</v>
      </c>
      <c r="C164" s="17" t="str">
        <f>_xlfn.XLOOKUP(Table10[[#This Row],[Crop]],Table7[Product],Table7[2022  ($ in millions)],"")</f>
        <v/>
      </c>
      <c r="D164" s="15" t="str" cm="1">
        <f t="array" ref="D164">_xlfn.XLOOKUP(Table10[[#This Row],[Crop]],Table7[Product],Table8[Rank],"")</f>
        <v/>
      </c>
      <c r="E164" s="15" t="str">
        <f>_xlfn.XLOOKUP(Table10[[#This Row],[Crop]],USDA_Crops5[Crop],USDA_Crops5[Annual or Perennial],"")</f>
        <v>Annual</v>
      </c>
    </row>
    <row r="165" spans="2:5">
      <c r="B165" s="15" t="s">
        <v>1532</v>
      </c>
      <c r="C165" s="17" t="str">
        <f>_xlfn.XLOOKUP(Table10[[#This Row],[Crop]],Table7[Product],Table7[2022  ($ in millions)],"")</f>
        <v/>
      </c>
      <c r="D165" s="15" t="str" cm="1">
        <f t="array" ref="D165">_xlfn.XLOOKUP(Table10[[#This Row],[Crop]],Table7[Product],Table8[Rank],"")</f>
        <v/>
      </c>
      <c r="E165" s="15" t="str">
        <f>_xlfn.XLOOKUP(Table10[[#This Row],[Crop]],USDA_Crops5[Crop],USDA_Crops5[Annual or Perennial],"")</f>
        <v>Annual</v>
      </c>
    </row>
    <row r="166" spans="2:5">
      <c r="B166" s="15" t="s">
        <v>1533</v>
      </c>
      <c r="C166" s="17" t="str">
        <f>_xlfn.XLOOKUP(Table10[[#This Row],[Crop]],Table7[Product],Table7[2022  ($ in millions)],"")</f>
        <v/>
      </c>
      <c r="D166" s="15" t="str" cm="1">
        <f t="array" ref="D166">_xlfn.XLOOKUP(Table10[[#This Row],[Crop]],Table7[Product],Table8[Rank],"")</f>
        <v/>
      </c>
      <c r="E166" s="15" t="str">
        <f>_xlfn.XLOOKUP(Table10[[#This Row],[Crop]],USDA_Crops5[Crop],USDA_Crops5[Annual or Perennial],"")</f>
        <v>Perennial</v>
      </c>
    </row>
    <row r="167" spans="2:5">
      <c r="B167" s="15" t="s">
        <v>1534</v>
      </c>
      <c r="C167" s="17" t="str">
        <f>_xlfn.XLOOKUP(Table10[[#This Row],[Crop]],Table7[Product],Table7[2022  ($ in millions)],"")</f>
        <v/>
      </c>
      <c r="D167" s="15" t="str" cm="1">
        <f t="array" ref="D167">_xlfn.XLOOKUP(Table10[[#This Row],[Crop]],Table7[Product],Table8[Rank],"")</f>
        <v/>
      </c>
      <c r="E167" s="15" t="str">
        <f>_xlfn.XLOOKUP(Table10[[#This Row],[Crop]],USDA_Crops5[Crop],USDA_Crops5[Annual or Perennial],"")</f>
        <v>Annual</v>
      </c>
    </row>
    <row r="168" spans="2:5">
      <c r="B168" s="15" t="s">
        <v>1535</v>
      </c>
      <c r="C168" s="17" t="str">
        <f>_xlfn.XLOOKUP(Table10[[#This Row],[Crop]],Table7[Product],Table7[2022  ($ in millions)],"")</f>
        <v/>
      </c>
      <c r="D168" s="15" t="str" cm="1">
        <f t="array" ref="D168">_xlfn.XLOOKUP(Table10[[#This Row],[Crop]],Table7[Product],Table8[Rank],"")</f>
        <v/>
      </c>
      <c r="E168" s="15" t="str">
        <f>_xlfn.XLOOKUP(Table10[[#This Row],[Crop]],USDA_Crops5[Crop],USDA_Crops5[Annual or Perennial],"")</f>
        <v>Perennial</v>
      </c>
    </row>
    <row r="169" spans="2:5">
      <c r="B169" s="15" t="s">
        <v>1536</v>
      </c>
      <c r="C169" s="17" t="str">
        <f>_xlfn.XLOOKUP(Table10[[#This Row],[Crop]],Table7[Product],Table7[2022  ($ in millions)],"")</f>
        <v/>
      </c>
      <c r="D169" s="15" t="str" cm="1">
        <f t="array" ref="D169">_xlfn.XLOOKUP(Table10[[#This Row],[Crop]],Table7[Product],Table8[Rank],"")</f>
        <v/>
      </c>
      <c r="E169" s="15" t="str">
        <f>_xlfn.XLOOKUP(Table10[[#This Row],[Crop]],USDA_Crops5[Crop],USDA_Crops5[Annual or Perennial],"")</f>
        <v>Considered Annual</v>
      </c>
    </row>
    <row r="170" spans="2:5">
      <c r="B170" s="15" t="s">
        <v>1537</v>
      </c>
      <c r="C170" s="17">
        <f>_xlfn.XLOOKUP(Table10[[#This Row],[Crop]],Table7[Product],Table7[2022  ($ in millions)],"")</f>
        <v>2201</v>
      </c>
      <c r="D170" s="15" cm="1">
        <f t="array" ref="D170">_xlfn.XLOOKUP(Table10[[#This Row],[Crop]],Table7[Product],Table8[Rank],"")</f>
        <v>2</v>
      </c>
      <c r="E170" s="15" t="str">
        <f>_xlfn.XLOOKUP(Table10[[#This Row],[Crop]],USDA_Crops5[Crop],USDA_Crops5[Annual or Perennial],"")</f>
        <v>Perennial</v>
      </c>
    </row>
    <row r="171" spans="2:5">
      <c r="B171" s="15" t="s">
        <v>1538</v>
      </c>
      <c r="C171" s="17" t="str">
        <f>_xlfn.XLOOKUP(Table10[[#This Row],[Crop]],Table7[Product],Table7[2022  ($ in millions)],"")</f>
        <v/>
      </c>
      <c r="D171" s="15" t="str" cm="1">
        <f t="array" ref="D171">_xlfn.XLOOKUP(Table10[[#This Row],[Crop]],Table7[Product],Table8[Rank],"")</f>
        <v/>
      </c>
      <c r="E171" s="15" t="str">
        <f>_xlfn.XLOOKUP(Table10[[#This Row],[Crop]],USDA_Crops5[Crop],USDA_Crops5[Annual or Perennial],"")</f>
        <v>Perennial</v>
      </c>
    </row>
    <row r="172" spans="2:5">
      <c r="B172" s="15" t="s">
        <v>1539</v>
      </c>
      <c r="C172" s="17">
        <f>_xlfn.XLOOKUP(Table10[[#This Row],[Crop]],Table7[Product],Table7[2022  ($ in millions)],"")</f>
        <v>44</v>
      </c>
      <c r="D172" s="15" cm="1">
        <f t="array" ref="D172">_xlfn.XLOOKUP(Table10[[#This Row],[Crop]],Table7[Product],Table8[Rank],"")</f>
        <v>28</v>
      </c>
      <c r="E172" s="15" t="str">
        <f>_xlfn.XLOOKUP(Table10[[#This Row],[Crop]],USDA_Crops5[Crop],USDA_Crops5[Annual or Perennial],"")</f>
        <v>Perennial</v>
      </c>
    </row>
    <row r="173" spans="2:5">
      <c r="B173" s="15" t="s">
        <v>1540</v>
      </c>
      <c r="C173" s="17" t="str">
        <f>_xlfn.XLOOKUP(Table10[[#This Row],[Crop]],Table7[Product],Table7[2022  ($ in millions)],"")</f>
        <v/>
      </c>
      <c r="D173" s="15" t="str" cm="1">
        <f t="array" ref="D173">_xlfn.XLOOKUP(Table10[[#This Row],[Crop]],Table7[Product],Table8[Rank],"")</f>
        <v/>
      </c>
      <c r="E173" s="15" t="str">
        <f>_xlfn.XLOOKUP(Table10[[#This Row],[Crop]],USDA_Crops5[Crop],USDA_Crops5[Annual or Perennial],"")</f>
        <v>Perennial</v>
      </c>
    </row>
    <row r="174" spans="2:5">
      <c r="B174" s="15" t="s">
        <v>1541</v>
      </c>
      <c r="C174" s="17" t="str">
        <f>_xlfn.XLOOKUP(Table10[[#This Row],[Crop]],Table7[Product],Table7[2022  ($ in millions)],"")</f>
        <v/>
      </c>
      <c r="D174" s="15" t="str" cm="1">
        <f t="array" ref="D174">_xlfn.XLOOKUP(Table10[[#This Row],[Crop]],Table7[Product],Table8[Rank],"")</f>
        <v/>
      </c>
      <c r="E174" s="15" t="str">
        <f>_xlfn.XLOOKUP(Table10[[#This Row],[Crop]],USDA_Crops5[Crop],USDA_Crops5[Annual or Perennial],"")</f>
        <v>Perennial</v>
      </c>
    </row>
    <row r="175" spans="2:5">
      <c r="B175" s="15" t="s">
        <v>1542</v>
      </c>
      <c r="C175" s="17" t="str">
        <f>_xlfn.XLOOKUP(Table10[[#This Row],[Crop]],Table7[Product],Table7[2022  ($ in millions)],"")</f>
        <v/>
      </c>
      <c r="D175" s="15" t="str" cm="1">
        <f t="array" ref="D175">_xlfn.XLOOKUP(Table10[[#This Row],[Crop]],Table7[Product],Table8[Rank],"")</f>
        <v/>
      </c>
      <c r="E175" s="15" t="str">
        <f>_xlfn.XLOOKUP(Table10[[#This Row],[Crop]],USDA_Crops5[Crop],USDA_Crops5[Annual or Perennial],"")</f>
        <v>Annual</v>
      </c>
    </row>
    <row r="176" spans="2:5">
      <c r="B176" s="15" t="s">
        <v>1543</v>
      </c>
      <c r="C176" s="17" t="str">
        <f>_xlfn.XLOOKUP(Table10[[#This Row],[Crop]],Table7[Product],Table7[2022  ($ in millions)],"")</f>
        <v/>
      </c>
      <c r="D176" s="15" t="str" cm="1">
        <f t="array" ref="D176">_xlfn.XLOOKUP(Table10[[#This Row],[Crop]],Table7[Product],Table8[Rank],"")</f>
        <v/>
      </c>
      <c r="E176" s="15" t="str">
        <f>_xlfn.XLOOKUP(Table10[[#This Row],[Crop]],USDA_Crops5[Crop],USDA_Crops5[Annual or Perennial],"")</f>
        <v>Annual</v>
      </c>
    </row>
    <row r="177" spans="2:5">
      <c r="B177" s="15" t="s">
        <v>1544</v>
      </c>
      <c r="C177" s="17" t="str">
        <f>_xlfn.XLOOKUP(Table10[[#This Row],[Crop]],Table7[Product],Table7[2022  ($ in millions)],"")</f>
        <v/>
      </c>
      <c r="D177" s="15" t="str" cm="1">
        <f t="array" ref="D177">_xlfn.XLOOKUP(Table10[[#This Row],[Crop]],Table7[Product],Table8[Rank],"")</f>
        <v/>
      </c>
      <c r="E177" s="15" t="str">
        <f>_xlfn.XLOOKUP(Table10[[#This Row],[Crop]],USDA_Crops5[Crop],USDA_Crops5[Annual or Perennial],"")</f>
        <v>Annual</v>
      </c>
    </row>
    <row r="178" spans="2:5">
      <c r="B178" s="15" t="s">
        <v>1545</v>
      </c>
      <c r="C178" s="17">
        <f>_xlfn.XLOOKUP(Table10[[#This Row],[Crop]],Table7[Product],Table7[2022  ($ in millions)],"")</f>
        <v>169</v>
      </c>
      <c r="D178" s="15" cm="1">
        <f t="array" ref="D178">_xlfn.XLOOKUP(Table10[[#This Row],[Crop]],Table7[Product],Table8[Rank],"")</f>
        <v>15</v>
      </c>
      <c r="E178" s="15" t="str">
        <f>_xlfn.XLOOKUP(Table10[[#This Row],[Crop]],USDA_Crops5[Crop],USDA_Crops5[Annual or Perennial],"")</f>
        <v>Perennial</v>
      </c>
    </row>
    <row r="179" spans="2:5">
      <c r="B179" s="15" t="s">
        <v>1546</v>
      </c>
      <c r="C179" s="17" t="str">
        <f>_xlfn.XLOOKUP(Table10[[#This Row],[Crop]],Table7[Product],Table7[2022  ($ in millions)],"")</f>
        <v/>
      </c>
      <c r="D179" s="15" t="str" cm="1">
        <f t="array" ref="D179">_xlfn.XLOOKUP(Table10[[#This Row],[Crop]],Table7[Product],Table8[Rank],"")</f>
        <v/>
      </c>
      <c r="E179" s="15" t="str">
        <f>_xlfn.XLOOKUP(Table10[[#This Row],[Crop]],USDA_Crops5[Crop],USDA_Crops5[Annual or Perennial],"")</f>
        <v>Perennial</v>
      </c>
    </row>
    <row r="180" spans="2:5">
      <c r="B180" s="15" t="s">
        <v>1547</v>
      </c>
      <c r="C180" s="17" t="str">
        <f>_xlfn.XLOOKUP(Table10[[#This Row],[Crop]],Table7[Product],Table7[2022  ($ in millions)],"")</f>
        <v/>
      </c>
      <c r="D180" s="15" t="str" cm="1">
        <f t="array" ref="D180">_xlfn.XLOOKUP(Table10[[#This Row],[Crop]],Table7[Product],Table8[Rank],"")</f>
        <v/>
      </c>
      <c r="E180" s="15" t="str">
        <f>_xlfn.XLOOKUP(Table10[[#This Row],[Crop]],USDA_Crops5[Crop],USDA_Crops5[Annual or Perennial],"")</f>
        <v>Annual</v>
      </c>
    </row>
    <row r="181" spans="2:5">
      <c r="B181" s="15" t="s">
        <v>1548</v>
      </c>
      <c r="C181" s="17" t="str">
        <f>_xlfn.XLOOKUP(Table10[[#This Row],[Crop]],Table7[Product],Table7[2022  ($ in millions)],"")</f>
        <v/>
      </c>
      <c r="D181" s="15" t="str" cm="1">
        <f t="array" ref="D181">_xlfn.XLOOKUP(Table10[[#This Row],[Crop]],Table7[Product],Table8[Rank],"")</f>
        <v/>
      </c>
      <c r="E181" s="15" t="str">
        <f>_xlfn.XLOOKUP(Table10[[#This Row],[Crop]],USDA_Crops5[Crop],USDA_Crops5[Annual or Perennial],"")</f>
        <v>Perennial</v>
      </c>
    </row>
    <row r="182" spans="2:5">
      <c r="B182" s="15" t="s">
        <v>1549</v>
      </c>
      <c r="C182" s="17" t="str">
        <f>_xlfn.XLOOKUP(Table10[[#This Row],[Crop]],Table7[Product],Table7[2022  ($ in millions)],"")</f>
        <v/>
      </c>
      <c r="D182" s="15" t="str" cm="1">
        <f t="array" ref="D182">_xlfn.XLOOKUP(Table10[[#This Row],[Crop]],Table7[Product],Table8[Rank],"")</f>
        <v/>
      </c>
      <c r="E182" s="15" t="str">
        <f>_xlfn.XLOOKUP(Table10[[#This Row],[Crop]],USDA_Crops5[Crop],USDA_Crops5[Annual or Perennial],"")</f>
        <v>Annual</v>
      </c>
    </row>
    <row r="183" spans="2:5">
      <c r="B183" s="15" t="s">
        <v>1550</v>
      </c>
      <c r="C183" s="17" t="str">
        <f>_xlfn.XLOOKUP(Table10[[#This Row],[Crop]],Table7[Product],Table7[2022  ($ in millions)],"")</f>
        <v/>
      </c>
      <c r="D183" s="15" t="str" cm="1">
        <f t="array" ref="D183">_xlfn.XLOOKUP(Table10[[#This Row],[Crop]],Table7[Product],Table8[Rank],"")</f>
        <v/>
      </c>
      <c r="E183" s="15" t="str">
        <f>_xlfn.XLOOKUP(Table10[[#This Row],[Crop]],USDA_Crops5[Crop],USDA_Crops5[Annual or Perennial],"")</f>
        <v>Annual</v>
      </c>
    </row>
    <row r="184" spans="2:5">
      <c r="B184" s="15" t="s">
        <v>1551</v>
      </c>
      <c r="C184" s="17" t="str">
        <f>_xlfn.XLOOKUP(Table10[[#This Row],[Crop]],Table7[Product],Table7[2022  ($ in millions)],"")</f>
        <v/>
      </c>
      <c r="D184" s="15" t="str" cm="1">
        <f t="array" ref="D184">_xlfn.XLOOKUP(Table10[[#This Row],[Crop]],Table7[Product],Table8[Rank],"")</f>
        <v/>
      </c>
      <c r="E184" s="15" t="str">
        <f>_xlfn.XLOOKUP(Table10[[#This Row],[Crop]],USDA_Crops5[Crop],USDA_Crops5[Annual or Perennial],"")</f>
        <v>Perennial</v>
      </c>
    </row>
    <row r="185" spans="2:5">
      <c r="B185" s="15" t="s">
        <v>1552</v>
      </c>
      <c r="C185" s="17" t="str">
        <f>_xlfn.XLOOKUP(Table10[[#This Row],[Crop]],Table7[Product],Table7[2022  ($ in millions)],"")</f>
        <v/>
      </c>
      <c r="D185" s="15" t="str" cm="1">
        <f t="array" ref="D185">_xlfn.XLOOKUP(Table10[[#This Row],[Crop]],Table7[Product],Table8[Rank],"")</f>
        <v/>
      </c>
      <c r="E185" s="15" t="str">
        <f>_xlfn.XLOOKUP(Table10[[#This Row],[Crop]],USDA_Crops5[Crop],USDA_Crops5[Annual or Perennial],"")</f>
        <v>Perennial</v>
      </c>
    </row>
    <row r="186" spans="2:5">
      <c r="B186" s="15" t="s">
        <v>1553</v>
      </c>
      <c r="C186" s="17" t="str">
        <f>_xlfn.XLOOKUP(Table10[[#This Row],[Crop]],Table7[Product],Table7[2022  ($ in millions)],"")</f>
        <v/>
      </c>
      <c r="D186" s="15" t="str" cm="1">
        <f t="array" ref="D186">_xlfn.XLOOKUP(Table10[[#This Row],[Crop]],Table7[Product],Table8[Rank],"")</f>
        <v/>
      </c>
      <c r="E186" s="15" t="str">
        <f>_xlfn.XLOOKUP(Table10[[#This Row],[Crop]],USDA_Crops5[Crop],USDA_Crops5[Annual or Perennial],"")</f>
        <v>Annual</v>
      </c>
    </row>
    <row r="187" spans="2:5">
      <c r="B187" s="15" t="s">
        <v>1554</v>
      </c>
      <c r="C187" s="17" t="str">
        <f>_xlfn.XLOOKUP(Table10[[#This Row],[Crop]],Table7[Product],Table7[2022  ($ in millions)],"")</f>
        <v/>
      </c>
      <c r="D187" s="15" t="str" cm="1">
        <f t="array" ref="D187">_xlfn.XLOOKUP(Table10[[#This Row],[Crop]],Table7[Product],Table8[Rank],"")</f>
        <v/>
      </c>
      <c r="E187" s="15" t="str">
        <f>_xlfn.XLOOKUP(Table10[[#This Row],[Crop]],USDA_Crops5[Crop],USDA_Crops5[Annual or Perennial],"")</f>
        <v>Perennial</v>
      </c>
    </row>
    <row r="188" spans="2:5">
      <c r="B188" s="15" t="s">
        <v>10</v>
      </c>
      <c r="C188" s="17">
        <f>_xlfn.XLOOKUP(Table10[[#This Row],[Crop]],Table7[Product],Table7[2022  ($ in millions)],"")</f>
        <v>671</v>
      </c>
      <c r="D188" s="15" cm="1">
        <f t="array" ref="D188">_xlfn.XLOOKUP(Table10[[#This Row],[Crop]],Table7[Product],Table8[Rank],"")</f>
        <v>6</v>
      </c>
      <c r="E188" s="15" t="str">
        <f>_xlfn.XLOOKUP(Table10[[#This Row],[Crop]],USDA_Crops5[Crop],USDA_Crops5[Annual or Perennial],"")</f>
        <v>Annual</v>
      </c>
    </row>
    <row r="189" spans="2:5">
      <c r="B189" s="15" t="s">
        <v>1555</v>
      </c>
      <c r="C189" s="17" t="str">
        <f>_xlfn.XLOOKUP(Table10[[#This Row],[Crop]],Table7[Product],Table7[2022  ($ in millions)],"")</f>
        <v/>
      </c>
      <c r="D189" s="15" t="str" cm="1">
        <f t="array" ref="D189">_xlfn.XLOOKUP(Table10[[#This Row],[Crop]],Table7[Product],Table8[Rank],"")</f>
        <v/>
      </c>
      <c r="E189" s="15" t="str">
        <f>_xlfn.XLOOKUP(Table10[[#This Row],[Crop]],USDA_Crops5[Crop],USDA_Crops5[Annual or Perennial],"")</f>
        <v>Annual</v>
      </c>
    </row>
    <row r="190" spans="2:5">
      <c r="B190" s="15" t="s">
        <v>1556</v>
      </c>
      <c r="C190" s="17" t="str">
        <f>_xlfn.XLOOKUP(Table10[[#This Row],[Crop]],Table7[Product],Table7[2022  ($ in millions)],"")</f>
        <v/>
      </c>
      <c r="D190" s="15" t="str" cm="1">
        <f t="array" ref="D190">_xlfn.XLOOKUP(Table10[[#This Row],[Crop]],Table7[Product],Table8[Rank],"")</f>
        <v/>
      </c>
      <c r="E190" s="15" t="str">
        <f>_xlfn.XLOOKUP(Table10[[#This Row],[Crop]],USDA_Crops5[Crop],USDA_Crops5[Annual or Perennial],"")</f>
        <v>Annual</v>
      </c>
    </row>
    <row r="191" spans="2:5">
      <c r="B191" s="15" t="s">
        <v>1557</v>
      </c>
      <c r="C191" s="17" t="str">
        <f>_xlfn.XLOOKUP(Table10[[#This Row],[Crop]],Table7[Product],Table7[2022  ($ in millions)],"")</f>
        <v/>
      </c>
      <c r="D191" s="15" t="str" cm="1">
        <f t="array" ref="D191">_xlfn.XLOOKUP(Table10[[#This Row],[Crop]],Table7[Product],Table8[Rank],"")</f>
        <v/>
      </c>
      <c r="E191" s="15" t="str">
        <f>_xlfn.XLOOKUP(Table10[[#This Row],[Crop]],USDA_Crops5[Crop],USDA_Crops5[Annual or Perennial],"")</f>
        <v>Annual</v>
      </c>
    </row>
    <row r="192" spans="2:5">
      <c r="B192" s="15" t="s">
        <v>1558</v>
      </c>
      <c r="C192" s="17" t="str">
        <f>_xlfn.XLOOKUP(Table10[[#This Row],[Crop]],Table7[Product],Table7[2022  ($ in millions)],"")</f>
        <v/>
      </c>
      <c r="D192" s="15" t="str" cm="1">
        <f t="array" ref="D192">_xlfn.XLOOKUP(Table10[[#This Row],[Crop]],Table7[Product],Table8[Rank],"")</f>
        <v/>
      </c>
      <c r="E192" s="15" t="str">
        <f>_xlfn.XLOOKUP(Table10[[#This Row],[Crop]],USDA_Crops5[Crop],USDA_Crops5[Annual or Perennial],"")</f>
        <v>Perennial</v>
      </c>
    </row>
    <row r="193" spans="2:5">
      <c r="B193" s="15" t="s">
        <v>1559</v>
      </c>
      <c r="C193" s="17" t="str">
        <f>_xlfn.XLOOKUP(Table10[[#This Row],[Crop]],Table7[Product],Table7[2022  ($ in millions)],"")</f>
        <v/>
      </c>
      <c r="D193" s="15" t="str" cm="1">
        <f t="array" ref="D193">_xlfn.XLOOKUP(Table10[[#This Row],[Crop]],Table7[Product],Table8[Rank],"")</f>
        <v/>
      </c>
      <c r="E193" s="15" t="str">
        <f>_xlfn.XLOOKUP(Table10[[#This Row],[Crop]],USDA_Crops5[Crop],USDA_Crops5[Annual or Perennial],"")</f>
        <v>Perennial</v>
      </c>
    </row>
    <row r="194" spans="2:5">
      <c r="B194" s="15" t="s">
        <v>1560</v>
      </c>
      <c r="C194" s="17" t="str">
        <f>_xlfn.XLOOKUP(Table10[[#This Row],[Crop]],Table7[Product],Table7[2022  ($ in millions)],"")</f>
        <v/>
      </c>
      <c r="D194" s="15" t="str" cm="1">
        <f t="array" ref="D194">_xlfn.XLOOKUP(Table10[[#This Row],[Crop]],Table7[Product],Table8[Rank],"")</f>
        <v/>
      </c>
      <c r="E194" s="15" t="str">
        <f>_xlfn.XLOOKUP(Table10[[#This Row],[Crop]],USDA_Crops5[Crop],USDA_Crops5[Annual or Perennial],"")</f>
        <v>Annual</v>
      </c>
    </row>
    <row r="195" spans="2:5">
      <c r="B195" s="15" t="s">
        <v>1456</v>
      </c>
      <c r="C195" s="17" t="str">
        <f>_xlfn.XLOOKUP(Table10[[#This Row],[Crop]],Table7[Product],Table7[2022  ($ in millions)],"")</f>
        <v/>
      </c>
      <c r="D195" s="15" t="str" cm="1">
        <f t="array" ref="D195">_xlfn.XLOOKUP(Table10[[#This Row],[Crop]],Table7[Product],Table8[Rank],"")</f>
        <v/>
      </c>
      <c r="E195" s="15" t="str">
        <f>_xlfn.XLOOKUP(Table10[[#This Row],[Crop]],USDA_Crops5[Crop],USDA_Crops5[Annual or Perennial],"")</f>
        <v>Annual</v>
      </c>
    </row>
    <row r="196" spans="2:5">
      <c r="B196" s="15" t="s">
        <v>1457</v>
      </c>
      <c r="C196" s="17" t="str">
        <f>_xlfn.XLOOKUP(Table10[[#This Row],[Crop]],Table7[Product],Table7[2022  ($ in millions)],"")</f>
        <v/>
      </c>
      <c r="D196" s="15" t="str" cm="1">
        <f t="array" ref="D196">_xlfn.XLOOKUP(Table10[[#This Row],[Crop]],Table7[Product],Table8[Rank],"")</f>
        <v/>
      </c>
      <c r="E196" s="15" t="str">
        <f>_xlfn.XLOOKUP(Table10[[#This Row],[Crop]],USDA_Crops5[Crop],USDA_Crops5[Annual or Perennial],"")</f>
        <v>Annual</v>
      </c>
    </row>
    <row r="197" spans="2:5">
      <c r="B197" s="15" t="s">
        <v>1458</v>
      </c>
      <c r="C197" s="17" t="str">
        <f>_xlfn.XLOOKUP(Table10[[#This Row],[Crop]],Table7[Product],Table7[2022  ($ in millions)],"")</f>
        <v/>
      </c>
      <c r="D197" s="15" t="str" cm="1">
        <f t="array" ref="D197">_xlfn.XLOOKUP(Table10[[#This Row],[Crop]],Table7[Product],Table8[Rank],"")</f>
        <v/>
      </c>
      <c r="E197" s="15" t="str">
        <f>_xlfn.XLOOKUP(Table10[[#This Row],[Crop]],USDA_Crops5[Crop],USDA_Crops5[Annual or Perennial],"")</f>
        <v>Annual</v>
      </c>
    </row>
    <row r="198" spans="2:5">
      <c r="B198" s="15" t="s">
        <v>1459</v>
      </c>
      <c r="C198" s="17" t="str">
        <f>_xlfn.XLOOKUP(Table10[[#This Row],[Crop]],Table7[Product],Table7[2022  ($ in millions)],"")</f>
        <v/>
      </c>
      <c r="D198" s="15" t="str" cm="1">
        <f t="array" ref="D198">_xlfn.XLOOKUP(Table10[[#This Row],[Crop]],Table7[Product],Table8[Rank],"")</f>
        <v/>
      </c>
      <c r="E198" s="15" t="str">
        <f>_xlfn.XLOOKUP(Table10[[#This Row],[Crop]],USDA_Crops5[Crop],USDA_Crops5[Annual or Perennial],"")</f>
        <v>Annual</v>
      </c>
    </row>
    <row r="199" spans="2:5">
      <c r="B199" s="15" t="s">
        <v>1460</v>
      </c>
      <c r="C199" s="17" t="str">
        <f>_xlfn.XLOOKUP(Table10[[#This Row],[Crop]],Table7[Product],Table7[2022  ($ in millions)],"")</f>
        <v/>
      </c>
      <c r="D199" s="15" t="str" cm="1">
        <f t="array" ref="D199">_xlfn.XLOOKUP(Table10[[#This Row],[Crop]],Table7[Product],Table8[Rank],"")</f>
        <v/>
      </c>
      <c r="E199" s="15" t="str">
        <f>_xlfn.XLOOKUP(Table10[[#This Row],[Crop]],USDA_Crops5[Crop],USDA_Crops5[Annual or Perennial],"")</f>
        <v>Annual</v>
      </c>
    </row>
    <row r="200" spans="2:5">
      <c r="B200" s="15" t="s">
        <v>1461</v>
      </c>
      <c r="C200" s="17" t="str">
        <f>_xlfn.XLOOKUP(Table10[[#This Row],[Crop]],Table7[Product],Table7[2022  ($ in millions)],"")</f>
        <v/>
      </c>
      <c r="D200" s="15" t="str" cm="1">
        <f t="array" ref="D200">_xlfn.XLOOKUP(Table10[[#This Row],[Crop]],Table7[Product],Table8[Rank],"")</f>
        <v/>
      </c>
      <c r="E200" s="15" t="str">
        <f>_xlfn.XLOOKUP(Table10[[#This Row],[Crop]],USDA_Crops5[Crop],USDA_Crops5[Annual or Perennial],"")</f>
        <v>Annual</v>
      </c>
    </row>
    <row r="201" spans="2:5">
      <c r="B201" s="15" t="s">
        <v>1462</v>
      </c>
      <c r="C201" s="17" t="str">
        <f>_xlfn.XLOOKUP(Table10[[#This Row],[Crop]],Table7[Product],Table7[2022  ($ in millions)],"")</f>
        <v/>
      </c>
      <c r="D201" s="15" t="str" cm="1">
        <f t="array" ref="D201">_xlfn.XLOOKUP(Table10[[#This Row],[Crop]],Table7[Product],Table8[Rank],"")</f>
        <v/>
      </c>
      <c r="E201" s="15" t="str">
        <f>_xlfn.XLOOKUP(Table10[[#This Row],[Crop]],USDA_Crops5[Crop],USDA_Crops5[Annual or Perennial],"")</f>
        <v>Annual</v>
      </c>
    </row>
    <row r="202" spans="2:5">
      <c r="B202" s="15" t="s">
        <v>1463</v>
      </c>
      <c r="C202" s="17" t="str">
        <f>_xlfn.XLOOKUP(Table10[[#This Row],[Crop]],Table7[Product],Table7[2022  ($ in millions)],"")</f>
        <v/>
      </c>
      <c r="D202" s="15" t="str" cm="1">
        <f t="array" ref="D202">_xlfn.XLOOKUP(Table10[[#This Row],[Crop]],Table7[Product],Table8[Rank],"")</f>
        <v/>
      </c>
      <c r="E202" s="15" t="str">
        <f>_xlfn.XLOOKUP(Table10[[#This Row],[Crop]],USDA_Crops5[Crop],USDA_Crops5[Annual or Perennial],"")</f>
        <v>Annual</v>
      </c>
    </row>
    <row r="203" spans="2:5">
      <c r="B203" s="15" t="s">
        <v>17</v>
      </c>
      <c r="C203" s="17">
        <f>_xlfn.XLOOKUP(Table10[[#This Row],[Crop]],Table7[Product],Table7[2022  ($ in millions)],"")</f>
        <v>97</v>
      </c>
      <c r="D203" s="15" cm="1">
        <f t="array" ref="D203">_xlfn.XLOOKUP(Table10[[#This Row],[Crop]],Table7[Product],Table8[Rank],"")</f>
        <v>20</v>
      </c>
      <c r="E203" s="15" t="str">
        <f>_xlfn.XLOOKUP(Table10[[#This Row],[Crop]],USDA_Crops5[Crop],USDA_Crops5[Annual or Perennial],"")</f>
        <v>Annual</v>
      </c>
    </row>
    <row r="204" spans="2:5">
      <c r="B204" s="15" t="s">
        <v>1464</v>
      </c>
      <c r="C204" s="17" t="str">
        <f>_xlfn.XLOOKUP(Table10[[#This Row],[Crop]],Table7[Product],Table7[2022  ($ in millions)],"")</f>
        <v/>
      </c>
      <c r="D204" s="15" t="str" cm="1">
        <f t="array" ref="D204">_xlfn.XLOOKUP(Table10[[#This Row],[Crop]],Table7[Product],Table8[Rank],"")</f>
        <v/>
      </c>
      <c r="E204" s="15" t="str">
        <f>_xlfn.XLOOKUP(Table10[[#This Row],[Crop]],USDA_Crops5[Crop],USDA_Crops5[Annual or Perennial],"")</f>
        <v>Annual</v>
      </c>
    </row>
    <row r="205" spans="2:5">
      <c r="B205" s="15" t="s">
        <v>1465</v>
      </c>
      <c r="C205" s="17" t="str">
        <f>_xlfn.XLOOKUP(Table10[[#This Row],[Crop]],Table7[Product],Table7[2022  ($ in millions)],"")</f>
        <v/>
      </c>
      <c r="D205" s="15" t="str" cm="1">
        <f t="array" ref="D205">_xlfn.XLOOKUP(Table10[[#This Row],[Crop]],Table7[Product],Table8[Rank],"")</f>
        <v/>
      </c>
      <c r="E205" s="15" t="str">
        <f>_xlfn.XLOOKUP(Table10[[#This Row],[Crop]],USDA_Crops5[Crop],USDA_Crops5[Annual or Perennial],"")</f>
        <v>Perennial</v>
      </c>
    </row>
    <row r="206" spans="2:5">
      <c r="B206" s="15" t="s">
        <v>11</v>
      </c>
      <c r="C206" s="17">
        <f>_xlfn.XLOOKUP(Table10[[#This Row],[Crop]],Table7[Product],Table7[2022  ($ in millions)],"")</f>
        <v>482</v>
      </c>
      <c r="D206" s="15" cm="1">
        <f t="array" ref="D206">_xlfn.XLOOKUP(Table10[[#This Row],[Crop]],Table7[Product],Table8[Rank],"")</f>
        <v>9</v>
      </c>
      <c r="E206" s="15" t="str">
        <f>_xlfn.XLOOKUP(Table10[[#This Row],[Crop]],USDA_Crops5[Crop],USDA_Crops5[Annual or Perennial],"")</f>
        <v>Annual</v>
      </c>
    </row>
    <row r="207" spans="2:5">
      <c r="B207" s="15" t="s">
        <v>1466</v>
      </c>
      <c r="C207" s="17" t="str">
        <f>_xlfn.XLOOKUP(Table10[[#This Row],[Crop]],Table7[Product],Table7[2022  ($ in millions)],"")</f>
        <v/>
      </c>
      <c r="D207" s="15" t="str" cm="1">
        <f t="array" ref="D207">_xlfn.XLOOKUP(Table10[[#This Row],[Crop]],Table7[Product],Table8[Rank],"")</f>
        <v/>
      </c>
      <c r="E207" s="15" t="str">
        <f>_xlfn.XLOOKUP(Table10[[#This Row],[Crop]],USDA_Crops5[Crop],USDA_Crops5[Annual or Perennial],"")</f>
        <v>Annual</v>
      </c>
    </row>
    <row r="208" spans="2:5">
      <c r="B208" s="15" t="s">
        <v>1467</v>
      </c>
      <c r="C208" s="17" t="str">
        <f>_xlfn.XLOOKUP(Table10[[#This Row],[Crop]],Table7[Product],Table7[2022  ($ in millions)],"")</f>
        <v/>
      </c>
      <c r="D208" s="15" t="str" cm="1">
        <f t="array" ref="D208">_xlfn.XLOOKUP(Table10[[#This Row],[Crop]],Table7[Product],Table8[Rank],"")</f>
        <v/>
      </c>
      <c r="E208" s="15" t="str">
        <f>_xlfn.XLOOKUP(Table10[[#This Row],[Crop]],USDA_Crops5[Crop],USDA_Crops5[Annual or Perennial],"")</f>
        <v>Annual</v>
      </c>
    </row>
    <row r="209" spans="2:5">
      <c r="B209" s="15" t="s">
        <v>1468</v>
      </c>
      <c r="C209" s="17" t="str">
        <f>_xlfn.XLOOKUP(Table10[[#This Row],[Crop]],Table7[Product],Table7[2022  ($ in millions)],"")</f>
        <v/>
      </c>
      <c r="D209" s="15" t="str" cm="1">
        <f t="array" ref="D209">_xlfn.XLOOKUP(Table10[[#This Row],[Crop]],Table7[Product],Table8[Rank],"")</f>
        <v/>
      </c>
      <c r="E209" s="15" t="str">
        <f>_xlfn.XLOOKUP(Table10[[#This Row],[Crop]],USDA_Crops5[Crop],USDA_Crops5[Annual or Perennial],"")</f>
        <v>Considered Annual</v>
      </c>
    </row>
    <row r="210" spans="2:5">
      <c r="B210" s="15" t="s">
        <v>1470</v>
      </c>
      <c r="C210" s="17" t="str">
        <f>_xlfn.XLOOKUP(Table10[[#This Row],[Crop]],Table7[Product],Table7[2022  ($ in millions)],"")</f>
        <v/>
      </c>
      <c r="D210" s="15" t="str" cm="1">
        <f t="array" ref="D210">_xlfn.XLOOKUP(Table10[[#This Row],[Crop]],Table7[Product],Table8[Rank],"")</f>
        <v/>
      </c>
      <c r="E210" s="15" t="str">
        <f>_xlfn.XLOOKUP(Table10[[#This Row],[Crop]],USDA_Crops5[Crop],USDA_Crops5[Annual or Perennial],"")</f>
        <v>Annual</v>
      </c>
    </row>
    <row r="211" spans="2:5">
      <c r="B211" s="15" t="s">
        <v>1471</v>
      </c>
      <c r="C211" s="17" t="str">
        <f>_xlfn.XLOOKUP(Table10[[#This Row],[Crop]],Table7[Product],Table7[2022  ($ in millions)],"")</f>
        <v/>
      </c>
      <c r="D211" s="15" t="str" cm="1">
        <f t="array" ref="D211">_xlfn.XLOOKUP(Table10[[#This Row],[Crop]],Table7[Product],Table8[Rank],"")</f>
        <v/>
      </c>
      <c r="E211" s="15" t="str">
        <f>_xlfn.XLOOKUP(Table10[[#This Row],[Crop]],USDA_Crops5[Crop],USDA_Crops5[Annual or Perennial],"")</f>
        <v>Annual</v>
      </c>
    </row>
    <row r="212" spans="2:5">
      <c r="B212" s="15" t="s">
        <v>1472</v>
      </c>
      <c r="C212" s="17" t="str">
        <f>_xlfn.XLOOKUP(Table10[[#This Row],[Crop]],Table7[Product],Table7[2022  ($ in millions)],"")</f>
        <v/>
      </c>
      <c r="D212" s="15" t="str" cm="1">
        <f t="array" ref="D212">_xlfn.XLOOKUP(Table10[[#This Row],[Crop]],Table7[Product],Table8[Rank],"")</f>
        <v/>
      </c>
      <c r="E212" s="15" t="str">
        <f>_xlfn.XLOOKUP(Table10[[#This Row],[Crop]],USDA_Crops5[Crop],USDA_Crops5[Annual or Perennial],"")</f>
        <v>Perennial</v>
      </c>
    </row>
    <row r="213" spans="2:5">
      <c r="B213" s="15" t="s">
        <v>1473</v>
      </c>
      <c r="C213" s="17" t="str">
        <f>_xlfn.XLOOKUP(Table10[[#This Row],[Crop]],Table7[Product],Table7[2022  ($ in millions)],"")</f>
        <v/>
      </c>
      <c r="D213" s="15" t="str" cm="1">
        <f t="array" ref="D213">_xlfn.XLOOKUP(Table10[[#This Row],[Crop]],Table7[Product],Table8[Rank],"")</f>
        <v/>
      </c>
      <c r="E213" s="15" t="str">
        <f>_xlfn.XLOOKUP(Table10[[#This Row],[Crop]],USDA_Crops5[Crop],USDA_Crops5[Annual or Perennial],"")</f>
        <v>Annual</v>
      </c>
    </row>
    <row r="214" spans="2:5">
      <c r="B214" s="15" t="s">
        <v>21</v>
      </c>
      <c r="C214" s="17">
        <f>_xlfn.XLOOKUP(Table10[[#This Row],[Crop]],Table7[Product],Table7[2022  ($ in millions)],"")</f>
        <v>44</v>
      </c>
      <c r="D214" s="15" cm="1">
        <f t="array" ref="D214">_xlfn.XLOOKUP(Table10[[#This Row],[Crop]],Table7[Product],Table8[Rank],"")</f>
        <v>29</v>
      </c>
      <c r="E214" s="15" t="str">
        <f>_xlfn.XLOOKUP(Table10[[#This Row],[Crop]],USDA_Crops5[Crop],USDA_Crops5[Annual or Perennial],"")</f>
        <v>Annual</v>
      </c>
    </row>
    <row r="215" spans="2:5">
      <c r="B215" s="15" t="s">
        <v>1474</v>
      </c>
      <c r="C215" s="17" t="str">
        <f>_xlfn.XLOOKUP(Table10[[#This Row],[Crop]],Table7[Product],Table7[2022  ($ in millions)],"")</f>
        <v/>
      </c>
      <c r="D215" s="15" t="str" cm="1">
        <f t="array" ref="D215">_xlfn.XLOOKUP(Table10[[#This Row],[Crop]],Table7[Product],Table8[Rank],"")</f>
        <v/>
      </c>
      <c r="E215" s="15" t="str">
        <f>_xlfn.XLOOKUP(Table10[[#This Row],[Crop]],USDA_Crops5[Crop],USDA_Crops5[Annual or Perennial],"")</f>
        <v>Annual</v>
      </c>
    </row>
    <row r="216" spans="2:5">
      <c r="B216" s="15" t="s">
        <v>1475</v>
      </c>
      <c r="C216" s="17" t="str">
        <f>_xlfn.XLOOKUP(Table10[[#This Row],[Crop]],Table7[Product],Table7[2022  ($ in millions)],"")</f>
        <v/>
      </c>
      <c r="D216" s="15" t="str" cm="1">
        <f t="array" ref="D216">_xlfn.XLOOKUP(Table10[[#This Row],[Crop]],Table7[Product],Table8[Rank],"")</f>
        <v/>
      </c>
      <c r="E216" s="15" t="str">
        <f>_xlfn.XLOOKUP(Table10[[#This Row],[Crop]],USDA_Crops5[Crop],USDA_Crops5[Annual or Perennial],"")</f>
        <v>Annual</v>
      </c>
    </row>
    <row r="217" spans="2:5">
      <c r="B217" s="15" t="s">
        <v>1476</v>
      </c>
      <c r="C217" s="17" t="str">
        <f>_xlfn.XLOOKUP(Table10[[#This Row],[Crop]],Table7[Product],Table7[2022  ($ in millions)],"")</f>
        <v/>
      </c>
      <c r="D217" s="15" t="str" cm="1">
        <f t="array" ref="D217">_xlfn.XLOOKUP(Table10[[#This Row],[Crop]],Table7[Product],Table8[Rank],"")</f>
        <v/>
      </c>
      <c r="E217" s="15" t="str">
        <f>_xlfn.XLOOKUP(Table10[[#This Row],[Crop]],USDA_Crops5[Crop],USDA_Crops5[Annual or Perennial],"")</f>
        <v>Perennial</v>
      </c>
    </row>
    <row r="218" spans="2:5">
      <c r="B218" s="15" t="s">
        <v>1477</v>
      </c>
      <c r="C218" s="17" t="str">
        <f>_xlfn.XLOOKUP(Table10[[#This Row],[Crop]],Table7[Product],Table7[2022  ($ in millions)],"")</f>
        <v/>
      </c>
      <c r="D218" s="15" t="str" cm="1">
        <f t="array" ref="D218">_xlfn.XLOOKUP(Table10[[#This Row],[Crop]],Table7[Product],Table8[Rank],"")</f>
        <v/>
      </c>
      <c r="E218" s="15" t="str">
        <f>_xlfn.XLOOKUP(Table10[[#This Row],[Crop]],USDA_Crops5[Crop],USDA_Crops5[Annual or Perennial],"")</f>
        <v>Annual</v>
      </c>
    </row>
    <row r="219" spans="2:5">
      <c r="B219" s="15" t="s">
        <v>1478</v>
      </c>
      <c r="C219" s="17" t="str">
        <f>_xlfn.XLOOKUP(Table10[[#This Row],[Crop]],Table7[Product],Table7[2022  ($ in millions)],"")</f>
        <v/>
      </c>
      <c r="D219" s="15" t="str" cm="1">
        <f t="array" ref="D219">_xlfn.XLOOKUP(Table10[[#This Row],[Crop]],Table7[Product],Table8[Rank],"")</f>
        <v/>
      </c>
      <c r="E219" s="15" t="str">
        <f>_xlfn.XLOOKUP(Table10[[#This Row],[Crop]],USDA_Crops5[Crop],USDA_Crops5[Annual or Perennial],"")</f>
        <v>Perennial</v>
      </c>
    </row>
    <row r="220" spans="2:5">
      <c r="B220" s="15" t="s">
        <v>1479</v>
      </c>
      <c r="C220" s="17" t="str">
        <f>_xlfn.XLOOKUP(Table10[[#This Row],[Crop]],Table7[Product],Table7[2022  ($ in millions)],"")</f>
        <v/>
      </c>
      <c r="D220" s="15" t="str" cm="1">
        <f t="array" ref="D220">_xlfn.XLOOKUP(Table10[[#This Row],[Crop]],Table7[Product],Table8[Rank],"")</f>
        <v/>
      </c>
      <c r="E220" s="15" t="str">
        <f>_xlfn.XLOOKUP(Table10[[#This Row],[Crop]],USDA_Crops5[Crop],USDA_Crops5[Annual or Perennial],"")</f>
        <v>Annual</v>
      </c>
    </row>
    <row r="221" spans="2:5">
      <c r="B221" s="15" t="s">
        <v>1480</v>
      </c>
      <c r="C221" s="17" t="str">
        <f>_xlfn.XLOOKUP(Table10[[#This Row],[Crop]],Table7[Product],Table7[2022  ($ in millions)],"")</f>
        <v/>
      </c>
      <c r="D221" s="15" t="str" cm="1">
        <f t="array" ref="D221">_xlfn.XLOOKUP(Table10[[#This Row],[Crop]],Table7[Product],Table8[Rank],"")</f>
        <v/>
      </c>
      <c r="E221" s="15" t="str">
        <f>_xlfn.XLOOKUP(Table10[[#This Row],[Crop]],USDA_Crops5[Crop],USDA_Crops5[Annual or Perennial],"")</f>
        <v>Annual</v>
      </c>
    </row>
    <row r="222" spans="2:5">
      <c r="B222" s="15" t="s">
        <v>1481</v>
      </c>
      <c r="C222" s="17" t="str">
        <f>_xlfn.XLOOKUP(Table10[[#This Row],[Crop]],Table7[Product],Table7[2022  ($ in millions)],"")</f>
        <v/>
      </c>
      <c r="D222" s="15" t="str" cm="1">
        <f t="array" ref="D222">_xlfn.XLOOKUP(Table10[[#This Row],[Crop]],Table7[Product],Table8[Rank],"")</f>
        <v/>
      </c>
      <c r="E222" s="15" t="str">
        <f>_xlfn.XLOOKUP(Table10[[#This Row],[Crop]],USDA_Crops5[Crop],USDA_Crops5[Annual or Perennial],"")</f>
        <v>Annual</v>
      </c>
    </row>
    <row r="223" spans="2:5">
      <c r="B223" s="15" t="s">
        <v>1482</v>
      </c>
      <c r="C223" s="17" t="str">
        <f>_xlfn.XLOOKUP(Table10[[#This Row],[Crop]],Table7[Product],Table7[2022  ($ in millions)],"")</f>
        <v/>
      </c>
      <c r="D223" s="15" t="str" cm="1">
        <f t="array" ref="D223">_xlfn.XLOOKUP(Table10[[#This Row],[Crop]],Table7[Product],Table8[Rank],"")</f>
        <v/>
      </c>
      <c r="E223" s="15" t="str">
        <f>_xlfn.XLOOKUP(Table10[[#This Row],[Crop]],USDA_Crops5[Crop],USDA_Crops5[Annual or Perennial],"")</f>
        <v>Annual</v>
      </c>
    </row>
    <row r="224" spans="2:5">
      <c r="B224" s="15" t="s">
        <v>1483</v>
      </c>
      <c r="C224" s="17" t="str">
        <f>_xlfn.XLOOKUP(Table10[[#This Row],[Crop]],Table7[Product],Table7[2022  ($ in millions)],"")</f>
        <v/>
      </c>
      <c r="D224" s="15" t="str" cm="1">
        <f t="array" ref="D224">_xlfn.XLOOKUP(Table10[[#This Row],[Crop]],Table7[Product],Table8[Rank],"")</f>
        <v/>
      </c>
      <c r="E224" s="15" t="str">
        <f>_xlfn.XLOOKUP(Table10[[#This Row],[Crop]],USDA_Crops5[Crop],USDA_Crops5[Annual or Perennial],"")</f>
        <v>Annual</v>
      </c>
    </row>
    <row r="225" spans="2:5">
      <c r="B225" s="15" t="s">
        <v>1484</v>
      </c>
      <c r="C225" s="17" t="str">
        <f>_xlfn.XLOOKUP(Table10[[#This Row],[Crop]],Table7[Product],Table7[2022  ($ in millions)],"")</f>
        <v/>
      </c>
      <c r="D225" s="15" t="str" cm="1">
        <f t="array" ref="D225">_xlfn.XLOOKUP(Table10[[#This Row],[Crop]],Table7[Product],Table8[Rank],"")</f>
        <v/>
      </c>
      <c r="E225" s="15" t="str">
        <f>_xlfn.XLOOKUP(Table10[[#This Row],[Crop]],USDA_Crops5[Crop],USDA_Crops5[Annual or Perennial],"")</f>
        <v>Annual</v>
      </c>
    </row>
    <row r="226" spans="2:5">
      <c r="B226" s="15" t="s">
        <v>1485</v>
      </c>
      <c r="C226" s="17" t="str">
        <f>_xlfn.XLOOKUP(Table10[[#This Row],[Crop]],Table7[Product],Table7[2022  ($ in millions)],"")</f>
        <v/>
      </c>
      <c r="D226" s="15" t="str" cm="1">
        <f t="array" ref="D226">_xlfn.XLOOKUP(Table10[[#This Row],[Crop]],Table7[Product],Table8[Rank],"")</f>
        <v/>
      </c>
      <c r="E226" s="15" t="str">
        <f>_xlfn.XLOOKUP(Table10[[#This Row],[Crop]],USDA_Crops5[Crop],USDA_Crops5[Annual or Perennial],"")</f>
        <v>Annual</v>
      </c>
    </row>
    <row r="227" spans="2:5">
      <c r="B227" s="15" t="s">
        <v>1486</v>
      </c>
      <c r="C227" s="17" t="str">
        <f>_xlfn.XLOOKUP(Table10[[#This Row],[Crop]],Table7[Product],Table7[2022  ($ in millions)],"")</f>
        <v/>
      </c>
      <c r="D227" s="15" t="str" cm="1">
        <f t="array" ref="D227">_xlfn.XLOOKUP(Table10[[#This Row],[Crop]],Table7[Product],Table8[Rank],"")</f>
        <v/>
      </c>
      <c r="E227" s="15" t="str">
        <f>_xlfn.XLOOKUP(Table10[[#This Row],[Crop]],USDA_Crops5[Crop],USDA_Crops5[Annual or Perennial],"")</f>
        <v>Annual</v>
      </c>
    </row>
    <row r="228" spans="2:5">
      <c r="B228" s="15" t="s">
        <v>1487</v>
      </c>
      <c r="C228" s="17" t="str">
        <f>_xlfn.XLOOKUP(Table10[[#This Row],[Crop]],Table7[Product],Table7[2022  ($ in millions)],"")</f>
        <v/>
      </c>
      <c r="D228" s="15" t="str" cm="1">
        <f t="array" ref="D228">_xlfn.XLOOKUP(Table10[[#This Row],[Crop]],Table7[Product],Table8[Rank],"")</f>
        <v/>
      </c>
      <c r="E228" s="15" t="str">
        <f>_xlfn.XLOOKUP(Table10[[#This Row],[Crop]],USDA_Crops5[Crop],USDA_Crops5[Annual or Perennial],"")</f>
        <v>Annual</v>
      </c>
    </row>
    <row r="229" spans="2:5">
      <c r="B229" s="15" t="s">
        <v>1488</v>
      </c>
      <c r="C229" s="17" t="str">
        <f>_xlfn.XLOOKUP(Table10[[#This Row],[Crop]],Table7[Product],Table7[2022  ($ in millions)],"")</f>
        <v/>
      </c>
      <c r="D229" s="15" t="str" cm="1">
        <f t="array" ref="D229">_xlfn.XLOOKUP(Table10[[#This Row],[Crop]],Table7[Product],Table8[Rank],"")</f>
        <v/>
      </c>
      <c r="E229" s="15" t="str">
        <f>_xlfn.XLOOKUP(Table10[[#This Row],[Crop]],USDA_Crops5[Crop],USDA_Crops5[Annual or Perennial],"")</f>
        <v>Annual</v>
      </c>
    </row>
    <row r="230" spans="2:5">
      <c r="B230" s="15" t="s">
        <v>9</v>
      </c>
      <c r="C230" s="17">
        <f>_xlfn.XLOOKUP(Table10[[#This Row],[Crop]],Table7[Product],Table7[2022  ($ in millions)],"")</f>
        <v>682</v>
      </c>
      <c r="D230" s="15" cm="1">
        <f t="array" ref="D230">_xlfn.XLOOKUP(Table10[[#This Row],[Crop]],Table7[Product],Table8[Rank],"")</f>
        <v>5</v>
      </c>
      <c r="E230" s="15" t="str">
        <f>_xlfn.XLOOKUP(Table10[[#This Row],[Crop]],USDA_Crops5[Crop],USDA_Crops5[Annual or Perennial],"")</f>
        <v>Annual</v>
      </c>
    </row>
    <row r="231" spans="2:5">
      <c r="B231" s="15" t="s">
        <v>1489</v>
      </c>
      <c r="C231" s="17" t="str">
        <f>_xlfn.XLOOKUP(Table10[[#This Row],[Crop]],Table7[Product],Table7[2022  ($ in millions)],"")</f>
        <v/>
      </c>
      <c r="D231" s="15" t="str" cm="1">
        <f t="array" ref="D231">_xlfn.XLOOKUP(Table10[[#This Row],[Crop]],Table7[Product],Table8[Rank],"")</f>
        <v/>
      </c>
      <c r="E231" s="15" t="str">
        <f>_xlfn.XLOOKUP(Table10[[#This Row],[Crop]],USDA_Crops5[Crop],USDA_Crops5[Annual or Perennial],"")</f>
        <v>Annual</v>
      </c>
    </row>
    <row r="232" spans="2:5">
      <c r="B232" s="15" t="s">
        <v>1490</v>
      </c>
      <c r="C232" s="17" t="str">
        <f>_xlfn.XLOOKUP(Table10[[#This Row],[Crop]],Table7[Product],Table7[2022  ($ in millions)],"")</f>
        <v/>
      </c>
      <c r="D232" s="15" t="str" cm="1">
        <f t="array" ref="D232">_xlfn.XLOOKUP(Table10[[#This Row],[Crop]],Table7[Product],Table8[Rank],"")</f>
        <v/>
      </c>
      <c r="E232" s="15" t="str">
        <f>_xlfn.XLOOKUP(Table10[[#This Row],[Crop]],USDA_Crops5[Crop],USDA_Crops5[Annual or Perennial],"")</f>
        <v>Annuals</v>
      </c>
    </row>
    <row r="233" spans="2:5">
      <c r="B233" s="15" t="s">
        <v>1491</v>
      </c>
      <c r="C233" s="17" t="str">
        <f>_xlfn.XLOOKUP(Table10[[#This Row],[Crop]],Table7[Product],Table7[2022  ($ in millions)],"")</f>
        <v/>
      </c>
      <c r="D233" s="15" t="str" cm="1">
        <f t="array" ref="D233">_xlfn.XLOOKUP(Table10[[#This Row],[Crop]],Table7[Product],Table8[Rank],"")</f>
        <v/>
      </c>
      <c r="E233" s="15" t="str">
        <f>_xlfn.XLOOKUP(Table10[[#This Row],[Crop]],USDA_Crops5[Crop],USDA_Crops5[Annual or Perennial],"")</f>
        <v>Annual</v>
      </c>
    </row>
    <row r="234" spans="2:5">
      <c r="B234" s="15" t="s">
        <v>1492</v>
      </c>
      <c r="C234" s="17" t="str">
        <f>_xlfn.XLOOKUP(Table10[[#This Row],[Crop]],Table7[Product],Table7[2022  ($ in millions)],"")</f>
        <v/>
      </c>
      <c r="D234" s="15" t="str" cm="1">
        <f t="array" ref="D234">_xlfn.XLOOKUP(Table10[[#This Row],[Crop]],Table7[Product],Table8[Rank],"")</f>
        <v/>
      </c>
      <c r="E234" s="15" t="str">
        <f>_xlfn.XLOOKUP(Table10[[#This Row],[Crop]],USDA_Crops5[Crop],USDA_Crops5[Annual or Perennial],"")</f>
        <v>Perennial</v>
      </c>
    </row>
    <row r="235" spans="2:5">
      <c r="B235" s="15" t="s">
        <v>381</v>
      </c>
      <c r="C235" s="17">
        <f>_xlfn.XLOOKUP(Table10[[#This Row],[Crop]],Table7[Product],Table7[2022  ($ in millions)],"")</f>
        <v>1286</v>
      </c>
      <c r="D235" s="15" cm="1">
        <f t="array" ref="D235">_xlfn.XLOOKUP(Table10[[#This Row],[Crop]],Table7[Product],Table8[Rank],"")</f>
        <v>4</v>
      </c>
      <c r="E235" s="15" t="str">
        <f>_xlfn.XLOOKUP(Table10[[#This Row],[Crop]],USDA_Crops5[Crop],USDA_Crops5[Annual or Perennial],"")</f>
        <v>Perennial</v>
      </c>
    </row>
    <row r="236" spans="2:5">
      <c r="B236" s="15" t="s">
        <v>1493</v>
      </c>
      <c r="C236" s="17" t="str">
        <f>_xlfn.XLOOKUP(Table10[[#This Row],[Crop]],Table7[Product],Table7[2022  ($ in millions)],"")</f>
        <v/>
      </c>
      <c r="D236" s="15" t="str" cm="1">
        <f t="array" ref="D236">_xlfn.XLOOKUP(Table10[[#This Row],[Crop]],Table7[Product],Table8[Rank],"")</f>
        <v/>
      </c>
      <c r="E236" s="15" t="str">
        <f>_xlfn.XLOOKUP(Table10[[#This Row],[Crop]],USDA_Crops5[Crop],USDA_Crops5[Annual or Perennial],"")</f>
        <v>Perennial</v>
      </c>
    </row>
    <row r="237" spans="2:5">
      <c r="B237" s="15" t="s">
        <v>1494</v>
      </c>
      <c r="C237" s="17" t="str">
        <f>_xlfn.XLOOKUP(Table10[[#This Row],[Crop]],Table7[Product],Table7[2022  ($ in millions)],"")</f>
        <v/>
      </c>
      <c r="D237" s="15" t="str" cm="1">
        <f t="array" ref="D237">_xlfn.XLOOKUP(Table10[[#This Row],[Crop]],Table7[Product],Table8[Rank],"")</f>
        <v/>
      </c>
      <c r="E237" s="15" t="str">
        <f>_xlfn.XLOOKUP(Table10[[#This Row],[Crop]],USDA_Crops5[Crop],USDA_Crops5[Annual or Perennial],"")</f>
        <v>Perennial</v>
      </c>
    </row>
    <row r="238" spans="2:5">
      <c r="B238" s="15" t="s">
        <v>1495</v>
      </c>
      <c r="C238" s="17" t="str">
        <f>_xlfn.XLOOKUP(Table10[[#This Row],[Crop]],Table7[Product],Table7[2022  ($ in millions)],"")</f>
        <v/>
      </c>
      <c r="D238" s="15" t="str" cm="1">
        <f t="array" ref="D238">_xlfn.XLOOKUP(Table10[[#This Row],[Crop]],Table7[Product],Table8[Rank],"")</f>
        <v/>
      </c>
      <c r="E238" s="15" t="str">
        <f>_xlfn.XLOOKUP(Table10[[#This Row],[Crop]],USDA_Crops5[Crop],USDA_Crops5[Annual or Perennial],"")</f>
        <v>Perennial</v>
      </c>
    </row>
    <row r="239" spans="2:5">
      <c r="B239" s="15" t="s">
        <v>1496</v>
      </c>
      <c r="C239" s="17" t="str">
        <f>_xlfn.XLOOKUP(Table10[[#This Row],[Crop]],Table7[Product],Table7[2022  ($ in millions)],"")</f>
        <v/>
      </c>
      <c r="D239" s="15" t="str" cm="1">
        <f t="array" ref="D239">_xlfn.XLOOKUP(Table10[[#This Row],[Crop]],Table7[Product],Table8[Rank],"")</f>
        <v/>
      </c>
      <c r="E239" s="15" t="str">
        <f>_xlfn.XLOOKUP(Table10[[#This Row],[Crop]],USDA_Crops5[Crop],USDA_Crops5[Annual or Perennial],"")</f>
        <v>Annual</v>
      </c>
    </row>
    <row r="240" spans="2:5">
      <c r="B240" s="15" t="s">
        <v>1497</v>
      </c>
      <c r="C240" s="17" t="str">
        <f>_xlfn.XLOOKUP(Table10[[#This Row],[Crop]],Table7[Product],Table7[2022  ($ in millions)],"")</f>
        <v/>
      </c>
      <c r="D240" s="15" t="str" cm="1">
        <f t="array" ref="D240">_xlfn.XLOOKUP(Table10[[#This Row],[Crop]],Table7[Product],Table8[Rank],"")</f>
        <v/>
      </c>
      <c r="E240" s="15" t="str">
        <f>_xlfn.XLOOKUP(Table10[[#This Row],[Crop]],USDA_Crops5[Crop],USDA_Crops5[Annual or Perennial],"")</f>
        <v>Annual</v>
      </c>
    </row>
    <row r="241" spans="2:5">
      <c r="B241" s="15" t="s">
        <v>1498</v>
      </c>
      <c r="C241" s="17" t="str">
        <f>_xlfn.XLOOKUP(Table10[[#This Row],[Crop]],Table7[Product],Table7[2022  ($ in millions)],"")</f>
        <v/>
      </c>
      <c r="D241" s="15" t="str" cm="1">
        <f t="array" ref="D241">_xlfn.XLOOKUP(Table10[[#This Row],[Crop]],Table7[Product],Table8[Rank],"")</f>
        <v/>
      </c>
      <c r="E241" s="15" t="str">
        <f>_xlfn.XLOOKUP(Table10[[#This Row],[Crop]],USDA_Crops5[Crop],USDA_Crops5[Annual or Perennial],"")</f>
        <v>Annual</v>
      </c>
    </row>
    <row r="242" spans="2:5">
      <c r="B242" s="15" t="s">
        <v>1335</v>
      </c>
      <c r="C242" s="17" t="str">
        <f>_xlfn.XLOOKUP(Table10[[#This Row],[Crop]],Table7[Product],Table7[2022  ($ in millions)],"")</f>
        <v/>
      </c>
      <c r="D242" s="15" t="str" cm="1">
        <f t="array" ref="D242">_xlfn.XLOOKUP(Table10[[#This Row],[Crop]],Table7[Product],Table8[Rank],"")</f>
        <v/>
      </c>
      <c r="E242" s="15" t="str">
        <f>_xlfn.XLOOKUP(Table10[[#This Row],[Crop]],USDA_Crops5[Crop],USDA_Crops5[Annual or Perennial],"")</f>
        <v>Locally Determined</v>
      </c>
    </row>
    <row r="243" spans="2:5">
      <c r="B243" s="15" t="s">
        <v>1337</v>
      </c>
      <c r="C243" s="17">
        <f>_xlfn.XLOOKUP(Table10[[#This Row],[Crop]],Table7[Product],Table7[2022  ($ in millions)],"")</f>
        <v>4656</v>
      </c>
      <c r="D243" s="15" cm="1">
        <f t="array" ref="D243">_xlfn.XLOOKUP(Table10[[#This Row],[Crop]],Table7[Product],Table8[Rank],"")</f>
        <v>1</v>
      </c>
      <c r="E243" s="15" t="str">
        <f>_xlfn.XLOOKUP(Table10[[#This Row],[Crop]],USDA_Crops5[Crop],USDA_Crops5[Annual or Perennial],"")</f>
        <v>Perennial</v>
      </c>
    </row>
    <row r="244" spans="2:5">
      <c r="B244" s="15" t="s">
        <v>1343</v>
      </c>
      <c r="C244" s="17" t="str">
        <f>_xlfn.XLOOKUP(Table10[[#This Row],[Crop]],Table7[Product],Table7[2022  ($ in millions)],"")</f>
        <v/>
      </c>
      <c r="D244" s="15" t="str" cm="1">
        <f t="array" ref="D244">_xlfn.XLOOKUP(Table10[[#This Row],[Crop]],Table7[Product],Table8[Rank],"")</f>
        <v/>
      </c>
      <c r="E244" s="15" t="str">
        <f>_xlfn.XLOOKUP(Table10[[#This Row],[Crop]],USDA_Crops5[Crop],USDA_Crops5[Annual or Perennial],"")</f>
        <v>Annual</v>
      </c>
    </row>
    <row r="245" spans="2:5">
      <c r="B245" s="15" t="s">
        <v>465</v>
      </c>
      <c r="C245" s="17" t="str">
        <f>_xlfn.XLOOKUP(Table10[[#This Row],[Crop]],Table7[Product],Table7[2022  ($ in millions)],"")</f>
        <v/>
      </c>
      <c r="D245" s="15" t="str" cm="1">
        <f t="array" ref="D245">_xlfn.XLOOKUP(Table10[[#This Row],[Crop]],Table7[Product],Table8[Rank],"")</f>
        <v/>
      </c>
      <c r="E245" s="15" t="str">
        <f>_xlfn.XLOOKUP(Table10[[#This Row],[Crop]],USDA_Crops5[Crop],USDA_Crops5[Annual or Perennial],"")</f>
        <v>Perennial</v>
      </c>
    </row>
    <row r="246" spans="2:5">
      <c r="B246" s="15" t="s">
        <v>1344</v>
      </c>
      <c r="C246" s="17" t="str">
        <f>_xlfn.XLOOKUP(Table10[[#This Row],[Crop]],Table7[Product],Table7[2022  ($ in millions)],"")</f>
        <v/>
      </c>
      <c r="D246" s="15" t="str" cm="1">
        <f t="array" ref="D246">_xlfn.XLOOKUP(Table10[[#This Row],[Crop]],Table7[Product],Table8[Rank],"")</f>
        <v/>
      </c>
      <c r="E246" s="15" t="str">
        <f>_xlfn.XLOOKUP(Table10[[#This Row],[Crop]],USDA_Crops5[Crop],USDA_Crops5[Annual or Perennial],"")</f>
        <v>Perennial</v>
      </c>
    </row>
    <row r="247" spans="2:5">
      <c r="B247" s="15" t="s">
        <v>1345</v>
      </c>
      <c r="C247" s="17" t="str">
        <f>_xlfn.XLOOKUP(Table10[[#This Row],[Crop]],Table7[Product],Table7[2022  ($ in millions)],"")</f>
        <v/>
      </c>
      <c r="D247" s="15" t="str" cm="1">
        <f t="array" ref="D247">_xlfn.XLOOKUP(Table10[[#This Row],[Crop]],Table7[Product],Table8[Rank],"")</f>
        <v/>
      </c>
      <c r="E247" s="15" t="str">
        <f>_xlfn.XLOOKUP(Table10[[#This Row],[Crop]],USDA_Crops5[Crop],USDA_Crops5[Annual or Perennial],"")</f>
        <v>Perennial</v>
      </c>
    </row>
    <row r="248" spans="2:5">
      <c r="B248" s="15" t="s">
        <v>1347</v>
      </c>
      <c r="C248" s="17" t="str">
        <f>_xlfn.XLOOKUP(Table10[[#This Row],[Crop]],Table7[Product],Table7[2022  ($ in millions)],"")</f>
        <v/>
      </c>
      <c r="D248" s="15" t="str" cm="1">
        <f t="array" ref="D248">_xlfn.XLOOKUP(Table10[[#This Row],[Crop]],Table7[Product],Table8[Rank],"")</f>
        <v/>
      </c>
      <c r="E248" s="15" t="str">
        <f>_xlfn.XLOOKUP(Table10[[#This Row],[Crop]],USDA_Crops5[Crop],USDA_Crops5[Annual or Perennial],"")</f>
        <v>Perennial</v>
      </c>
    </row>
    <row r="249" spans="2:5">
      <c r="B249" s="15" t="s">
        <v>1352</v>
      </c>
      <c r="C249" s="17" t="str">
        <f>_xlfn.XLOOKUP(Table10[[#This Row],[Crop]],Table7[Product],Table7[2022  ($ in millions)],"")</f>
        <v/>
      </c>
      <c r="D249" s="15" t="str" cm="1">
        <f t="array" ref="D249">_xlfn.XLOOKUP(Table10[[#This Row],[Crop]],Table7[Product],Table8[Rank],"")</f>
        <v/>
      </c>
      <c r="E249" s="15" t="str">
        <f>_xlfn.XLOOKUP(Table10[[#This Row],[Crop]],USDA_Crops5[Crop],USDA_Crops5[Annual or Perennial],"")</f>
        <v>Annual</v>
      </c>
    </row>
    <row r="250" spans="2:5">
      <c r="B250" s="15" t="s">
        <v>1354</v>
      </c>
      <c r="C250" s="17" t="str">
        <f>_xlfn.XLOOKUP(Table10[[#This Row],[Crop]],Table7[Product],Table7[2022  ($ in millions)],"")</f>
        <v/>
      </c>
      <c r="D250" s="15" t="str" cm="1">
        <f t="array" ref="D250">_xlfn.XLOOKUP(Table10[[#This Row],[Crop]],Table7[Product],Table8[Rank],"")</f>
        <v/>
      </c>
      <c r="E250" s="15" t="str">
        <f>_xlfn.XLOOKUP(Table10[[#This Row],[Crop]],USDA_Crops5[Crop],USDA_Crops5[Annual or Perennial],"")</f>
        <v>Annual</v>
      </c>
    </row>
    <row r="251" spans="2:5">
      <c r="B251" s="15" t="s">
        <v>1355</v>
      </c>
      <c r="C251" s="17" t="str">
        <f>_xlfn.XLOOKUP(Table10[[#This Row],[Crop]],Table7[Product],Table7[2022  ($ in millions)],"")</f>
        <v/>
      </c>
      <c r="D251" s="15" t="str" cm="1">
        <f t="array" ref="D251">_xlfn.XLOOKUP(Table10[[#This Row],[Crop]],Table7[Product],Table8[Rank],"")</f>
        <v/>
      </c>
      <c r="E251" s="15" t="str">
        <f>_xlfn.XLOOKUP(Table10[[#This Row],[Crop]],USDA_Crops5[Crop],USDA_Crops5[Annual or Perennial],"")</f>
        <v>Perennial</v>
      </c>
    </row>
    <row r="252" spans="2:5">
      <c r="B252" s="15" t="s">
        <v>1364</v>
      </c>
      <c r="C252" s="17" t="str">
        <f>_xlfn.XLOOKUP(Table10[[#This Row],[Crop]],Table7[Product],Table7[2022  ($ in millions)],"")</f>
        <v/>
      </c>
      <c r="D252" s="15" t="str" cm="1">
        <f t="array" ref="D252">_xlfn.XLOOKUP(Table10[[#This Row],[Crop]],Table7[Product],Table8[Rank],"")</f>
        <v/>
      </c>
      <c r="E252" s="15" t="str">
        <f>_xlfn.XLOOKUP(Table10[[#This Row],[Crop]],USDA_Crops5[Crop],USDA_Crops5[Annual or Perennial],"")</f>
        <v>Annual</v>
      </c>
    </row>
    <row r="253" spans="2:5">
      <c r="B253" s="15" t="s">
        <v>1366</v>
      </c>
      <c r="C253" s="17" t="str">
        <f>_xlfn.XLOOKUP(Table10[[#This Row],[Crop]],Table7[Product],Table7[2022  ($ in millions)],"")</f>
        <v/>
      </c>
      <c r="D253" s="15" t="str" cm="1">
        <f t="array" ref="D253">_xlfn.XLOOKUP(Table10[[#This Row],[Crop]],Table7[Product],Table8[Rank],"")</f>
        <v/>
      </c>
      <c r="E253" s="15" t="str">
        <f>_xlfn.XLOOKUP(Table10[[#This Row],[Crop]],USDA_Crops5[Crop],USDA_Crops5[Annual or Perennial],"")</f>
        <v>Annual</v>
      </c>
    </row>
    <row r="254" spans="2:5">
      <c r="B254" s="15" t="s">
        <v>1367</v>
      </c>
      <c r="C254" s="17" t="str">
        <f>_xlfn.XLOOKUP(Table10[[#This Row],[Crop]],Table7[Product],Table7[2022  ($ in millions)],"")</f>
        <v/>
      </c>
      <c r="D254" s="15" t="str" cm="1">
        <f t="array" ref="D254">_xlfn.XLOOKUP(Table10[[#This Row],[Crop]],Table7[Product],Table8[Rank],"")</f>
        <v/>
      </c>
      <c r="E254" s="15" t="str">
        <f>_xlfn.XLOOKUP(Table10[[#This Row],[Crop]],USDA_Crops5[Crop],USDA_Crops5[Annual or Perennial],"")</f>
        <v>Perennial</v>
      </c>
    </row>
    <row r="255" spans="2:5">
      <c r="B255" s="15" t="s">
        <v>1368</v>
      </c>
      <c r="C255" s="17" t="str">
        <f>_xlfn.XLOOKUP(Table10[[#This Row],[Crop]],Table7[Product],Table7[2022  ($ in millions)],"")</f>
        <v/>
      </c>
      <c r="D255" s="15" t="str" cm="1">
        <f t="array" ref="D255">_xlfn.XLOOKUP(Table10[[#This Row],[Crop]],Table7[Product],Table8[Rank],"")</f>
        <v/>
      </c>
      <c r="E255" s="15" t="str">
        <f>_xlfn.XLOOKUP(Table10[[#This Row],[Crop]],USDA_Crops5[Crop],USDA_Crops5[Annual or Perennial],"")</f>
        <v>Annual</v>
      </c>
    </row>
    <row r="256" spans="2:5">
      <c r="B256" s="15" t="s">
        <v>18</v>
      </c>
      <c r="C256" s="17">
        <f>_xlfn.XLOOKUP(Table10[[#This Row],[Crop]],Table7[Product],Table7[2022  ($ in millions)],"")</f>
        <v>90</v>
      </c>
      <c r="D256" s="15" cm="1">
        <f t="array" ref="D256">_xlfn.XLOOKUP(Table10[[#This Row],[Crop]],Table7[Product],Table8[Rank],"")</f>
        <v>21</v>
      </c>
      <c r="E256" s="15" t="str">
        <f>_xlfn.XLOOKUP(Table10[[#This Row],[Crop]],USDA_Crops5[Crop],USDA_Crops5[Annual or Perennial],"")</f>
        <v>Annual</v>
      </c>
    </row>
    <row r="257" spans="2:5">
      <c r="B257" s="15" t="s">
        <v>1374</v>
      </c>
      <c r="C257" s="17" t="str">
        <f>_xlfn.XLOOKUP(Table10[[#This Row],[Crop]],Table7[Product],Table7[2022  ($ in millions)],"")</f>
        <v/>
      </c>
      <c r="D257" s="15" t="str" cm="1">
        <f t="array" ref="D257">_xlfn.XLOOKUP(Table10[[#This Row],[Crop]],Table7[Product],Table8[Rank],"")</f>
        <v/>
      </c>
      <c r="E257" s="15" t="str">
        <f>_xlfn.XLOOKUP(Table10[[#This Row],[Crop]],USDA_Crops5[Crop],USDA_Crops5[Annual or Perennial],"")</f>
        <v>Annual</v>
      </c>
    </row>
    <row r="258" spans="2:5">
      <c r="B258" s="15" t="s">
        <v>19</v>
      </c>
      <c r="C258" s="17">
        <f>_xlfn.XLOOKUP(Table10[[#This Row],[Crop]],Table7[Product],Table7[2022  ($ in millions)],"")</f>
        <v>78</v>
      </c>
      <c r="D258" s="15" cm="1">
        <f t="array" ref="D258">_xlfn.XLOOKUP(Table10[[#This Row],[Crop]],Table7[Product],Table8[Rank],"")</f>
        <v>24</v>
      </c>
      <c r="E258" s="15" t="str">
        <f>_xlfn.XLOOKUP(Table10[[#This Row],[Crop]],USDA_Crops5[Crop],USDA_Crops5[Annual or Perennial],"")</f>
        <v>Locally Determined</v>
      </c>
    </row>
    <row r="259" spans="2:5">
      <c r="B259" s="15" t="s">
        <v>1377</v>
      </c>
      <c r="C259" s="17">
        <f>_xlfn.XLOOKUP(Table10[[#This Row],[Crop]],Table7[Product],Table7[2022  ($ in millions)],"")</f>
        <v>88</v>
      </c>
      <c r="D259" s="15" cm="1">
        <f t="array" ref="D259">_xlfn.XLOOKUP(Table10[[#This Row],[Crop]],Table7[Product],Table8[Rank],"")</f>
        <v>22</v>
      </c>
      <c r="E259" s="15" t="str">
        <f>_xlfn.XLOOKUP(Table10[[#This Row],[Crop]],USDA_Crops5[Crop],USDA_Crops5[Annual or Perennial],"")</f>
        <v>Perennial</v>
      </c>
    </row>
    <row r="260" spans="2:5">
      <c r="B260" s="15" t="s">
        <v>1378</v>
      </c>
      <c r="C260" s="17" t="str">
        <f>_xlfn.XLOOKUP(Table10[[#This Row],[Crop]],Table7[Product],Table7[2022  ($ in millions)],"")</f>
        <v/>
      </c>
      <c r="D260" s="15" t="str" cm="1">
        <f t="array" ref="D260">_xlfn.XLOOKUP(Table10[[#This Row],[Crop]],Table7[Product],Table8[Rank],"")</f>
        <v/>
      </c>
      <c r="E260" s="15" t="str">
        <f>_xlfn.XLOOKUP(Table10[[#This Row],[Crop]],USDA_Crops5[Crop],USDA_Crops5[Annual or Perennial],"")</f>
        <v>Perennial</v>
      </c>
    </row>
    <row r="261" spans="2:5">
      <c r="B261" s="15" t="s">
        <v>1380</v>
      </c>
      <c r="C261" s="17" t="str">
        <f>_xlfn.XLOOKUP(Table10[[#This Row],[Crop]],Table7[Product],Table7[2022  ($ in millions)],"")</f>
        <v/>
      </c>
      <c r="D261" s="15" t="str" cm="1">
        <f t="array" ref="D261">_xlfn.XLOOKUP(Table10[[#This Row],[Crop]],Table7[Product],Table8[Rank],"")</f>
        <v/>
      </c>
      <c r="E261" s="15" t="str">
        <f>_xlfn.XLOOKUP(Table10[[#This Row],[Crop]],USDA_Crops5[Crop],USDA_Crops5[Annual or Perennial],"")</f>
        <v>Annual</v>
      </c>
    </row>
    <row r="262" spans="2:5">
      <c r="B262" s="15" t="s">
        <v>1381</v>
      </c>
      <c r="C262" s="17" t="str">
        <f>_xlfn.XLOOKUP(Table10[[#This Row],[Crop]],Table7[Product],Table7[2022  ($ in millions)],"")</f>
        <v/>
      </c>
      <c r="D262" s="15" t="str" cm="1">
        <f t="array" ref="D262">_xlfn.XLOOKUP(Table10[[#This Row],[Crop]],Table7[Product],Table8[Rank],"")</f>
        <v/>
      </c>
      <c r="E262" s="15" t="str">
        <f>_xlfn.XLOOKUP(Table10[[#This Row],[Crop]],USDA_Crops5[Crop],USDA_Crops5[Annual or Perennial],"")</f>
        <v>Perennial</v>
      </c>
    </row>
    <row r="263" spans="2:5">
      <c r="B263" s="15" t="s">
        <v>1383</v>
      </c>
      <c r="C263" s="17" t="str">
        <f>_xlfn.XLOOKUP(Table10[[#This Row],[Crop]],Table7[Product],Table7[2022  ($ in millions)],"")</f>
        <v/>
      </c>
      <c r="D263" s="15" t="str" cm="1">
        <f t="array" ref="D263">_xlfn.XLOOKUP(Table10[[#This Row],[Crop]],Table7[Product],Table8[Rank],"")</f>
        <v/>
      </c>
      <c r="E263" s="15" t="str">
        <f>_xlfn.XLOOKUP(Table10[[#This Row],[Crop]],USDA_Crops5[Crop],USDA_Crops5[Annual or Perennial],"")</f>
        <v>Perennial</v>
      </c>
    </row>
    <row r="264" spans="2:5">
      <c r="B264" s="15" t="s">
        <v>1384</v>
      </c>
      <c r="C264" s="17" t="str">
        <f>_xlfn.XLOOKUP(Table10[[#This Row],[Crop]],Table7[Product],Table7[2022  ($ in millions)],"")</f>
        <v/>
      </c>
      <c r="D264" s="15" t="str" cm="1">
        <f t="array" ref="D264">_xlfn.XLOOKUP(Table10[[#This Row],[Crop]],Table7[Product],Table8[Rank],"")</f>
        <v/>
      </c>
      <c r="E264" s="15" t="str">
        <f>_xlfn.XLOOKUP(Table10[[#This Row],[Crop]],USDA_Crops5[Crop],USDA_Crops5[Annual or Perennial],"")</f>
        <v>Annual</v>
      </c>
    </row>
    <row r="265" spans="2:5">
      <c r="B265" s="15" t="s">
        <v>1387</v>
      </c>
      <c r="C265" s="17" t="str">
        <f>_xlfn.XLOOKUP(Table10[[#This Row],[Crop]],Table7[Product],Table7[2022  ($ in millions)],"")</f>
        <v/>
      </c>
      <c r="D265" s="15" t="str" cm="1">
        <f t="array" ref="D265">_xlfn.XLOOKUP(Table10[[#This Row],[Crop]],Table7[Product],Table8[Rank],"")</f>
        <v/>
      </c>
      <c r="E265" s="15" t="str">
        <f>_xlfn.XLOOKUP(Table10[[#This Row],[Crop]],USDA_Crops5[Crop],USDA_Crops5[Annual or Perennial],"")</f>
        <v>Locally Determined</v>
      </c>
    </row>
    <row r="266" spans="2:5">
      <c r="B266" s="15" t="s">
        <v>1390</v>
      </c>
      <c r="C266" s="17" t="str">
        <f>_xlfn.XLOOKUP(Table10[[#This Row],[Crop]],Table7[Product],Table7[2022  ($ in millions)],"")</f>
        <v/>
      </c>
      <c r="D266" s="15" t="str" cm="1">
        <f t="array" ref="D266">_xlfn.XLOOKUP(Table10[[#This Row],[Crop]],Table7[Product],Table8[Rank],"")</f>
        <v/>
      </c>
      <c r="E266" s="15" t="str">
        <f>_xlfn.XLOOKUP(Table10[[#This Row],[Crop]],USDA_Crops5[Crop],USDA_Crops5[Annual or Perennial],"")</f>
        <v>Annual</v>
      </c>
    </row>
    <row r="267" spans="2:5">
      <c r="B267" s="15" t="s">
        <v>1393</v>
      </c>
      <c r="C267" s="17" t="str">
        <f>_xlfn.XLOOKUP(Table10[[#This Row],[Crop]],Table7[Product],Table7[2022  ($ in millions)],"")</f>
        <v/>
      </c>
      <c r="D267" s="15" t="str" cm="1">
        <f t="array" ref="D267">_xlfn.XLOOKUP(Table10[[#This Row],[Crop]],Table7[Product],Table8[Rank],"")</f>
        <v/>
      </c>
      <c r="E267" s="15" t="str">
        <f>_xlfn.XLOOKUP(Table10[[#This Row],[Crop]],USDA_Crops5[Crop],USDA_Crops5[Annual or Perennial],"")</f>
        <v>Annual</v>
      </c>
    </row>
    <row r="268" spans="2:5">
      <c r="B268" s="15" t="s">
        <v>1394</v>
      </c>
      <c r="C268" s="17" t="str">
        <f>_xlfn.XLOOKUP(Table10[[#This Row],[Crop]],Table7[Product],Table7[2022  ($ in millions)],"")</f>
        <v/>
      </c>
      <c r="D268" s="15" t="str" cm="1">
        <f t="array" ref="D268">_xlfn.XLOOKUP(Table10[[#This Row],[Crop]],Table7[Product],Table8[Rank],"")</f>
        <v/>
      </c>
      <c r="E268" s="15" t="str">
        <f>_xlfn.XLOOKUP(Table10[[#This Row],[Crop]],USDA_Crops5[Crop],USDA_Crops5[Annual or Perennial],"")</f>
        <v>Perennial</v>
      </c>
    </row>
    <row r="269" spans="2:5">
      <c r="B269" s="15" t="s">
        <v>1397</v>
      </c>
      <c r="C269" s="17" t="str">
        <f>_xlfn.XLOOKUP(Table10[[#This Row],[Crop]],Table7[Product],Table7[2022  ($ in millions)],"")</f>
        <v/>
      </c>
      <c r="D269" s="15" t="str" cm="1">
        <f t="array" ref="D269">_xlfn.XLOOKUP(Table10[[#This Row],[Crop]],Table7[Product],Table8[Rank],"")</f>
        <v/>
      </c>
      <c r="E269" s="15" t="str">
        <f>_xlfn.XLOOKUP(Table10[[#This Row],[Crop]],USDA_Crops5[Crop],USDA_Crops5[Annual or Perennial],"")</f>
        <v>Perennial</v>
      </c>
    </row>
    <row r="270" spans="2:5">
      <c r="B270" s="15" t="s">
        <v>1400</v>
      </c>
      <c r="C270" s="17" t="str">
        <f>_xlfn.XLOOKUP(Table10[[#This Row],[Crop]],Table7[Product],Table7[2022  ($ in millions)],"")</f>
        <v/>
      </c>
      <c r="D270" s="15" t="str" cm="1">
        <f t="array" ref="D270">_xlfn.XLOOKUP(Table10[[#This Row],[Crop]],Table7[Product],Table8[Rank],"")</f>
        <v/>
      </c>
      <c r="E270" s="15" t="str">
        <f>_xlfn.XLOOKUP(Table10[[#This Row],[Crop]],USDA_Crops5[Crop],USDA_Crops5[Annual or Perennial],"")</f>
        <v>Annual</v>
      </c>
    </row>
    <row r="271" spans="2:5">
      <c r="B271" s="15" t="s">
        <v>1402</v>
      </c>
      <c r="C271" s="17" t="str">
        <f>_xlfn.XLOOKUP(Table10[[#This Row],[Crop]],Table7[Product],Table7[2022  ($ in millions)],"")</f>
        <v/>
      </c>
      <c r="D271" s="15" t="str" cm="1">
        <f t="array" ref="D271">_xlfn.XLOOKUP(Table10[[#This Row],[Crop]],Table7[Product],Table8[Rank],"")</f>
        <v/>
      </c>
      <c r="E271" s="15" t="str">
        <f>_xlfn.XLOOKUP(Table10[[#This Row],[Crop]],USDA_Crops5[Crop],USDA_Crops5[Annual or Perennial],"")</f>
        <v>Annual</v>
      </c>
    </row>
    <row r="272" spans="2:5">
      <c r="B272" s="15" t="s">
        <v>1404</v>
      </c>
      <c r="C272" s="17" t="str">
        <f>_xlfn.XLOOKUP(Table10[[#This Row],[Crop]],Table7[Product],Table7[2022  ($ in millions)],"")</f>
        <v/>
      </c>
      <c r="D272" s="15" t="str" cm="1">
        <f t="array" ref="D272">_xlfn.XLOOKUP(Table10[[#This Row],[Crop]],Table7[Product],Table8[Rank],"")</f>
        <v/>
      </c>
      <c r="E272" s="15" t="str">
        <f>_xlfn.XLOOKUP(Table10[[#This Row],[Crop]],USDA_Crops5[Crop],USDA_Crops5[Annual or Perennial],"")</f>
        <v>Annual</v>
      </c>
    </row>
    <row r="273" spans="2:5">
      <c r="B273" s="15" t="s">
        <v>1405</v>
      </c>
      <c r="C273" s="17" t="str">
        <f>_xlfn.XLOOKUP(Table10[[#This Row],[Crop]],Table7[Product],Table7[2022  ($ in millions)],"")</f>
        <v/>
      </c>
      <c r="D273" s="15" t="str" cm="1">
        <f t="array" ref="D273">_xlfn.XLOOKUP(Table10[[#This Row],[Crop]],Table7[Product],Table8[Rank],"")</f>
        <v/>
      </c>
      <c r="E273" s="15" t="str">
        <f>_xlfn.XLOOKUP(Table10[[#This Row],[Crop]],USDA_Crops5[Crop],USDA_Crops5[Annual or Perennial],"")</f>
        <v>Perennial</v>
      </c>
    </row>
    <row r="274" spans="2:5">
      <c r="B274" s="15" t="s">
        <v>1406</v>
      </c>
      <c r="C274" s="17" t="str">
        <f>_xlfn.XLOOKUP(Table10[[#This Row],[Crop]],Table7[Product],Table7[2022  ($ in millions)],"")</f>
        <v/>
      </c>
      <c r="D274" s="15" t="str" cm="1">
        <f t="array" ref="D274">_xlfn.XLOOKUP(Table10[[#This Row],[Crop]],Table7[Product],Table8[Rank],"")</f>
        <v/>
      </c>
      <c r="E274" s="15" t="str">
        <f>_xlfn.XLOOKUP(Table10[[#This Row],[Crop]],USDA_Crops5[Crop],USDA_Crops5[Annual or Perennial],"")</f>
        <v>Annual</v>
      </c>
    </row>
    <row r="275" spans="2:5">
      <c r="B275" s="15" t="s">
        <v>1408</v>
      </c>
      <c r="C275" s="17" t="str">
        <f>_xlfn.XLOOKUP(Table10[[#This Row],[Crop]],Table7[Product],Table7[2022  ($ in millions)],"")</f>
        <v/>
      </c>
      <c r="D275" s="15" t="str" cm="1">
        <f t="array" ref="D275">_xlfn.XLOOKUP(Table10[[#This Row],[Crop]],Table7[Product],Table8[Rank],"")</f>
        <v/>
      </c>
      <c r="E275" s="15" t="str">
        <f>_xlfn.XLOOKUP(Table10[[#This Row],[Crop]],USDA_Crops5[Crop],USDA_Crops5[Annual or Perennial],"")</f>
        <v>Annual</v>
      </c>
    </row>
    <row r="276" spans="2:5">
      <c r="B276" s="15" t="s">
        <v>1409</v>
      </c>
      <c r="C276" s="17" t="str">
        <f>_xlfn.XLOOKUP(Table10[[#This Row],[Crop]],Table7[Product],Table7[2022  ($ in millions)],"")</f>
        <v/>
      </c>
      <c r="D276" s="15" t="str" cm="1">
        <f t="array" ref="D276">_xlfn.XLOOKUP(Table10[[#This Row],[Crop]],Table7[Product],Table8[Rank],"")</f>
        <v/>
      </c>
      <c r="E276" s="15" t="str">
        <f>_xlfn.XLOOKUP(Table10[[#This Row],[Crop]],USDA_Crops5[Crop],USDA_Crops5[Annual or Perennial],"")</f>
        <v>Annual</v>
      </c>
    </row>
    <row r="277" spans="2:5">
      <c r="B277" s="15" t="s">
        <v>1410</v>
      </c>
      <c r="C277" s="17" t="str">
        <f>_xlfn.XLOOKUP(Table10[[#This Row],[Crop]],Table7[Product],Table7[2022  ($ in millions)],"")</f>
        <v/>
      </c>
      <c r="D277" s="15" t="str" cm="1">
        <f t="array" ref="D277">_xlfn.XLOOKUP(Table10[[#This Row],[Crop]],Table7[Product],Table8[Rank],"")</f>
        <v/>
      </c>
      <c r="E277" s="15" t="str">
        <f>_xlfn.XLOOKUP(Table10[[#This Row],[Crop]],USDA_Crops5[Crop],USDA_Crops5[Annual or Perennial],"")</f>
        <v>Annual</v>
      </c>
    </row>
    <row r="278" spans="2:5">
      <c r="B278" s="15" t="s">
        <v>1416</v>
      </c>
      <c r="C278" s="17" t="str">
        <f>_xlfn.XLOOKUP(Table10[[#This Row],[Crop]],Table7[Product],Table7[2022  ($ in millions)],"")</f>
        <v/>
      </c>
      <c r="D278" s="15" t="str" cm="1">
        <f t="array" ref="D278">_xlfn.XLOOKUP(Table10[[#This Row],[Crop]],Table7[Product],Table8[Rank],"")</f>
        <v/>
      </c>
      <c r="E278" s="15" t="str">
        <f>_xlfn.XLOOKUP(Table10[[#This Row],[Crop]],USDA_Crops5[Crop],USDA_Crops5[Annual or Perennial],"")</f>
        <v>Annual</v>
      </c>
    </row>
    <row r="279" spans="2:5">
      <c r="B279" s="15" t="s">
        <v>1419</v>
      </c>
      <c r="C279" s="17" t="str">
        <f>_xlfn.XLOOKUP(Table10[[#This Row],[Crop]],Table7[Product],Table7[2022  ($ in millions)],"")</f>
        <v/>
      </c>
      <c r="D279" s="15" t="str" cm="1">
        <f t="array" ref="D279">_xlfn.XLOOKUP(Table10[[#This Row],[Crop]],Table7[Product],Table8[Rank],"")</f>
        <v/>
      </c>
      <c r="E279" s="15" t="str">
        <f>_xlfn.XLOOKUP(Table10[[#This Row],[Crop]],USDA_Crops5[Crop],USDA_Crops5[Annual or Perennial],"")</f>
        <v>Perennial</v>
      </c>
    </row>
    <row r="280" spans="2:5">
      <c r="B280" s="15" t="s">
        <v>1420</v>
      </c>
      <c r="C280" s="17" t="str">
        <f>_xlfn.XLOOKUP(Table10[[#This Row],[Crop]],Table7[Product],Table7[2022  ($ in millions)],"")</f>
        <v/>
      </c>
      <c r="D280" s="15" t="str" cm="1">
        <f t="array" ref="D280">_xlfn.XLOOKUP(Table10[[#This Row],[Crop]],Table7[Product],Table8[Rank],"")</f>
        <v/>
      </c>
      <c r="E280" s="15" t="str">
        <f>_xlfn.XLOOKUP(Table10[[#This Row],[Crop]],USDA_Crops5[Crop],USDA_Crops5[Annual or Perennial],"")</f>
        <v>Perennial</v>
      </c>
    </row>
    <row r="281" spans="2:5">
      <c r="B281" s="15" t="s">
        <v>1423</v>
      </c>
      <c r="C281" s="17" t="str">
        <f>_xlfn.XLOOKUP(Table10[[#This Row],[Crop]],Table7[Product],Table7[2022  ($ in millions)],"")</f>
        <v/>
      </c>
      <c r="D281" s="15" t="str" cm="1">
        <f t="array" ref="D281">_xlfn.XLOOKUP(Table10[[#This Row],[Crop]],Table7[Product],Table8[Rank],"")</f>
        <v/>
      </c>
      <c r="E281" s="15" t="str">
        <f>_xlfn.XLOOKUP(Table10[[#This Row],[Crop]],USDA_Crops5[Crop],USDA_Crops5[Annual or Perennial],"")</f>
        <v>Perennial</v>
      </c>
    </row>
    <row r="282" spans="2:5">
      <c r="B282" s="15" t="s">
        <v>1424</v>
      </c>
      <c r="C282" s="17" t="str">
        <f>_xlfn.XLOOKUP(Table10[[#This Row],[Crop]],Table7[Product],Table7[2022  ($ in millions)],"")</f>
        <v/>
      </c>
      <c r="D282" s="15" t="str" cm="1">
        <f t="array" ref="D282">_xlfn.XLOOKUP(Table10[[#This Row],[Crop]],Table7[Product],Table8[Rank],"")</f>
        <v/>
      </c>
      <c r="E282" s="15" t="str">
        <f>_xlfn.XLOOKUP(Table10[[#This Row],[Crop]],USDA_Crops5[Crop],USDA_Crops5[Annual or Perennial],"")</f>
        <v>Perennial</v>
      </c>
    </row>
    <row r="283" spans="2:5">
      <c r="B283" s="15" t="s">
        <v>1425</v>
      </c>
      <c r="C283" s="17" t="str">
        <f>_xlfn.XLOOKUP(Table10[[#This Row],[Crop]],Table7[Product],Table7[2022  ($ in millions)],"")</f>
        <v/>
      </c>
      <c r="D283" s="15" t="str" cm="1">
        <f t="array" ref="D283">_xlfn.XLOOKUP(Table10[[#This Row],[Crop]],Table7[Product],Table8[Rank],"")</f>
        <v/>
      </c>
      <c r="E283" s="15" t="str">
        <f>_xlfn.XLOOKUP(Table10[[#This Row],[Crop]],USDA_Crops5[Crop],USDA_Crops5[Annual or Perennial],"")</f>
        <v>Locally Determined</v>
      </c>
    </row>
    <row r="284" spans="2:5">
      <c r="B284" s="15" t="s">
        <v>1426</v>
      </c>
      <c r="C284" s="17" t="str">
        <f>_xlfn.XLOOKUP(Table10[[#This Row],[Crop]],Table7[Product],Table7[2022  ($ in millions)],"")</f>
        <v/>
      </c>
      <c r="D284" s="15" t="str" cm="1">
        <f t="array" ref="D284">_xlfn.XLOOKUP(Table10[[#This Row],[Crop]],Table7[Product],Table8[Rank],"")</f>
        <v/>
      </c>
      <c r="E284" s="15" t="str">
        <f>_xlfn.XLOOKUP(Table10[[#This Row],[Crop]],USDA_Crops5[Crop],USDA_Crops5[Annual or Perennial],"")</f>
        <v>Annual</v>
      </c>
    </row>
    <row r="285" spans="2:5">
      <c r="B285" s="15" t="s">
        <v>1427</v>
      </c>
      <c r="C285" s="17" t="str">
        <f>_xlfn.XLOOKUP(Table10[[#This Row],[Crop]],Table7[Product],Table7[2022  ($ in millions)],"")</f>
        <v/>
      </c>
      <c r="D285" s="15" t="str" cm="1">
        <f t="array" ref="D285">_xlfn.XLOOKUP(Table10[[#This Row],[Crop]],Table7[Product],Table8[Rank],"")</f>
        <v/>
      </c>
      <c r="E285" s="15" t="str">
        <f>_xlfn.XLOOKUP(Table10[[#This Row],[Crop]],USDA_Crops5[Crop],USDA_Crops5[Annual or Perennial],"")</f>
        <v>Annual</v>
      </c>
    </row>
    <row r="286" spans="2:5">
      <c r="B286" s="15" t="s">
        <v>1433</v>
      </c>
      <c r="C286" s="17" t="str">
        <f>_xlfn.XLOOKUP(Table10[[#This Row],[Crop]],Table7[Product],Table7[2022  ($ in millions)],"")</f>
        <v/>
      </c>
      <c r="D286" s="15" t="str" cm="1">
        <f t="array" ref="D286">_xlfn.XLOOKUP(Table10[[#This Row],[Crop]],Table7[Product],Table8[Rank],"")</f>
        <v/>
      </c>
      <c r="E286" s="15" t="str">
        <f>_xlfn.XLOOKUP(Table10[[#This Row],[Crop]],USDA_Crops5[Crop],USDA_Crops5[Annual or Perennial],"")</f>
        <v>Perennial</v>
      </c>
    </row>
    <row r="287" spans="2:5">
      <c r="B287" s="15" t="s">
        <v>1434</v>
      </c>
      <c r="C287" s="17" t="str">
        <f>_xlfn.XLOOKUP(Table10[[#This Row],[Crop]],Table7[Product],Table7[2022  ($ in millions)],"")</f>
        <v/>
      </c>
      <c r="D287" s="15" t="str" cm="1">
        <f t="array" ref="D287">_xlfn.XLOOKUP(Table10[[#This Row],[Crop]],Table7[Product],Table8[Rank],"")</f>
        <v/>
      </c>
      <c r="E287" s="15" t="str">
        <f>_xlfn.XLOOKUP(Table10[[#This Row],[Crop]],USDA_Crops5[Crop],USDA_Crops5[Annual or Perennial],"")</f>
        <v>Locally Determined</v>
      </c>
    </row>
    <row r="288" spans="2:5">
      <c r="B288" s="15" t="s">
        <v>1436</v>
      </c>
      <c r="C288" s="17" t="str">
        <f>_xlfn.XLOOKUP(Table10[[#This Row],[Crop]],Table7[Product],Table7[2022  ($ in millions)],"")</f>
        <v/>
      </c>
      <c r="D288" s="15" t="str" cm="1">
        <f t="array" ref="D288">_xlfn.XLOOKUP(Table10[[#This Row],[Crop]],Table7[Product],Table8[Rank],"")</f>
        <v/>
      </c>
      <c r="E288" s="15" t="str">
        <f>_xlfn.XLOOKUP(Table10[[#This Row],[Crop]],USDA_Crops5[Crop],USDA_Crops5[Annual or Perennial],"")</f>
        <v>Perennial</v>
      </c>
    </row>
    <row r="289" spans="2:5">
      <c r="B289" s="15" t="s">
        <v>1437</v>
      </c>
      <c r="C289" s="17" t="str">
        <f>_xlfn.XLOOKUP(Table10[[#This Row],[Crop]],Table7[Product],Table7[2022  ($ in millions)],"")</f>
        <v/>
      </c>
      <c r="D289" s="15" t="str" cm="1">
        <f t="array" ref="D289">_xlfn.XLOOKUP(Table10[[#This Row],[Crop]],Table7[Product],Table8[Rank],"")</f>
        <v/>
      </c>
      <c r="E289" s="15" t="str">
        <f>_xlfn.XLOOKUP(Table10[[#This Row],[Crop]],USDA_Crops5[Crop],USDA_Crops5[Annual or Perennial],"")</f>
        <v>Locally Determined</v>
      </c>
    </row>
    <row r="290" spans="2:5">
      <c r="B290" s="15" t="s">
        <v>1438</v>
      </c>
      <c r="C290" s="17" t="str">
        <f>_xlfn.XLOOKUP(Table10[[#This Row],[Crop]],Table7[Product],Table7[2022  ($ in millions)],"")</f>
        <v/>
      </c>
      <c r="D290" s="15" t="str" cm="1">
        <f t="array" ref="D290">_xlfn.XLOOKUP(Table10[[#This Row],[Crop]],Table7[Product],Table8[Rank],"")</f>
        <v/>
      </c>
      <c r="E290" s="15" t="str">
        <f>_xlfn.XLOOKUP(Table10[[#This Row],[Crop]],USDA_Crops5[Crop],USDA_Crops5[Annual or Perennial],"")</f>
        <v>Perennial</v>
      </c>
    </row>
    <row r="291" spans="2:5">
      <c r="B291" s="15" t="s">
        <v>1443</v>
      </c>
      <c r="C291" s="17" t="str">
        <f>_xlfn.XLOOKUP(Table10[[#This Row],[Crop]],Table7[Product],Table7[2022  ($ in millions)],"")</f>
        <v/>
      </c>
      <c r="D291" s="15" t="str" cm="1">
        <f t="array" ref="D291">_xlfn.XLOOKUP(Table10[[#This Row],[Crop]],Table7[Product],Table8[Rank],"")</f>
        <v/>
      </c>
      <c r="E291" s="15" t="str">
        <f>_xlfn.XLOOKUP(Table10[[#This Row],[Crop]],USDA_Crops5[Crop],USDA_Crops5[Annual or Perennial],"")</f>
        <v>Annual</v>
      </c>
    </row>
    <row r="292" spans="2:5">
      <c r="B292" s="15" t="s">
        <v>1446</v>
      </c>
      <c r="C292" s="17" t="str">
        <f>_xlfn.XLOOKUP(Table10[[#This Row],[Crop]],Table7[Product],Table7[2022  ($ in millions)],"")</f>
        <v/>
      </c>
      <c r="D292" s="15" t="str" cm="1">
        <f t="array" ref="D292">_xlfn.XLOOKUP(Table10[[#This Row],[Crop]],Table7[Product],Table8[Rank],"")</f>
        <v/>
      </c>
      <c r="E292" s="15" t="str">
        <f>_xlfn.XLOOKUP(Table10[[#This Row],[Crop]],USDA_Crops5[Crop],USDA_Crops5[Annual or Perennial],"")</f>
        <v>Perennial</v>
      </c>
    </row>
    <row r="293" spans="2:5">
      <c r="B293" s="15" t="s">
        <v>1447</v>
      </c>
      <c r="C293" s="17" t="str">
        <f>_xlfn.XLOOKUP(Table10[[#This Row],[Crop]],Table7[Product],Table7[2022  ($ in millions)],"")</f>
        <v/>
      </c>
      <c r="D293" s="15" t="str" cm="1">
        <f t="array" ref="D293">_xlfn.XLOOKUP(Table10[[#This Row],[Crop]],Table7[Product],Table8[Rank],"")</f>
        <v/>
      </c>
      <c r="E293" s="15" t="str">
        <f>_xlfn.XLOOKUP(Table10[[#This Row],[Crop]],USDA_Crops5[Crop],USDA_Crops5[Annual or Perennial],"")</f>
        <v>Annual</v>
      </c>
    </row>
    <row r="294" spans="2:5">
      <c r="B294" s="15" t="s">
        <v>1448</v>
      </c>
      <c r="C294" s="17" t="str">
        <f>_xlfn.XLOOKUP(Table10[[#This Row],[Crop]],Table7[Product],Table7[2022  ($ in millions)],"")</f>
        <v/>
      </c>
      <c r="D294" s="15" t="str" cm="1">
        <f t="array" ref="D294">_xlfn.XLOOKUP(Table10[[#This Row],[Crop]],Table7[Product],Table8[Rank],"")</f>
        <v/>
      </c>
      <c r="E294" s="15" t="str">
        <f>_xlfn.XLOOKUP(Table10[[#This Row],[Crop]],USDA_Crops5[Crop],USDA_Crops5[Annual or Perennial],"")</f>
        <v>Annual</v>
      </c>
    </row>
    <row r="295" spans="2:5">
      <c r="B295" s="15" t="s">
        <v>1450</v>
      </c>
      <c r="C295" s="17" t="str">
        <f>_xlfn.XLOOKUP(Table10[[#This Row],[Crop]],Table7[Product],Table7[2022  ($ in millions)],"")</f>
        <v/>
      </c>
      <c r="D295" s="15" t="str" cm="1">
        <f t="array" ref="D295">_xlfn.XLOOKUP(Table10[[#This Row],[Crop]],Table7[Product],Table8[Rank],"")</f>
        <v/>
      </c>
      <c r="E295" s="15" t="str">
        <f>_xlfn.XLOOKUP(Table10[[#This Row],[Crop]],USDA_Crops5[Crop],USDA_Crops5[Annual or Perennial],"")</f>
        <v>Perennial</v>
      </c>
    </row>
    <row r="296" spans="2:5">
      <c r="B296" s="15" t="s">
        <v>1451</v>
      </c>
      <c r="C296" s="17" t="str">
        <f>_xlfn.XLOOKUP(Table10[[#This Row],[Crop]],Table7[Product],Table7[2022  ($ in millions)],"")</f>
        <v/>
      </c>
      <c r="D296" s="15" t="str" cm="1">
        <f t="array" ref="D296">_xlfn.XLOOKUP(Table10[[#This Row],[Crop]],Table7[Product],Table8[Rank],"")</f>
        <v/>
      </c>
      <c r="E296" s="15" t="str">
        <f>_xlfn.XLOOKUP(Table10[[#This Row],[Crop]],USDA_Crops5[Crop],USDA_Crops5[Annual or Perennial],"")</f>
        <v>Perennial</v>
      </c>
    </row>
    <row r="297" spans="2:5">
      <c r="B297" s="15" t="s">
        <v>1453</v>
      </c>
      <c r="C297" s="17" t="str">
        <f>_xlfn.XLOOKUP(Table10[[#This Row],[Crop]],Table7[Product],Table7[2022  ($ in millions)],"")</f>
        <v/>
      </c>
      <c r="D297" s="15" t="str" cm="1">
        <f t="array" ref="D297">_xlfn.XLOOKUP(Table10[[#This Row],[Crop]],Table7[Product],Table8[Rank],"")</f>
        <v/>
      </c>
      <c r="E297" s="15" t="str">
        <f>_xlfn.XLOOKUP(Table10[[#This Row],[Crop]],USDA_Crops5[Crop],USDA_Crops5[Annual or Perennial],"")</f>
        <v>Annual</v>
      </c>
    </row>
    <row r="298" spans="2:5">
      <c r="B298" s="15" t="s">
        <v>1454</v>
      </c>
      <c r="C298" s="17" t="str">
        <f>_xlfn.XLOOKUP(Table10[[#This Row],[Crop]],Table7[Product],Table7[2022  ($ in millions)],"")</f>
        <v/>
      </c>
      <c r="D298" s="15" t="str" cm="1">
        <f t="array" ref="D298">_xlfn.XLOOKUP(Table10[[#This Row],[Crop]],Table7[Product],Table8[Rank],"")</f>
        <v/>
      </c>
      <c r="E298" s="15" t="str">
        <f>_xlfn.XLOOKUP(Table10[[#This Row],[Crop]],USDA_Crops5[Crop],USDA_Crops5[Annual or Perennial],"")</f>
        <v>Annual</v>
      </c>
    </row>
    <row r="299" spans="2:5">
      <c r="B299" s="15" t="s">
        <v>1455</v>
      </c>
      <c r="C299" s="17" t="str">
        <f>_xlfn.XLOOKUP(Table10[[#This Row],[Crop]],Table7[Product],Table7[2022  ($ in millions)],"")</f>
        <v/>
      </c>
      <c r="D299" s="15" t="str" cm="1">
        <f t="array" ref="D299">_xlfn.XLOOKUP(Table10[[#This Row],[Crop]],Table7[Product],Table8[Rank],"")</f>
        <v/>
      </c>
      <c r="E299" s="15" t="str">
        <f>_xlfn.XLOOKUP(Table10[[#This Row],[Crop]],USDA_Crops5[Crop],USDA_Crops5[Annual or Perennial],"")</f>
        <v>Perennial</v>
      </c>
    </row>
    <row r="300" spans="2:5">
      <c r="B300" s="15" t="s">
        <v>13</v>
      </c>
      <c r="C300" s="17">
        <f>_xlfn.XLOOKUP(Table10[[#This Row],[Crop]],Table7[Product],Table7[2022  ($ in millions)],"")</f>
        <v>352</v>
      </c>
      <c r="D300" s="15" cm="1">
        <f t="array" ref="D300">_xlfn.XLOOKUP(Table10[[#This Row],[Crop]],Table7[Product],Table8[Rank],"")</f>
        <v>11</v>
      </c>
      <c r="E300" s="15" t="str">
        <f>_xlfn.XLOOKUP(Table10[[#This Row],[Crop]],USDA_Crops5[Crop],USDA_Crops5[Annual or Perennial],"")</f>
        <v>Annual</v>
      </c>
    </row>
    <row r="301" spans="2:5">
      <c r="B301" s="15" t="s">
        <v>1505</v>
      </c>
      <c r="C301" s="17" t="str">
        <f>_xlfn.XLOOKUP(Table10[[#This Row],[Crop]],Table7[Product],Table7[2022  ($ in millions)],"")</f>
        <v/>
      </c>
      <c r="D301" s="15" t="str" cm="1">
        <f t="array" ref="D301">_xlfn.XLOOKUP(Table10[[#This Row],[Crop]],Table7[Product],Table8[Rank],"")</f>
        <v/>
      </c>
      <c r="E301" s="15" t="str">
        <f>_xlfn.XLOOKUP(Table10[[#This Row],[Crop]],USDA_Crops5[Crop],USDA_Crops5[Annual or Perennial],"")</f>
        <v>Perennial</v>
      </c>
    </row>
    <row r="302" spans="2:5">
      <c r="B302" s="15" t="s">
        <v>1506</v>
      </c>
      <c r="C302" s="17" t="str">
        <f>_xlfn.XLOOKUP(Table10[[#This Row],[Crop]],Table7[Product],Table7[2022  ($ in millions)],"")</f>
        <v/>
      </c>
      <c r="D302" s="15" t="str" cm="1">
        <f t="array" ref="D302">_xlfn.XLOOKUP(Table10[[#This Row],[Crop]],Table7[Product],Table8[Rank],"")</f>
        <v/>
      </c>
      <c r="E302" s="15" t="str">
        <f>_xlfn.XLOOKUP(Table10[[#This Row],[Crop]],USDA_Crops5[Crop],USDA_Crops5[Annual or Perennial],"")</f>
        <v>Perennial</v>
      </c>
    </row>
    <row r="303" spans="2:5">
      <c r="B303" s="15" t="s">
        <v>1507</v>
      </c>
      <c r="C303" s="17" t="str">
        <f>_xlfn.XLOOKUP(Table10[[#This Row],[Crop]],Table7[Product],Table7[2022  ($ in millions)],"")</f>
        <v/>
      </c>
      <c r="D303" s="15" t="str" cm="1">
        <f t="array" ref="D303">_xlfn.XLOOKUP(Table10[[#This Row],[Crop]],Table7[Product],Table8[Rank],"")</f>
        <v/>
      </c>
      <c r="E303" s="15" t="str">
        <f>_xlfn.XLOOKUP(Table10[[#This Row],[Crop]],USDA_Crops5[Crop],USDA_Crops5[Annual or Perennial],"")</f>
        <v>Annual</v>
      </c>
    </row>
    <row r="304" spans="2:5">
      <c r="B304" s="15" t="s">
        <v>1508</v>
      </c>
      <c r="C304" s="17" t="str">
        <f>_xlfn.XLOOKUP(Table10[[#This Row],[Crop]],Table7[Product],Table7[2022  ($ in millions)],"")</f>
        <v/>
      </c>
      <c r="D304" s="15" t="str" cm="1">
        <f t="array" ref="D304">_xlfn.XLOOKUP(Table10[[#This Row],[Crop]],Table7[Product],Table8[Rank],"")</f>
        <v/>
      </c>
      <c r="E304" s="15" t="str">
        <f>_xlfn.XLOOKUP(Table10[[#This Row],[Crop]],USDA_Crops5[Crop],USDA_Crops5[Annual or Perennial],"")</f>
        <v>Perennial</v>
      </c>
    </row>
    <row r="305" spans="2:5">
      <c r="B305" s="15" t="s">
        <v>1510</v>
      </c>
      <c r="C305" s="17" t="str">
        <f>_xlfn.XLOOKUP(Table10[[#This Row],[Crop]],Table7[Product],Table7[2022  ($ in millions)],"")</f>
        <v/>
      </c>
      <c r="D305" s="15" t="str" cm="1">
        <f t="array" ref="D305">_xlfn.XLOOKUP(Table10[[#This Row],[Crop]],Table7[Product],Table8[Rank],"")</f>
        <v/>
      </c>
      <c r="E305" s="15" t="str">
        <f>_xlfn.XLOOKUP(Table10[[#This Row],[Crop]],USDA_Crops5[Crop],USDA_Crops5[Annual or Perennial],"")</f>
        <v>Perennial</v>
      </c>
    </row>
    <row r="306" spans="2:5">
      <c r="B306" s="15" t="s">
        <v>1511</v>
      </c>
      <c r="C306" s="17" t="str">
        <f>_xlfn.XLOOKUP(Table10[[#This Row],[Crop]],Table7[Product],Table7[2022  ($ in millions)],"")</f>
        <v/>
      </c>
      <c r="D306" s="15" t="str" cm="1">
        <f t="array" ref="D306">_xlfn.XLOOKUP(Table10[[#This Row],[Crop]],Table7[Product],Table8[Rank],"")</f>
        <v/>
      </c>
      <c r="E306" s="15" t="str">
        <f>_xlfn.XLOOKUP(Table10[[#This Row],[Crop]],USDA_Crops5[Crop],USDA_Crops5[Annual or Perennial],"")</f>
        <v>Perennial</v>
      </c>
    </row>
    <row r="307" spans="2:5">
      <c r="B307" s="15" t="s">
        <v>1512</v>
      </c>
      <c r="C307" s="17" t="str">
        <f>_xlfn.XLOOKUP(Table10[[#This Row],[Crop]],Table7[Product],Table7[2022  ($ in millions)],"")</f>
        <v/>
      </c>
      <c r="D307" s="15" t="str" cm="1">
        <f t="array" ref="D307">_xlfn.XLOOKUP(Table10[[#This Row],[Crop]],Table7[Product],Table8[Rank],"")</f>
        <v/>
      </c>
      <c r="E307" s="15" t="str">
        <f>_xlfn.XLOOKUP(Table10[[#This Row],[Crop]],USDA_Crops5[Crop],USDA_Crops5[Annual or Perennial],"")</f>
        <v>Annual</v>
      </c>
    </row>
    <row r="308" spans="2:5">
      <c r="B308" s="15" t="s">
        <v>1513</v>
      </c>
      <c r="C308" s="17" t="str">
        <f>_xlfn.XLOOKUP(Table10[[#This Row],[Crop]],Table7[Product],Table7[2022  ($ in millions)],"")</f>
        <v/>
      </c>
      <c r="D308" s="15" t="str" cm="1">
        <f t="array" ref="D308">_xlfn.XLOOKUP(Table10[[#This Row],[Crop]],Table7[Product],Table8[Rank],"")</f>
        <v/>
      </c>
      <c r="E308" s="15" t="str">
        <f>_xlfn.XLOOKUP(Table10[[#This Row],[Crop]],USDA_Crops5[Crop],USDA_Crops5[Annual or Perennial],"")</f>
        <v>Annual</v>
      </c>
    </row>
    <row r="309" spans="2:5">
      <c r="B309" s="15" t="s">
        <v>1514</v>
      </c>
      <c r="C309" s="17" t="str">
        <f>_xlfn.XLOOKUP(Table10[[#This Row],[Crop]],Table7[Product],Table7[2022  ($ in millions)],"")</f>
        <v/>
      </c>
      <c r="D309" s="15" t="str" cm="1">
        <f t="array" ref="D309">_xlfn.XLOOKUP(Table10[[#This Row],[Crop]],Table7[Product],Table8[Rank],"")</f>
        <v/>
      </c>
      <c r="E309" s="15" t="str">
        <f>_xlfn.XLOOKUP(Table10[[#This Row],[Crop]],USDA_Crops5[Crop],USDA_Crops5[Annual or Perennial],"")</f>
        <v>Perennial</v>
      </c>
    </row>
    <row r="310" spans="2:5">
      <c r="B310" s="15" t="s">
        <v>1515</v>
      </c>
      <c r="C310" s="17" t="str">
        <f>_xlfn.XLOOKUP(Table10[[#This Row],[Crop]],Table7[Product],Table7[2022  ($ in millions)],"")</f>
        <v/>
      </c>
      <c r="D310" s="15" t="str" cm="1">
        <f t="array" ref="D310">_xlfn.XLOOKUP(Table10[[#This Row],[Crop]],Table7[Product],Table8[Rank],"")</f>
        <v/>
      </c>
      <c r="E310" s="15" t="str">
        <f>_xlfn.XLOOKUP(Table10[[#This Row],[Crop]],USDA_Crops5[Crop],USDA_Crops5[Annual or Perennial],"")</f>
        <v>Locally Determined</v>
      </c>
    </row>
    <row r="311" spans="2:5">
      <c r="B311" s="15" t="s">
        <v>1516</v>
      </c>
      <c r="C311" s="17" t="str">
        <f>_xlfn.XLOOKUP(Table10[[#This Row],[Crop]],Table7[Product],Table7[2022  ($ in millions)],"")</f>
        <v/>
      </c>
      <c r="D311" s="15" t="str" cm="1">
        <f t="array" ref="D311">_xlfn.XLOOKUP(Table10[[#This Row],[Crop]],Table7[Product],Table8[Rank],"")</f>
        <v/>
      </c>
      <c r="E311" s="15" t="str">
        <f>_xlfn.XLOOKUP(Table10[[#This Row],[Crop]],USDA_Crops5[Crop],USDA_Crops5[Annual or Perennial],"")</f>
        <v>Perennial</v>
      </c>
    </row>
    <row r="312" spans="2:5">
      <c r="B312" s="15" t="s">
        <v>1517</v>
      </c>
      <c r="C312" s="17" t="str">
        <f>_xlfn.XLOOKUP(Table10[[#This Row],[Crop]],Table7[Product],Table7[2022  ($ in millions)],"")</f>
        <v/>
      </c>
      <c r="D312" s="15" t="str" cm="1">
        <f t="array" ref="D312">_xlfn.XLOOKUP(Table10[[#This Row],[Crop]],Table7[Product],Table8[Rank],"")</f>
        <v/>
      </c>
      <c r="E312" s="15" t="str">
        <f>_xlfn.XLOOKUP(Table10[[#This Row],[Crop]],USDA_Crops5[Crop],USDA_Crops5[Annual or Perennial],"")</f>
        <v>Annual</v>
      </c>
    </row>
    <row r="313" spans="2:5">
      <c r="B313" s="15" t="s">
        <v>1520</v>
      </c>
      <c r="C313" s="17">
        <f>_xlfn.XLOOKUP(Table10[[#This Row],[Crop]],Table7[Product],Table7[2022  ($ in millions)],"")</f>
        <v>104</v>
      </c>
      <c r="D313" s="15" cm="1">
        <f t="array" ref="D313">_xlfn.XLOOKUP(Table10[[#This Row],[Crop]],Table7[Product],Table8[Rank],"")</f>
        <v>18</v>
      </c>
      <c r="E313" s="15" t="str">
        <f>_xlfn.XLOOKUP(Table10[[#This Row],[Crop]],USDA_Crops5[Crop],USDA_Crops5[Annual or Perennial],"")</f>
        <v>Annual</v>
      </c>
    </row>
    <row r="314" spans="2:5">
      <c r="B314" s="15" t="s">
        <v>1522</v>
      </c>
      <c r="C314" s="17" t="str">
        <f>_xlfn.XLOOKUP(Table10[[#This Row],[Crop]],Table7[Product],Table7[2022  ($ in millions)],"")</f>
        <v/>
      </c>
      <c r="D314" s="15" t="str" cm="1">
        <f t="array" ref="D314">_xlfn.XLOOKUP(Table10[[#This Row],[Crop]],Table7[Product],Table8[Rank],"")</f>
        <v/>
      </c>
      <c r="E314" s="15" t="str">
        <f>_xlfn.XLOOKUP(Table10[[#This Row],[Crop]],USDA_Crops5[Crop],USDA_Crops5[Annual or Perennial],"")</f>
        <v>Annual</v>
      </c>
    </row>
    <row r="315" spans="2:5">
      <c r="B315" s="15" t="s">
        <v>1524</v>
      </c>
      <c r="C315" s="17" t="str">
        <f>_xlfn.XLOOKUP(Table10[[#This Row],[Crop]],Table7[Product],Table7[2022  ($ in millions)],"")</f>
        <v/>
      </c>
      <c r="D315" s="15" t="str" cm="1">
        <f t="array" ref="D315">_xlfn.XLOOKUP(Table10[[#This Row],[Crop]],Table7[Product],Table8[Rank],"")</f>
        <v/>
      </c>
      <c r="E315" s="15" t="str">
        <f>_xlfn.XLOOKUP(Table10[[#This Row],[Crop]],USDA_Crops5[Crop],USDA_Crops5[Annual or Perennial],"")</f>
        <v>Annual</v>
      </c>
    </row>
    <row r="316" spans="2:5">
      <c r="B316" s="15" t="s">
        <v>1525</v>
      </c>
      <c r="C316" s="17">
        <f>_xlfn.XLOOKUP(Table10[[#This Row],[Crop]],Table7[Product],Table7[2022  ($ in millions)],"")</f>
        <v>149</v>
      </c>
      <c r="D316" s="15" cm="1">
        <f t="array" ref="D316">_xlfn.XLOOKUP(Table10[[#This Row],[Crop]],Table7[Product],Table8[Rank],"")</f>
        <v>16</v>
      </c>
      <c r="E316" s="15" t="str">
        <f>_xlfn.XLOOKUP(Table10[[#This Row],[Crop]],USDA_Crops5[Crop],USDA_Crops5[Annual or Perennial],"")</f>
        <v>Perennial</v>
      </c>
    </row>
    <row r="317" spans="2:5">
      <c r="B317" s="15" t="s">
        <v>1527</v>
      </c>
      <c r="C317" s="17">
        <f>_xlfn.XLOOKUP(Table10[[#This Row],[Crop]],Table7[Product],Table7[2022  ($ in millions)],"")</f>
        <v>48</v>
      </c>
      <c r="D317" s="15" cm="1">
        <f t="array" ref="D317">_xlfn.XLOOKUP(Table10[[#This Row],[Crop]],Table7[Product],Table8[Rank],"")</f>
        <v>27</v>
      </c>
      <c r="E317" s="15" t="str">
        <f>_xlfn.XLOOKUP(Table10[[#This Row],[Crop]],USDA_Crops5[Crop],USDA_Crops5[Annual or Perennial],"")</f>
        <v>Perennial</v>
      </c>
    </row>
    <row r="318" spans="2:5">
      <c r="B318" s="15" t="s">
        <v>1528</v>
      </c>
      <c r="C318" s="17" t="str">
        <f>_xlfn.XLOOKUP(Table10[[#This Row],[Crop]],Table7[Product],Table7[2022  ($ in millions)],"")</f>
        <v/>
      </c>
      <c r="D318" s="15" t="str" cm="1">
        <f t="array" ref="D318">_xlfn.XLOOKUP(Table10[[#This Row],[Crop]],Table7[Product],Table8[Rank],"")</f>
        <v/>
      </c>
      <c r="E318" s="15" t="str">
        <f>_xlfn.XLOOKUP(Table10[[#This Row],[Crop]],USDA_Crops5[Crop],USDA_Crops5[Annual or Perennial],"")</f>
        <v>Annual</v>
      </c>
    </row>
    <row r="319" spans="2:5">
      <c r="B319" s="15" t="s">
        <v>1529</v>
      </c>
      <c r="C319" s="17" t="str">
        <f>_xlfn.XLOOKUP(Table10[[#This Row],[Crop]],Table7[Product],Table7[2022  ($ in millions)],"")</f>
        <v/>
      </c>
      <c r="D319" s="15" t="str" cm="1">
        <f t="array" ref="D319">_xlfn.XLOOKUP(Table10[[#This Row],[Crop]],Table7[Product],Table8[Rank],"")</f>
        <v/>
      </c>
      <c r="E319" s="15" t="str">
        <f>_xlfn.XLOOKUP(Table10[[#This Row],[Crop]],USDA_Crops5[Crop],USDA_Crops5[Annual or Perennial],"")</f>
        <v>Perennial</v>
      </c>
    </row>
    <row r="320" spans="2:5">
      <c r="B320" s="15" t="s">
        <v>1531</v>
      </c>
      <c r="C320" s="17" t="str">
        <f>_xlfn.XLOOKUP(Table10[[#This Row],[Crop]],Table7[Product],Table7[2022  ($ in millions)],"")</f>
        <v/>
      </c>
      <c r="D320" s="15" t="str" cm="1">
        <f t="array" ref="D320">_xlfn.XLOOKUP(Table10[[#This Row],[Crop]],Table7[Product],Table8[Rank],"")</f>
        <v/>
      </c>
      <c r="E320" s="15" t="str">
        <f>_xlfn.XLOOKUP(Table10[[#This Row],[Crop]],USDA_Crops5[Crop],USDA_Crops5[Annual or Perennial],"")</f>
        <v>Annual</v>
      </c>
    </row>
    <row r="321" spans="2:5">
      <c r="B321" s="15" t="s">
        <v>1535</v>
      </c>
      <c r="C321" s="17" t="str">
        <f>_xlfn.XLOOKUP(Table10[[#This Row],[Crop]],Table7[Product],Table7[2022  ($ in millions)],"")</f>
        <v/>
      </c>
      <c r="D321" s="15" t="str" cm="1">
        <f t="array" ref="D321">_xlfn.XLOOKUP(Table10[[#This Row],[Crop]],Table7[Product],Table8[Rank],"")</f>
        <v/>
      </c>
      <c r="E321" s="15" t="str">
        <f>_xlfn.XLOOKUP(Table10[[#This Row],[Crop]],USDA_Crops5[Crop],USDA_Crops5[Annual or Perennial],"")</f>
        <v>Perennial</v>
      </c>
    </row>
    <row r="322" spans="2:5">
      <c r="B322" s="15" t="s">
        <v>1539</v>
      </c>
      <c r="C322" s="17">
        <f>_xlfn.XLOOKUP(Table10[[#This Row],[Crop]],Table7[Product],Table7[2022  ($ in millions)],"")</f>
        <v>44</v>
      </c>
      <c r="D322" s="15" cm="1">
        <f t="array" ref="D322">_xlfn.XLOOKUP(Table10[[#This Row],[Crop]],Table7[Product],Table8[Rank],"")</f>
        <v>28</v>
      </c>
      <c r="E322" s="15" t="str">
        <f>_xlfn.XLOOKUP(Table10[[#This Row],[Crop]],USDA_Crops5[Crop],USDA_Crops5[Annual or Perennial],"")</f>
        <v>Perennial</v>
      </c>
    </row>
    <row r="323" spans="2:5">
      <c r="B323" s="15" t="s">
        <v>1540</v>
      </c>
      <c r="C323" s="17" t="str">
        <f>_xlfn.XLOOKUP(Table10[[#This Row],[Crop]],Table7[Product],Table7[2022  ($ in millions)],"")</f>
        <v/>
      </c>
      <c r="D323" s="15" t="str" cm="1">
        <f t="array" ref="D323">_xlfn.XLOOKUP(Table10[[#This Row],[Crop]],Table7[Product],Table8[Rank],"")</f>
        <v/>
      </c>
      <c r="E323" s="15" t="str">
        <f>_xlfn.XLOOKUP(Table10[[#This Row],[Crop]],USDA_Crops5[Crop],USDA_Crops5[Annual or Perennial],"")</f>
        <v>Perennial</v>
      </c>
    </row>
    <row r="324" spans="2:5">
      <c r="B324" s="15" t="s">
        <v>1541</v>
      </c>
      <c r="C324" s="17" t="str">
        <f>_xlfn.XLOOKUP(Table10[[#This Row],[Crop]],Table7[Product],Table7[2022  ($ in millions)],"")</f>
        <v/>
      </c>
      <c r="D324" s="15" t="str" cm="1">
        <f t="array" ref="D324">_xlfn.XLOOKUP(Table10[[#This Row],[Crop]],Table7[Product],Table8[Rank],"")</f>
        <v/>
      </c>
      <c r="E324" s="15" t="str">
        <f>_xlfn.XLOOKUP(Table10[[#This Row],[Crop]],USDA_Crops5[Crop],USDA_Crops5[Annual or Perennial],"")</f>
        <v>Perennial</v>
      </c>
    </row>
    <row r="325" spans="2:5">
      <c r="B325" s="15" t="s">
        <v>1543</v>
      </c>
      <c r="C325" s="17" t="str">
        <f>_xlfn.XLOOKUP(Table10[[#This Row],[Crop]],Table7[Product],Table7[2022  ($ in millions)],"")</f>
        <v/>
      </c>
      <c r="D325" s="15" t="str" cm="1">
        <f t="array" ref="D325">_xlfn.XLOOKUP(Table10[[#This Row],[Crop]],Table7[Product],Table8[Rank],"")</f>
        <v/>
      </c>
      <c r="E325" s="15" t="str">
        <f>_xlfn.XLOOKUP(Table10[[#This Row],[Crop]],USDA_Crops5[Crop],USDA_Crops5[Annual or Perennial],"")</f>
        <v>Annual</v>
      </c>
    </row>
    <row r="326" spans="2:5">
      <c r="B326" s="15" t="s">
        <v>1545</v>
      </c>
      <c r="C326" s="17">
        <f>_xlfn.XLOOKUP(Table10[[#This Row],[Crop]],Table7[Product],Table7[2022  ($ in millions)],"")</f>
        <v>169</v>
      </c>
      <c r="D326" s="15" cm="1">
        <f t="array" ref="D326">_xlfn.XLOOKUP(Table10[[#This Row],[Crop]],Table7[Product],Table8[Rank],"")</f>
        <v>15</v>
      </c>
      <c r="E326" s="15" t="str">
        <f>_xlfn.XLOOKUP(Table10[[#This Row],[Crop]],USDA_Crops5[Crop],USDA_Crops5[Annual or Perennial],"")</f>
        <v>Perennial</v>
      </c>
    </row>
    <row r="327" spans="2:5">
      <c r="B327" s="15" t="s">
        <v>1548</v>
      </c>
      <c r="C327" s="17" t="str">
        <f>_xlfn.XLOOKUP(Table10[[#This Row],[Crop]],Table7[Product],Table7[2022  ($ in millions)],"")</f>
        <v/>
      </c>
      <c r="D327" s="15" t="str" cm="1">
        <f t="array" ref="D327">_xlfn.XLOOKUP(Table10[[#This Row],[Crop]],Table7[Product],Table8[Rank],"")</f>
        <v/>
      </c>
      <c r="E327" s="15" t="str">
        <f>_xlfn.XLOOKUP(Table10[[#This Row],[Crop]],USDA_Crops5[Crop],USDA_Crops5[Annual or Perennial],"")</f>
        <v>Perennial</v>
      </c>
    </row>
    <row r="328" spans="2:5">
      <c r="B328" s="15" t="s">
        <v>1549</v>
      </c>
      <c r="C328" s="17" t="str">
        <f>_xlfn.XLOOKUP(Table10[[#This Row],[Crop]],Table7[Product],Table7[2022  ($ in millions)],"")</f>
        <v/>
      </c>
      <c r="D328" s="15" t="str" cm="1">
        <f t="array" ref="D328">_xlfn.XLOOKUP(Table10[[#This Row],[Crop]],Table7[Product],Table8[Rank],"")</f>
        <v/>
      </c>
      <c r="E328" s="15" t="str">
        <f>_xlfn.XLOOKUP(Table10[[#This Row],[Crop]],USDA_Crops5[Crop],USDA_Crops5[Annual or Perennial],"")</f>
        <v>Annual</v>
      </c>
    </row>
    <row r="329" spans="2:5">
      <c r="B329" s="15" t="s">
        <v>1550</v>
      </c>
      <c r="C329" s="17" t="str">
        <f>_xlfn.XLOOKUP(Table10[[#This Row],[Crop]],Table7[Product],Table7[2022  ($ in millions)],"")</f>
        <v/>
      </c>
      <c r="D329" s="15" t="str" cm="1">
        <f t="array" ref="D329">_xlfn.XLOOKUP(Table10[[#This Row],[Crop]],Table7[Product],Table8[Rank],"")</f>
        <v/>
      </c>
      <c r="E329" s="15" t="str">
        <f>_xlfn.XLOOKUP(Table10[[#This Row],[Crop]],USDA_Crops5[Crop],USDA_Crops5[Annual or Perennial],"")</f>
        <v>Annual</v>
      </c>
    </row>
    <row r="330" spans="2:5">
      <c r="B330" s="15" t="s">
        <v>1551</v>
      </c>
      <c r="C330" s="17" t="str">
        <f>_xlfn.XLOOKUP(Table10[[#This Row],[Crop]],Table7[Product],Table7[2022  ($ in millions)],"")</f>
        <v/>
      </c>
      <c r="D330" s="15" t="str" cm="1">
        <f t="array" ref="D330">_xlfn.XLOOKUP(Table10[[#This Row],[Crop]],Table7[Product],Table8[Rank],"")</f>
        <v/>
      </c>
      <c r="E330" s="15" t="str">
        <f>_xlfn.XLOOKUP(Table10[[#This Row],[Crop]],USDA_Crops5[Crop],USDA_Crops5[Annual or Perennial],"")</f>
        <v>Perennial</v>
      </c>
    </row>
    <row r="331" spans="2:5">
      <c r="B331" s="15" t="s">
        <v>1553</v>
      </c>
      <c r="C331" s="17" t="str">
        <f>_xlfn.XLOOKUP(Table10[[#This Row],[Crop]],Table7[Product],Table7[2022  ($ in millions)],"")</f>
        <v/>
      </c>
      <c r="D331" s="15" t="str" cm="1">
        <f t="array" ref="D331">_xlfn.XLOOKUP(Table10[[#This Row],[Crop]],Table7[Product],Table8[Rank],"")</f>
        <v/>
      </c>
      <c r="E331" s="15" t="str">
        <f>_xlfn.XLOOKUP(Table10[[#This Row],[Crop]],USDA_Crops5[Crop],USDA_Crops5[Annual or Perennial],"")</f>
        <v>Annual</v>
      </c>
    </row>
    <row r="332" spans="2:5">
      <c r="B332" s="15" t="s">
        <v>1554</v>
      </c>
      <c r="C332" s="17" t="str">
        <f>_xlfn.XLOOKUP(Table10[[#This Row],[Crop]],Table7[Product],Table7[2022  ($ in millions)],"")</f>
        <v/>
      </c>
      <c r="D332" s="15" t="str" cm="1">
        <f t="array" ref="D332">_xlfn.XLOOKUP(Table10[[#This Row],[Crop]],Table7[Product],Table8[Rank],"")</f>
        <v/>
      </c>
      <c r="E332" s="15" t="str">
        <f>_xlfn.XLOOKUP(Table10[[#This Row],[Crop]],USDA_Crops5[Crop],USDA_Crops5[Annual or Perennial],"")</f>
        <v>Perennial</v>
      </c>
    </row>
    <row r="333" spans="2:5">
      <c r="B333" s="15" t="s">
        <v>1555</v>
      </c>
      <c r="C333" s="17" t="str">
        <f>_xlfn.XLOOKUP(Table10[[#This Row],[Crop]],Table7[Product],Table7[2022  ($ in millions)],"")</f>
        <v/>
      </c>
      <c r="D333" s="15" t="str" cm="1">
        <f t="array" ref="D333">_xlfn.XLOOKUP(Table10[[#This Row],[Crop]],Table7[Product],Table8[Rank],"")</f>
        <v/>
      </c>
      <c r="E333" s="15" t="str">
        <f>_xlfn.XLOOKUP(Table10[[#This Row],[Crop]],USDA_Crops5[Crop],USDA_Crops5[Annual or Perennial],"")</f>
        <v>Annual</v>
      </c>
    </row>
    <row r="334" spans="2:5">
      <c r="B334" s="15" t="s">
        <v>1556</v>
      </c>
      <c r="C334" s="17" t="str">
        <f>_xlfn.XLOOKUP(Table10[[#This Row],[Crop]],Table7[Product],Table7[2022  ($ in millions)],"")</f>
        <v/>
      </c>
      <c r="D334" s="15" t="str" cm="1">
        <f t="array" ref="D334">_xlfn.XLOOKUP(Table10[[#This Row],[Crop]],Table7[Product],Table8[Rank],"")</f>
        <v/>
      </c>
      <c r="E334" s="15" t="str">
        <f>_xlfn.XLOOKUP(Table10[[#This Row],[Crop]],USDA_Crops5[Crop],USDA_Crops5[Annual or Perennial],"")</f>
        <v>Annual</v>
      </c>
    </row>
    <row r="335" spans="2:5">
      <c r="B335" s="15" t="s">
        <v>1560</v>
      </c>
      <c r="C335" s="17" t="str">
        <f>_xlfn.XLOOKUP(Table10[[#This Row],[Crop]],Table7[Product],Table7[2022  ($ in millions)],"")</f>
        <v/>
      </c>
      <c r="D335" s="15" t="str" cm="1">
        <f t="array" ref="D335">_xlfn.XLOOKUP(Table10[[#This Row],[Crop]],Table7[Product],Table8[Rank],"")</f>
        <v/>
      </c>
      <c r="E335" s="15" t="str">
        <f>_xlfn.XLOOKUP(Table10[[#This Row],[Crop]],USDA_Crops5[Crop],USDA_Crops5[Annual or Perennial],"")</f>
        <v>Annual</v>
      </c>
    </row>
    <row r="336" spans="2:5">
      <c r="B336" s="15" t="s">
        <v>1457</v>
      </c>
      <c r="C336" s="17" t="str">
        <f>_xlfn.XLOOKUP(Table10[[#This Row],[Crop]],Table7[Product],Table7[2022  ($ in millions)],"")</f>
        <v/>
      </c>
      <c r="D336" s="15" t="str" cm="1">
        <f t="array" ref="D336">_xlfn.XLOOKUP(Table10[[#This Row],[Crop]],Table7[Product],Table8[Rank],"")</f>
        <v/>
      </c>
      <c r="E336" s="15" t="str">
        <f>_xlfn.XLOOKUP(Table10[[#This Row],[Crop]],USDA_Crops5[Crop],USDA_Crops5[Annual or Perennial],"")</f>
        <v>Annual</v>
      </c>
    </row>
    <row r="337" spans="2:5">
      <c r="B337" s="15" t="s">
        <v>1463</v>
      </c>
      <c r="C337" s="17" t="str">
        <f>_xlfn.XLOOKUP(Table10[[#This Row],[Crop]],Table7[Product],Table7[2022  ($ in millions)],"")</f>
        <v/>
      </c>
      <c r="D337" s="15" t="str" cm="1">
        <f t="array" ref="D337">_xlfn.XLOOKUP(Table10[[#This Row],[Crop]],Table7[Product],Table8[Rank],"")</f>
        <v/>
      </c>
      <c r="E337" s="15" t="str">
        <f>_xlfn.XLOOKUP(Table10[[#This Row],[Crop]],USDA_Crops5[Crop],USDA_Crops5[Annual or Perennial],"")</f>
        <v>Annual</v>
      </c>
    </row>
    <row r="338" spans="2:5">
      <c r="B338" s="15" t="s">
        <v>17</v>
      </c>
      <c r="C338" s="17">
        <f>_xlfn.XLOOKUP(Table10[[#This Row],[Crop]],Table7[Product],Table7[2022  ($ in millions)],"")</f>
        <v>97</v>
      </c>
      <c r="D338" s="15" cm="1">
        <f t="array" ref="D338">_xlfn.XLOOKUP(Table10[[#This Row],[Crop]],Table7[Product],Table8[Rank],"")</f>
        <v>20</v>
      </c>
      <c r="E338" s="15" t="str">
        <f>_xlfn.XLOOKUP(Table10[[#This Row],[Crop]],USDA_Crops5[Crop],USDA_Crops5[Annual or Perennial],"")</f>
        <v>Annual</v>
      </c>
    </row>
    <row r="339" spans="2:5">
      <c r="B339" s="15" t="s">
        <v>1465</v>
      </c>
      <c r="C339" s="17" t="str">
        <f>_xlfn.XLOOKUP(Table10[[#This Row],[Crop]],Table7[Product],Table7[2022  ($ in millions)],"")</f>
        <v/>
      </c>
      <c r="D339" s="15" t="str" cm="1">
        <f t="array" ref="D339">_xlfn.XLOOKUP(Table10[[#This Row],[Crop]],Table7[Product],Table8[Rank],"")</f>
        <v/>
      </c>
      <c r="E339" s="15" t="str">
        <f>_xlfn.XLOOKUP(Table10[[#This Row],[Crop]],USDA_Crops5[Crop],USDA_Crops5[Annual or Perennial],"")</f>
        <v>Perennial</v>
      </c>
    </row>
    <row r="340" spans="2:5">
      <c r="B340" s="15" t="s">
        <v>11</v>
      </c>
      <c r="C340" s="17">
        <f>_xlfn.XLOOKUP(Table10[[#This Row],[Crop]],Table7[Product],Table7[2022  ($ in millions)],"")</f>
        <v>482</v>
      </c>
      <c r="D340" s="15" cm="1">
        <f t="array" ref="D340">_xlfn.XLOOKUP(Table10[[#This Row],[Crop]],Table7[Product],Table8[Rank],"")</f>
        <v>9</v>
      </c>
      <c r="E340" s="15" t="str">
        <f>_xlfn.XLOOKUP(Table10[[#This Row],[Crop]],USDA_Crops5[Crop],USDA_Crops5[Annual or Perennial],"")</f>
        <v>Annual</v>
      </c>
    </row>
    <row r="341" spans="2:5">
      <c r="B341" s="15" t="s">
        <v>1467</v>
      </c>
      <c r="C341" s="17" t="str">
        <f>_xlfn.XLOOKUP(Table10[[#This Row],[Crop]],Table7[Product],Table7[2022  ($ in millions)],"")</f>
        <v/>
      </c>
      <c r="D341" s="15" t="str" cm="1">
        <f t="array" ref="D341">_xlfn.XLOOKUP(Table10[[#This Row],[Crop]],Table7[Product],Table8[Rank],"")</f>
        <v/>
      </c>
      <c r="E341" s="15" t="str">
        <f>_xlfn.XLOOKUP(Table10[[#This Row],[Crop]],USDA_Crops5[Crop],USDA_Crops5[Annual or Perennial],"")</f>
        <v>Annual</v>
      </c>
    </row>
    <row r="342" spans="2:5">
      <c r="B342" s="15" t="s">
        <v>1472</v>
      </c>
      <c r="C342" s="17" t="str">
        <f>_xlfn.XLOOKUP(Table10[[#This Row],[Crop]],Table7[Product],Table7[2022  ($ in millions)],"")</f>
        <v/>
      </c>
      <c r="D342" s="15" t="str" cm="1">
        <f t="array" ref="D342">_xlfn.XLOOKUP(Table10[[#This Row],[Crop]],Table7[Product],Table8[Rank],"")</f>
        <v/>
      </c>
      <c r="E342" s="15" t="str">
        <f>_xlfn.XLOOKUP(Table10[[#This Row],[Crop]],USDA_Crops5[Crop],USDA_Crops5[Annual or Perennial],"")</f>
        <v>Perennial</v>
      </c>
    </row>
    <row r="343" spans="2:5">
      <c r="B343" s="15" t="s">
        <v>1489</v>
      </c>
      <c r="C343" s="17" t="str">
        <f>_xlfn.XLOOKUP(Table10[[#This Row],[Crop]],Table7[Product],Table7[2022  ($ in millions)],"")</f>
        <v/>
      </c>
      <c r="D343" s="15" t="str" cm="1">
        <f t="array" ref="D343">_xlfn.XLOOKUP(Table10[[#This Row],[Crop]],Table7[Product],Table8[Rank],"")</f>
        <v/>
      </c>
      <c r="E343" s="15" t="str">
        <f>_xlfn.XLOOKUP(Table10[[#This Row],[Crop]],USDA_Crops5[Crop],USDA_Crops5[Annual or Perennial],"")</f>
        <v>Annual</v>
      </c>
    </row>
    <row r="344" spans="2:5">
      <c r="B344" s="15" t="s">
        <v>1490</v>
      </c>
      <c r="C344" s="17" t="str">
        <f>_xlfn.XLOOKUP(Table10[[#This Row],[Crop]],Table7[Product],Table7[2022  ($ in millions)],"")</f>
        <v/>
      </c>
      <c r="D344" s="15" t="str" cm="1">
        <f t="array" ref="D344">_xlfn.XLOOKUP(Table10[[#This Row],[Crop]],Table7[Product],Table8[Rank],"")</f>
        <v/>
      </c>
      <c r="E344" s="15" t="str">
        <f>_xlfn.XLOOKUP(Table10[[#This Row],[Crop]],USDA_Crops5[Crop],USDA_Crops5[Annual or Perennial],"")</f>
        <v>Annuals</v>
      </c>
    </row>
    <row r="345" spans="2:5">
      <c r="B345" s="15" t="s">
        <v>1491</v>
      </c>
      <c r="C345" s="17" t="str">
        <f>_xlfn.XLOOKUP(Table10[[#This Row],[Crop]],Table7[Product],Table7[2022  ($ in millions)],"")</f>
        <v/>
      </c>
      <c r="D345" s="15" t="str" cm="1">
        <f t="array" ref="D345">_xlfn.XLOOKUP(Table10[[#This Row],[Crop]],Table7[Product],Table8[Rank],"")</f>
        <v/>
      </c>
      <c r="E345" s="15" t="str">
        <f>_xlfn.XLOOKUP(Table10[[#This Row],[Crop]],USDA_Crops5[Crop],USDA_Crops5[Annual or Perennial],"")</f>
        <v>Annual</v>
      </c>
    </row>
    <row r="346" spans="2:5">
      <c r="B346" s="15" t="s">
        <v>1492</v>
      </c>
      <c r="C346" s="17" t="str">
        <f>_xlfn.XLOOKUP(Table10[[#This Row],[Crop]],Table7[Product],Table7[2022  ($ in millions)],"")</f>
        <v/>
      </c>
      <c r="D346" s="15" t="str" cm="1">
        <f t="array" ref="D346">_xlfn.XLOOKUP(Table10[[#This Row],[Crop]],Table7[Product],Table8[Rank],"")</f>
        <v/>
      </c>
      <c r="E346" s="15" t="str">
        <f>_xlfn.XLOOKUP(Table10[[#This Row],[Crop]],USDA_Crops5[Crop],USDA_Crops5[Annual or Perennial],"")</f>
        <v>Perennial</v>
      </c>
    </row>
    <row r="347" spans="2:5">
      <c r="B347" s="15" t="s">
        <v>381</v>
      </c>
      <c r="C347" s="17">
        <f>_xlfn.XLOOKUP(Table10[[#This Row],[Crop]],Table7[Product],Table7[2022  ($ in millions)],"")</f>
        <v>1286</v>
      </c>
      <c r="D347" s="15" cm="1">
        <f t="array" ref="D347">_xlfn.XLOOKUP(Table10[[#This Row],[Crop]],Table7[Product],Table8[Rank],"")</f>
        <v>4</v>
      </c>
      <c r="E347" s="15" t="str">
        <f>_xlfn.XLOOKUP(Table10[[#This Row],[Crop]],USDA_Crops5[Crop],USDA_Crops5[Annual or Perennial],"")</f>
        <v>Perennial</v>
      </c>
    </row>
    <row r="348" spans="2:5">
      <c r="B348" s="15" t="s">
        <v>1496</v>
      </c>
      <c r="C348" s="17" t="str">
        <f>_xlfn.XLOOKUP(Table10[[#This Row],[Crop]],Table7[Product],Table7[2022  ($ in millions)],"")</f>
        <v/>
      </c>
      <c r="D348" s="15" t="str" cm="1">
        <f t="array" ref="D348">_xlfn.XLOOKUP(Table10[[#This Row],[Crop]],Table7[Product],Table8[Rank],"")</f>
        <v/>
      </c>
      <c r="E348" s="15" t="str">
        <f>_xlfn.XLOOKUP(Table10[[#This Row],[Crop]],USDA_Crops5[Crop],USDA_Crops5[Annual or Perennial],"")</f>
        <v>Annual</v>
      </c>
    </row>
  </sheetData>
  <phoneticPr fontId="2" type="noConversion"/>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D33CA-DFC4-4FB3-9C45-029AFB99DE51}">
  <dimension ref="A1:E382"/>
  <sheetViews>
    <sheetView topLeftCell="A353" workbookViewId="0"/>
  </sheetViews>
  <sheetFormatPr baseColWidth="10" defaultColWidth="8.83203125" defaultRowHeight="16"/>
  <cols>
    <col min="1" max="1" width="24.1640625" style="3" bestFit="1" customWidth="1"/>
    <col min="2" max="2" width="24.1640625" customWidth="1"/>
    <col min="3" max="4" width="21.1640625" bestFit="1" customWidth="1"/>
    <col min="5" max="5" width="16.6640625" customWidth="1"/>
  </cols>
  <sheetData>
    <row r="1" spans="1:5">
      <c r="A1" s="3" t="s">
        <v>405</v>
      </c>
      <c r="B1" t="s">
        <v>4</v>
      </c>
      <c r="C1" t="s">
        <v>23</v>
      </c>
      <c r="D1" t="s">
        <v>1610</v>
      </c>
      <c r="E1" t="s">
        <v>1611</v>
      </c>
    </row>
    <row r="2" spans="1:5">
      <c r="A2" s="3" t="s">
        <v>24</v>
      </c>
      <c r="B2" cm="1">
        <f t="array" ref="B2">_xlfn.XLOOKUP(List_of_Hardiness_Zones_for_Locations_in_California[[#This Row],[City]],ZipCodes[City],ZipCodes[Zip Code],NA,0)</f>
        <v>92301</v>
      </c>
      <c r="D2" t="s">
        <v>1618</v>
      </c>
      <c r="E2" s="5" t="s">
        <v>1614</v>
      </c>
    </row>
    <row r="3" spans="1:5">
      <c r="A3" s="3" t="s">
        <v>25</v>
      </c>
      <c r="B3" cm="1">
        <f t="array" ref="B3">_xlfn.XLOOKUP(List_of_Hardiness_Zones_for_Locations_in_California[[#This Row],[City]],ZipCodes[City],ZipCodes[Zip Code],NA,0)</f>
        <v>91301</v>
      </c>
      <c r="C3">
        <v>10</v>
      </c>
      <c r="D3" t="s">
        <v>1619</v>
      </c>
      <c r="E3" s="5" t="s">
        <v>1616</v>
      </c>
    </row>
    <row r="4" spans="1:5">
      <c r="A4" s="3" t="s">
        <v>26</v>
      </c>
      <c r="B4" cm="1">
        <f t="array" ref="B4">_xlfn.XLOOKUP(List_of_Hardiness_Zones_for_Locations_in_California[[#This Row],[City]],ZipCodes[City],ZipCodes[Zip Code],NA,0)</f>
        <v>94501</v>
      </c>
      <c r="C4">
        <v>10</v>
      </c>
      <c r="D4" t="s">
        <v>1613</v>
      </c>
      <c r="E4" s="5" t="s">
        <v>1619</v>
      </c>
    </row>
    <row r="5" spans="1:5">
      <c r="A5" s="3" t="s">
        <v>27</v>
      </c>
      <c r="B5" cm="1">
        <f t="array" ref="B5">_xlfn.XLOOKUP(List_of_Hardiness_Zones_for_Locations_in_California[[#This Row],[City]],ZipCodes[City],ZipCodes[Zip Code],NA,0)</f>
        <v>94507</v>
      </c>
      <c r="C5">
        <v>9</v>
      </c>
      <c r="D5" t="s">
        <v>1620</v>
      </c>
      <c r="E5" s="5" t="s">
        <v>1613</v>
      </c>
    </row>
    <row r="6" spans="1:5">
      <c r="A6" s="3" t="s">
        <v>28</v>
      </c>
      <c r="B6" cm="1">
        <f t="array" ref="B6">_xlfn.XLOOKUP(List_of_Hardiness_Zones_for_Locations_in_California[[#This Row],[City]],ZipCodes[City],ZipCodes[Zip Code],NA,0)</f>
        <v>94706</v>
      </c>
      <c r="C6">
        <v>10</v>
      </c>
      <c r="D6" t="s">
        <v>1613</v>
      </c>
      <c r="E6" s="5" t="s">
        <v>1619</v>
      </c>
    </row>
    <row r="7" spans="1:5">
      <c r="A7" s="3" t="s">
        <v>29</v>
      </c>
      <c r="B7" cm="1">
        <f t="array" ref="B7">_xlfn.XLOOKUP(List_of_Hardiness_Zones_for_Locations_in_California[[#This Row],[City]],ZipCodes[City],ZipCodes[Zip Code],NA,0)</f>
        <v>91801</v>
      </c>
      <c r="C7">
        <v>10</v>
      </c>
      <c r="D7" t="s">
        <v>1613</v>
      </c>
      <c r="E7" s="5" t="s">
        <v>1619</v>
      </c>
    </row>
    <row r="8" spans="1:5">
      <c r="A8" s="3" t="s">
        <v>30</v>
      </c>
      <c r="B8" cm="1">
        <f t="array" ref="B8">_xlfn.XLOOKUP(List_of_Hardiness_Zones_for_Locations_in_California[[#This Row],[City]],ZipCodes[City],ZipCodes[Zip Code],NA,0)</f>
        <v>92656</v>
      </c>
      <c r="C8">
        <v>10</v>
      </c>
      <c r="D8" t="s">
        <v>1619</v>
      </c>
      <c r="E8" s="5" t="s">
        <v>1616</v>
      </c>
    </row>
    <row r="9" spans="1:5">
      <c r="A9" s="3" t="s">
        <v>31</v>
      </c>
      <c r="B9" cm="1">
        <f t="array" ref="B9">_xlfn.XLOOKUP(List_of_Hardiness_Zones_for_Locations_in_California[[#This Row],[City]],ZipCodes[City],ZipCodes[Zip Code],NA,0)</f>
        <v>91001</v>
      </c>
      <c r="C9">
        <v>10</v>
      </c>
      <c r="D9" t="s">
        <v>1619</v>
      </c>
      <c r="E9" s="5" t="s">
        <v>1616</v>
      </c>
    </row>
    <row r="10" spans="1:5">
      <c r="A10" s="3" t="s">
        <v>32</v>
      </c>
      <c r="B10" cm="1">
        <f t="array" ref="B10">_xlfn.XLOOKUP(List_of_Hardiness_Zones_for_Locations_in_California[[#This Row],[City]],ZipCodes[City],ZipCodes[Zip Code],NA,0)</f>
        <v>94503</v>
      </c>
      <c r="C10">
        <v>9</v>
      </c>
      <c r="D10" t="s">
        <v>1620</v>
      </c>
      <c r="E10" s="5" t="s">
        <v>1613</v>
      </c>
    </row>
    <row r="11" spans="1:5">
      <c r="A11" s="3" t="s">
        <v>33</v>
      </c>
      <c r="B11" cm="1">
        <f t="array" ref="B11">_xlfn.XLOOKUP(List_of_Hardiness_Zones_for_Locations_in_California[[#This Row],[City]],ZipCodes[City],ZipCodes[Zip Code],NA,0)</f>
        <v>92801</v>
      </c>
      <c r="C11">
        <v>10</v>
      </c>
      <c r="D11" t="s">
        <v>1619</v>
      </c>
      <c r="E11" s="5" t="s">
        <v>1616</v>
      </c>
    </row>
    <row r="12" spans="1:5">
      <c r="A12" s="3" t="s">
        <v>34</v>
      </c>
      <c r="B12" cm="1">
        <f t="array" ref="B12">_xlfn.XLOOKUP(List_of_Hardiness_Zones_for_Locations_in_California[[#This Row],[City]],ZipCodes[City],ZipCodes[Zip Code],NA,0)</f>
        <v>95843</v>
      </c>
      <c r="C12">
        <v>9</v>
      </c>
      <c r="D12" t="s">
        <v>1620</v>
      </c>
      <c r="E12" s="5" t="s">
        <v>1613</v>
      </c>
    </row>
    <row r="13" spans="1:5">
      <c r="A13" s="3" t="s">
        <v>35</v>
      </c>
      <c r="B13" cm="1">
        <f t="array" ref="B13">_xlfn.XLOOKUP(List_of_Hardiness_Zones_for_Locations_in_California[[#This Row],[City]],ZipCodes[City],ZipCodes[Zip Code],NA,0)</f>
        <v>94509</v>
      </c>
      <c r="C13">
        <v>9</v>
      </c>
      <c r="D13" t="s">
        <v>1620</v>
      </c>
      <c r="E13" s="5" t="s">
        <v>1613</v>
      </c>
    </row>
    <row r="14" spans="1:5">
      <c r="A14" s="3" t="s">
        <v>36</v>
      </c>
      <c r="B14" cm="1">
        <f t="array" ref="B14">_xlfn.XLOOKUP(List_of_Hardiness_Zones_for_Locations_in_California[[#This Row],[City]],ZipCodes[City],ZipCodes[Zip Code],NA,0)</f>
        <v>92307</v>
      </c>
      <c r="C14">
        <v>8</v>
      </c>
      <c r="D14" t="s">
        <v>1618</v>
      </c>
      <c r="E14" s="5" t="s">
        <v>1614</v>
      </c>
    </row>
    <row r="15" spans="1:5">
      <c r="A15" s="3" t="s">
        <v>37</v>
      </c>
      <c r="B15" cm="1">
        <f t="array" ref="B15">_xlfn.XLOOKUP(List_of_Hardiness_Zones_for_Locations_in_California[[#This Row],[City]],ZipCodes[City],ZipCodes[Zip Code],NA,0)</f>
        <v>91006</v>
      </c>
      <c r="C15">
        <v>10</v>
      </c>
      <c r="D15" t="s">
        <v>1613</v>
      </c>
      <c r="E15" s="5" t="s">
        <v>1619</v>
      </c>
    </row>
    <row r="16" spans="1:5">
      <c r="A16" s="3" t="s">
        <v>38</v>
      </c>
      <c r="B16" cm="1">
        <f t="array" ref="B16">_xlfn.XLOOKUP(List_of_Hardiness_Zones_for_Locations_in_California[[#This Row],[City]],ZipCodes[City],ZipCodes[Zip Code],NA,0)</f>
        <v>95518</v>
      </c>
      <c r="C16">
        <v>9</v>
      </c>
      <c r="D16" t="s">
        <v>1620</v>
      </c>
      <c r="E16" s="5" t="s">
        <v>1613</v>
      </c>
    </row>
    <row r="17" spans="1:5">
      <c r="A17" s="3" t="s">
        <v>39</v>
      </c>
      <c r="B17" cm="1">
        <f t="array" ref="B17">_xlfn.XLOOKUP(List_of_Hardiness_Zones_for_Locations_in_California[[#This Row],[City]],ZipCodes[City],ZipCodes[Zip Code],NA,0)</f>
        <v>93420</v>
      </c>
      <c r="C17">
        <v>10</v>
      </c>
      <c r="D17" t="s">
        <v>1613</v>
      </c>
      <c r="E17" s="5" t="s">
        <v>1619</v>
      </c>
    </row>
    <row r="18" spans="1:5">
      <c r="A18" s="3" t="s">
        <v>40</v>
      </c>
      <c r="B18" cm="1">
        <f t="array" ref="B18">_xlfn.XLOOKUP(List_of_Hardiness_Zones_for_Locations_in_California[[#This Row],[City]],ZipCodes[City],ZipCodes[Zip Code],NA,0)</f>
        <v>90701</v>
      </c>
      <c r="C18">
        <v>10</v>
      </c>
      <c r="D18" t="s">
        <v>1613</v>
      </c>
      <c r="E18" s="5" t="s">
        <v>1619</v>
      </c>
    </row>
    <row r="19" spans="1:5">
      <c r="A19" s="3" t="s">
        <v>41</v>
      </c>
      <c r="B19" cm="1">
        <f t="array" ref="B19">_xlfn.XLOOKUP(List_of_Hardiness_Zones_for_Locations_in_California[[#This Row],[City]],ZipCodes[City],ZipCodes[Zip Code],NA,0)</f>
        <v>93203</v>
      </c>
      <c r="C19">
        <v>9</v>
      </c>
      <c r="D19" t="s">
        <v>1620</v>
      </c>
      <c r="E19" s="5" t="s">
        <v>1613</v>
      </c>
    </row>
    <row r="20" spans="1:5">
      <c r="A20" s="3" t="s">
        <v>42</v>
      </c>
      <c r="B20" t="e" cm="1">
        <f t="array" ref="B20">_xlfn.XLOOKUP(List_of_Hardiness_Zones_for_Locations_in_California[[#This Row],[City]],ZipCodes[City],ZipCodes[Zip Code],NA,0)</f>
        <v>#NAME?</v>
      </c>
      <c r="C20">
        <v>10</v>
      </c>
      <c r="D20" t="s">
        <v>1613</v>
      </c>
      <c r="E20" s="5" t="s">
        <v>1619</v>
      </c>
    </row>
    <row r="21" spans="1:5">
      <c r="A21" s="3" t="s">
        <v>43</v>
      </c>
      <c r="B21" cm="1">
        <f t="array" ref="B21">_xlfn.XLOOKUP(List_of_Hardiness_Zones_for_Locations_in_California[[#This Row],[City]],ZipCodes[City],ZipCodes[Zip Code],NA,0)</f>
        <v>93422</v>
      </c>
      <c r="C21">
        <v>9</v>
      </c>
      <c r="D21" t="s">
        <v>1614</v>
      </c>
      <c r="E21" s="5" t="s">
        <v>1620</v>
      </c>
    </row>
    <row r="22" spans="1:5">
      <c r="A22" s="3" t="s">
        <v>44</v>
      </c>
      <c r="B22" cm="1">
        <f t="array" ref="B22">_xlfn.XLOOKUP(List_of_Hardiness_Zones_for_Locations_in_California[[#This Row],[City]],ZipCodes[City],ZipCodes[Zip Code],NA,0)</f>
        <v>95301</v>
      </c>
      <c r="C22">
        <v>9</v>
      </c>
      <c r="D22" t="s">
        <v>1620</v>
      </c>
      <c r="E22" s="5" t="s">
        <v>1613</v>
      </c>
    </row>
    <row r="23" spans="1:5">
      <c r="A23" s="3" t="s">
        <v>45</v>
      </c>
      <c r="B23" cm="1">
        <f t="array" ref="B23">_xlfn.XLOOKUP(List_of_Hardiness_Zones_for_Locations_in_California[[#This Row],[City]],ZipCodes[City],ZipCodes[Zip Code],NA,0)</f>
        <v>91702</v>
      </c>
      <c r="C23">
        <v>10</v>
      </c>
      <c r="D23" t="s">
        <v>1613</v>
      </c>
      <c r="E23" s="5" t="s">
        <v>1619</v>
      </c>
    </row>
    <row r="24" spans="1:5">
      <c r="A24" s="3" t="s">
        <v>46</v>
      </c>
      <c r="B24" cm="1">
        <f t="array" ref="B24">_xlfn.XLOOKUP(List_of_Hardiness_Zones_for_Locations_in_California[[#This Row],[City]],ZipCodes[City],ZipCodes[Zip Code],NA,0)</f>
        <v>93301</v>
      </c>
      <c r="C24">
        <v>9</v>
      </c>
      <c r="D24" t="s">
        <v>1620</v>
      </c>
      <c r="E24" s="5" t="s">
        <v>1613</v>
      </c>
    </row>
    <row r="25" spans="1:5">
      <c r="A25" s="3" t="s">
        <v>47</v>
      </c>
      <c r="B25" cm="1">
        <f t="array" ref="B25">_xlfn.XLOOKUP(List_of_Hardiness_Zones_for_Locations_in_California[[#This Row],[City]],ZipCodes[City],ZipCodes[Zip Code],NA,0)</f>
        <v>91706</v>
      </c>
      <c r="C25">
        <v>10</v>
      </c>
      <c r="D25" t="s">
        <v>1619</v>
      </c>
      <c r="E25" s="5" t="s">
        <v>1616</v>
      </c>
    </row>
    <row r="26" spans="1:5">
      <c r="A26" s="3" t="s">
        <v>48</v>
      </c>
      <c r="B26" cm="1">
        <f t="array" ref="B26">_xlfn.XLOOKUP(List_of_Hardiness_Zones_for_Locations_in_California[[#This Row],[City]],ZipCodes[City],ZipCodes[Zip Code],NA,0)</f>
        <v>92220</v>
      </c>
      <c r="C26">
        <v>9</v>
      </c>
      <c r="D26" t="s">
        <v>1620</v>
      </c>
      <c r="E26" s="5" t="s">
        <v>1613</v>
      </c>
    </row>
    <row r="27" spans="1:5">
      <c r="A27" s="3" t="s">
        <v>49</v>
      </c>
      <c r="B27" cm="1">
        <f t="array" ref="B27">_xlfn.XLOOKUP(List_of_Hardiness_Zones_for_Locations_in_California[[#This Row],[City]],ZipCodes[City],ZipCodes[Zip Code],NA,0)</f>
        <v>92311</v>
      </c>
      <c r="C27">
        <v>9</v>
      </c>
      <c r="D27" t="s">
        <v>1614</v>
      </c>
      <c r="E27" s="5" t="s">
        <v>1620</v>
      </c>
    </row>
    <row r="28" spans="1:5">
      <c r="A28" s="3" t="s">
        <v>50</v>
      </c>
      <c r="B28" t="e" cm="1">
        <f t="array" ref="B28">_xlfn.XLOOKUP(List_of_Hardiness_Zones_for_Locations_in_California[[#This Row],[City]],ZipCodes[City],ZipCodes[Zip Code],NA,0)</f>
        <v>#NAME?</v>
      </c>
      <c r="C28">
        <v>9</v>
      </c>
      <c r="D28" t="s">
        <v>1620</v>
      </c>
      <c r="E28" s="5" t="s">
        <v>1613</v>
      </c>
    </row>
    <row r="29" spans="1:5">
      <c r="A29" s="3" t="s">
        <v>51</v>
      </c>
      <c r="B29" cm="1">
        <f t="array" ref="B29">_xlfn.XLOOKUP(List_of_Hardiness_Zones_for_Locations_in_California[[#This Row],[City]],ZipCodes[City],ZipCodes[Zip Code],NA,0)</f>
        <v>92223</v>
      </c>
      <c r="C29">
        <v>9</v>
      </c>
      <c r="D29" t="s">
        <v>1620</v>
      </c>
      <c r="E29" s="5" t="s">
        <v>1613</v>
      </c>
    </row>
    <row r="30" spans="1:5">
      <c r="A30" s="3" t="s">
        <v>52</v>
      </c>
      <c r="B30" cm="1">
        <f t="array" ref="B30">_xlfn.XLOOKUP(List_of_Hardiness_Zones_for_Locations_in_California[[#This Row],[City]],ZipCodes[City],ZipCodes[Zip Code],NA,0)</f>
        <v>90201</v>
      </c>
      <c r="C30">
        <v>10</v>
      </c>
      <c r="D30" t="s">
        <v>1619</v>
      </c>
      <c r="E30" s="5" t="s">
        <v>1616</v>
      </c>
    </row>
    <row r="31" spans="1:5">
      <c r="A31" s="3" t="s">
        <v>53</v>
      </c>
      <c r="B31" cm="1">
        <f t="array" ref="B31">_xlfn.XLOOKUP(List_of_Hardiness_Zones_for_Locations_in_California[[#This Row],[City]],ZipCodes[City],ZipCodes[Zip Code],NA,0)</f>
        <v>90202</v>
      </c>
      <c r="C31">
        <v>10</v>
      </c>
      <c r="D31" t="s">
        <v>1619</v>
      </c>
      <c r="E31" s="5" t="s">
        <v>1616</v>
      </c>
    </row>
    <row r="32" spans="1:5">
      <c r="A32" s="3" t="s">
        <v>54</v>
      </c>
      <c r="B32" cm="1">
        <f t="array" ref="B32">_xlfn.XLOOKUP(List_of_Hardiness_Zones_for_Locations_in_California[[#This Row],[City]],ZipCodes[City],ZipCodes[Zip Code],NA,0)</f>
        <v>90706</v>
      </c>
      <c r="C32">
        <v>10</v>
      </c>
      <c r="D32" t="s">
        <v>1619</v>
      </c>
      <c r="E32" s="5" t="s">
        <v>1616</v>
      </c>
    </row>
    <row r="33" spans="1:5">
      <c r="A33" s="3" t="s">
        <v>55</v>
      </c>
      <c r="B33" cm="1">
        <f t="array" ref="B33">_xlfn.XLOOKUP(List_of_Hardiness_Zones_for_Locations_in_California[[#This Row],[City]],ZipCodes[City],ZipCodes[Zip Code],NA,0)</f>
        <v>94002</v>
      </c>
      <c r="C33">
        <v>10</v>
      </c>
      <c r="D33" t="s">
        <v>1613</v>
      </c>
      <c r="E33" s="5" t="s">
        <v>1619</v>
      </c>
    </row>
    <row r="34" spans="1:5">
      <c r="A34" s="3" t="s">
        <v>56</v>
      </c>
      <c r="B34" cm="1">
        <f t="array" ref="B34">_xlfn.XLOOKUP(List_of_Hardiness_Zones_for_Locations_in_California[[#This Row],[City]],ZipCodes[City],ZipCodes[Zip Code],NA,0)</f>
        <v>94510</v>
      </c>
      <c r="C34">
        <v>9</v>
      </c>
      <c r="D34" t="s">
        <v>1620</v>
      </c>
      <c r="E34" s="5" t="s">
        <v>1613</v>
      </c>
    </row>
    <row r="35" spans="1:5">
      <c r="A35" s="3" t="s">
        <v>57</v>
      </c>
      <c r="B35" cm="1">
        <f t="array" ref="B35">_xlfn.XLOOKUP(List_of_Hardiness_Zones_for_Locations_in_California[[#This Row],[City]],ZipCodes[City],ZipCodes[Zip Code],NA,0)</f>
        <v>94701</v>
      </c>
      <c r="C35">
        <v>10</v>
      </c>
      <c r="D35" t="s">
        <v>1613</v>
      </c>
      <c r="E35" s="5" t="s">
        <v>1619</v>
      </c>
    </row>
    <row r="36" spans="1:5">
      <c r="A36" s="3" t="s">
        <v>58</v>
      </c>
      <c r="B36" cm="1">
        <f t="array" ref="B36">_xlfn.XLOOKUP(List_of_Hardiness_Zones_for_Locations_in_California[[#This Row],[City]],ZipCodes[City],ZipCodes[Zip Code],NA,0)</f>
        <v>90209</v>
      </c>
      <c r="C36">
        <v>10</v>
      </c>
      <c r="D36" t="s">
        <v>1619</v>
      </c>
      <c r="E36" s="5" t="s">
        <v>1616</v>
      </c>
    </row>
    <row r="37" spans="1:5">
      <c r="A37" s="3" t="s">
        <v>59</v>
      </c>
      <c r="B37" cm="1">
        <f t="array" ref="B37">_xlfn.XLOOKUP(List_of_Hardiness_Zones_for_Locations_in_California[[#This Row],[City]],ZipCodes[City],ZipCodes[Zip Code],NA,0)</f>
        <v>92316</v>
      </c>
      <c r="C37">
        <v>10</v>
      </c>
      <c r="D37" t="s">
        <v>1613</v>
      </c>
      <c r="E37" s="5" t="s">
        <v>1619</v>
      </c>
    </row>
    <row r="38" spans="1:5">
      <c r="A38" s="3" t="s">
        <v>60</v>
      </c>
      <c r="B38" cm="1">
        <f t="array" ref="B38">_xlfn.XLOOKUP(List_of_Hardiness_Zones_for_Locations_in_California[[#This Row],[City]],ZipCodes[City],ZipCodes[Zip Code],NA,0)</f>
        <v>92225</v>
      </c>
      <c r="C38">
        <v>9</v>
      </c>
      <c r="D38" t="s">
        <v>1620</v>
      </c>
      <c r="E38" s="5" t="s">
        <v>1613</v>
      </c>
    </row>
    <row r="39" spans="1:5">
      <c r="A39" s="3" t="s">
        <v>61</v>
      </c>
      <c r="B39" cm="1">
        <f t="array" ref="B39">_xlfn.XLOOKUP(List_of_Hardiness_Zones_for_Locations_in_California[[#This Row],[City]],ZipCodes[City],ZipCodes[Zip Code],NA,0)</f>
        <v>92227</v>
      </c>
      <c r="C39">
        <v>9</v>
      </c>
      <c r="D39" t="s">
        <v>1620</v>
      </c>
      <c r="E39" s="5" t="s">
        <v>1613</v>
      </c>
    </row>
    <row r="40" spans="1:5">
      <c r="A40" s="3" t="s">
        <v>62</v>
      </c>
      <c r="B40" cm="1">
        <f t="array" ref="B40">_xlfn.XLOOKUP(List_of_Hardiness_Zones_for_Locations_in_California[[#This Row],[City]],ZipCodes[City],ZipCodes[Zip Code],NA,0)</f>
        <v>92821</v>
      </c>
      <c r="C40">
        <v>10</v>
      </c>
      <c r="D40" t="s">
        <v>1613</v>
      </c>
      <c r="E40" s="5" t="s">
        <v>1619</v>
      </c>
    </row>
    <row r="41" spans="1:5">
      <c r="A41" s="3" t="s">
        <v>63</v>
      </c>
      <c r="B41" cm="1">
        <f t="array" ref="B41">_xlfn.XLOOKUP(List_of_Hardiness_Zones_for_Locations_in_California[[#This Row],[City]],ZipCodes[City],ZipCodes[Zip Code],NA,0)</f>
        <v>94513</v>
      </c>
      <c r="C41">
        <v>9</v>
      </c>
      <c r="D41" t="s">
        <v>1620</v>
      </c>
      <c r="E41" s="5" t="s">
        <v>1613</v>
      </c>
    </row>
    <row r="42" spans="1:5">
      <c r="A42" s="3" t="s">
        <v>64</v>
      </c>
      <c r="B42" cm="1">
        <f t="array" ref="B42">_xlfn.XLOOKUP(List_of_Hardiness_Zones_for_Locations_in_California[[#This Row],[City]],ZipCodes[City],ZipCodes[Zip Code],NA,0)</f>
        <v>90620</v>
      </c>
      <c r="C42">
        <v>10</v>
      </c>
      <c r="D42" t="s">
        <v>1613</v>
      </c>
      <c r="E42" s="5" t="s">
        <v>1619</v>
      </c>
    </row>
    <row r="43" spans="1:5">
      <c r="A43" s="3" t="s">
        <v>65</v>
      </c>
      <c r="B43" cm="1">
        <f t="array" ref="B43">_xlfn.XLOOKUP(List_of_Hardiness_Zones_for_Locations_in_California[[#This Row],[City]],ZipCodes[City],ZipCodes[Zip Code],NA,0)</f>
        <v>91501</v>
      </c>
      <c r="C43">
        <v>10</v>
      </c>
      <c r="D43" t="s">
        <v>1613</v>
      </c>
      <c r="E43" s="5" t="s">
        <v>1619</v>
      </c>
    </row>
    <row r="44" spans="1:5">
      <c r="A44" s="3" t="s">
        <v>66</v>
      </c>
      <c r="B44" cm="1">
        <f t="array" ref="B44">_xlfn.XLOOKUP(List_of_Hardiness_Zones_for_Locations_in_California[[#This Row],[City]],ZipCodes[City],ZipCodes[Zip Code],NA,0)</f>
        <v>94010</v>
      </c>
      <c r="C44">
        <v>10</v>
      </c>
      <c r="D44" t="s">
        <v>1613</v>
      </c>
      <c r="E44" s="5" t="s">
        <v>1619</v>
      </c>
    </row>
    <row r="45" spans="1:5">
      <c r="A45" s="3" t="s">
        <v>67</v>
      </c>
      <c r="B45" cm="1">
        <f t="array" ref="B45">_xlfn.XLOOKUP(List_of_Hardiness_Zones_for_Locations_in_California[[#This Row],[City]],ZipCodes[City],ZipCodes[Zip Code],NA,0)</f>
        <v>92231</v>
      </c>
      <c r="C45">
        <v>10</v>
      </c>
      <c r="D45" t="s">
        <v>1613</v>
      </c>
      <c r="E45" s="5" t="s">
        <v>1619</v>
      </c>
    </row>
    <row r="46" spans="1:5">
      <c r="A46" s="3" t="s">
        <v>68</v>
      </c>
      <c r="B46" cm="1">
        <f t="array" ref="B46">_xlfn.XLOOKUP(List_of_Hardiness_Zones_for_Locations_in_California[[#This Row],[City]],ZipCodes[City],ZipCodes[Zip Code],NA,0)</f>
        <v>93010</v>
      </c>
      <c r="C46">
        <v>10</v>
      </c>
      <c r="D46" t="s">
        <v>1613</v>
      </c>
      <c r="E46" s="5" t="s">
        <v>1619</v>
      </c>
    </row>
    <row r="47" spans="1:5">
      <c r="A47" s="3" t="s">
        <v>69</v>
      </c>
      <c r="B47" t="e" cm="1">
        <f t="array" ref="B47">_xlfn.XLOOKUP(List_of_Hardiness_Zones_for_Locations_in_California[[#This Row],[City]],ZipCodes[City],ZipCodes[Zip Code],NA,0)</f>
        <v>#NAME?</v>
      </c>
      <c r="C47">
        <v>9</v>
      </c>
      <c r="D47" t="s">
        <v>1620</v>
      </c>
      <c r="E47" s="5" t="s">
        <v>1613</v>
      </c>
    </row>
    <row r="48" spans="1:5">
      <c r="A48" s="3" t="s">
        <v>70</v>
      </c>
      <c r="B48" cm="1">
        <f t="array" ref="B48">_xlfn.XLOOKUP(List_of_Hardiness_Zones_for_Locations_in_California[[#This Row],[City]],ZipCodes[City],ZipCodes[Zip Code],NA,0)</f>
        <v>95008</v>
      </c>
      <c r="C48">
        <v>9</v>
      </c>
      <c r="D48" t="s">
        <v>1620</v>
      </c>
      <c r="E48" s="5" t="s">
        <v>1613</v>
      </c>
    </row>
    <row r="49" spans="1:5">
      <c r="A49" s="3" t="s">
        <v>71</v>
      </c>
      <c r="B49" cm="1">
        <f t="array" ref="B49">_xlfn.XLOOKUP(List_of_Hardiness_Zones_for_Locations_in_California[[#This Row],[City]],ZipCodes[City],ZipCodes[Zip Code],NA,0)</f>
        <v>92008</v>
      </c>
      <c r="C49">
        <v>10</v>
      </c>
      <c r="D49" t="s">
        <v>1613</v>
      </c>
      <c r="E49" s="5" t="s">
        <v>1619</v>
      </c>
    </row>
    <row r="50" spans="1:5">
      <c r="A50" s="3" t="s">
        <v>72</v>
      </c>
      <c r="B50" cm="1">
        <f t="array" ref="B50">_xlfn.XLOOKUP(List_of_Hardiness_Zones_for_Locations_in_California[[#This Row],[City]],ZipCodes[City],ZipCodes[Zip Code],NA,0)</f>
        <v>95608</v>
      </c>
      <c r="C50">
        <v>9</v>
      </c>
      <c r="D50" t="s">
        <v>1620</v>
      </c>
      <c r="E50" s="5" t="s">
        <v>1613</v>
      </c>
    </row>
    <row r="51" spans="1:5">
      <c r="A51" s="3" t="s">
        <v>73</v>
      </c>
      <c r="B51" cm="1">
        <f t="array" ref="B51">_xlfn.XLOOKUP(List_of_Hardiness_Zones_for_Locations_in_California[[#This Row],[City]],ZipCodes[City],ZipCodes[Zip Code],NA,0)</f>
        <v>90745</v>
      </c>
      <c r="C51">
        <v>10</v>
      </c>
      <c r="D51" t="s">
        <v>1619</v>
      </c>
      <c r="E51" s="5" t="s">
        <v>1616</v>
      </c>
    </row>
    <row r="52" spans="1:5">
      <c r="A52" s="3" t="s">
        <v>74</v>
      </c>
      <c r="B52" cm="1">
        <f t="array" ref="B52">_xlfn.XLOOKUP(List_of_Hardiness_Zones_for_Locations_in_California[[#This Row],[City]],ZipCodes[City],ZipCodes[Zip Code],NA,0)</f>
        <v>91310</v>
      </c>
      <c r="C52">
        <v>10</v>
      </c>
      <c r="D52" t="s">
        <v>1613</v>
      </c>
      <c r="E52" s="5" t="s">
        <v>1619</v>
      </c>
    </row>
    <row r="53" spans="1:5">
      <c r="A53" s="3" t="s">
        <v>75</v>
      </c>
      <c r="B53" cm="1">
        <f t="array" ref="B53">_xlfn.XLOOKUP(List_of_Hardiness_Zones_for_Locations_in_California[[#This Row],[City]],ZipCodes[City],ZipCodes[Zip Code],NA,0)</f>
        <v>94546</v>
      </c>
      <c r="C53">
        <v>9</v>
      </c>
      <c r="D53" t="s">
        <v>1620</v>
      </c>
      <c r="E53" s="5" t="s">
        <v>1613</v>
      </c>
    </row>
    <row r="54" spans="1:5">
      <c r="A54" s="3" t="s">
        <v>76</v>
      </c>
      <c r="B54" cm="1">
        <f t="array" ref="B54">_xlfn.XLOOKUP(List_of_Hardiness_Zones_for_Locations_in_California[[#This Row],[City]],ZipCodes[City],ZipCodes[Zip Code],NA,0)</f>
        <v>92234</v>
      </c>
      <c r="C54">
        <v>10</v>
      </c>
      <c r="D54" t="s">
        <v>1613</v>
      </c>
      <c r="E54" s="5" t="s">
        <v>1619</v>
      </c>
    </row>
    <row r="55" spans="1:5">
      <c r="A55" s="3" t="s">
        <v>77</v>
      </c>
      <c r="B55" cm="1">
        <f t="array" ref="B55">_xlfn.XLOOKUP(List_of_Hardiness_Zones_for_Locations_in_California[[#This Row],[City]],ZipCodes[City],ZipCodes[Zip Code],NA,0)</f>
        <v>95307</v>
      </c>
      <c r="C55">
        <v>9</v>
      </c>
      <c r="D55" t="s">
        <v>1620</v>
      </c>
      <c r="E55" s="5" t="s">
        <v>1613</v>
      </c>
    </row>
    <row r="56" spans="1:5">
      <c r="A56" s="3" t="s">
        <v>78</v>
      </c>
      <c r="B56" cm="1">
        <f t="array" ref="B56">_xlfn.XLOOKUP(List_of_Hardiness_Zones_for_Locations_in_California[[#This Row],[City]],ZipCodes[City],ZipCodes[Zip Code],NA,0)</f>
        <v>90703</v>
      </c>
      <c r="C56">
        <v>10</v>
      </c>
      <c r="D56" t="s">
        <v>1613</v>
      </c>
      <c r="E56" s="5" t="s">
        <v>1619</v>
      </c>
    </row>
    <row r="57" spans="1:5">
      <c r="A57" s="3" t="s">
        <v>79</v>
      </c>
      <c r="B57" t="e" cm="1">
        <f t="array" ref="B57">_xlfn.XLOOKUP(List_of_Hardiness_Zones_for_Locations_in_California[[#This Row],[City]],ZipCodes[City],ZipCodes[Zip Code],NA,0)</f>
        <v>#NAME?</v>
      </c>
      <c r="C57">
        <v>10</v>
      </c>
      <c r="D57" t="s">
        <v>1613</v>
      </c>
      <c r="E57" s="5" t="s">
        <v>1619</v>
      </c>
    </row>
    <row r="58" spans="1:5">
      <c r="A58" s="3" t="s">
        <v>80</v>
      </c>
      <c r="B58" cm="1">
        <f t="array" ref="B58">_xlfn.XLOOKUP(List_of_Hardiness_Zones_for_Locations_in_California[[#This Row],[City]],ZipCodes[City],ZipCodes[Zip Code],NA,0)</f>
        <v>95926</v>
      </c>
      <c r="C58">
        <v>9</v>
      </c>
      <c r="D58" t="s">
        <v>1614</v>
      </c>
      <c r="E58" s="5" t="s">
        <v>1620</v>
      </c>
    </row>
    <row r="59" spans="1:5">
      <c r="A59" s="3" t="s">
        <v>81</v>
      </c>
      <c r="B59" cm="1">
        <f t="array" ref="B59">_xlfn.XLOOKUP(List_of_Hardiness_Zones_for_Locations_in_California[[#This Row],[City]],ZipCodes[City],ZipCodes[Zip Code],NA,0)</f>
        <v>91708</v>
      </c>
      <c r="C59">
        <v>10</v>
      </c>
      <c r="D59" t="s">
        <v>1613</v>
      </c>
      <c r="E59" s="5" t="s">
        <v>1619</v>
      </c>
    </row>
    <row r="60" spans="1:5">
      <c r="A60" s="3" t="s">
        <v>82</v>
      </c>
      <c r="B60" cm="1">
        <f t="array" ref="B60">_xlfn.XLOOKUP(List_of_Hardiness_Zones_for_Locations_in_California[[#This Row],[City]],ZipCodes[City],ZipCodes[Zip Code],NA,0)</f>
        <v>91709</v>
      </c>
      <c r="C60">
        <v>10</v>
      </c>
      <c r="D60" t="s">
        <v>1613</v>
      </c>
      <c r="E60" s="5" t="s">
        <v>1619</v>
      </c>
    </row>
    <row r="61" spans="1:5">
      <c r="A61" s="3" t="s">
        <v>83</v>
      </c>
      <c r="B61" cm="1">
        <f t="array" ref="B61">_xlfn.XLOOKUP(List_of_Hardiness_Zones_for_Locations_in_California[[#This Row],[City]],ZipCodes[City],ZipCodes[Zip Code],NA,0)</f>
        <v>93610</v>
      </c>
      <c r="C61">
        <v>9</v>
      </c>
      <c r="D61" t="s">
        <v>1614</v>
      </c>
      <c r="E61" s="5" t="s">
        <v>1620</v>
      </c>
    </row>
    <row r="62" spans="1:5">
      <c r="A62" s="3" t="s">
        <v>84</v>
      </c>
      <c r="B62" cm="1">
        <f t="array" ref="B62">_xlfn.XLOOKUP(List_of_Hardiness_Zones_for_Locations_in_California[[#This Row],[City]],ZipCodes[City],ZipCodes[Zip Code],NA,0)</f>
        <v>91909</v>
      </c>
      <c r="C62">
        <v>10</v>
      </c>
      <c r="D62" t="s">
        <v>1619</v>
      </c>
      <c r="E62" s="5" t="s">
        <v>1616</v>
      </c>
    </row>
    <row r="63" spans="1:5">
      <c r="A63" s="3" t="s">
        <v>85</v>
      </c>
      <c r="B63" cm="1">
        <f t="array" ref="B63">_xlfn.XLOOKUP(List_of_Hardiness_Zones_for_Locations_in_California[[#This Row],[City]],ZipCodes[City],ZipCodes[Zip Code],NA,0)</f>
        <v>95610</v>
      </c>
      <c r="C63">
        <v>9</v>
      </c>
      <c r="D63" t="s">
        <v>1620</v>
      </c>
      <c r="E63" s="5" t="s">
        <v>1613</v>
      </c>
    </row>
    <row r="64" spans="1:5">
      <c r="A64" s="3" t="s">
        <v>86</v>
      </c>
      <c r="B64" cm="1">
        <f t="array" ref="B64">_xlfn.XLOOKUP(List_of_Hardiness_Zones_for_Locations_in_California[[#This Row],[City]],ZipCodes[City],ZipCodes[Zip Code],NA,0)</f>
        <v>91711</v>
      </c>
      <c r="C64">
        <v>10</v>
      </c>
      <c r="D64" t="s">
        <v>1613</v>
      </c>
      <c r="E64" s="5" t="s">
        <v>1619</v>
      </c>
    </row>
    <row r="65" spans="1:5">
      <c r="A65" s="3" t="s">
        <v>87</v>
      </c>
      <c r="B65" cm="1">
        <f t="array" ref="B65">_xlfn.XLOOKUP(List_of_Hardiness_Zones_for_Locations_in_California[[#This Row],[City]],ZipCodes[City],ZipCodes[Zip Code],NA,0)</f>
        <v>95422</v>
      </c>
      <c r="C65">
        <v>9</v>
      </c>
      <c r="D65" t="s">
        <v>1614</v>
      </c>
      <c r="E65" s="5" t="s">
        <v>1620</v>
      </c>
    </row>
    <row r="66" spans="1:5">
      <c r="A66" s="3" t="s">
        <v>88</v>
      </c>
      <c r="B66" cm="1">
        <f t="array" ref="B66">_xlfn.XLOOKUP(List_of_Hardiness_Zones_for_Locations_in_California[[#This Row],[City]],ZipCodes[City],ZipCodes[Zip Code],NA,0)</f>
        <v>93611</v>
      </c>
      <c r="C66">
        <v>9</v>
      </c>
      <c r="D66" t="s">
        <v>1620</v>
      </c>
      <c r="E66" s="5" t="s">
        <v>1613</v>
      </c>
    </row>
    <row r="67" spans="1:5">
      <c r="A67" s="3" t="s">
        <v>89</v>
      </c>
      <c r="B67" cm="1">
        <f t="array" ref="B67">_xlfn.XLOOKUP(List_of_Hardiness_Zones_for_Locations_in_California[[#This Row],[City]],ZipCodes[City],ZipCodes[Zip Code],NA,0)</f>
        <v>92236</v>
      </c>
      <c r="C67">
        <v>10</v>
      </c>
      <c r="D67" t="s">
        <v>1613</v>
      </c>
      <c r="E67" s="5" t="s">
        <v>1619</v>
      </c>
    </row>
    <row r="68" spans="1:5">
      <c r="A68" s="3" t="s">
        <v>90</v>
      </c>
      <c r="B68" cm="1">
        <f t="array" ref="B68">_xlfn.XLOOKUP(List_of_Hardiness_Zones_for_Locations_in_California[[#This Row],[City]],ZipCodes[City],ZipCodes[Zip Code],NA,0)</f>
        <v>93210</v>
      </c>
      <c r="C68">
        <v>9</v>
      </c>
      <c r="D68" t="s">
        <v>1620</v>
      </c>
      <c r="E68" s="5" t="s">
        <v>1613</v>
      </c>
    </row>
    <row r="69" spans="1:5">
      <c r="A69" s="3" t="s">
        <v>91</v>
      </c>
      <c r="B69" cm="1">
        <f t="array" ref="B69">_xlfn.XLOOKUP(List_of_Hardiness_Zones_for_Locations_in_California[[#This Row],[City]],ZipCodes[City],ZipCodes[Zip Code],NA,0)</f>
        <v>92324</v>
      </c>
      <c r="C69">
        <v>10</v>
      </c>
      <c r="D69" t="s">
        <v>1613</v>
      </c>
      <c r="E69" s="5" t="s">
        <v>1619</v>
      </c>
    </row>
    <row r="70" spans="1:5">
      <c r="A70" s="3" t="s">
        <v>92</v>
      </c>
      <c r="B70" cm="1">
        <f t="array" ref="B70">_xlfn.XLOOKUP(List_of_Hardiness_Zones_for_Locations_in_California[[#This Row],[City]],ZipCodes[City],ZipCodes[Zip Code],NA,0)</f>
        <v>90220</v>
      </c>
      <c r="C70">
        <v>10</v>
      </c>
      <c r="D70" t="s">
        <v>1619</v>
      </c>
      <c r="E70" s="5" t="s">
        <v>1616</v>
      </c>
    </row>
    <row r="71" spans="1:5">
      <c r="A71" s="3" t="s">
        <v>93</v>
      </c>
      <c r="B71" cm="1">
        <f t="array" ref="B71">_xlfn.XLOOKUP(List_of_Hardiness_Zones_for_Locations_in_California[[#This Row],[City]],ZipCodes[City],ZipCodes[Zip Code],NA,0)</f>
        <v>94518</v>
      </c>
      <c r="C71">
        <v>9</v>
      </c>
      <c r="D71" t="s">
        <v>1620</v>
      </c>
      <c r="E71" s="5" t="s">
        <v>1613</v>
      </c>
    </row>
    <row r="72" spans="1:5">
      <c r="A72" s="3" t="s">
        <v>94</v>
      </c>
      <c r="B72" cm="1">
        <f t="array" ref="B72">_xlfn.XLOOKUP(List_of_Hardiness_Zones_for_Locations_in_California[[#This Row],[City]],ZipCodes[City],ZipCodes[Zip Code],NA,0)</f>
        <v>93212</v>
      </c>
      <c r="C72">
        <v>9</v>
      </c>
      <c r="D72" t="s">
        <v>1614</v>
      </c>
      <c r="E72" s="5" t="s">
        <v>1620</v>
      </c>
    </row>
    <row r="73" spans="1:5">
      <c r="A73" s="3" t="s">
        <v>95</v>
      </c>
      <c r="B73" cm="1">
        <f t="array" ref="B73">_xlfn.XLOOKUP(List_of_Hardiness_Zones_for_Locations_in_California[[#This Row],[City]],ZipCodes[City],ZipCodes[Zip Code],NA,0)</f>
        <v>92877</v>
      </c>
      <c r="C73">
        <v>10</v>
      </c>
      <c r="D73" t="s">
        <v>1613</v>
      </c>
      <c r="E73" s="5" t="s">
        <v>1619</v>
      </c>
    </row>
    <row r="74" spans="1:5">
      <c r="A74" s="3" t="s">
        <v>96</v>
      </c>
      <c r="B74" cm="1">
        <f t="array" ref="B74">_xlfn.XLOOKUP(List_of_Hardiness_Zones_for_Locations_in_California[[#This Row],[City]],ZipCodes[City],ZipCodes[Zip Code],NA,0)</f>
        <v>92118</v>
      </c>
      <c r="C74">
        <v>10</v>
      </c>
      <c r="D74" t="s">
        <v>1619</v>
      </c>
      <c r="E74" s="5" t="s">
        <v>1616</v>
      </c>
    </row>
    <row r="75" spans="1:5">
      <c r="A75" s="3" t="s">
        <v>97</v>
      </c>
      <c r="B75" cm="1">
        <f t="array" ref="B75">_xlfn.XLOOKUP(List_of_Hardiness_Zones_for_Locations_in_California[[#This Row],[City]],ZipCodes[City],ZipCodes[Zip Code],NA,0)</f>
        <v>92626</v>
      </c>
      <c r="C75">
        <v>10</v>
      </c>
      <c r="D75" t="s">
        <v>1619</v>
      </c>
      <c r="E75" s="5" t="s">
        <v>1616</v>
      </c>
    </row>
    <row r="76" spans="1:5">
      <c r="A76" s="3" t="s">
        <v>98</v>
      </c>
      <c r="B76" cm="1">
        <f t="array" ref="B76">_xlfn.XLOOKUP(List_of_Hardiness_Zones_for_Locations_in_California[[#This Row],[City]],ZipCodes[City],ZipCodes[Zip Code],NA,0)</f>
        <v>91722</v>
      </c>
      <c r="C76">
        <v>10</v>
      </c>
      <c r="D76" t="s">
        <v>1613</v>
      </c>
      <c r="E76" s="5" t="s">
        <v>1619</v>
      </c>
    </row>
    <row r="77" spans="1:5">
      <c r="A77" s="3" t="s">
        <v>99</v>
      </c>
      <c r="B77" t="e" cm="1">
        <f t="array" ref="B77">_xlfn.XLOOKUP(List_of_Hardiness_Zones_for_Locations_in_California[[#This Row],[City]],ZipCodes[City],ZipCodes[Zip Code],NA,0)</f>
        <v>#NAME?</v>
      </c>
      <c r="C77">
        <v>10</v>
      </c>
      <c r="D77" t="s">
        <v>1619</v>
      </c>
      <c r="E77" s="5" t="s">
        <v>1616</v>
      </c>
    </row>
    <row r="78" spans="1:5">
      <c r="A78" s="3" t="s">
        <v>100</v>
      </c>
      <c r="B78" cm="1">
        <f t="array" ref="B78">_xlfn.XLOOKUP(List_of_Hardiness_Zones_for_Locations_in_California[[#This Row],[City]],ZipCodes[City],ZipCodes[Zip Code],NA,0)</f>
        <v>90230</v>
      </c>
      <c r="C78">
        <v>10</v>
      </c>
      <c r="D78" t="s">
        <v>1619</v>
      </c>
      <c r="E78" s="5" t="s">
        <v>1616</v>
      </c>
    </row>
    <row r="79" spans="1:5">
      <c r="A79" s="3" t="s">
        <v>101</v>
      </c>
      <c r="B79" cm="1">
        <f t="array" ref="B79">_xlfn.XLOOKUP(List_of_Hardiness_Zones_for_Locations_in_California[[#This Row],[City]],ZipCodes[City],ZipCodes[Zip Code],NA,0)</f>
        <v>95014</v>
      </c>
      <c r="C79">
        <v>9</v>
      </c>
      <c r="D79" t="s">
        <v>1620</v>
      </c>
      <c r="E79" s="5" t="s">
        <v>1613</v>
      </c>
    </row>
    <row r="80" spans="1:5">
      <c r="A80" s="3" t="s">
        <v>102</v>
      </c>
      <c r="B80" cm="1">
        <f t="array" ref="B80">_xlfn.XLOOKUP(List_of_Hardiness_Zones_for_Locations_in_California[[#This Row],[City]],ZipCodes[City],ZipCodes[Zip Code],NA,0)</f>
        <v>90630</v>
      </c>
      <c r="C80">
        <v>10</v>
      </c>
      <c r="D80" t="s">
        <v>1613</v>
      </c>
      <c r="E80" s="5" t="s">
        <v>1619</v>
      </c>
    </row>
    <row r="81" spans="1:5">
      <c r="A81" s="3" t="s">
        <v>103</v>
      </c>
      <c r="B81" cm="1">
        <f t="array" ref="B81">_xlfn.XLOOKUP(List_of_Hardiness_Zones_for_Locations_in_California[[#This Row],[City]],ZipCodes[City],ZipCodes[Zip Code],NA,0)</f>
        <v>94013</v>
      </c>
      <c r="C81">
        <v>10</v>
      </c>
      <c r="D81" t="s">
        <v>1619</v>
      </c>
      <c r="E81" s="5" t="s">
        <v>1616</v>
      </c>
    </row>
    <row r="82" spans="1:5">
      <c r="A82" s="3" t="s">
        <v>104</v>
      </c>
      <c r="B82" cm="1">
        <f t="array" ref="B82">_xlfn.XLOOKUP(List_of_Hardiness_Zones_for_Locations_in_California[[#This Row],[City]],ZipCodes[City],ZipCodes[Zip Code],NA,0)</f>
        <v>92629</v>
      </c>
      <c r="C82">
        <v>10</v>
      </c>
      <c r="D82" t="s">
        <v>1619</v>
      </c>
      <c r="E82" s="5" t="s">
        <v>1616</v>
      </c>
    </row>
    <row r="83" spans="1:5">
      <c r="A83" s="3" t="s">
        <v>105</v>
      </c>
      <c r="B83" cm="1">
        <f t="array" ref="B83">_xlfn.XLOOKUP(List_of_Hardiness_Zones_for_Locations_in_California[[#This Row],[City]],ZipCodes[City],ZipCodes[Zip Code],NA,0)</f>
        <v>94506</v>
      </c>
      <c r="C83">
        <v>9</v>
      </c>
      <c r="D83" t="s">
        <v>1620</v>
      </c>
      <c r="E83" s="5" t="s">
        <v>1613</v>
      </c>
    </row>
    <row r="84" spans="1:5">
      <c r="A84" s="3" t="s">
        <v>106</v>
      </c>
      <c r="B84" cm="1">
        <f t="array" ref="B84">_xlfn.XLOOKUP(List_of_Hardiness_Zones_for_Locations_in_California[[#This Row],[City]],ZipCodes[City],ZipCodes[Zip Code],NA,0)</f>
        <v>95616</v>
      </c>
      <c r="C84">
        <v>9</v>
      </c>
      <c r="D84" t="s">
        <v>1620</v>
      </c>
      <c r="E84" s="5" t="s">
        <v>1613</v>
      </c>
    </row>
    <row r="85" spans="1:5">
      <c r="A85" s="3" t="s">
        <v>107</v>
      </c>
      <c r="B85" cm="1">
        <f t="array" ref="B85">_xlfn.XLOOKUP(List_of_Hardiness_Zones_for_Locations_in_California[[#This Row],[City]],ZipCodes[City],ZipCodes[Zip Code],NA,0)</f>
        <v>93215</v>
      </c>
      <c r="C85">
        <v>9</v>
      </c>
      <c r="D85" t="s">
        <v>1620</v>
      </c>
      <c r="E85" s="5" t="s">
        <v>1613</v>
      </c>
    </row>
    <row r="86" spans="1:5">
      <c r="A86" s="3" t="s">
        <v>108</v>
      </c>
      <c r="B86" cm="1">
        <f t="array" ref="B86">_xlfn.XLOOKUP(List_of_Hardiness_Zones_for_Locations_in_California[[#This Row],[City]],ZipCodes[City],ZipCodes[Zip Code],NA,0)</f>
        <v>92240</v>
      </c>
      <c r="C86">
        <v>10</v>
      </c>
      <c r="D86" t="s">
        <v>1613</v>
      </c>
      <c r="E86" s="5" t="s">
        <v>1619</v>
      </c>
    </row>
    <row r="87" spans="1:5">
      <c r="A87" s="3" t="s">
        <v>109</v>
      </c>
      <c r="B87" cm="1">
        <f t="array" ref="B87">_xlfn.XLOOKUP(List_of_Hardiness_Zones_for_Locations_in_California[[#This Row],[City]],ZipCodes[City],ZipCodes[Zip Code],NA,0)</f>
        <v>91765</v>
      </c>
      <c r="C87">
        <v>10</v>
      </c>
      <c r="D87" t="s">
        <v>1613</v>
      </c>
      <c r="E87" s="5" t="s">
        <v>1619</v>
      </c>
    </row>
    <row r="88" spans="1:5">
      <c r="A88" s="3" t="s">
        <v>110</v>
      </c>
      <c r="B88" cm="1">
        <f t="array" ref="B88">_xlfn.XLOOKUP(List_of_Hardiness_Zones_for_Locations_in_California[[#This Row],[City]],ZipCodes[City],ZipCodes[Zip Code],NA,0)</f>
        <v>93618</v>
      </c>
      <c r="C88">
        <v>9</v>
      </c>
      <c r="D88" t="s">
        <v>1620</v>
      </c>
      <c r="E88" s="5" t="s">
        <v>1613</v>
      </c>
    </row>
    <row r="89" spans="1:5">
      <c r="A89" s="3" t="s">
        <v>111</v>
      </c>
      <c r="B89" t="e" cm="1">
        <f t="array" ref="B89">_xlfn.XLOOKUP(List_of_Hardiness_Zones_for_Locations_in_California[[#This Row],[City]],ZipCodes[City],ZipCodes[Zip Code],NA,0)</f>
        <v>#NAME?</v>
      </c>
      <c r="C89">
        <v>9</v>
      </c>
      <c r="D89" t="s">
        <v>1620</v>
      </c>
      <c r="E89" s="5" t="s">
        <v>1613</v>
      </c>
    </row>
    <row r="90" spans="1:5">
      <c r="A90" s="3" t="s">
        <v>112</v>
      </c>
      <c r="B90" cm="1">
        <f t="array" ref="B90">_xlfn.XLOOKUP(List_of_Hardiness_Zones_for_Locations_in_California[[#This Row],[City]],ZipCodes[City],ZipCodes[Zip Code],NA,0)</f>
        <v>95620</v>
      </c>
      <c r="C90">
        <v>9</v>
      </c>
      <c r="D90" t="s">
        <v>1620</v>
      </c>
      <c r="E90" s="5" t="s">
        <v>1613</v>
      </c>
    </row>
    <row r="91" spans="1:5">
      <c r="A91" s="3" t="s">
        <v>113</v>
      </c>
      <c r="B91" cm="1">
        <f t="array" ref="B91">_xlfn.XLOOKUP(List_of_Hardiness_Zones_for_Locations_in_California[[#This Row],[City]],ZipCodes[City],ZipCodes[Zip Code],NA,0)</f>
        <v>90239</v>
      </c>
      <c r="C91">
        <v>10</v>
      </c>
      <c r="D91" t="s">
        <v>1619</v>
      </c>
      <c r="E91" s="5" t="s">
        <v>1616</v>
      </c>
    </row>
    <row r="92" spans="1:5">
      <c r="A92" s="3" t="s">
        <v>114</v>
      </c>
      <c r="B92" cm="1">
        <f t="array" ref="B92">_xlfn.XLOOKUP(List_of_Hardiness_Zones_for_Locations_in_California[[#This Row],[City]],ZipCodes[City],ZipCodes[Zip Code],NA,0)</f>
        <v>91009</v>
      </c>
      <c r="C92">
        <v>10</v>
      </c>
      <c r="D92" t="s">
        <v>1613</v>
      </c>
      <c r="E92" s="5" t="s">
        <v>1619</v>
      </c>
    </row>
    <row r="93" spans="1:5">
      <c r="A93" s="3" t="s">
        <v>115</v>
      </c>
      <c r="B93" cm="1">
        <f t="array" ref="B93">_xlfn.XLOOKUP(List_of_Hardiness_Zones_for_Locations_in_California[[#This Row],[City]],ZipCodes[City],ZipCodes[Zip Code],NA,0)</f>
        <v>94568</v>
      </c>
      <c r="C93">
        <v>9</v>
      </c>
      <c r="D93" t="s">
        <v>1620</v>
      </c>
      <c r="E93" s="5" t="s">
        <v>1613</v>
      </c>
    </row>
    <row r="94" spans="1:5">
      <c r="A94" s="3" t="s">
        <v>116</v>
      </c>
      <c r="B94" t="e" cm="1">
        <f t="array" ref="B94">_xlfn.XLOOKUP(List_of_Hardiness_Zones_for_Locations_in_California[[#This Row],[City]],ZipCodes[City],ZipCodes[Zip Code],NA,0)</f>
        <v>#NAME?</v>
      </c>
      <c r="C94">
        <v>9</v>
      </c>
      <c r="D94" t="s">
        <v>1620</v>
      </c>
      <c r="E94" s="5" t="s">
        <v>1613</v>
      </c>
    </row>
    <row r="95" spans="1:5">
      <c r="A95" s="3" t="s">
        <v>117</v>
      </c>
      <c r="B95" t="e" cm="1">
        <f t="array" ref="B95">_xlfn.XLOOKUP(List_of_Hardiness_Zones_for_Locations_in_California[[#This Row],[City]],ZipCodes[City],ZipCodes[Zip Code],NA,0)</f>
        <v>#NAME?</v>
      </c>
      <c r="C95">
        <v>10</v>
      </c>
      <c r="D95" t="s">
        <v>1619</v>
      </c>
      <c r="E95" s="5" t="s">
        <v>1616</v>
      </c>
    </row>
    <row r="96" spans="1:5">
      <c r="A96" s="3" t="s">
        <v>118</v>
      </c>
      <c r="B96" t="e" cm="1">
        <f t="array" ref="B96">_xlfn.XLOOKUP(List_of_Hardiness_Zones_for_Locations_in_California[[#This Row],[City]],ZipCodes[City],ZipCodes[Zip Code],NA,0)</f>
        <v>#NAME?</v>
      </c>
      <c r="C96">
        <v>9</v>
      </c>
      <c r="D96" t="s">
        <v>1620</v>
      </c>
      <c r="E96" s="5" t="s">
        <v>1613</v>
      </c>
    </row>
    <row r="97" spans="1:5">
      <c r="A97" s="3" t="s">
        <v>119</v>
      </c>
      <c r="B97" t="e" cm="1">
        <f t="array" ref="B97">_xlfn.XLOOKUP(List_of_Hardiness_Zones_for_Locations_in_California[[#This Row],[City]],ZipCodes[City],ZipCodes[Zip Code],NA,0)</f>
        <v>#NAME?</v>
      </c>
      <c r="C97">
        <v>9</v>
      </c>
      <c r="D97" t="s">
        <v>1620</v>
      </c>
      <c r="E97" s="5" t="s">
        <v>1613</v>
      </c>
    </row>
    <row r="98" spans="1:5">
      <c r="A98" s="3" t="s">
        <v>120</v>
      </c>
      <c r="B98" t="e" cm="1">
        <f t="array" ref="B98">_xlfn.XLOOKUP(List_of_Hardiness_Zones_for_Locations_in_California[[#This Row],[City]],ZipCodes[City],ZipCodes[Zip Code],NA,0)</f>
        <v>#NAME?</v>
      </c>
      <c r="C98">
        <v>10</v>
      </c>
      <c r="D98" t="s">
        <v>1619</v>
      </c>
      <c r="E98" s="5" t="s">
        <v>1616</v>
      </c>
    </row>
    <row r="99" spans="1:5">
      <c r="A99" s="3" t="s">
        <v>121</v>
      </c>
      <c r="B99" t="e" cm="1">
        <f t="array" ref="B99">_xlfn.XLOOKUP(List_of_Hardiness_Zones_for_Locations_in_California[[#This Row],[City]],ZipCodes[City],ZipCodes[Zip Code],NA,0)</f>
        <v>#NAME?</v>
      </c>
      <c r="C99">
        <v>9</v>
      </c>
      <c r="D99" t="s">
        <v>1620</v>
      </c>
      <c r="E99" s="5" t="s">
        <v>1613</v>
      </c>
    </row>
    <row r="100" spans="1:5">
      <c r="A100" s="3" t="s">
        <v>122</v>
      </c>
      <c r="B100" cm="1">
        <f t="array" ref="B100">_xlfn.XLOOKUP(List_of_Hardiness_Zones_for_Locations_in_California[[#This Row],[City]],ZipCodes[City],ZipCodes[Zip Code],NA,0)</f>
        <v>92019</v>
      </c>
      <c r="C100">
        <v>10</v>
      </c>
      <c r="D100" t="s">
        <v>1613</v>
      </c>
      <c r="E100" s="5" t="s">
        <v>1619</v>
      </c>
    </row>
    <row r="101" spans="1:5">
      <c r="A101" s="3" t="s">
        <v>123</v>
      </c>
      <c r="B101" cm="1">
        <f t="array" ref="B101">_xlfn.XLOOKUP(List_of_Hardiness_Zones_for_Locations_in_California[[#This Row],[City]],ZipCodes[City],ZipCodes[Zip Code],NA,0)</f>
        <v>92243</v>
      </c>
      <c r="C101">
        <v>10</v>
      </c>
      <c r="D101" t="s">
        <v>1613</v>
      </c>
      <c r="E101" s="5" t="s">
        <v>1619</v>
      </c>
    </row>
    <row r="102" spans="1:5">
      <c r="A102" s="3" t="s">
        <v>124</v>
      </c>
      <c r="B102" cm="1">
        <f t="array" ref="B102">_xlfn.XLOOKUP(List_of_Hardiness_Zones_for_Locations_in_California[[#This Row],[City]],ZipCodes[City],ZipCodes[Zip Code],NA,0)</f>
        <v>95762</v>
      </c>
      <c r="C102">
        <v>9</v>
      </c>
      <c r="D102" t="s">
        <v>1620</v>
      </c>
      <c r="E102" s="5" t="s">
        <v>1613</v>
      </c>
    </row>
    <row r="103" spans="1:5">
      <c r="A103" s="3" t="s">
        <v>125</v>
      </c>
      <c r="B103" cm="1">
        <f t="array" ref="B103">_xlfn.XLOOKUP(List_of_Hardiness_Zones_for_Locations_in_California[[#This Row],[City]],ZipCodes[City],ZipCodes[Zip Code],NA,0)</f>
        <v>91731</v>
      </c>
      <c r="C103">
        <v>10</v>
      </c>
      <c r="D103" t="s">
        <v>1619</v>
      </c>
      <c r="E103" s="5" t="s">
        <v>1616</v>
      </c>
    </row>
    <row r="104" spans="1:5">
      <c r="A104" s="3" t="s">
        <v>126</v>
      </c>
      <c r="B104" cm="1">
        <f t="array" ref="B104">_xlfn.XLOOKUP(List_of_Hardiness_Zones_for_Locations_in_California[[#This Row],[City]],ZipCodes[City],ZipCodes[Zip Code],NA,0)</f>
        <v>90245</v>
      </c>
      <c r="C104">
        <v>10</v>
      </c>
      <c r="D104" t="s">
        <v>1619</v>
      </c>
      <c r="E104" s="5" t="s">
        <v>1616</v>
      </c>
    </row>
    <row r="105" spans="1:5">
      <c r="A105" s="3" t="s">
        <v>127</v>
      </c>
      <c r="B105" cm="1">
        <f t="array" ref="B105">_xlfn.XLOOKUP(List_of_Hardiness_Zones_for_Locations_in_California[[#This Row],[City]],ZipCodes[City],ZipCodes[Zip Code],NA,0)</f>
        <v>95624</v>
      </c>
      <c r="C105">
        <v>9</v>
      </c>
      <c r="D105" t="s">
        <v>1620</v>
      </c>
      <c r="E105" s="5" t="s">
        <v>1613</v>
      </c>
    </row>
    <row r="106" spans="1:5">
      <c r="A106" s="3" t="s">
        <v>128</v>
      </c>
      <c r="B106" cm="1">
        <f t="array" ref="B106">_xlfn.XLOOKUP(List_of_Hardiness_Zones_for_Locations_in_California[[#This Row],[City]],ZipCodes[City],ZipCodes[Zip Code],NA,0)</f>
        <v>92023</v>
      </c>
      <c r="C106">
        <v>10</v>
      </c>
      <c r="D106" t="s">
        <v>1619</v>
      </c>
      <c r="E106" s="5" t="s">
        <v>1616</v>
      </c>
    </row>
    <row r="107" spans="1:5">
      <c r="A107" s="3" t="s">
        <v>129</v>
      </c>
      <c r="B107" cm="1">
        <f t="array" ref="B107">_xlfn.XLOOKUP(List_of_Hardiness_Zones_for_Locations_in_California[[#This Row],[City]],ZipCodes[City],ZipCodes[Zip Code],NA,0)</f>
        <v>92025</v>
      </c>
      <c r="C107">
        <v>10</v>
      </c>
      <c r="D107" t="s">
        <v>1613</v>
      </c>
      <c r="E107" s="5" t="s">
        <v>1619</v>
      </c>
    </row>
    <row r="108" spans="1:5">
      <c r="A108" s="3" t="s">
        <v>130</v>
      </c>
      <c r="B108" cm="1">
        <f t="array" ref="B108">_xlfn.XLOOKUP(List_of_Hardiness_Zones_for_Locations_in_California[[#This Row],[City]],ZipCodes[City],ZipCodes[Zip Code],NA,0)</f>
        <v>95501</v>
      </c>
      <c r="C108">
        <v>9</v>
      </c>
      <c r="D108" t="s">
        <v>1620</v>
      </c>
      <c r="E108" s="5" t="s">
        <v>1613</v>
      </c>
    </row>
    <row r="109" spans="1:5">
      <c r="A109" s="3" t="s">
        <v>131</v>
      </c>
      <c r="B109" cm="1">
        <f t="array" ref="B109">_xlfn.XLOOKUP(List_of_Hardiness_Zones_for_Locations_in_California[[#This Row],[City]],ZipCodes[City],ZipCodes[Zip Code],NA,0)</f>
        <v>95628</v>
      </c>
      <c r="C109">
        <v>9</v>
      </c>
      <c r="D109" t="s">
        <v>1620</v>
      </c>
      <c r="E109" s="5" t="s">
        <v>1613</v>
      </c>
    </row>
    <row r="110" spans="1:5">
      <c r="A110" s="3" t="s">
        <v>132</v>
      </c>
      <c r="B110" cm="1">
        <f t="array" ref="B110">_xlfn.XLOOKUP(List_of_Hardiness_Zones_for_Locations_in_California[[#This Row],[City]],ZipCodes[City],ZipCodes[Zip Code],NA,0)</f>
        <v>94533</v>
      </c>
      <c r="C110">
        <v>9</v>
      </c>
      <c r="D110" t="s">
        <v>1620</v>
      </c>
      <c r="E110" s="5" t="s">
        <v>1613</v>
      </c>
    </row>
    <row r="111" spans="1:5">
      <c r="A111" s="3" t="s">
        <v>133</v>
      </c>
      <c r="B111" cm="1">
        <f t="array" ref="B111">_xlfn.XLOOKUP(List_of_Hardiness_Zones_for_Locations_in_California[[#This Row],[City]],ZipCodes[City],ZipCodes[Zip Code],NA,0)</f>
        <v>92028</v>
      </c>
      <c r="C111">
        <v>10</v>
      </c>
      <c r="D111" t="s">
        <v>1619</v>
      </c>
      <c r="E111" s="5" t="s">
        <v>1616</v>
      </c>
    </row>
    <row r="112" spans="1:5">
      <c r="A112" s="3" t="s">
        <v>134</v>
      </c>
      <c r="B112" cm="1">
        <f t="array" ref="B112">_xlfn.XLOOKUP(List_of_Hardiness_Zones_for_Locations_in_California[[#This Row],[City]],ZipCodes[City],ZipCodes[Zip Code],NA,0)</f>
        <v>93015</v>
      </c>
      <c r="C112">
        <v>10</v>
      </c>
      <c r="D112" t="s">
        <v>1613</v>
      </c>
      <c r="E112" s="5" t="s">
        <v>1619</v>
      </c>
    </row>
    <row r="113" spans="1:5">
      <c r="A113" s="3" t="s">
        <v>135</v>
      </c>
      <c r="B113" t="e" cm="1">
        <f t="array" ref="B113">_xlfn.XLOOKUP(List_of_Hardiness_Zones_for_Locations_in_California[[#This Row],[City]],ZipCodes[City],ZipCodes[Zip Code],NA,0)</f>
        <v>#NAME?</v>
      </c>
      <c r="C113">
        <v>9</v>
      </c>
      <c r="D113" t="s">
        <v>1620</v>
      </c>
      <c r="E113" s="5" t="s">
        <v>1613</v>
      </c>
    </row>
    <row r="114" spans="1:5">
      <c r="A114" s="3" t="s">
        <v>136</v>
      </c>
      <c r="B114" cm="1">
        <f t="array" ref="B114">_xlfn.XLOOKUP(List_of_Hardiness_Zones_for_Locations_in_California[[#This Row],[City]],ZipCodes[City],ZipCodes[Zip Code],NA,0)</f>
        <v>95630</v>
      </c>
      <c r="C114">
        <v>9</v>
      </c>
      <c r="D114" t="s">
        <v>1620</v>
      </c>
      <c r="E114" s="5" t="s">
        <v>1613</v>
      </c>
    </row>
    <row r="115" spans="1:5">
      <c r="A115" s="3" t="s">
        <v>137</v>
      </c>
      <c r="B115" cm="1">
        <f t="array" ref="B115">_xlfn.XLOOKUP(List_of_Hardiness_Zones_for_Locations_in_California[[#This Row],[City]],ZipCodes[City],ZipCodes[Zip Code],NA,0)</f>
        <v>92331</v>
      </c>
      <c r="C115">
        <v>10</v>
      </c>
      <c r="D115" t="s">
        <v>1613</v>
      </c>
      <c r="E115" s="5" t="s">
        <v>1619</v>
      </c>
    </row>
    <row r="116" spans="1:5">
      <c r="A116" s="3" t="s">
        <v>138</v>
      </c>
      <c r="B116" t="e" cm="1">
        <f t="array" ref="B116">_xlfn.XLOOKUP(List_of_Hardiness_Zones_for_Locations_in_California[[#This Row],[City]],ZipCodes[City],ZipCodes[Zip Code],NA,0)</f>
        <v>#NAME?</v>
      </c>
      <c r="C116">
        <v>9</v>
      </c>
      <c r="D116" t="s">
        <v>1620</v>
      </c>
      <c r="E116" s="5" t="s">
        <v>1613</v>
      </c>
    </row>
    <row r="117" spans="1:5">
      <c r="A117" s="3" t="s">
        <v>139</v>
      </c>
      <c r="B117" t="e" cm="1">
        <f t="array" ref="B117">_xlfn.XLOOKUP(List_of_Hardiness_Zones_for_Locations_in_California[[#This Row],[City]],ZipCodes[City],ZipCodes[Zip Code],NA,0)</f>
        <v>#NAME?</v>
      </c>
      <c r="C117">
        <v>10</v>
      </c>
      <c r="D117" t="s">
        <v>1613</v>
      </c>
      <c r="E117" s="5" t="s">
        <v>1619</v>
      </c>
    </row>
    <row r="118" spans="1:5">
      <c r="A118" s="3" t="s">
        <v>140</v>
      </c>
      <c r="B118" cm="1">
        <f t="array" ref="B118">_xlfn.XLOOKUP(List_of_Hardiness_Zones_for_Locations_in_California[[#This Row],[City]],ZipCodes[City],ZipCodes[Zip Code],NA,0)</f>
        <v>92708</v>
      </c>
      <c r="C118">
        <v>10</v>
      </c>
      <c r="D118" t="s">
        <v>1619</v>
      </c>
      <c r="E118" s="5" t="s">
        <v>1616</v>
      </c>
    </row>
    <row r="119" spans="1:5">
      <c r="A119" s="3" t="s">
        <v>141</v>
      </c>
      <c r="B119" cm="1">
        <f t="array" ref="B119">_xlfn.XLOOKUP(List_of_Hardiness_Zones_for_Locations_in_California[[#This Row],[City]],ZipCodes[City],ZipCodes[Zip Code],NA,0)</f>
        <v>94536</v>
      </c>
      <c r="C119">
        <v>9</v>
      </c>
      <c r="D119" t="s">
        <v>1620</v>
      </c>
      <c r="E119" s="5" t="s">
        <v>1613</v>
      </c>
    </row>
    <row r="120" spans="1:5">
      <c r="A120" s="3" t="s">
        <v>142</v>
      </c>
      <c r="B120" cm="1">
        <f t="array" ref="B120">_xlfn.XLOOKUP(List_of_Hardiness_Zones_for_Locations_in_California[[#This Row],[City]],ZipCodes[City],ZipCodes[Zip Code],NA,0)</f>
        <v>93650</v>
      </c>
      <c r="C120">
        <v>9</v>
      </c>
      <c r="D120" t="s">
        <v>1620</v>
      </c>
      <c r="E120" s="5" t="s">
        <v>1613</v>
      </c>
    </row>
    <row r="121" spans="1:5">
      <c r="A121" s="3" t="s">
        <v>143</v>
      </c>
      <c r="B121" cm="1">
        <f t="array" ref="B121">_xlfn.XLOOKUP(List_of_Hardiness_Zones_for_Locations_in_California[[#This Row],[City]],ZipCodes[City],ZipCodes[Zip Code],NA,0)</f>
        <v>92831</v>
      </c>
      <c r="C121">
        <v>10</v>
      </c>
      <c r="D121" t="s">
        <v>1619</v>
      </c>
      <c r="E121" s="5" t="s">
        <v>1616</v>
      </c>
    </row>
    <row r="122" spans="1:5">
      <c r="A122" s="3" t="s">
        <v>144</v>
      </c>
      <c r="B122" cm="1">
        <f t="array" ref="B122">_xlfn.XLOOKUP(List_of_Hardiness_Zones_for_Locations_in_California[[#This Row],[City]],ZipCodes[City],ZipCodes[Zip Code],NA,0)</f>
        <v>95632</v>
      </c>
      <c r="C122">
        <v>9</v>
      </c>
      <c r="D122" t="s">
        <v>1620</v>
      </c>
      <c r="E122" s="5" t="s">
        <v>1613</v>
      </c>
    </row>
    <row r="123" spans="1:5">
      <c r="A123" s="3" t="s">
        <v>145</v>
      </c>
      <c r="B123" cm="1">
        <f t="array" ref="B123">_xlfn.XLOOKUP(List_of_Hardiness_Zones_for_Locations_in_California[[#This Row],[City]],ZipCodes[City],ZipCodes[Zip Code],NA,0)</f>
        <v>92840</v>
      </c>
      <c r="C123">
        <v>10</v>
      </c>
      <c r="D123" t="s">
        <v>1619</v>
      </c>
      <c r="E123" s="5" t="s">
        <v>1616</v>
      </c>
    </row>
    <row r="124" spans="1:5">
      <c r="A124" s="3" t="s">
        <v>146</v>
      </c>
      <c r="B124" cm="1">
        <f t="array" ref="B124">_xlfn.XLOOKUP(List_of_Hardiness_Zones_for_Locations_in_California[[#This Row],[City]],ZipCodes[City],ZipCodes[Zip Code],NA,0)</f>
        <v>90247</v>
      </c>
      <c r="C124">
        <v>10</v>
      </c>
      <c r="D124" t="s">
        <v>1619</v>
      </c>
      <c r="E124" s="5" t="s">
        <v>1616</v>
      </c>
    </row>
    <row r="125" spans="1:5">
      <c r="A125" s="3" t="s">
        <v>147</v>
      </c>
      <c r="B125" cm="1">
        <f t="array" ref="B125">_xlfn.XLOOKUP(List_of_Hardiness_Zones_for_Locations_in_California[[#This Row],[City]],ZipCodes[City],ZipCodes[Zip Code],NA,0)</f>
        <v>95020</v>
      </c>
      <c r="C125">
        <v>9</v>
      </c>
      <c r="D125" t="s">
        <v>1620</v>
      </c>
      <c r="E125" s="5" t="s">
        <v>1613</v>
      </c>
    </row>
    <row r="126" spans="1:5">
      <c r="A126" s="3" t="s">
        <v>148</v>
      </c>
      <c r="B126" cm="1">
        <f t="array" ref="B126">_xlfn.XLOOKUP(List_of_Hardiness_Zones_for_Locations_in_California[[#This Row],[City]],ZipCodes[City],ZipCodes[Zip Code],NA,0)</f>
        <v>91201</v>
      </c>
      <c r="C126">
        <v>10</v>
      </c>
      <c r="D126" t="s">
        <v>1613</v>
      </c>
      <c r="E126" s="5" t="s">
        <v>1619</v>
      </c>
    </row>
    <row r="127" spans="1:5">
      <c r="A127" s="3" t="s">
        <v>149</v>
      </c>
      <c r="B127" cm="1">
        <f t="array" ref="B127">_xlfn.XLOOKUP(List_of_Hardiness_Zones_for_Locations_in_California[[#This Row],[City]],ZipCodes[City],ZipCodes[Zip Code],NA,0)</f>
        <v>91740</v>
      </c>
      <c r="C127">
        <v>10</v>
      </c>
      <c r="D127" t="s">
        <v>1613</v>
      </c>
      <c r="E127" s="5" t="s">
        <v>1619</v>
      </c>
    </row>
    <row r="128" spans="1:5">
      <c r="A128" s="3" t="s">
        <v>150</v>
      </c>
      <c r="B128" cm="1">
        <f t="array" ref="B128">_xlfn.XLOOKUP(List_of_Hardiness_Zones_for_Locations_in_California[[#This Row],[City]],ZipCodes[City],ZipCodes[Zip Code],NA,0)</f>
        <v>93116</v>
      </c>
      <c r="C128">
        <v>10</v>
      </c>
      <c r="D128" t="s">
        <v>1613</v>
      </c>
      <c r="E128" s="5" t="s">
        <v>1619</v>
      </c>
    </row>
    <row r="129" spans="1:5">
      <c r="A129" s="3" t="s">
        <v>151</v>
      </c>
      <c r="B129" cm="1">
        <f t="array" ref="B129">_xlfn.XLOOKUP(List_of_Hardiness_Zones_for_Locations_in_California[[#This Row],[City]],ZipCodes[City],ZipCodes[Zip Code],NA,0)</f>
        <v>95746</v>
      </c>
      <c r="C129">
        <v>9</v>
      </c>
      <c r="D129" t="s">
        <v>1620</v>
      </c>
      <c r="E129" s="5" t="s">
        <v>1613</v>
      </c>
    </row>
    <row r="130" spans="1:5">
      <c r="A130" s="3" t="s">
        <v>152</v>
      </c>
      <c r="B130" cm="1">
        <f t="array" ref="B130">_xlfn.XLOOKUP(List_of_Hardiness_Zones_for_Locations_in_California[[#This Row],[City]],ZipCodes[City],ZipCodes[Zip Code],NA,0)</f>
        <v>93927</v>
      </c>
      <c r="C130">
        <v>9</v>
      </c>
      <c r="D130" t="s">
        <v>1620</v>
      </c>
      <c r="E130" s="5" t="s">
        <v>1613</v>
      </c>
    </row>
    <row r="131" spans="1:5">
      <c r="A131" s="3" t="s">
        <v>153</v>
      </c>
      <c r="B131" cm="1">
        <f t="array" ref="B131">_xlfn.XLOOKUP(List_of_Hardiness_Zones_for_Locations_in_California[[#This Row],[City]],ZipCodes[City],ZipCodes[Zip Code],NA,0)</f>
        <v>91745</v>
      </c>
      <c r="C131">
        <v>10</v>
      </c>
      <c r="D131" t="s">
        <v>1619</v>
      </c>
      <c r="E131" s="5" t="s">
        <v>1616</v>
      </c>
    </row>
    <row r="132" spans="1:5">
      <c r="A132" s="3" t="s">
        <v>154</v>
      </c>
      <c r="B132" cm="1">
        <f t="array" ref="B132">_xlfn.XLOOKUP(List_of_Hardiness_Zones_for_Locations_in_California[[#This Row],[City]],ZipCodes[City],ZipCodes[Zip Code],NA,0)</f>
        <v>93230</v>
      </c>
      <c r="C132">
        <v>9</v>
      </c>
      <c r="D132" t="s">
        <v>1614</v>
      </c>
      <c r="E132" s="5" t="s">
        <v>1620</v>
      </c>
    </row>
    <row r="133" spans="1:5">
      <c r="A133" s="3" t="s">
        <v>155</v>
      </c>
      <c r="B133" cm="1">
        <f t="array" ref="B133">_xlfn.XLOOKUP(List_of_Hardiness_Zones_for_Locations_in_California[[#This Row],[City]],ZipCodes[City],ZipCodes[Zip Code],NA,0)</f>
        <v>90250</v>
      </c>
      <c r="C133">
        <v>10</v>
      </c>
      <c r="D133" t="s">
        <v>1619</v>
      </c>
      <c r="E133" s="5" t="s">
        <v>1616</v>
      </c>
    </row>
    <row r="134" spans="1:5">
      <c r="A134" s="3" t="s">
        <v>156</v>
      </c>
      <c r="B134" cm="1">
        <f t="array" ref="B134">_xlfn.XLOOKUP(List_of_Hardiness_Zones_for_Locations_in_California[[#This Row],[City]],ZipCodes[City],ZipCodes[Zip Code],NA,0)</f>
        <v>94540</v>
      </c>
      <c r="C134">
        <v>10</v>
      </c>
      <c r="D134" t="s">
        <v>1613</v>
      </c>
      <c r="E134" s="5" t="s">
        <v>1619</v>
      </c>
    </row>
    <row r="135" spans="1:5">
      <c r="A135" s="3" t="s">
        <v>157</v>
      </c>
      <c r="B135" cm="1">
        <f t="array" ref="B135">_xlfn.XLOOKUP(List_of_Hardiness_Zones_for_Locations_in_California[[#This Row],[City]],ZipCodes[City],ZipCodes[Zip Code],NA,0)</f>
        <v>92543</v>
      </c>
      <c r="C135">
        <v>9</v>
      </c>
      <c r="D135" t="s">
        <v>1620</v>
      </c>
      <c r="E135" s="5" t="s">
        <v>1613</v>
      </c>
    </row>
    <row r="136" spans="1:5">
      <c r="A136" s="3" t="s">
        <v>158</v>
      </c>
      <c r="B136" cm="1">
        <f t="array" ref="B136">_xlfn.XLOOKUP(List_of_Hardiness_Zones_for_Locations_in_California[[#This Row],[City]],ZipCodes[City],ZipCodes[Zip Code],NA,0)</f>
        <v>94547</v>
      </c>
      <c r="C136">
        <v>9</v>
      </c>
      <c r="D136" t="s">
        <v>1620</v>
      </c>
      <c r="E136" s="5" t="s">
        <v>1613</v>
      </c>
    </row>
    <row r="137" spans="1:5">
      <c r="A137" s="3" t="s">
        <v>159</v>
      </c>
      <c r="B137" cm="1">
        <f t="array" ref="B137">_xlfn.XLOOKUP(List_of_Hardiness_Zones_for_Locations_in_California[[#This Row],[City]],ZipCodes[City],ZipCodes[Zip Code],NA,0)</f>
        <v>90254</v>
      </c>
      <c r="C137">
        <v>11</v>
      </c>
      <c r="D137" t="s">
        <v>1616</v>
      </c>
      <c r="E137" s="5" t="s">
        <v>1621</v>
      </c>
    </row>
    <row r="138" spans="1:5">
      <c r="A138" s="3" t="s">
        <v>160</v>
      </c>
      <c r="B138" cm="1">
        <f t="array" ref="B138">_xlfn.XLOOKUP(List_of_Hardiness_Zones_for_Locations_in_California[[#This Row],[City]],ZipCodes[City],ZipCodes[Zip Code],NA,0)</f>
        <v>92340</v>
      </c>
      <c r="C138">
        <v>8</v>
      </c>
      <c r="D138" t="s">
        <v>1618</v>
      </c>
      <c r="E138" s="5" t="s">
        <v>1614</v>
      </c>
    </row>
    <row r="139" spans="1:5">
      <c r="A139" s="3" t="s">
        <v>161</v>
      </c>
      <c r="B139" cm="1">
        <f t="array" ref="B139">_xlfn.XLOOKUP(List_of_Hardiness_Zones_for_Locations_in_California[[#This Row],[City]],ZipCodes[City],ZipCodes[Zip Code],NA,0)</f>
        <v>92346</v>
      </c>
      <c r="C139">
        <v>10</v>
      </c>
      <c r="D139" t="s">
        <v>1613</v>
      </c>
      <c r="E139" s="5" t="s">
        <v>1619</v>
      </c>
    </row>
    <row r="140" spans="1:5">
      <c r="A140" s="3" t="s">
        <v>162</v>
      </c>
      <c r="B140" cm="1">
        <f t="array" ref="B140">_xlfn.XLOOKUP(List_of_Hardiness_Zones_for_Locations_in_California[[#This Row],[City]],ZipCodes[City],ZipCodes[Zip Code],NA,0)</f>
        <v>95023</v>
      </c>
      <c r="C140">
        <v>9</v>
      </c>
      <c r="D140" t="s">
        <v>1620</v>
      </c>
      <c r="E140" s="5" t="s">
        <v>1613</v>
      </c>
    </row>
    <row r="141" spans="1:5">
      <c r="A141" s="3" t="s">
        <v>163</v>
      </c>
      <c r="B141" cm="1">
        <f t="array" ref="B141">_xlfn.XLOOKUP(List_of_Hardiness_Zones_for_Locations_in_California[[#This Row],[City]],ZipCodes[City],ZipCodes[Zip Code],NA,0)</f>
        <v>92605</v>
      </c>
      <c r="C141">
        <v>10</v>
      </c>
      <c r="D141" t="s">
        <v>1619</v>
      </c>
      <c r="E141" s="5" t="s">
        <v>1616</v>
      </c>
    </row>
    <row r="142" spans="1:5">
      <c r="A142" s="3" t="s">
        <v>164</v>
      </c>
      <c r="B142" cm="1">
        <f t="array" ref="B142">_xlfn.XLOOKUP(List_of_Hardiness_Zones_for_Locations_in_California[[#This Row],[City]],ZipCodes[City],ZipCodes[Zip Code],NA,0)</f>
        <v>90255</v>
      </c>
      <c r="C142">
        <v>10</v>
      </c>
      <c r="D142" t="s">
        <v>1619</v>
      </c>
      <c r="E142" s="5" t="s">
        <v>1616</v>
      </c>
    </row>
    <row r="143" spans="1:5">
      <c r="A143" s="3" t="s">
        <v>165</v>
      </c>
      <c r="B143" cm="1">
        <f t="array" ref="B143">_xlfn.XLOOKUP(List_of_Hardiness_Zones_for_Locations_in_California[[#This Row],[City]],ZipCodes[City],ZipCodes[Zip Code],NA,0)</f>
        <v>92251</v>
      </c>
      <c r="C143">
        <v>10</v>
      </c>
      <c r="D143" t="s">
        <v>1613</v>
      </c>
      <c r="E143" s="5" t="s">
        <v>1619</v>
      </c>
    </row>
    <row r="144" spans="1:5">
      <c r="A144" s="3" t="s">
        <v>166</v>
      </c>
      <c r="B144" cm="1">
        <f t="array" ref="B144">_xlfn.XLOOKUP(List_of_Hardiness_Zones_for_Locations_in_California[[#This Row],[City]],ZipCodes[City],ZipCodes[Zip Code],NA,0)</f>
        <v>91932</v>
      </c>
      <c r="C144">
        <v>10</v>
      </c>
      <c r="D144" t="s">
        <v>1619</v>
      </c>
      <c r="E144" s="5" t="s">
        <v>1616</v>
      </c>
    </row>
    <row r="145" spans="1:5">
      <c r="A145" s="3" t="s">
        <v>167</v>
      </c>
      <c r="B145" cm="1">
        <f t="array" ref="B145">_xlfn.XLOOKUP(List_of_Hardiness_Zones_for_Locations_in_California[[#This Row],[City]],ZipCodes[City],ZipCodes[Zip Code],NA,0)</f>
        <v>92201</v>
      </c>
      <c r="C145">
        <v>10</v>
      </c>
      <c r="D145" t="s">
        <v>1613</v>
      </c>
      <c r="E145" s="5" t="s">
        <v>1619</v>
      </c>
    </row>
    <row r="146" spans="1:5">
      <c r="A146" s="3" t="s">
        <v>168</v>
      </c>
      <c r="B146" cm="1">
        <f t="array" ref="B146">_xlfn.XLOOKUP(List_of_Hardiness_Zones_for_Locations_in_California[[#This Row],[City]],ZipCodes[City],ZipCodes[Zip Code],NA,0)</f>
        <v>90301</v>
      </c>
      <c r="C146">
        <v>10</v>
      </c>
      <c r="D146" t="s">
        <v>1619</v>
      </c>
      <c r="E146" s="5" t="s">
        <v>1616</v>
      </c>
    </row>
    <row r="147" spans="1:5">
      <c r="A147" s="3" t="s">
        <v>169</v>
      </c>
      <c r="B147" cm="1">
        <f t="array" ref="B147">_xlfn.XLOOKUP(List_of_Hardiness_Zones_for_Locations_in_California[[#This Row],[City]],ZipCodes[City],ZipCodes[Zip Code],NA,0)</f>
        <v>92602</v>
      </c>
      <c r="C147">
        <v>10</v>
      </c>
      <c r="D147" t="s">
        <v>1619</v>
      </c>
      <c r="E147" s="5" t="s">
        <v>1616</v>
      </c>
    </row>
    <row r="148" spans="1:5">
      <c r="A148" s="3" t="s">
        <v>170</v>
      </c>
      <c r="B148" t="e" cm="1">
        <f t="array" ref="B148">_xlfn.XLOOKUP(List_of_Hardiness_Zones_for_Locations_in_California[[#This Row],[City]],ZipCodes[City],ZipCodes[Zip Code],NA,0)</f>
        <v>#NAME?</v>
      </c>
      <c r="C148">
        <v>10</v>
      </c>
      <c r="D148" t="s">
        <v>1613</v>
      </c>
      <c r="E148" s="5" t="s">
        <v>1619</v>
      </c>
    </row>
    <row r="149" spans="1:5">
      <c r="A149" s="3" t="s">
        <v>171</v>
      </c>
      <c r="B149" cm="1">
        <f t="array" ref="B149">_xlfn.XLOOKUP(List_of_Hardiness_Zones_for_Locations_in_California[[#This Row],[City]],ZipCodes[City],ZipCodes[Zip Code],NA,0)</f>
        <v>93630</v>
      </c>
      <c r="C149">
        <v>9</v>
      </c>
      <c r="D149" t="s">
        <v>1614</v>
      </c>
      <c r="E149" s="5" t="s">
        <v>1620</v>
      </c>
    </row>
    <row r="150" spans="1:5">
      <c r="A150" s="3" t="s">
        <v>172</v>
      </c>
      <c r="B150" cm="1">
        <f t="array" ref="B150">_xlfn.XLOOKUP(List_of_Hardiness_Zones_for_Locations_in_California[[#This Row],[City]],ZipCodes[City],ZipCodes[Zip Code],NA,0)</f>
        <v>90631</v>
      </c>
      <c r="C150">
        <v>10</v>
      </c>
      <c r="D150" t="s">
        <v>1613</v>
      </c>
      <c r="E150" s="5" t="s">
        <v>1619</v>
      </c>
    </row>
    <row r="151" spans="1:5">
      <c r="A151" s="3" t="s">
        <v>173</v>
      </c>
      <c r="B151" cm="1">
        <f t="array" ref="B151">_xlfn.XLOOKUP(List_of_Hardiness_Zones_for_Locations_in_California[[#This Row],[City]],ZipCodes[City],ZipCodes[Zip Code],NA,0)</f>
        <v>91941</v>
      </c>
      <c r="C151">
        <v>10</v>
      </c>
      <c r="D151" t="s">
        <v>1619</v>
      </c>
      <c r="E151" s="5" t="s">
        <v>1616</v>
      </c>
    </row>
    <row r="152" spans="1:5">
      <c r="A152" s="3" t="s">
        <v>174</v>
      </c>
      <c r="B152" cm="1">
        <f t="array" ref="B152">_xlfn.XLOOKUP(List_of_Hardiness_Zones_for_Locations_in_California[[#This Row],[City]],ZipCodes[City],ZipCodes[Zip Code],NA,0)</f>
        <v>90637</v>
      </c>
      <c r="C152">
        <v>10</v>
      </c>
      <c r="D152" t="s">
        <v>1613</v>
      </c>
      <c r="E152" s="5" t="s">
        <v>1619</v>
      </c>
    </row>
    <row r="153" spans="1:5">
      <c r="A153" s="3" t="s">
        <v>175</v>
      </c>
      <c r="B153" cm="1">
        <f t="array" ref="B153">_xlfn.XLOOKUP(List_of_Hardiness_Zones_for_Locations_in_California[[#This Row],[City]],ZipCodes[City],ZipCodes[Zip Code],NA,0)</f>
        <v>90623</v>
      </c>
      <c r="C153">
        <v>10</v>
      </c>
      <c r="D153" t="s">
        <v>1613</v>
      </c>
      <c r="E153" s="5" t="s">
        <v>1619</v>
      </c>
    </row>
    <row r="154" spans="1:5">
      <c r="A154" s="3" t="s">
        <v>176</v>
      </c>
      <c r="B154" t="e" cm="1">
        <f t="array" ref="B154">_xlfn.XLOOKUP(List_of_Hardiness_Zones_for_Locations_in_California[[#This Row],[City]],ZipCodes[City],ZipCodes[Zip Code],NA,0)</f>
        <v>#NAME?</v>
      </c>
      <c r="C154">
        <v>10</v>
      </c>
      <c r="D154" t="s">
        <v>1619</v>
      </c>
      <c r="E154" s="5" t="s">
        <v>1616</v>
      </c>
    </row>
    <row r="155" spans="1:5">
      <c r="A155" s="3" t="s">
        <v>177</v>
      </c>
      <c r="B155" cm="1">
        <f t="array" ref="B155">_xlfn.XLOOKUP(List_of_Hardiness_Zones_for_Locations_in_California[[#This Row],[City]],ZipCodes[City],ZipCodes[Zip Code],NA,0)</f>
        <v>91744</v>
      </c>
      <c r="C155">
        <v>10</v>
      </c>
      <c r="D155" t="s">
        <v>1613</v>
      </c>
      <c r="E155" s="5" t="s">
        <v>1619</v>
      </c>
    </row>
    <row r="156" spans="1:5">
      <c r="A156" s="3" t="s">
        <v>178</v>
      </c>
      <c r="B156" cm="1">
        <f t="array" ref="B156">_xlfn.XLOOKUP(List_of_Hardiness_Zones_for_Locations_in_California[[#This Row],[City]],ZipCodes[City],ZipCodes[Zip Code],NA,0)</f>
        <v>92247</v>
      </c>
      <c r="C156">
        <v>10</v>
      </c>
      <c r="D156" t="s">
        <v>1613</v>
      </c>
      <c r="E156" s="5" t="s">
        <v>1619</v>
      </c>
    </row>
    <row r="157" spans="1:5">
      <c r="A157" s="3" t="s">
        <v>179</v>
      </c>
      <c r="B157" cm="1">
        <f t="array" ref="B157">_xlfn.XLOOKUP(List_of_Hardiness_Zones_for_Locations_in_California[[#This Row],[City]],ZipCodes[City],ZipCodes[Zip Code],NA,0)</f>
        <v>91750</v>
      </c>
      <c r="C157">
        <v>10</v>
      </c>
      <c r="D157" t="s">
        <v>1613</v>
      </c>
      <c r="E157" s="5" t="s">
        <v>1619</v>
      </c>
    </row>
    <row r="158" spans="1:5">
      <c r="A158" s="3" t="s">
        <v>180</v>
      </c>
      <c r="B158" cm="1">
        <f t="array" ref="B158">_xlfn.XLOOKUP(List_of_Hardiness_Zones_for_Locations_in_California[[#This Row],[City]],ZipCodes[City],ZipCodes[Zip Code],NA,0)</f>
        <v>92694</v>
      </c>
      <c r="C158">
        <v>10</v>
      </c>
      <c r="D158" t="s">
        <v>1619</v>
      </c>
      <c r="E158" s="5" t="s">
        <v>1616</v>
      </c>
    </row>
    <row r="159" spans="1:5">
      <c r="A159" s="3" t="s">
        <v>181</v>
      </c>
      <c r="B159" cm="1">
        <f t="array" ref="B159">_xlfn.XLOOKUP(List_of_Hardiness_Zones_for_Locations_in_California[[#This Row],[City]],ZipCodes[City],ZipCodes[Zip Code],NA,0)</f>
        <v>94549</v>
      </c>
      <c r="C159">
        <v>9</v>
      </c>
      <c r="D159" t="s">
        <v>1620</v>
      </c>
      <c r="E159" s="5" t="s">
        <v>1613</v>
      </c>
    </row>
    <row r="160" spans="1:5">
      <c r="A160" s="3" t="s">
        <v>182</v>
      </c>
      <c r="B160" cm="1">
        <f t="array" ref="B160">_xlfn.XLOOKUP(List_of_Hardiness_Zones_for_Locations_in_California[[#This Row],[City]],ZipCodes[City],ZipCodes[Zip Code],NA,0)</f>
        <v>92651</v>
      </c>
      <c r="C160">
        <v>10</v>
      </c>
      <c r="D160" t="s">
        <v>1613</v>
      </c>
      <c r="E160" s="5" t="s">
        <v>1619</v>
      </c>
    </row>
    <row r="161" spans="1:5">
      <c r="A161" s="3" t="s">
        <v>183</v>
      </c>
      <c r="B161" cm="1">
        <f t="array" ref="B161">_xlfn.XLOOKUP(List_of_Hardiness_Zones_for_Locations_in_California[[#This Row],[City]],ZipCodes[City],ZipCodes[Zip Code],NA,0)</f>
        <v>92653</v>
      </c>
      <c r="C161">
        <v>10</v>
      </c>
      <c r="D161" t="s">
        <v>1619</v>
      </c>
      <c r="E161" s="5" t="s">
        <v>1616</v>
      </c>
    </row>
    <row r="162" spans="1:5">
      <c r="A162" s="3" t="s">
        <v>184</v>
      </c>
      <c r="B162" cm="1">
        <f t="array" ref="B162">_xlfn.XLOOKUP(List_of_Hardiness_Zones_for_Locations_in_California[[#This Row],[City]],ZipCodes[City],ZipCodes[Zip Code],NA,0)</f>
        <v>92607</v>
      </c>
      <c r="C162">
        <v>10</v>
      </c>
      <c r="D162" t="s">
        <v>1619</v>
      </c>
      <c r="E162" s="5" t="s">
        <v>1616</v>
      </c>
    </row>
    <row r="163" spans="1:5">
      <c r="A163" s="3" t="s">
        <v>185</v>
      </c>
      <c r="B163" cm="1">
        <f t="array" ref="B163">_xlfn.XLOOKUP(List_of_Hardiness_Zones_for_Locations_in_California[[#This Row],[City]],ZipCodes[City],ZipCodes[Zip Code],NA,0)</f>
        <v>92637</v>
      </c>
      <c r="C163">
        <v>10</v>
      </c>
      <c r="D163" t="s">
        <v>1619</v>
      </c>
      <c r="E163" s="5" t="s">
        <v>1616</v>
      </c>
    </row>
    <row r="164" spans="1:5">
      <c r="A164" s="3" t="s">
        <v>186</v>
      </c>
      <c r="B164" cm="1">
        <f t="array" ref="B164">_xlfn.XLOOKUP(List_of_Hardiness_Zones_for_Locations_in_California[[#This Row],[City]],ZipCodes[City],ZipCodes[Zip Code],NA,0)</f>
        <v>92530</v>
      </c>
      <c r="C164">
        <v>9</v>
      </c>
      <c r="D164" t="s">
        <v>1620</v>
      </c>
      <c r="E164" s="5" t="s">
        <v>1613</v>
      </c>
    </row>
    <row r="165" spans="1:5">
      <c r="A165" s="3" t="s">
        <v>187</v>
      </c>
      <c r="B165" cm="1">
        <f t="array" ref="B165">_xlfn.XLOOKUP(List_of_Hardiness_Zones_for_Locations_in_California[[#This Row],[City]],ZipCodes[City],ZipCodes[Zip Code],NA,0)</f>
        <v>92630</v>
      </c>
      <c r="C165">
        <v>10</v>
      </c>
      <c r="D165" t="s">
        <v>1619</v>
      </c>
      <c r="E165" s="5" t="s">
        <v>1616</v>
      </c>
    </row>
    <row r="166" spans="1:5">
      <c r="A166" s="3" t="s">
        <v>188</v>
      </c>
      <c r="B166" cm="1">
        <f t="array" ref="B166">_xlfn.XLOOKUP(List_of_Hardiness_Zones_for_Locations_in_California[[#This Row],[City]],ZipCodes[City],ZipCodes[Zip Code],NA,0)</f>
        <v>90711</v>
      </c>
      <c r="C166">
        <v>10</v>
      </c>
      <c r="D166" t="s">
        <v>1613</v>
      </c>
      <c r="E166" s="5" t="s">
        <v>1619</v>
      </c>
    </row>
    <row r="167" spans="1:5">
      <c r="A167" s="3" t="s">
        <v>189</v>
      </c>
      <c r="B167" cm="1">
        <f t="array" ref="B167">_xlfn.XLOOKUP(List_of_Hardiness_Zones_for_Locations_in_California[[#This Row],[City]],ZipCodes[City],ZipCodes[Zip Code],NA,0)</f>
        <v>93534</v>
      </c>
      <c r="C167">
        <v>8</v>
      </c>
      <c r="D167" t="s">
        <v>1618</v>
      </c>
      <c r="E167" s="5" t="s">
        <v>1614</v>
      </c>
    </row>
    <row r="168" spans="1:5">
      <c r="A168" s="3" t="s">
        <v>190</v>
      </c>
      <c r="B168" cm="1">
        <f t="array" ref="B168">_xlfn.XLOOKUP(List_of_Hardiness_Zones_for_Locations_in_California[[#This Row],[City]],ZipCodes[City],ZipCodes[Zip Code],NA,0)</f>
        <v>95330</v>
      </c>
      <c r="C168">
        <v>9</v>
      </c>
      <c r="D168" t="s">
        <v>1620</v>
      </c>
      <c r="E168" s="5" t="s">
        <v>1613</v>
      </c>
    </row>
    <row r="169" spans="1:5">
      <c r="A169" s="3" t="s">
        <v>191</v>
      </c>
      <c r="B169" cm="1">
        <f t="array" ref="B169">_xlfn.XLOOKUP(List_of_Hardiness_Zones_for_Locations_in_California[[#This Row],[City]],ZipCodes[City],ZipCodes[Zip Code],NA,0)</f>
        <v>90260</v>
      </c>
      <c r="C169">
        <v>10</v>
      </c>
      <c r="D169" t="s">
        <v>1619</v>
      </c>
      <c r="E169" s="5" t="s">
        <v>1616</v>
      </c>
    </row>
    <row r="170" spans="1:5">
      <c r="A170" s="3" t="s">
        <v>192</v>
      </c>
      <c r="B170" cm="1">
        <f t="array" ref="B170">_xlfn.XLOOKUP(List_of_Hardiness_Zones_for_Locations_in_California[[#This Row],[City]],ZipCodes[City],ZipCodes[Zip Code],NA,0)</f>
        <v>91945</v>
      </c>
      <c r="C170">
        <v>10</v>
      </c>
      <c r="D170" t="s">
        <v>1619</v>
      </c>
      <c r="E170" s="5" t="s">
        <v>1616</v>
      </c>
    </row>
    <row r="171" spans="1:5">
      <c r="A171" s="3" t="s">
        <v>193</v>
      </c>
      <c r="B171" cm="1">
        <f t="array" ref="B171">_xlfn.XLOOKUP(List_of_Hardiness_Zones_for_Locations_in_California[[#This Row],[City]],ZipCodes[City],ZipCodes[Zip Code],NA,0)</f>
        <v>93245</v>
      </c>
      <c r="C171">
        <v>9</v>
      </c>
      <c r="D171" t="s">
        <v>1614</v>
      </c>
      <c r="E171" s="5" t="s">
        <v>1620</v>
      </c>
    </row>
    <row r="172" spans="1:5">
      <c r="A172" s="3" t="s">
        <v>194</v>
      </c>
      <c r="B172" t="e" cm="1">
        <f t="array" ref="B172">_xlfn.XLOOKUP(List_of_Hardiness_Zones_for_Locations_in_California[[#This Row],[City]],ZipCodes[City],ZipCodes[Zip Code],NA,0)</f>
        <v>#NAME?</v>
      </c>
      <c r="C172">
        <v>10</v>
      </c>
      <c r="D172" t="s">
        <v>1619</v>
      </c>
      <c r="E172" s="5" t="s">
        <v>1616</v>
      </c>
    </row>
    <row r="173" spans="1:5">
      <c r="A173" s="3" t="s">
        <v>195</v>
      </c>
      <c r="B173" cm="1">
        <f t="array" ref="B173">_xlfn.XLOOKUP(List_of_Hardiness_Zones_for_Locations_in_California[[#This Row],[City]],ZipCodes[City],ZipCodes[Zip Code],NA,0)</f>
        <v>95648</v>
      </c>
      <c r="C173">
        <v>9</v>
      </c>
      <c r="D173" t="s">
        <v>1614</v>
      </c>
      <c r="E173" s="5" t="s">
        <v>1620</v>
      </c>
    </row>
    <row r="174" spans="1:5">
      <c r="A174" s="3" t="s">
        <v>196</v>
      </c>
      <c r="B174" t="e" cm="1">
        <f t="array" ref="B174">_xlfn.XLOOKUP(List_of_Hardiness_Zones_for_Locations_in_California[[#This Row],[City]],ZipCodes[City],ZipCodes[Zip Code],NA,0)</f>
        <v>#NAME?</v>
      </c>
      <c r="C174">
        <v>9</v>
      </c>
      <c r="D174" t="s">
        <v>1620</v>
      </c>
      <c r="E174" s="5" t="s">
        <v>1613</v>
      </c>
    </row>
    <row r="175" spans="1:5">
      <c r="A175" s="3" t="s">
        <v>197</v>
      </c>
      <c r="B175" cm="1">
        <f t="array" ref="B175">_xlfn.XLOOKUP(List_of_Hardiness_Zones_for_Locations_in_California[[#This Row],[City]],ZipCodes[City],ZipCodes[Zip Code],NA,0)</f>
        <v>94550</v>
      </c>
      <c r="C175">
        <v>9</v>
      </c>
      <c r="D175" t="s">
        <v>1620</v>
      </c>
      <c r="E175" s="5" t="s">
        <v>1613</v>
      </c>
    </row>
    <row r="176" spans="1:5">
      <c r="A176" s="3" t="s">
        <v>198</v>
      </c>
      <c r="B176" cm="1">
        <f t="array" ref="B176">_xlfn.XLOOKUP(List_of_Hardiness_Zones_for_Locations_in_California[[#This Row],[City]],ZipCodes[City],ZipCodes[Zip Code],NA,0)</f>
        <v>95240</v>
      </c>
      <c r="C176">
        <v>9</v>
      </c>
      <c r="D176" t="s">
        <v>1614</v>
      </c>
      <c r="E176" s="5" t="s">
        <v>1620</v>
      </c>
    </row>
    <row r="177" spans="1:5">
      <c r="A177" s="3" t="s">
        <v>199</v>
      </c>
      <c r="B177" cm="1">
        <f t="array" ref="B177">_xlfn.XLOOKUP(List_of_Hardiness_Zones_for_Locations_in_California[[#This Row],[City]],ZipCodes[City],ZipCodes[Zip Code],NA,0)</f>
        <v>92350</v>
      </c>
      <c r="C177">
        <v>10</v>
      </c>
      <c r="D177" t="s">
        <v>1613</v>
      </c>
      <c r="E177" s="5" t="s">
        <v>1619</v>
      </c>
    </row>
    <row r="178" spans="1:5">
      <c r="A178" s="3" t="s">
        <v>200</v>
      </c>
      <c r="B178" cm="1">
        <f t="array" ref="B178">_xlfn.XLOOKUP(List_of_Hardiness_Zones_for_Locations_in_California[[#This Row],[City]],ZipCodes[City],ZipCodes[Zip Code],NA,0)</f>
        <v>90717</v>
      </c>
      <c r="C178">
        <v>10</v>
      </c>
      <c r="D178" t="s">
        <v>1619</v>
      </c>
      <c r="E178" s="5" t="s">
        <v>1616</v>
      </c>
    </row>
    <row r="179" spans="1:5">
      <c r="A179" s="3" t="s">
        <v>201</v>
      </c>
      <c r="B179" cm="1">
        <f t="array" ref="B179">_xlfn.XLOOKUP(List_of_Hardiness_Zones_for_Locations_in_California[[#This Row],[City]],ZipCodes[City],ZipCodes[Zip Code],NA,0)</f>
        <v>93436</v>
      </c>
      <c r="C179">
        <v>10</v>
      </c>
      <c r="D179" t="s">
        <v>1613</v>
      </c>
      <c r="E179" s="5" t="s">
        <v>1619</v>
      </c>
    </row>
    <row r="180" spans="1:5">
      <c r="A180" s="3" t="s">
        <v>202</v>
      </c>
      <c r="B180" cm="1">
        <f t="array" ref="B180">_xlfn.XLOOKUP(List_of_Hardiness_Zones_for_Locations_in_California[[#This Row],[City]],ZipCodes[City],ZipCodes[Zip Code],NA,0)</f>
        <v>90801</v>
      </c>
      <c r="C180">
        <v>10</v>
      </c>
      <c r="D180" t="s">
        <v>1619</v>
      </c>
      <c r="E180" s="5" t="s">
        <v>1616</v>
      </c>
    </row>
    <row r="181" spans="1:5">
      <c r="A181" s="3" t="s">
        <v>203</v>
      </c>
      <c r="B181" cm="1">
        <f t="array" ref="B181">_xlfn.XLOOKUP(List_of_Hardiness_Zones_for_Locations_in_California[[#This Row],[City]],ZipCodes[City],ZipCodes[Zip Code],NA,0)</f>
        <v>94022</v>
      </c>
      <c r="C181">
        <v>9</v>
      </c>
      <c r="D181" t="s">
        <v>1620</v>
      </c>
      <c r="E181" s="5" t="s">
        <v>1613</v>
      </c>
    </row>
    <row r="182" spans="1:5">
      <c r="A182" s="3" t="s">
        <v>204</v>
      </c>
      <c r="B182" cm="1">
        <f t="array" ref="B182">_xlfn.XLOOKUP(List_of_Hardiness_Zones_for_Locations_in_California[[#This Row],[City]],ZipCodes[City],ZipCodes[Zip Code],NA,0)</f>
        <v>90001</v>
      </c>
      <c r="C182">
        <v>10</v>
      </c>
      <c r="D182" t="s">
        <v>1619</v>
      </c>
      <c r="E182" s="5" t="s">
        <v>1616</v>
      </c>
    </row>
    <row r="183" spans="1:5">
      <c r="A183" s="3" t="s">
        <v>205</v>
      </c>
      <c r="B183" cm="1">
        <f t="array" ref="B183">_xlfn.XLOOKUP(List_of_Hardiness_Zones_for_Locations_in_California[[#This Row],[City]],ZipCodes[City],ZipCodes[Zip Code],NA,0)</f>
        <v>93635</v>
      </c>
      <c r="C183">
        <v>9</v>
      </c>
      <c r="D183" t="s">
        <v>1620</v>
      </c>
      <c r="E183" s="5" t="s">
        <v>1613</v>
      </c>
    </row>
    <row r="184" spans="1:5">
      <c r="A184" s="3" t="s">
        <v>206</v>
      </c>
      <c r="B184" cm="1">
        <f t="array" ref="B184">_xlfn.XLOOKUP(List_of_Hardiness_Zones_for_Locations_in_California[[#This Row],[City]],ZipCodes[City],ZipCodes[Zip Code],NA,0)</f>
        <v>95030</v>
      </c>
      <c r="C184">
        <v>9</v>
      </c>
      <c r="D184" t="s">
        <v>1620</v>
      </c>
      <c r="E184" s="5" t="s">
        <v>1613</v>
      </c>
    </row>
    <row r="185" spans="1:5">
      <c r="A185" s="3" t="s">
        <v>207</v>
      </c>
      <c r="B185" cm="1">
        <f t="array" ref="B185">_xlfn.XLOOKUP(List_of_Hardiness_Zones_for_Locations_in_California[[#This Row],[City]],ZipCodes[City],ZipCodes[Zip Code],NA,0)</f>
        <v>90262</v>
      </c>
      <c r="C185">
        <v>10</v>
      </c>
      <c r="D185" t="s">
        <v>1619</v>
      </c>
      <c r="E185" s="5" t="s">
        <v>1616</v>
      </c>
    </row>
    <row r="186" spans="1:5">
      <c r="A186" s="3" t="s">
        <v>208</v>
      </c>
      <c r="B186" cm="1">
        <f t="array" ref="B186">_xlfn.XLOOKUP(List_of_Hardiness_Zones_for_Locations_in_California[[#This Row],[City]],ZipCodes[City],ZipCodes[Zip Code],NA,0)</f>
        <v>93636</v>
      </c>
      <c r="C186">
        <v>9</v>
      </c>
      <c r="D186" t="s">
        <v>1620</v>
      </c>
      <c r="E186" s="5" t="s">
        <v>1613</v>
      </c>
    </row>
    <row r="187" spans="1:5">
      <c r="A187" s="3" t="s">
        <v>209</v>
      </c>
      <c r="B187" cm="1">
        <f t="array" ref="B187">_xlfn.XLOOKUP(List_of_Hardiness_Zones_for_Locations_in_California[[#This Row],[City]],ZipCodes[City],ZipCodes[Zip Code],NA,0)</f>
        <v>90266</v>
      </c>
      <c r="C187">
        <v>10</v>
      </c>
      <c r="D187" t="s">
        <v>1619</v>
      </c>
      <c r="E187" s="5" t="s">
        <v>1616</v>
      </c>
    </row>
    <row r="188" spans="1:5">
      <c r="A188" s="3" t="s">
        <v>210</v>
      </c>
      <c r="B188" cm="1">
        <f t="array" ref="B188">_xlfn.XLOOKUP(List_of_Hardiness_Zones_for_Locations_in_California[[#This Row],[City]],ZipCodes[City],ZipCodes[Zip Code],NA,0)</f>
        <v>95336</v>
      </c>
      <c r="C188">
        <v>9</v>
      </c>
      <c r="D188" t="s">
        <v>1620</v>
      </c>
      <c r="E188" s="5" t="s">
        <v>1613</v>
      </c>
    </row>
    <row r="189" spans="1:5">
      <c r="A189" s="3" t="s">
        <v>211</v>
      </c>
      <c r="B189" cm="1">
        <f t="array" ref="B189">_xlfn.XLOOKUP(List_of_Hardiness_Zones_for_Locations_in_California[[#This Row],[City]],ZipCodes[City],ZipCodes[Zip Code],NA,0)</f>
        <v>93933</v>
      </c>
      <c r="C189">
        <v>10</v>
      </c>
      <c r="D189" t="s">
        <v>1613</v>
      </c>
      <c r="E189" s="5" t="s">
        <v>1619</v>
      </c>
    </row>
    <row r="190" spans="1:5">
      <c r="A190" s="3" t="s">
        <v>212</v>
      </c>
      <c r="B190" cm="1">
        <f t="array" ref="B190">_xlfn.XLOOKUP(List_of_Hardiness_Zones_for_Locations_in_California[[#This Row],[City]],ZipCodes[City],ZipCodes[Zip Code],NA,0)</f>
        <v>94553</v>
      </c>
      <c r="C190">
        <v>9</v>
      </c>
      <c r="D190" t="s">
        <v>1620</v>
      </c>
      <c r="E190" s="5" t="s">
        <v>1613</v>
      </c>
    </row>
    <row r="191" spans="1:5">
      <c r="A191" s="3" t="s">
        <v>213</v>
      </c>
      <c r="B191" cm="1">
        <f t="array" ref="B191">_xlfn.XLOOKUP(List_of_Hardiness_Zones_for_Locations_in_California[[#This Row],[City]],ZipCodes[City],ZipCodes[Zip Code],NA,0)</f>
        <v>90270</v>
      </c>
      <c r="C191">
        <v>10</v>
      </c>
      <c r="D191" t="s">
        <v>1619</v>
      </c>
      <c r="E191" s="5" t="s">
        <v>1616</v>
      </c>
    </row>
    <row r="192" spans="1:5">
      <c r="A192" s="3" t="s">
        <v>214</v>
      </c>
      <c r="B192" cm="1">
        <f t="array" ref="B192">_xlfn.XLOOKUP(List_of_Hardiness_Zones_for_Locations_in_California[[#This Row],[City]],ZipCodes[City],ZipCodes[Zip Code],NA,0)</f>
        <v>95519</v>
      </c>
      <c r="C192">
        <v>9</v>
      </c>
      <c r="D192" t="s">
        <v>1620</v>
      </c>
      <c r="E192" s="5" t="s">
        <v>1613</v>
      </c>
    </row>
    <row r="193" spans="1:5">
      <c r="A193" s="3" t="s">
        <v>215</v>
      </c>
      <c r="B193" t="e" cm="1">
        <f t="array" ref="B193">_xlfn.XLOOKUP(List_of_Hardiness_Zones_for_Locations_in_California[[#This Row],[City]],ZipCodes[City],ZipCodes[Zip Code],NA,0)</f>
        <v>#NAME?</v>
      </c>
      <c r="C193">
        <v>9</v>
      </c>
      <c r="D193" t="s">
        <v>1620</v>
      </c>
      <c r="E193" s="5" t="s">
        <v>1613</v>
      </c>
    </row>
    <row r="194" spans="1:5">
      <c r="A194" s="3" t="s">
        <v>216</v>
      </c>
      <c r="B194" cm="1">
        <f t="array" ref="B194">_xlfn.XLOOKUP(List_of_Hardiness_Zones_for_Locations_in_California[[#This Row],[City]],ZipCodes[City],ZipCodes[Zip Code],NA,0)</f>
        <v>92584</v>
      </c>
      <c r="C194">
        <v>9</v>
      </c>
      <c r="D194" t="s">
        <v>1620</v>
      </c>
      <c r="E194" s="5" t="s">
        <v>1613</v>
      </c>
    </row>
    <row r="195" spans="1:5">
      <c r="A195" s="3" t="s">
        <v>217</v>
      </c>
      <c r="B195" cm="1">
        <f t="array" ref="B195">_xlfn.XLOOKUP(List_of_Hardiness_Zones_for_Locations_in_California[[#This Row],[City]],ZipCodes[City],ZipCodes[Zip Code],NA,0)</f>
        <v>94025</v>
      </c>
      <c r="C195">
        <v>9</v>
      </c>
      <c r="D195" t="s">
        <v>1620</v>
      </c>
      <c r="E195" s="5" t="s">
        <v>1613</v>
      </c>
    </row>
    <row r="196" spans="1:5">
      <c r="A196" s="3" t="s">
        <v>218</v>
      </c>
      <c r="B196" cm="1">
        <f t="array" ref="B196">_xlfn.XLOOKUP(List_of_Hardiness_Zones_for_Locations_in_California[[#This Row],[City]],ZipCodes[City],ZipCodes[Zip Code],NA,0)</f>
        <v>95340</v>
      </c>
      <c r="C196">
        <v>9</v>
      </c>
      <c r="D196" t="s">
        <v>1614</v>
      </c>
      <c r="E196" s="5" t="s">
        <v>1620</v>
      </c>
    </row>
    <row r="197" spans="1:5">
      <c r="A197" s="3" t="s">
        <v>219</v>
      </c>
      <c r="B197" cm="1">
        <f t="array" ref="B197">_xlfn.XLOOKUP(List_of_Hardiness_Zones_for_Locations_in_California[[#This Row],[City]],ZipCodes[City],ZipCodes[Zip Code],NA,0)</f>
        <v>94030</v>
      </c>
      <c r="C197">
        <v>10</v>
      </c>
      <c r="D197" t="s">
        <v>1613</v>
      </c>
      <c r="E197" s="5" t="s">
        <v>1619</v>
      </c>
    </row>
    <row r="198" spans="1:5">
      <c r="A198" s="3" t="s">
        <v>220</v>
      </c>
      <c r="B198" cm="1">
        <f t="array" ref="B198">_xlfn.XLOOKUP(List_of_Hardiness_Zones_for_Locations_in_California[[#This Row],[City]],ZipCodes[City],ZipCodes[Zip Code],NA,0)</f>
        <v>95035</v>
      </c>
      <c r="C198">
        <v>10</v>
      </c>
      <c r="D198" t="s">
        <v>1613</v>
      </c>
      <c r="E198" s="5" t="s">
        <v>1619</v>
      </c>
    </row>
    <row r="199" spans="1:5">
      <c r="A199" s="3" t="s">
        <v>221</v>
      </c>
      <c r="B199" cm="1">
        <f t="array" ref="B199">_xlfn.XLOOKUP(List_of_Hardiness_Zones_for_Locations_in_California[[#This Row],[City]],ZipCodes[City],ZipCodes[Zip Code],NA,0)</f>
        <v>92690</v>
      </c>
      <c r="C199">
        <v>10</v>
      </c>
      <c r="D199" t="s">
        <v>1619</v>
      </c>
      <c r="E199" s="5" t="s">
        <v>1616</v>
      </c>
    </row>
    <row r="200" spans="1:5">
      <c r="A200" s="3" t="s">
        <v>222</v>
      </c>
      <c r="B200" cm="1">
        <f t="array" ref="B200">_xlfn.XLOOKUP(List_of_Hardiness_Zones_for_Locations_in_California[[#This Row],[City]],ZipCodes[City],ZipCodes[Zip Code],NA,0)</f>
        <v>95350</v>
      </c>
      <c r="C200">
        <v>9</v>
      </c>
      <c r="D200" t="s">
        <v>1620</v>
      </c>
      <c r="E200" s="5" t="s">
        <v>1613</v>
      </c>
    </row>
    <row r="201" spans="1:5">
      <c r="A201" s="3" t="s">
        <v>223</v>
      </c>
      <c r="B201" cm="1">
        <f t="array" ref="B201">_xlfn.XLOOKUP(List_of_Hardiness_Zones_for_Locations_in_California[[#This Row],[City]],ZipCodes[City],ZipCodes[Zip Code],NA,0)</f>
        <v>91016</v>
      </c>
      <c r="C201">
        <v>10</v>
      </c>
      <c r="D201" t="s">
        <v>1613</v>
      </c>
      <c r="E201" s="5" t="s">
        <v>1619</v>
      </c>
    </row>
    <row r="202" spans="1:5">
      <c r="A202" s="3" t="s">
        <v>224</v>
      </c>
      <c r="B202" cm="1">
        <f t="array" ref="B202">_xlfn.XLOOKUP(List_of_Hardiness_Zones_for_Locations_in_California[[#This Row],[City]],ZipCodes[City],ZipCodes[Zip Code],NA,0)</f>
        <v>91763</v>
      </c>
      <c r="C202">
        <v>10</v>
      </c>
      <c r="D202" t="s">
        <v>1613</v>
      </c>
      <c r="E202" s="5" t="s">
        <v>1619</v>
      </c>
    </row>
    <row r="203" spans="1:5">
      <c r="A203" s="3" t="s">
        <v>225</v>
      </c>
      <c r="B203" cm="1">
        <f t="array" ref="B203">_xlfn.XLOOKUP(List_of_Hardiness_Zones_for_Locations_in_California[[#This Row],[City]],ZipCodes[City],ZipCodes[Zip Code],NA,0)</f>
        <v>90640</v>
      </c>
      <c r="C203">
        <v>10</v>
      </c>
      <c r="D203" t="s">
        <v>1619</v>
      </c>
      <c r="E203" s="5" t="s">
        <v>1616</v>
      </c>
    </row>
    <row r="204" spans="1:5">
      <c r="A204" s="3" t="s">
        <v>226</v>
      </c>
      <c r="B204" cm="1">
        <f t="array" ref="B204">_xlfn.XLOOKUP(List_of_Hardiness_Zones_for_Locations_in_California[[#This Row],[City]],ZipCodes[City],ZipCodes[Zip Code],NA,0)</f>
        <v>93940</v>
      </c>
      <c r="C204">
        <v>10</v>
      </c>
      <c r="D204" t="s">
        <v>1613</v>
      </c>
      <c r="E204" s="5" t="s">
        <v>1619</v>
      </c>
    </row>
    <row r="205" spans="1:5">
      <c r="A205" s="3" t="s">
        <v>227</v>
      </c>
      <c r="B205" cm="1">
        <f t="array" ref="B205">_xlfn.XLOOKUP(List_of_Hardiness_Zones_for_Locations_in_California[[#This Row],[City]],ZipCodes[City],ZipCodes[Zip Code],NA,0)</f>
        <v>91754</v>
      </c>
      <c r="C205">
        <v>10</v>
      </c>
      <c r="D205" t="s">
        <v>1619</v>
      </c>
      <c r="E205" s="5" t="s">
        <v>1616</v>
      </c>
    </row>
    <row r="206" spans="1:5">
      <c r="A206" s="3" t="s">
        <v>228</v>
      </c>
      <c r="B206" cm="1">
        <f t="array" ref="B206">_xlfn.XLOOKUP(List_of_Hardiness_Zones_for_Locations_in_California[[#This Row],[City]],ZipCodes[City],ZipCodes[Zip Code],NA,0)</f>
        <v>93020</v>
      </c>
      <c r="C206">
        <v>10</v>
      </c>
      <c r="D206" t="s">
        <v>1613</v>
      </c>
      <c r="E206" s="5" t="s">
        <v>1619</v>
      </c>
    </row>
    <row r="207" spans="1:5">
      <c r="A207" s="3" t="s">
        <v>229</v>
      </c>
      <c r="B207" cm="1">
        <f t="array" ref="B207">_xlfn.XLOOKUP(List_of_Hardiness_Zones_for_Locations_in_California[[#This Row],[City]],ZipCodes[City],ZipCodes[Zip Code],NA,0)</f>
        <v>94556</v>
      </c>
      <c r="C207">
        <v>9</v>
      </c>
      <c r="D207" t="s">
        <v>1620</v>
      </c>
      <c r="E207" s="5" t="s">
        <v>1613</v>
      </c>
    </row>
    <row r="208" spans="1:5">
      <c r="A208" s="3" t="s">
        <v>230</v>
      </c>
      <c r="B208" cm="1">
        <f t="array" ref="B208">_xlfn.XLOOKUP(List_of_Hardiness_Zones_for_Locations_in_California[[#This Row],[City]],ZipCodes[City],ZipCodes[Zip Code],NA,0)</f>
        <v>92551</v>
      </c>
      <c r="C208">
        <v>9</v>
      </c>
      <c r="D208" t="s">
        <v>1620</v>
      </c>
      <c r="E208" s="5" t="s">
        <v>1613</v>
      </c>
    </row>
    <row r="209" spans="1:5">
      <c r="A209" s="3" t="s">
        <v>231</v>
      </c>
      <c r="B209" cm="1">
        <f t="array" ref="B209">_xlfn.XLOOKUP(List_of_Hardiness_Zones_for_Locations_in_California[[#This Row],[City]],ZipCodes[City],ZipCodes[Zip Code],NA,0)</f>
        <v>95037</v>
      </c>
      <c r="C209">
        <v>9</v>
      </c>
      <c r="D209" t="s">
        <v>1620</v>
      </c>
      <c r="E209" s="5" t="s">
        <v>1613</v>
      </c>
    </row>
    <row r="210" spans="1:5">
      <c r="A210" s="3" t="s">
        <v>232</v>
      </c>
      <c r="B210" t="e" cm="1">
        <f t="array" ref="B210">_xlfn.XLOOKUP(List_of_Hardiness_Zones_for_Locations_in_California[[#This Row],[City]],ZipCodes[City],ZipCodes[Zip Code],NA,0)</f>
        <v>#NAME?</v>
      </c>
      <c r="C210">
        <v>9</v>
      </c>
      <c r="D210" t="s">
        <v>1620</v>
      </c>
      <c r="E210" s="5" t="s">
        <v>1613</v>
      </c>
    </row>
    <row r="211" spans="1:5">
      <c r="A211" s="3" t="s">
        <v>233</v>
      </c>
      <c r="B211" cm="1">
        <f t="array" ref="B211">_xlfn.XLOOKUP(List_of_Hardiness_Zones_for_Locations_in_California[[#This Row],[City]],ZipCodes[City],ZipCodes[Zip Code],NA,0)</f>
        <v>94035</v>
      </c>
      <c r="C211">
        <v>9</v>
      </c>
      <c r="D211" t="s">
        <v>1620</v>
      </c>
      <c r="E211" s="5" t="s">
        <v>1613</v>
      </c>
    </row>
    <row r="212" spans="1:5">
      <c r="A212" s="3" t="s">
        <v>234</v>
      </c>
      <c r="B212" cm="1">
        <f t="array" ref="B212">_xlfn.XLOOKUP(List_of_Hardiness_Zones_for_Locations_in_California[[#This Row],[City]],ZipCodes[City],ZipCodes[Zip Code],NA,0)</f>
        <v>92562</v>
      </c>
      <c r="C212">
        <v>9</v>
      </c>
      <c r="D212" t="s">
        <v>1620</v>
      </c>
      <c r="E212" s="5" t="s">
        <v>1613</v>
      </c>
    </row>
    <row r="213" spans="1:5">
      <c r="A213" s="3" t="s">
        <v>235</v>
      </c>
      <c r="B213" cm="1">
        <f t="array" ref="B213">_xlfn.XLOOKUP(List_of_Hardiness_Zones_for_Locations_in_California[[#This Row],[City]],ZipCodes[City],ZipCodes[Zip Code],NA,0)</f>
        <v>94558</v>
      </c>
      <c r="C213">
        <v>9</v>
      </c>
      <c r="D213" t="s">
        <v>1620</v>
      </c>
      <c r="E213" s="5" t="s">
        <v>1613</v>
      </c>
    </row>
    <row r="214" spans="1:5">
      <c r="A214" s="3" t="s">
        <v>236</v>
      </c>
      <c r="B214" cm="1">
        <f t="array" ref="B214">_xlfn.XLOOKUP(List_of_Hardiness_Zones_for_Locations_in_California[[#This Row],[City]],ZipCodes[City],ZipCodes[Zip Code],NA,0)</f>
        <v>91950</v>
      </c>
      <c r="C214">
        <v>10</v>
      </c>
      <c r="D214" t="s">
        <v>1619</v>
      </c>
      <c r="E214" s="5" t="s">
        <v>1616</v>
      </c>
    </row>
    <row r="215" spans="1:5">
      <c r="A215" s="3" t="s">
        <v>237</v>
      </c>
      <c r="B215" cm="1">
        <f t="array" ref="B215">_xlfn.XLOOKUP(List_of_Hardiness_Zones_for_Locations_in_California[[#This Row],[City]],ZipCodes[City],ZipCodes[Zip Code],NA,0)</f>
        <v>94560</v>
      </c>
      <c r="C215">
        <v>10</v>
      </c>
      <c r="D215" t="s">
        <v>1613</v>
      </c>
      <c r="E215" s="5" t="s">
        <v>1619</v>
      </c>
    </row>
    <row r="216" spans="1:5">
      <c r="A216" s="3" t="s">
        <v>238</v>
      </c>
      <c r="B216" cm="1">
        <f t="array" ref="B216">_xlfn.XLOOKUP(List_of_Hardiness_Zones_for_Locations_in_California[[#This Row],[City]],ZipCodes[City],ZipCodes[Zip Code],NA,0)</f>
        <v>92658</v>
      </c>
      <c r="C216">
        <v>10</v>
      </c>
      <c r="D216" t="s">
        <v>1619</v>
      </c>
      <c r="E216" s="5" t="s">
        <v>1616</v>
      </c>
    </row>
    <row r="217" spans="1:5">
      <c r="A217" s="3" t="s">
        <v>239</v>
      </c>
      <c r="B217" cm="1">
        <f t="array" ref="B217">_xlfn.XLOOKUP(List_of_Hardiness_Zones_for_Locations_in_California[[#This Row],[City]],ZipCodes[City],ZipCodes[Zip Code],NA,0)</f>
        <v>93444</v>
      </c>
      <c r="C217">
        <v>9</v>
      </c>
      <c r="D217" t="s">
        <v>1620</v>
      </c>
      <c r="E217" s="5" t="s">
        <v>1613</v>
      </c>
    </row>
    <row r="218" spans="1:5">
      <c r="A218" s="3" t="s">
        <v>240</v>
      </c>
      <c r="B218" cm="1">
        <f t="array" ref="B218">_xlfn.XLOOKUP(List_of_Hardiness_Zones_for_Locations_in_California[[#This Row],[City]],ZipCodes[City],ZipCodes[Zip Code],NA,0)</f>
        <v>92860</v>
      </c>
      <c r="C218">
        <v>10</v>
      </c>
      <c r="D218" t="s">
        <v>1613</v>
      </c>
      <c r="E218" s="5" t="s">
        <v>1619</v>
      </c>
    </row>
    <row r="219" spans="1:5">
      <c r="A219" s="3" t="s">
        <v>241</v>
      </c>
      <c r="B219" cm="1">
        <f t="array" ref="B219">_xlfn.XLOOKUP(List_of_Hardiness_Zones_for_Locations_in_California[[#This Row],[City]],ZipCodes[City],ZipCodes[Zip Code],NA,0)</f>
        <v>95660</v>
      </c>
      <c r="C219">
        <v>9</v>
      </c>
      <c r="D219" t="s">
        <v>1620</v>
      </c>
      <c r="E219" s="5" t="s">
        <v>1613</v>
      </c>
    </row>
    <row r="220" spans="1:5">
      <c r="A220" s="3" t="s">
        <v>242</v>
      </c>
      <c r="B220" t="e" cm="1">
        <f t="array" ref="B220">_xlfn.XLOOKUP(List_of_Hardiness_Zones_for_Locations_in_California[[#This Row],[City]],ZipCodes[City],ZipCodes[Zip Code],NA,0)</f>
        <v>#NAME?</v>
      </c>
      <c r="C220">
        <v>10</v>
      </c>
      <c r="D220" t="s">
        <v>1613</v>
      </c>
      <c r="E220" s="5" t="s">
        <v>1619</v>
      </c>
    </row>
    <row r="221" spans="1:5">
      <c r="A221" s="3" t="s">
        <v>243</v>
      </c>
      <c r="B221" cm="1">
        <f t="array" ref="B221">_xlfn.XLOOKUP(List_of_Hardiness_Zones_for_Locations_in_California[[#This Row],[City]],ZipCodes[City],ZipCodes[Zip Code],NA,0)</f>
        <v>90650</v>
      </c>
      <c r="C221">
        <v>10</v>
      </c>
      <c r="D221" t="s">
        <v>1619</v>
      </c>
      <c r="E221" s="5" t="s">
        <v>1616</v>
      </c>
    </row>
    <row r="222" spans="1:5">
      <c r="A222" s="3" t="s">
        <v>244</v>
      </c>
      <c r="B222" cm="1">
        <f t="array" ref="B222">_xlfn.XLOOKUP(List_of_Hardiness_Zones_for_Locations_in_California[[#This Row],[City]],ZipCodes[City],ZipCodes[Zip Code],NA,0)</f>
        <v>94945</v>
      </c>
      <c r="C222">
        <v>9</v>
      </c>
      <c r="D222" t="s">
        <v>1620</v>
      </c>
      <c r="E222" s="5" t="s">
        <v>1613</v>
      </c>
    </row>
    <row r="223" spans="1:5">
      <c r="A223" s="3" t="s">
        <v>245</v>
      </c>
      <c r="B223" cm="1">
        <f t="array" ref="B223">_xlfn.XLOOKUP(List_of_Hardiness_Zones_for_Locations_in_California[[#This Row],[City]],ZipCodes[City],ZipCodes[Zip Code],NA,0)</f>
        <v>95361</v>
      </c>
      <c r="C223">
        <v>9</v>
      </c>
      <c r="D223" t="s">
        <v>1620</v>
      </c>
      <c r="E223" s="5" t="s">
        <v>1613</v>
      </c>
    </row>
    <row r="224" spans="1:5">
      <c r="A224" s="3" t="s">
        <v>246</v>
      </c>
      <c r="B224" cm="1">
        <f t="array" ref="B224">_xlfn.XLOOKUP(List_of_Hardiness_Zones_for_Locations_in_California[[#This Row],[City]],ZipCodes[City],ZipCodes[Zip Code],NA,0)</f>
        <v>94601</v>
      </c>
      <c r="C224">
        <v>10</v>
      </c>
      <c r="D224" t="s">
        <v>1613</v>
      </c>
      <c r="E224" s="5" t="s">
        <v>1619</v>
      </c>
    </row>
    <row r="225" spans="1:5">
      <c r="A225" s="3" t="s">
        <v>247</v>
      </c>
      <c r="B225" cm="1">
        <f t="array" ref="B225">_xlfn.XLOOKUP(List_of_Hardiness_Zones_for_Locations_in_California[[#This Row],[City]],ZipCodes[City],ZipCodes[Zip Code],NA,0)</f>
        <v>94561</v>
      </c>
      <c r="C225">
        <v>9</v>
      </c>
      <c r="D225" t="s">
        <v>1620</v>
      </c>
      <c r="E225" s="5" t="s">
        <v>1613</v>
      </c>
    </row>
    <row r="226" spans="1:5">
      <c r="A226" s="3" t="s">
        <v>248</v>
      </c>
      <c r="B226" cm="1">
        <f t="array" ref="B226">_xlfn.XLOOKUP(List_of_Hardiness_Zones_for_Locations_in_California[[#This Row],[City]],ZipCodes[City],ZipCodes[Zip Code],NA,0)</f>
        <v>92049</v>
      </c>
      <c r="C226">
        <v>10</v>
      </c>
      <c r="D226" t="s">
        <v>1613</v>
      </c>
      <c r="E226" s="5" t="s">
        <v>1619</v>
      </c>
    </row>
    <row r="227" spans="1:5">
      <c r="A227" s="3" t="s">
        <v>249</v>
      </c>
      <c r="B227" t="e" cm="1">
        <f t="array" ref="B227">_xlfn.XLOOKUP(List_of_Hardiness_Zones_for_Locations_in_California[[#This Row],[City]],ZipCodes[City],ZipCodes[Zip Code],NA,0)</f>
        <v>#NAME?</v>
      </c>
      <c r="C227">
        <v>9</v>
      </c>
      <c r="D227" t="s">
        <v>1620</v>
      </c>
      <c r="E227" s="5" t="s">
        <v>1613</v>
      </c>
    </row>
    <row r="228" spans="1:5">
      <c r="A228" s="3" t="s">
        <v>250</v>
      </c>
      <c r="B228" cm="1">
        <f t="array" ref="B228">_xlfn.XLOOKUP(List_of_Hardiness_Zones_for_Locations_in_California[[#This Row],[City]],ZipCodes[City],ZipCodes[Zip Code],NA,0)</f>
        <v>95961</v>
      </c>
      <c r="C228">
        <v>9</v>
      </c>
      <c r="D228" t="s">
        <v>1620</v>
      </c>
      <c r="E228" s="5" t="s">
        <v>1613</v>
      </c>
    </row>
    <row r="229" spans="1:5">
      <c r="A229" s="3" t="s">
        <v>251</v>
      </c>
      <c r="B229" cm="1">
        <f t="array" ref="B229">_xlfn.XLOOKUP(List_of_Hardiness_Zones_for_Locations_in_California[[#This Row],[City]],ZipCodes[City],ZipCodes[Zip Code],NA,0)</f>
        <v>91758</v>
      </c>
      <c r="C229">
        <v>10</v>
      </c>
      <c r="D229" t="s">
        <v>1613</v>
      </c>
      <c r="E229" s="5" t="s">
        <v>1619</v>
      </c>
    </row>
    <row r="230" spans="1:5">
      <c r="A230" s="3" t="s">
        <v>252</v>
      </c>
      <c r="B230" cm="1">
        <f t="array" ref="B230">_xlfn.XLOOKUP(List_of_Hardiness_Zones_for_Locations_in_California[[#This Row],[City]],ZipCodes[City],ZipCodes[Zip Code],NA,0)</f>
        <v>92856</v>
      </c>
      <c r="C230">
        <v>10</v>
      </c>
      <c r="D230" t="s">
        <v>1619</v>
      </c>
      <c r="E230" s="5" t="s">
        <v>1616</v>
      </c>
    </row>
    <row r="231" spans="1:5">
      <c r="A231" s="3" t="s">
        <v>253</v>
      </c>
      <c r="B231" cm="1">
        <f t="array" ref="B231">_xlfn.XLOOKUP(List_of_Hardiness_Zones_for_Locations_in_California[[#This Row],[City]],ZipCodes[City],ZipCodes[Zip Code],NA,0)</f>
        <v>95662</v>
      </c>
      <c r="C231">
        <v>9</v>
      </c>
      <c r="D231" t="s">
        <v>1620</v>
      </c>
      <c r="E231" s="5" t="s">
        <v>1613</v>
      </c>
    </row>
    <row r="232" spans="1:5">
      <c r="A232" s="3" t="s">
        <v>254</v>
      </c>
      <c r="B232" t="e" cm="1">
        <f t="array" ref="B232">_xlfn.XLOOKUP(List_of_Hardiness_Zones_for_Locations_in_California[[#This Row],[City]],ZipCodes[City],ZipCodes[Zip Code],NA,0)</f>
        <v>#NAME?</v>
      </c>
      <c r="C232">
        <v>9</v>
      </c>
      <c r="D232" t="s">
        <v>1620</v>
      </c>
      <c r="E232" s="5" t="s">
        <v>1613</v>
      </c>
    </row>
    <row r="233" spans="1:5">
      <c r="A233" s="3" t="s">
        <v>255</v>
      </c>
      <c r="B233" cm="1">
        <f t="array" ref="B233">_xlfn.XLOOKUP(List_of_Hardiness_Zones_for_Locations_in_California[[#This Row],[City]],ZipCodes[City],ZipCodes[Zip Code],NA,0)</f>
        <v>94563</v>
      </c>
      <c r="C233">
        <v>9</v>
      </c>
      <c r="D233" t="s">
        <v>1620</v>
      </c>
      <c r="E233" s="5" t="s">
        <v>1613</v>
      </c>
    </row>
    <row r="234" spans="1:5">
      <c r="A234" s="3" t="s">
        <v>256</v>
      </c>
      <c r="B234" cm="1">
        <f t="array" ref="B234">_xlfn.XLOOKUP(List_of_Hardiness_Zones_for_Locations_in_California[[#This Row],[City]],ZipCodes[City],ZipCodes[Zip Code],NA,0)</f>
        <v>95965</v>
      </c>
      <c r="C234">
        <v>9</v>
      </c>
      <c r="D234" t="s">
        <v>1620</v>
      </c>
      <c r="E234" s="5" t="s">
        <v>1613</v>
      </c>
    </row>
    <row r="235" spans="1:5">
      <c r="A235" s="3" t="s">
        <v>257</v>
      </c>
      <c r="B235" cm="1">
        <f t="array" ref="B235">_xlfn.XLOOKUP(List_of_Hardiness_Zones_for_Locations_in_California[[#This Row],[City]],ZipCodes[City],ZipCodes[Zip Code],NA,0)</f>
        <v>93030</v>
      </c>
      <c r="C235">
        <v>10</v>
      </c>
      <c r="D235" t="s">
        <v>1619</v>
      </c>
      <c r="E235" s="5" t="s">
        <v>1616</v>
      </c>
    </row>
    <row r="236" spans="1:5">
      <c r="A236" s="3" t="s">
        <v>258</v>
      </c>
      <c r="B236" cm="1">
        <f t="array" ref="B236">_xlfn.XLOOKUP(List_of_Hardiness_Zones_for_Locations_in_California[[#This Row],[City]],ZipCodes[City],ZipCodes[Zip Code],NA,0)</f>
        <v>93950</v>
      </c>
      <c r="C236">
        <v>10</v>
      </c>
      <c r="D236" t="s">
        <v>1613</v>
      </c>
      <c r="E236" s="5" t="s">
        <v>1619</v>
      </c>
    </row>
    <row r="237" spans="1:5">
      <c r="A237" s="3" t="s">
        <v>259</v>
      </c>
      <c r="B237" cm="1">
        <f t="array" ref="B237">_xlfn.XLOOKUP(List_of_Hardiness_Zones_for_Locations_in_California[[#This Row],[City]],ZipCodes[City],ZipCodes[Zip Code],NA,0)</f>
        <v>94044</v>
      </c>
      <c r="C237">
        <v>10</v>
      </c>
      <c r="D237" t="s">
        <v>1613</v>
      </c>
      <c r="E237" s="5" t="s">
        <v>1619</v>
      </c>
    </row>
    <row r="238" spans="1:5">
      <c r="A238" s="3" t="s">
        <v>260</v>
      </c>
      <c r="B238" cm="1">
        <f t="array" ref="B238">_xlfn.XLOOKUP(List_of_Hardiness_Zones_for_Locations_in_California[[#This Row],[City]],ZipCodes[City],ZipCodes[Zip Code],NA,0)</f>
        <v>92211</v>
      </c>
      <c r="C238">
        <v>10</v>
      </c>
      <c r="D238" t="s">
        <v>1613</v>
      </c>
      <c r="E238" s="5" t="s">
        <v>1619</v>
      </c>
    </row>
    <row r="239" spans="1:5">
      <c r="A239" s="3" t="s">
        <v>261</v>
      </c>
      <c r="B239" cm="1">
        <f t="array" ref="B239">_xlfn.XLOOKUP(List_of_Hardiness_Zones_for_Locations_in_California[[#This Row],[City]],ZipCodes[City],ZipCodes[Zip Code],NA,0)</f>
        <v>92262</v>
      </c>
      <c r="C239">
        <v>10</v>
      </c>
      <c r="D239" t="s">
        <v>1613</v>
      </c>
      <c r="E239" s="5" t="s">
        <v>1619</v>
      </c>
    </row>
    <row r="240" spans="1:5">
      <c r="A240" s="3" t="s">
        <v>262</v>
      </c>
      <c r="B240" cm="1">
        <f t="array" ref="B240">_xlfn.XLOOKUP(List_of_Hardiness_Zones_for_Locations_in_California[[#This Row],[City]],ZipCodes[City],ZipCodes[Zip Code],NA,0)</f>
        <v>93550</v>
      </c>
      <c r="C240">
        <v>9</v>
      </c>
      <c r="D240" t="s">
        <v>1614</v>
      </c>
      <c r="E240" s="5" t="s">
        <v>1620</v>
      </c>
    </row>
    <row r="241" spans="1:5">
      <c r="A241" s="3" t="s">
        <v>263</v>
      </c>
      <c r="B241" cm="1">
        <f t="array" ref="B241">_xlfn.XLOOKUP(List_of_Hardiness_Zones_for_Locations_in_California[[#This Row],[City]],ZipCodes[City],ZipCodes[Zip Code],NA,0)</f>
        <v>94301</v>
      </c>
      <c r="C241">
        <v>9</v>
      </c>
      <c r="D241" t="s">
        <v>1620</v>
      </c>
      <c r="E241" s="5" t="s">
        <v>1613</v>
      </c>
    </row>
    <row r="242" spans="1:5">
      <c r="A242" s="3" t="s">
        <v>264</v>
      </c>
      <c r="B242" cm="1">
        <f t="array" ref="B242">_xlfn.XLOOKUP(List_of_Hardiness_Zones_for_Locations_in_California[[#This Row],[City]],ZipCodes[City],ZipCodes[Zip Code],NA,0)</f>
        <v>90723</v>
      </c>
      <c r="C242">
        <v>10</v>
      </c>
      <c r="D242" t="s">
        <v>1619</v>
      </c>
      <c r="E242" s="5" t="s">
        <v>1616</v>
      </c>
    </row>
    <row r="243" spans="1:5">
      <c r="A243" s="3" t="s">
        <v>265</v>
      </c>
      <c r="B243" t="e" cm="1">
        <f t="array" ref="B243">_xlfn.XLOOKUP(List_of_Hardiness_Zones_for_Locations_in_California[[#This Row],[City]],ZipCodes[City],ZipCodes[Zip Code],NA,0)</f>
        <v>#NAME?</v>
      </c>
      <c r="C243">
        <v>9</v>
      </c>
      <c r="D243" t="s">
        <v>1620</v>
      </c>
      <c r="E243" s="5" t="s">
        <v>1613</v>
      </c>
    </row>
    <row r="244" spans="1:5">
      <c r="A244" s="3" t="s">
        <v>266</v>
      </c>
      <c r="B244" cm="1">
        <f t="array" ref="B244">_xlfn.XLOOKUP(List_of_Hardiness_Zones_for_Locations_in_California[[#This Row],[City]],ZipCodes[City],ZipCodes[Zip Code],NA,0)</f>
        <v>91101</v>
      </c>
      <c r="C244">
        <v>10</v>
      </c>
      <c r="D244" t="s">
        <v>1619</v>
      </c>
      <c r="E244" s="5" t="s">
        <v>1616</v>
      </c>
    </row>
    <row r="245" spans="1:5">
      <c r="A245" s="3" t="s">
        <v>267</v>
      </c>
      <c r="B245" cm="1">
        <f t="array" ref="B245">_xlfn.XLOOKUP(List_of_Hardiness_Zones_for_Locations_in_California[[#This Row],[City]],ZipCodes[City],ZipCodes[Zip Code],NA,0)</f>
        <v>95363</v>
      </c>
      <c r="C245">
        <v>9</v>
      </c>
      <c r="D245" t="s">
        <v>1620</v>
      </c>
      <c r="E245" s="5" t="s">
        <v>1613</v>
      </c>
    </row>
    <row r="246" spans="1:5">
      <c r="A246" s="3" t="s">
        <v>268</v>
      </c>
      <c r="B246" cm="1">
        <f t="array" ref="B246">_xlfn.XLOOKUP(List_of_Hardiness_Zones_for_Locations_in_California[[#This Row],[City]],ZipCodes[City],ZipCodes[Zip Code],NA,0)</f>
        <v>92570</v>
      </c>
      <c r="C246">
        <v>9</v>
      </c>
      <c r="D246" t="s">
        <v>1620</v>
      </c>
      <c r="E246" s="5" t="s">
        <v>1613</v>
      </c>
    </row>
    <row r="247" spans="1:5">
      <c r="A247" s="3" t="s">
        <v>269</v>
      </c>
      <c r="B247" cm="1">
        <f t="array" ref="B247">_xlfn.XLOOKUP(List_of_Hardiness_Zones_for_Locations_in_California[[#This Row],[City]],ZipCodes[City],ZipCodes[Zip Code],NA,0)</f>
        <v>94952</v>
      </c>
      <c r="C247">
        <v>9</v>
      </c>
      <c r="D247" t="s">
        <v>1614</v>
      </c>
      <c r="E247" s="5" t="s">
        <v>1620</v>
      </c>
    </row>
    <row r="248" spans="1:5">
      <c r="A248" s="3" t="s">
        <v>270</v>
      </c>
      <c r="B248" cm="1">
        <f t="array" ref="B248">_xlfn.XLOOKUP(List_of_Hardiness_Zones_for_Locations_in_California[[#This Row],[City]],ZipCodes[City],ZipCodes[Zip Code],NA,0)</f>
        <v>90660</v>
      </c>
      <c r="C248">
        <v>10</v>
      </c>
      <c r="D248" t="s">
        <v>1619</v>
      </c>
      <c r="E248" s="5" t="s">
        <v>1616</v>
      </c>
    </row>
    <row r="249" spans="1:5">
      <c r="A249" s="3" t="s">
        <v>271</v>
      </c>
      <c r="B249" cm="1">
        <f t="array" ref="B249">_xlfn.XLOOKUP(List_of_Hardiness_Zones_for_Locations_in_California[[#This Row],[City]],ZipCodes[City],ZipCodes[Zip Code],NA,0)</f>
        <v>94564</v>
      </c>
      <c r="C249">
        <v>9</v>
      </c>
      <c r="D249" t="s">
        <v>1620</v>
      </c>
      <c r="E249" s="5" t="s">
        <v>1613</v>
      </c>
    </row>
    <row r="250" spans="1:5">
      <c r="A250" s="3" t="s">
        <v>272</v>
      </c>
      <c r="B250" cm="1">
        <f t="array" ref="B250">_xlfn.XLOOKUP(List_of_Hardiness_Zones_for_Locations_in_California[[#This Row],[City]],ZipCodes[City],ZipCodes[Zip Code],NA,0)</f>
        <v>94565</v>
      </c>
      <c r="C250">
        <v>9</v>
      </c>
      <c r="D250" t="s">
        <v>1620</v>
      </c>
      <c r="E250" s="5" t="s">
        <v>1613</v>
      </c>
    </row>
    <row r="251" spans="1:5">
      <c r="A251" s="3" t="s">
        <v>273</v>
      </c>
      <c r="B251" cm="1">
        <f t="array" ref="B251">_xlfn.XLOOKUP(List_of_Hardiness_Zones_for_Locations_in_California[[#This Row],[City]],ZipCodes[City],ZipCodes[Zip Code],NA,0)</f>
        <v>92870</v>
      </c>
      <c r="C251">
        <v>10</v>
      </c>
      <c r="D251" t="s">
        <v>1619</v>
      </c>
      <c r="E251" s="5" t="s">
        <v>1616</v>
      </c>
    </row>
    <row r="252" spans="1:5">
      <c r="A252" s="3" t="s">
        <v>274</v>
      </c>
      <c r="B252" cm="1">
        <f t="array" ref="B252">_xlfn.XLOOKUP(List_of_Hardiness_Zones_for_Locations_in_California[[#This Row],[City]],ZipCodes[City],ZipCodes[Zip Code],NA,0)</f>
        <v>94523</v>
      </c>
      <c r="C252">
        <v>9</v>
      </c>
      <c r="D252" t="s">
        <v>1620</v>
      </c>
      <c r="E252" s="5" t="s">
        <v>1613</v>
      </c>
    </row>
    <row r="253" spans="1:5">
      <c r="A253" s="3" t="s">
        <v>275</v>
      </c>
      <c r="B253" cm="1">
        <f t="array" ref="B253">_xlfn.XLOOKUP(List_of_Hardiness_Zones_for_Locations_in_California[[#This Row],[City]],ZipCodes[City],ZipCodes[Zip Code],NA,0)</f>
        <v>94566</v>
      </c>
      <c r="C253">
        <v>9</v>
      </c>
      <c r="D253" t="s">
        <v>1620</v>
      </c>
      <c r="E253" s="5" t="s">
        <v>1613</v>
      </c>
    </row>
    <row r="254" spans="1:5">
      <c r="A254" s="3" t="s">
        <v>276</v>
      </c>
      <c r="B254" cm="1">
        <f t="array" ref="B254">_xlfn.XLOOKUP(List_of_Hardiness_Zones_for_Locations_in_California[[#This Row],[City]],ZipCodes[City],ZipCodes[Zip Code],NA,0)</f>
        <v>91766</v>
      </c>
      <c r="C254">
        <v>10</v>
      </c>
      <c r="D254" t="s">
        <v>1613</v>
      </c>
      <c r="E254" s="5" t="s">
        <v>1619</v>
      </c>
    </row>
    <row r="255" spans="1:5">
      <c r="A255" s="3" t="s">
        <v>277</v>
      </c>
      <c r="B255" cm="1">
        <f t="array" ref="B255">_xlfn.XLOOKUP(List_of_Hardiness_Zones_for_Locations_in_California[[#This Row],[City]],ZipCodes[City],ZipCodes[Zip Code],NA,0)</f>
        <v>93041</v>
      </c>
      <c r="C255">
        <v>10</v>
      </c>
      <c r="D255" t="s">
        <v>1619</v>
      </c>
      <c r="E255" s="5" t="s">
        <v>1616</v>
      </c>
    </row>
    <row r="256" spans="1:5">
      <c r="A256" s="3" t="s">
        <v>278</v>
      </c>
      <c r="B256" cm="1">
        <f t="array" ref="B256">_xlfn.XLOOKUP(List_of_Hardiness_Zones_for_Locations_in_California[[#This Row],[City]],ZipCodes[City],ZipCodes[Zip Code],NA,0)</f>
        <v>93257</v>
      </c>
      <c r="C256">
        <v>9</v>
      </c>
      <c r="D256" t="s">
        <v>1620</v>
      </c>
      <c r="E256" s="5" t="s">
        <v>1613</v>
      </c>
    </row>
    <row r="257" spans="1:5">
      <c r="A257" s="3" t="s">
        <v>279</v>
      </c>
      <c r="B257" cm="1">
        <f t="array" ref="B257">_xlfn.XLOOKUP(List_of_Hardiness_Zones_for_Locations_in_California[[#This Row],[City]],ZipCodes[City],ZipCodes[Zip Code],NA,0)</f>
        <v>92064</v>
      </c>
      <c r="C257">
        <v>10</v>
      </c>
      <c r="D257" t="s">
        <v>1613</v>
      </c>
      <c r="E257" s="5" t="s">
        <v>1619</v>
      </c>
    </row>
    <row r="258" spans="1:5">
      <c r="A258" s="3" t="s">
        <v>280</v>
      </c>
      <c r="B258" t="e" cm="1">
        <f t="array" ref="B258">_xlfn.XLOOKUP(List_of_Hardiness_Zones_for_Locations_in_California[[#This Row],[City]],ZipCodes[City],ZipCodes[Zip Code],NA,0)</f>
        <v>#NAME?</v>
      </c>
      <c r="C258">
        <v>9</v>
      </c>
      <c r="D258" t="s">
        <v>1620</v>
      </c>
      <c r="E258" s="5" t="s">
        <v>1613</v>
      </c>
    </row>
    <row r="259" spans="1:5">
      <c r="A259" s="3" t="s">
        <v>281</v>
      </c>
      <c r="B259" cm="1">
        <f t="array" ref="B259">_xlfn.XLOOKUP(List_of_Hardiness_Zones_for_Locations_in_California[[#This Row],[City]],ZipCodes[City],ZipCodes[Zip Code],NA,0)</f>
        <v>92065</v>
      </c>
      <c r="C259">
        <v>9</v>
      </c>
      <c r="D259" t="s">
        <v>1620</v>
      </c>
      <c r="E259" s="5" t="s">
        <v>1613</v>
      </c>
    </row>
    <row r="260" spans="1:5">
      <c r="A260" s="3" t="s">
        <v>282</v>
      </c>
      <c r="B260" cm="1">
        <f t="array" ref="B260">_xlfn.XLOOKUP(List_of_Hardiness_Zones_for_Locations_in_California[[#This Row],[City]],ZipCodes[City],ZipCodes[Zip Code],NA,0)</f>
        <v>95670</v>
      </c>
      <c r="C260">
        <v>9</v>
      </c>
      <c r="D260" t="s">
        <v>1620</v>
      </c>
      <c r="E260" s="5" t="s">
        <v>1613</v>
      </c>
    </row>
    <row r="261" spans="1:5">
      <c r="A261" s="3" t="s">
        <v>283</v>
      </c>
      <c r="B261" cm="1">
        <f t="array" ref="B261">_xlfn.XLOOKUP(List_of_Hardiness_Zones_for_Locations_in_California[[#This Row],[City]],ZipCodes[City],ZipCodes[Zip Code],NA,0)</f>
        <v>91701</v>
      </c>
      <c r="C261">
        <v>10</v>
      </c>
      <c r="D261" t="s">
        <v>1613</v>
      </c>
      <c r="E261" s="5" t="s">
        <v>1619</v>
      </c>
    </row>
    <row r="262" spans="1:5">
      <c r="A262" s="3" t="s">
        <v>284</v>
      </c>
      <c r="B262" cm="1">
        <f t="array" ref="B262">_xlfn.XLOOKUP(List_of_Hardiness_Zones_for_Locations_in_California[[#This Row],[City]],ZipCodes[City],ZipCodes[Zip Code],NA,0)</f>
        <v>92270</v>
      </c>
      <c r="C262">
        <v>10</v>
      </c>
      <c r="D262" t="s">
        <v>1613</v>
      </c>
      <c r="E262" s="5" t="s">
        <v>1619</v>
      </c>
    </row>
    <row r="263" spans="1:5">
      <c r="A263" s="3" t="s">
        <v>285</v>
      </c>
      <c r="B263" cm="1">
        <f t="array" ref="B263">_xlfn.XLOOKUP(List_of_Hardiness_Zones_for_Locations_in_California[[#This Row],[City]],ZipCodes[City],ZipCodes[Zip Code],NA,0)</f>
        <v>90275</v>
      </c>
      <c r="C263">
        <v>10</v>
      </c>
      <c r="D263" t="s">
        <v>1619</v>
      </c>
      <c r="E263" s="5" t="s">
        <v>1616</v>
      </c>
    </row>
    <row r="264" spans="1:5">
      <c r="A264" s="3" t="s">
        <v>286</v>
      </c>
      <c r="B264" t="e" cm="1">
        <f t="array" ref="B264">_xlfn.XLOOKUP(List_of_Hardiness_Zones_for_Locations_in_California[[#This Row],[City]],ZipCodes[City],ZipCodes[Zip Code],NA,0)</f>
        <v>#NAME?</v>
      </c>
      <c r="C264">
        <v>10</v>
      </c>
      <c r="D264" t="s">
        <v>1619</v>
      </c>
      <c r="E264" s="5" t="s">
        <v>1616</v>
      </c>
    </row>
    <row r="265" spans="1:5">
      <c r="A265" s="3" t="s">
        <v>287</v>
      </c>
      <c r="B265" cm="1">
        <f t="array" ref="B265">_xlfn.XLOOKUP(List_of_Hardiness_Zones_for_Locations_in_California[[#This Row],[City]],ZipCodes[City],ZipCodes[Zip Code],NA,0)</f>
        <v>92688</v>
      </c>
      <c r="C265">
        <v>10</v>
      </c>
      <c r="D265" t="s">
        <v>1619</v>
      </c>
      <c r="E265" s="5" t="s">
        <v>1616</v>
      </c>
    </row>
    <row r="266" spans="1:5">
      <c r="A266" s="3" t="s">
        <v>288</v>
      </c>
      <c r="B266" cm="1">
        <f t="array" ref="B266">_xlfn.XLOOKUP(List_of_Hardiness_Zones_for_Locations_in_California[[#This Row],[City]],ZipCodes[City],ZipCodes[Zip Code],NA,0)</f>
        <v>96001</v>
      </c>
      <c r="C266">
        <v>9</v>
      </c>
      <c r="D266" t="s">
        <v>1620</v>
      </c>
      <c r="E266" s="5" t="s">
        <v>1613</v>
      </c>
    </row>
    <row r="267" spans="1:5">
      <c r="A267" s="3" t="s">
        <v>289</v>
      </c>
      <c r="B267" cm="1">
        <f t="array" ref="B267">_xlfn.XLOOKUP(List_of_Hardiness_Zones_for_Locations_in_California[[#This Row],[City]],ZipCodes[City],ZipCodes[Zip Code],NA,0)</f>
        <v>92373</v>
      </c>
      <c r="C267">
        <v>10</v>
      </c>
      <c r="D267" t="s">
        <v>1613</v>
      </c>
      <c r="E267" s="5" t="s">
        <v>1619</v>
      </c>
    </row>
    <row r="268" spans="1:5">
      <c r="A268" s="3" t="s">
        <v>290</v>
      </c>
      <c r="B268" cm="1">
        <f t="array" ref="B268">_xlfn.XLOOKUP(List_of_Hardiness_Zones_for_Locations_in_California[[#This Row],[City]],ZipCodes[City],ZipCodes[Zip Code],NA,0)</f>
        <v>90277</v>
      </c>
      <c r="C268">
        <v>10</v>
      </c>
      <c r="D268" t="s">
        <v>1619</v>
      </c>
      <c r="E268" s="5" t="s">
        <v>1616</v>
      </c>
    </row>
    <row r="269" spans="1:5">
      <c r="A269" s="3" t="s">
        <v>291</v>
      </c>
      <c r="B269" cm="1">
        <f t="array" ref="B269">_xlfn.XLOOKUP(List_of_Hardiness_Zones_for_Locations_in_California[[#This Row],[City]],ZipCodes[City],ZipCodes[Zip Code],NA,0)</f>
        <v>94061</v>
      </c>
      <c r="C269">
        <v>10</v>
      </c>
      <c r="D269" t="s">
        <v>1613</v>
      </c>
      <c r="E269" s="5" t="s">
        <v>1619</v>
      </c>
    </row>
    <row r="270" spans="1:5">
      <c r="A270" s="3" t="s">
        <v>292</v>
      </c>
      <c r="B270" cm="1">
        <f t="array" ref="B270">_xlfn.XLOOKUP(List_of_Hardiness_Zones_for_Locations_in_California[[#This Row],[City]],ZipCodes[City],ZipCodes[Zip Code],NA,0)</f>
        <v>93654</v>
      </c>
      <c r="C270">
        <v>9</v>
      </c>
      <c r="D270" t="s">
        <v>1620</v>
      </c>
      <c r="E270" s="5" t="s">
        <v>1613</v>
      </c>
    </row>
    <row r="271" spans="1:5">
      <c r="A271" s="3" t="s">
        <v>293</v>
      </c>
      <c r="B271" cm="1">
        <f t="array" ref="B271">_xlfn.XLOOKUP(List_of_Hardiness_Zones_for_Locations_in_California[[#This Row],[City]],ZipCodes[City],ZipCodes[Zip Code],NA,0)</f>
        <v>92376</v>
      </c>
      <c r="C271">
        <v>10</v>
      </c>
      <c r="D271" t="s">
        <v>1613</v>
      </c>
      <c r="E271" s="5" t="s">
        <v>1619</v>
      </c>
    </row>
    <row r="272" spans="1:5">
      <c r="A272" s="3" t="s">
        <v>294</v>
      </c>
      <c r="B272" cm="1">
        <f t="array" ref="B272">_xlfn.XLOOKUP(List_of_Hardiness_Zones_for_Locations_in_California[[#This Row],[City]],ZipCodes[City],ZipCodes[Zip Code],NA,0)</f>
        <v>94801</v>
      </c>
      <c r="C272">
        <v>10</v>
      </c>
      <c r="D272" t="s">
        <v>1613</v>
      </c>
      <c r="E272" s="5" t="s">
        <v>1619</v>
      </c>
    </row>
    <row r="273" spans="1:5">
      <c r="A273" s="3" t="s">
        <v>295</v>
      </c>
      <c r="B273" cm="1">
        <f t="array" ref="B273">_xlfn.XLOOKUP(List_of_Hardiness_Zones_for_Locations_in_California[[#This Row],[City]],ZipCodes[City],ZipCodes[Zip Code],NA,0)</f>
        <v>93555</v>
      </c>
      <c r="C273">
        <v>8</v>
      </c>
      <c r="D273" t="s">
        <v>1618</v>
      </c>
      <c r="E273" s="5" t="s">
        <v>1614</v>
      </c>
    </row>
    <row r="274" spans="1:5">
      <c r="A274" s="3" t="s">
        <v>296</v>
      </c>
      <c r="B274" cm="1">
        <f t="array" ref="B274">_xlfn.XLOOKUP(List_of_Hardiness_Zones_for_Locations_in_California[[#This Row],[City]],ZipCodes[City],ZipCodes[Zip Code],NA,0)</f>
        <v>95673</v>
      </c>
      <c r="C274">
        <v>9</v>
      </c>
      <c r="D274" t="s">
        <v>1620</v>
      </c>
      <c r="E274" s="5" t="s">
        <v>1613</v>
      </c>
    </row>
    <row r="275" spans="1:5">
      <c r="A275" s="3" t="s">
        <v>297</v>
      </c>
      <c r="B275" cm="1">
        <f t="array" ref="B275">_xlfn.XLOOKUP(List_of_Hardiness_Zones_for_Locations_in_California[[#This Row],[City]],ZipCodes[City],ZipCodes[Zip Code],NA,0)</f>
        <v>95366</v>
      </c>
      <c r="C275">
        <v>9</v>
      </c>
      <c r="D275" t="s">
        <v>1620</v>
      </c>
      <c r="E275" s="5" t="s">
        <v>1613</v>
      </c>
    </row>
    <row r="276" spans="1:5">
      <c r="A276" s="3" t="s">
        <v>298</v>
      </c>
      <c r="B276" cm="1">
        <f t="array" ref="B276">_xlfn.XLOOKUP(List_of_Hardiness_Zones_for_Locations_in_California[[#This Row],[City]],ZipCodes[City],ZipCodes[Zip Code],NA,0)</f>
        <v>95367</v>
      </c>
      <c r="C276">
        <v>9</v>
      </c>
      <c r="D276" t="s">
        <v>1620</v>
      </c>
      <c r="E276" s="5" t="s">
        <v>1613</v>
      </c>
    </row>
    <row r="277" spans="1:5">
      <c r="A277" s="3" t="s">
        <v>299</v>
      </c>
      <c r="B277" cm="1">
        <f t="array" ref="B277">_xlfn.XLOOKUP(List_of_Hardiness_Zones_for_Locations_in_California[[#This Row],[City]],ZipCodes[City],ZipCodes[Zip Code],NA,0)</f>
        <v>92501</v>
      </c>
      <c r="C277">
        <v>10</v>
      </c>
      <c r="D277" t="s">
        <v>1613</v>
      </c>
      <c r="E277" s="5" t="s">
        <v>1619</v>
      </c>
    </row>
    <row r="278" spans="1:5">
      <c r="A278" s="3" t="s">
        <v>300</v>
      </c>
      <c r="B278" cm="1">
        <f t="array" ref="B278">_xlfn.XLOOKUP(List_of_Hardiness_Zones_for_Locations_in_California[[#This Row],[City]],ZipCodes[City],ZipCodes[Zip Code],NA,0)</f>
        <v>95677</v>
      </c>
      <c r="C278">
        <v>9</v>
      </c>
      <c r="D278" t="s">
        <v>1620</v>
      </c>
      <c r="E278" s="5" t="s">
        <v>1613</v>
      </c>
    </row>
    <row r="279" spans="1:5">
      <c r="A279" s="3" t="s">
        <v>301</v>
      </c>
      <c r="B279" cm="1">
        <f t="array" ref="B279">_xlfn.XLOOKUP(List_of_Hardiness_Zones_for_Locations_in_California[[#This Row],[City]],ZipCodes[City],ZipCodes[Zip Code],NA,0)</f>
        <v>94927</v>
      </c>
      <c r="C279">
        <v>9</v>
      </c>
      <c r="D279" t="s">
        <v>1614</v>
      </c>
      <c r="E279" s="5" t="s">
        <v>1620</v>
      </c>
    </row>
    <row r="280" spans="1:5">
      <c r="A280" s="3" t="s">
        <v>302</v>
      </c>
      <c r="B280" cm="1">
        <f t="array" ref="B280">_xlfn.XLOOKUP(List_of_Hardiness_Zones_for_Locations_in_California[[#This Row],[City]],ZipCodes[City],ZipCodes[Zip Code],NA,0)</f>
        <v>93560</v>
      </c>
      <c r="C280">
        <v>8</v>
      </c>
      <c r="D280" t="s">
        <v>1618</v>
      </c>
      <c r="E280" s="5" t="s">
        <v>1614</v>
      </c>
    </row>
    <row r="281" spans="1:5">
      <c r="A281" s="3" t="s">
        <v>303</v>
      </c>
      <c r="B281" t="e" cm="1">
        <f t="array" ref="B281">_xlfn.XLOOKUP(List_of_Hardiness_Zones_for_Locations_in_California[[#This Row],[City]],ZipCodes[City],ZipCodes[Zip Code],NA,0)</f>
        <v>#NAME?</v>
      </c>
      <c r="C281">
        <v>9</v>
      </c>
      <c r="D281" t="s">
        <v>1620</v>
      </c>
      <c r="E281" s="5" t="s">
        <v>1613</v>
      </c>
    </row>
    <row r="282" spans="1:5">
      <c r="A282" s="3" t="s">
        <v>304</v>
      </c>
      <c r="B282" cm="1">
        <f t="array" ref="B282">_xlfn.XLOOKUP(List_of_Hardiness_Zones_for_Locations_in_California[[#This Row],[City]],ZipCodes[City],ZipCodes[Zip Code],NA,0)</f>
        <v>91770</v>
      </c>
      <c r="C282">
        <v>10</v>
      </c>
      <c r="D282" t="s">
        <v>1613</v>
      </c>
      <c r="E282" s="5" t="s">
        <v>1619</v>
      </c>
    </row>
    <row r="283" spans="1:5">
      <c r="A283" s="3" t="s">
        <v>305</v>
      </c>
      <c r="B283" t="e" cm="1">
        <f t="array" ref="B283">_xlfn.XLOOKUP(List_of_Hardiness_Zones_for_Locations_in_California[[#This Row],[City]],ZipCodes[City],ZipCodes[Zip Code],NA,0)</f>
        <v>#NAME?</v>
      </c>
      <c r="C283">
        <v>9</v>
      </c>
      <c r="D283" t="s">
        <v>1620</v>
      </c>
      <c r="E283" s="5" t="s">
        <v>1613</v>
      </c>
    </row>
    <row r="284" spans="1:5">
      <c r="A284" s="3" t="s">
        <v>306</v>
      </c>
      <c r="B284" cm="1">
        <f t="array" ref="B284">_xlfn.XLOOKUP(List_of_Hardiness_Zones_for_Locations_in_California[[#This Row],[City]],ZipCodes[City],ZipCodes[Zip Code],NA,0)</f>
        <v>95661</v>
      </c>
      <c r="C284">
        <v>9</v>
      </c>
      <c r="D284" t="s">
        <v>1620</v>
      </c>
      <c r="E284" s="5" t="s">
        <v>1613</v>
      </c>
    </row>
    <row r="285" spans="1:5">
      <c r="A285" s="3" t="s">
        <v>307</v>
      </c>
      <c r="B285" cm="1">
        <f t="array" ref="B285">_xlfn.XLOOKUP(List_of_Hardiness_Zones_for_Locations_in_California[[#This Row],[City]],ZipCodes[City],ZipCodes[Zip Code],NA,0)</f>
        <v>91748</v>
      </c>
      <c r="C285">
        <v>10</v>
      </c>
      <c r="D285" t="s">
        <v>1613</v>
      </c>
      <c r="E285" s="5" t="s">
        <v>1619</v>
      </c>
    </row>
    <row r="286" spans="1:5">
      <c r="A286" s="3" t="s">
        <v>308</v>
      </c>
      <c r="B286" cm="1">
        <f t="array" ref="B286">_xlfn.XLOOKUP(List_of_Hardiness_Zones_for_Locations_in_California[[#This Row],[City]],ZipCodes[City],ZipCodes[Zip Code],NA,0)</f>
        <v>94203</v>
      </c>
      <c r="C286">
        <v>9</v>
      </c>
      <c r="D286" t="s">
        <v>1620</v>
      </c>
      <c r="E286" s="5" t="s">
        <v>1613</v>
      </c>
    </row>
    <row r="287" spans="1:5">
      <c r="A287" s="3" t="s">
        <v>309</v>
      </c>
      <c r="B287" cm="1">
        <f t="array" ref="B287">_xlfn.XLOOKUP(List_of_Hardiness_Zones_for_Locations_in_California[[#This Row],[City]],ZipCodes[City],ZipCodes[Zip Code],NA,0)</f>
        <v>93901</v>
      </c>
      <c r="C287">
        <v>9</v>
      </c>
      <c r="D287" t="s">
        <v>1620</v>
      </c>
      <c r="E287" s="5" t="s">
        <v>1613</v>
      </c>
    </row>
    <row r="288" spans="1:5">
      <c r="A288" s="3" t="s">
        <v>310</v>
      </c>
      <c r="B288" cm="1">
        <f t="array" ref="B288">_xlfn.XLOOKUP(List_of_Hardiness_Zones_for_Locations_in_California[[#This Row],[City]],ZipCodes[City],ZipCodes[Zip Code],NA,0)</f>
        <v>92401</v>
      </c>
      <c r="C288">
        <v>10</v>
      </c>
      <c r="D288" t="s">
        <v>1613</v>
      </c>
      <c r="E288" s="5" t="s">
        <v>1619</v>
      </c>
    </row>
    <row r="289" spans="1:5">
      <c r="A289" s="3" t="s">
        <v>311</v>
      </c>
      <c r="B289" cm="1">
        <f t="array" ref="B289">_xlfn.XLOOKUP(List_of_Hardiness_Zones_for_Locations_in_California[[#This Row],[City]],ZipCodes[City],ZipCodes[Zip Code],NA,0)</f>
        <v>94066</v>
      </c>
      <c r="C289">
        <v>10</v>
      </c>
      <c r="D289" t="s">
        <v>1613</v>
      </c>
      <c r="E289" s="5" t="s">
        <v>1619</v>
      </c>
    </row>
    <row r="290" spans="1:5">
      <c r="A290" s="3" t="s">
        <v>312</v>
      </c>
      <c r="B290" cm="1">
        <f t="array" ref="B290">_xlfn.XLOOKUP(List_of_Hardiness_Zones_for_Locations_in_California[[#This Row],[City]],ZipCodes[City],ZipCodes[Zip Code],NA,0)</f>
        <v>94070</v>
      </c>
      <c r="C290">
        <v>10</v>
      </c>
      <c r="D290" t="s">
        <v>1613</v>
      </c>
      <c r="E290" s="5" t="s">
        <v>1619</v>
      </c>
    </row>
    <row r="291" spans="1:5">
      <c r="A291" s="3" t="s">
        <v>313</v>
      </c>
      <c r="B291" cm="1">
        <f t="array" ref="B291">_xlfn.XLOOKUP(List_of_Hardiness_Zones_for_Locations_in_California[[#This Row],[City]],ZipCodes[City],ZipCodes[Zip Code],NA,0)</f>
        <v>92672</v>
      </c>
      <c r="C291">
        <v>10</v>
      </c>
      <c r="D291" t="s">
        <v>1619</v>
      </c>
      <c r="E291" s="5" t="s">
        <v>1616</v>
      </c>
    </row>
    <row r="292" spans="1:5">
      <c r="A292" s="3" t="s">
        <v>314</v>
      </c>
      <c r="B292" cm="1">
        <f t="array" ref="B292">_xlfn.XLOOKUP(List_of_Hardiness_Zones_for_Locations_in_California[[#This Row],[City]],ZipCodes[City],ZipCodes[Zip Code],NA,0)</f>
        <v>92101</v>
      </c>
      <c r="C292">
        <v>10</v>
      </c>
      <c r="D292" t="s">
        <v>1619</v>
      </c>
      <c r="E292" s="5" t="s">
        <v>1616</v>
      </c>
    </row>
    <row r="293" spans="1:5">
      <c r="A293" s="3" t="s">
        <v>315</v>
      </c>
      <c r="B293" cm="1">
        <f t="array" ref="B293">_xlfn.XLOOKUP(List_of_Hardiness_Zones_for_Locations_in_California[[#This Row],[City]],ZipCodes[City],ZipCodes[Zip Code],NA,0)</f>
        <v>91773</v>
      </c>
      <c r="C293">
        <v>10</v>
      </c>
      <c r="D293" t="s">
        <v>1613</v>
      </c>
      <c r="E293" s="5" t="s">
        <v>1619</v>
      </c>
    </row>
    <row r="294" spans="1:5">
      <c r="A294" s="3" t="s">
        <v>316</v>
      </c>
      <c r="B294" cm="1">
        <f t="array" ref="B294">_xlfn.XLOOKUP(List_of_Hardiness_Zones_for_Locations_in_California[[#This Row],[City]],ZipCodes[City],ZipCodes[Zip Code],NA,0)</f>
        <v>91340</v>
      </c>
      <c r="C294">
        <v>10</v>
      </c>
      <c r="D294" t="s">
        <v>1613</v>
      </c>
      <c r="E294" s="5" t="s">
        <v>1619</v>
      </c>
    </row>
    <row r="295" spans="1:5">
      <c r="A295" s="3" t="s">
        <v>317</v>
      </c>
      <c r="B295" cm="1">
        <f t="array" ref="B295">_xlfn.XLOOKUP(List_of_Hardiness_Zones_for_Locations_in_California[[#This Row],[City]],ZipCodes[City],ZipCodes[Zip Code],NA,0)</f>
        <v>94101</v>
      </c>
      <c r="C295">
        <v>10</v>
      </c>
      <c r="D295" t="s">
        <v>1619</v>
      </c>
      <c r="E295" s="5" t="s">
        <v>1616</v>
      </c>
    </row>
    <row r="296" spans="1:5">
      <c r="A296" s="3" t="s">
        <v>318</v>
      </c>
      <c r="B296" cm="1">
        <f t="array" ref="B296">_xlfn.XLOOKUP(List_of_Hardiness_Zones_for_Locations_in_California[[#This Row],[City]],ZipCodes[City],ZipCodes[Zip Code],NA,0)</f>
        <v>91775</v>
      </c>
      <c r="C296">
        <v>10</v>
      </c>
      <c r="D296" t="s">
        <v>1613</v>
      </c>
      <c r="E296" s="5" t="s">
        <v>1619</v>
      </c>
    </row>
    <row r="297" spans="1:5">
      <c r="A297" s="3" t="s">
        <v>319</v>
      </c>
      <c r="B297" cm="1">
        <f t="array" ref="B297">_xlfn.XLOOKUP(List_of_Hardiness_Zones_for_Locations_in_California[[#This Row],[City]],ZipCodes[City],ZipCodes[Zip Code],NA,0)</f>
        <v>92581</v>
      </c>
      <c r="C297">
        <v>9</v>
      </c>
      <c r="D297" t="s">
        <v>1620</v>
      </c>
      <c r="E297" s="5" t="s">
        <v>1613</v>
      </c>
    </row>
    <row r="298" spans="1:5">
      <c r="A298" s="3" t="s">
        <v>320</v>
      </c>
      <c r="B298" cm="1">
        <f t="array" ref="B298">_xlfn.XLOOKUP(List_of_Hardiness_Zones_for_Locations_in_California[[#This Row],[City]],ZipCodes[City],ZipCodes[Zip Code],NA,0)</f>
        <v>95101</v>
      </c>
      <c r="C298">
        <v>9</v>
      </c>
      <c r="D298" t="s">
        <v>1620</v>
      </c>
      <c r="E298" s="5" t="s">
        <v>1613</v>
      </c>
    </row>
    <row r="299" spans="1:5">
      <c r="A299" s="3" t="s">
        <v>321</v>
      </c>
      <c r="B299" cm="1">
        <f t="array" ref="B299">_xlfn.XLOOKUP(List_of_Hardiness_Zones_for_Locations_in_California[[#This Row],[City]],ZipCodes[City],ZipCodes[Zip Code],NA,0)</f>
        <v>92675</v>
      </c>
      <c r="C299">
        <v>10</v>
      </c>
      <c r="D299" t="s">
        <v>1619</v>
      </c>
      <c r="E299" s="5" t="s">
        <v>1616</v>
      </c>
    </row>
    <row r="300" spans="1:5">
      <c r="A300" s="3" t="s">
        <v>322</v>
      </c>
      <c r="B300" cm="1">
        <f t="array" ref="B300">_xlfn.XLOOKUP(List_of_Hardiness_Zones_for_Locations_in_California[[#This Row],[City]],ZipCodes[City],ZipCodes[Zip Code],NA,0)</f>
        <v>94577</v>
      </c>
      <c r="C300">
        <v>10</v>
      </c>
      <c r="D300" t="s">
        <v>1613</v>
      </c>
      <c r="E300" s="5" t="s">
        <v>1619</v>
      </c>
    </row>
    <row r="301" spans="1:5">
      <c r="A301" s="3" t="s">
        <v>323</v>
      </c>
      <c r="B301" cm="1">
        <f t="array" ref="B301">_xlfn.XLOOKUP(List_of_Hardiness_Zones_for_Locations_in_California[[#This Row],[City]],ZipCodes[City],ZipCodes[Zip Code],NA,0)</f>
        <v>94580</v>
      </c>
      <c r="C301">
        <v>10</v>
      </c>
      <c r="D301" t="s">
        <v>1613</v>
      </c>
      <c r="E301" s="5" t="s">
        <v>1619</v>
      </c>
    </row>
    <row r="302" spans="1:5">
      <c r="A302" s="3" t="s">
        <v>324</v>
      </c>
      <c r="B302" cm="1">
        <f t="array" ref="B302">_xlfn.XLOOKUP(List_of_Hardiness_Zones_for_Locations_in_California[[#This Row],[City]],ZipCodes[City],ZipCodes[Zip Code],NA,0)</f>
        <v>93401</v>
      </c>
      <c r="C302">
        <v>10</v>
      </c>
      <c r="D302" t="s">
        <v>1613</v>
      </c>
      <c r="E302" s="5" t="s">
        <v>1619</v>
      </c>
    </row>
    <row r="303" spans="1:5">
      <c r="A303" s="3" t="s">
        <v>325</v>
      </c>
      <c r="B303" cm="1">
        <f t="array" ref="B303">_xlfn.XLOOKUP(List_of_Hardiness_Zones_for_Locations_in_California[[#This Row],[City]],ZipCodes[City],ZipCodes[Zip Code],NA,0)</f>
        <v>92069</v>
      </c>
      <c r="C303">
        <v>10</v>
      </c>
      <c r="D303" t="s">
        <v>1613</v>
      </c>
      <c r="E303" s="5" t="s">
        <v>1619</v>
      </c>
    </row>
    <row r="304" spans="1:5">
      <c r="A304" s="3" t="s">
        <v>326</v>
      </c>
      <c r="B304" cm="1">
        <f t="array" ref="B304">_xlfn.XLOOKUP(List_of_Hardiness_Zones_for_Locations_in_California[[#This Row],[City]],ZipCodes[City],ZipCodes[Zip Code],NA,0)</f>
        <v>94401</v>
      </c>
      <c r="C304">
        <v>10</v>
      </c>
      <c r="D304" t="s">
        <v>1613</v>
      </c>
      <c r="E304" s="5" t="s">
        <v>1619</v>
      </c>
    </row>
    <row r="305" spans="1:5">
      <c r="A305" s="3" t="s">
        <v>327</v>
      </c>
      <c r="B305" cm="1">
        <f t="array" ref="B305">_xlfn.XLOOKUP(List_of_Hardiness_Zones_for_Locations_in_California[[#This Row],[City]],ZipCodes[City],ZipCodes[Zip Code],NA,0)</f>
        <v>94806</v>
      </c>
      <c r="C305">
        <v>10</v>
      </c>
      <c r="D305" t="s">
        <v>1613</v>
      </c>
      <c r="E305" s="5" t="s">
        <v>1619</v>
      </c>
    </row>
    <row r="306" spans="1:5">
      <c r="A306" s="3" t="s">
        <v>328</v>
      </c>
      <c r="B306" cm="1">
        <f t="array" ref="B306">_xlfn.XLOOKUP(List_of_Hardiness_Zones_for_Locations_in_California[[#This Row],[City]],ZipCodes[City],ZipCodes[Zip Code],NA,0)</f>
        <v>94901</v>
      </c>
      <c r="C306">
        <v>9</v>
      </c>
      <c r="D306" t="s">
        <v>1620</v>
      </c>
      <c r="E306" s="5" t="s">
        <v>1613</v>
      </c>
    </row>
    <row r="307" spans="1:5">
      <c r="A307" s="3" t="s">
        <v>329</v>
      </c>
      <c r="B307" cm="1">
        <f t="array" ref="B307">_xlfn.XLOOKUP(List_of_Hardiness_Zones_for_Locations_in_California[[#This Row],[City]],ZipCodes[City],ZipCodes[Zip Code],NA,0)</f>
        <v>94582</v>
      </c>
      <c r="C307">
        <v>9</v>
      </c>
      <c r="D307" t="s">
        <v>1620</v>
      </c>
      <c r="E307" s="5" t="s">
        <v>1613</v>
      </c>
    </row>
    <row r="308" spans="1:5">
      <c r="A308" s="3" t="s">
        <v>330</v>
      </c>
      <c r="B308" cm="1">
        <f t="array" ref="B308">_xlfn.XLOOKUP(List_of_Hardiness_Zones_for_Locations_in_California[[#This Row],[City]],ZipCodes[City],ZipCodes[Zip Code],NA,0)</f>
        <v>93657</v>
      </c>
      <c r="C308">
        <v>9</v>
      </c>
      <c r="D308" t="s">
        <v>1620</v>
      </c>
      <c r="E308" s="5" t="s">
        <v>1613</v>
      </c>
    </row>
    <row r="309" spans="1:5">
      <c r="A309" s="3" t="s">
        <v>331</v>
      </c>
      <c r="B309" cm="1">
        <f t="array" ref="B309">_xlfn.XLOOKUP(List_of_Hardiness_Zones_for_Locations_in_California[[#This Row],[City]],ZipCodes[City],ZipCodes[Zip Code],NA,0)</f>
        <v>92701</v>
      </c>
      <c r="C309">
        <v>10</v>
      </c>
      <c r="D309" t="s">
        <v>1619</v>
      </c>
      <c r="E309" s="5" t="s">
        <v>1616</v>
      </c>
    </row>
    <row r="310" spans="1:5">
      <c r="A310" s="3" t="s">
        <v>332</v>
      </c>
      <c r="B310" cm="1">
        <f t="array" ref="B310">_xlfn.XLOOKUP(List_of_Hardiness_Zones_for_Locations_in_California[[#This Row],[City]],ZipCodes[City],ZipCodes[Zip Code],NA,0)</f>
        <v>93101</v>
      </c>
      <c r="C310">
        <v>10</v>
      </c>
      <c r="D310" t="s">
        <v>1619</v>
      </c>
      <c r="E310" s="5" t="s">
        <v>1616</v>
      </c>
    </row>
    <row r="311" spans="1:5">
      <c r="A311" s="3" t="s">
        <v>333</v>
      </c>
      <c r="B311" cm="1">
        <f t="array" ref="B311">_xlfn.XLOOKUP(List_of_Hardiness_Zones_for_Locations_in_California[[#This Row],[City]],ZipCodes[City],ZipCodes[Zip Code],NA,0)</f>
        <v>95050</v>
      </c>
      <c r="C311">
        <v>9</v>
      </c>
      <c r="D311" t="s">
        <v>1620</v>
      </c>
      <c r="E311" s="5" t="s">
        <v>1613</v>
      </c>
    </row>
    <row r="312" spans="1:5">
      <c r="A312" s="3" t="s">
        <v>334</v>
      </c>
      <c r="B312" cm="1">
        <f t="array" ref="B312">_xlfn.XLOOKUP(List_of_Hardiness_Zones_for_Locations_in_California[[#This Row],[City]],ZipCodes[City],ZipCodes[Zip Code],NA,0)</f>
        <v>91350</v>
      </c>
      <c r="C312">
        <v>10</v>
      </c>
      <c r="D312" t="s">
        <v>1613</v>
      </c>
      <c r="E312" s="5" t="s">
        <v>1619</v>
      </c>
    </row>
    <row r="313" spans="1:5">
      <c r="A313" s="3" t="s">
        <v>335</v>
      </c>
      <c r="B313" cm="1">
        <f t="array" ref="B313">_xlfn.XLOOKUP(List_of_Hardiness_Zones_for_Locations_in_California[[#This Row],[City]],ZipCodes[City],ZipCodes[Zip Code],NA,0)</f>
        <v>95060</v>
      </c>
      <c r="C313">
        <v>10</v>
      </c>
      <c r="D313" t="s">
        <v>1613</v>
      </c>
      <c r="E313" s="5" t="s">
        <v>1619</v>
      </c>
    </row>
    <row r="314" spans="1:5">
      <c r="A314" s="3" t="s">
        <v>336</v>
      </c>
      <c r="B314" cm="1">
        <f t="array" ref="B314">_xlfn.XLOOKUP(List_of_Hardiness_Zones_for_Locations_in_California[[#This Row],[City]],ZipCodes[City],ZipCodes[Zip Code],NA,0)</f>
        <v>90670</v>
      </c>
      <c r="C314">
        <v>10</v>
      </c>
      <c r="D314" t="s">
        <v>1619</v>
      </c>
      <c r="E314" s="5" t="s">
        <v>1616</v>
      </c>
    </row>
    <row r="315" spans="1:5">
      <c r="A315" s="3" t="s">
        <v>337</v>
      </c>
      <c r="B315" cm="1">
        <f t="array" ref="B315">_xlfn.XLOOKUP(List_of_Hardiness_Zones_for_Locations_in_California[[#This Row],[City]],ZipCodes[City],ZipCodes[Zip Code],NA,0)</f>
        <v>93454</v>
      </c>
      <c r="C315">
        <v>9</v>
      </c>
      <c r="D315" t="s">
        <v>1620</v>
      </c>
      <c r="E315" s="5" t="s">
        <v>1613</v>
      </c>
    </row>
    <row r="316" spans="1:5">
      <c r="A316" s="3" t="s">
        <v>338</v>
      </c>
      <c r="B316" cm="1">
        <f t="array" ref="B316">_xlfn.XLOOKUP(List_of_Hardiness_Zones_for_Locations_in_California[[#This Row],[City]],ZipCodes[City],ZipCodes[Zip Code],NA,0)</f>
        <v>90401</v>
      </c>
      <c r="C316">
        <v>11</v>
      </c>
      <c r="D316" t="s">
        <v>1616</v>
      </c>
      <c r="E316" s="5" t="s">
        <v>1621</v>
      </c>
    </row>
    <row r="317" spans="1:5">
      <c r="A317" s="3" t="s">
        <v>339</v>
      </c>
      <c r="B317" cm="1">
        <f t="array" ref="B317">_xlfn.XLOOKUP(List_of_Hardiness_Zones_for_Locations_in_California[[#This Row],[City]],ZipCodes[City],ZipCodes[Zip Code],NA,0)</f>
        <v>93060</v>
      </c>
      <c r="C317">
        <v>10</v>
      </c>
      <c r="D317" t="s">
        <v>1613</v>
      </c>
      <c r="E317" s="5" t="s">
        <v>1619</v>
      </c>
    </row>
    <row r="318" spans="1:5">
      <c r="A318" s="3" t="s">
        <v>340</v>
      </c>
      <c r="B318" cm="1">
        <f t="array" ref="B318">_xlfn.XLOOKUP(List_of_Hardiness_Zones_for_Locations_in_California[[#This Row],[City]],ZipCodes[City],ZipCodes[Zip Code],NA,0)</f>
        <v>95401</v>
      </c>
      <c r="C318">
        <v>9</v>
      </c>
      <c r="D318" t="s">
        <v>1614</v>
      </c>
      <c r="E318" s="5" t="s">
        <v>1620</v>
      </c>
    </row>
    <row r="319" spans="1:5">
      <c r="A319" s="3" t="s">
        <v>341</v>
      </c>
      <c r="B319" cm="1">
        <f t="array" ref="B319">_xlfn.XLOOKUP(List_of_Hardiness_Zones_for_Locations_in_California[[#This Row],[City]],ZipCodes[City],ZipCodes[Zip Code],NA,0)</f>
        <v>92071</v>
      </c>
      <c r="C319">
        <v>10</v>
      </c>
      <c r="D319" t="s">
        <v>1613</v>
      </c>
      <c r="E319" s="5" t="s">
        <v>1619</v>
      </c>
    </row>
    <row r="320" spans="1:5">
      <c r="A320" s="3" t="s">
        <v>342</v>
      </c>
      <c r="B320" cm="1">
        <f t="array" ref="B320">_xlfn.XLOOKUP(List_of_Hardiness_Zones_for_Locations_in_California[[#This Row],[City]],ZipCodes[City],ZipCodes[Zip Code],NA,0)</f>
        <v>95070</v>
      </c>
      <c r="C320">
        <v>9</v>
      </c>
      <c r="D320" t="s">
        <v>1620</v>
      </c>
      <c r="E320" s="5" t="s">
        <v>1613</v>
      </c>
    </row>
    <row r="321" spans="1:5">
      <c r="A321" s="3" t="s">
        <v>343</v>
      </c>
      <c r="B321" cm="1">
        <f t="array" ref="B321">_xlfn.XLOOKUP(List_of_Hardiness_Zones_for_Locations_in_California[[#This Row],[City]],ZipCodes[City],ZipCodes[Zip Code],NA,0)</f>
        <v>90740</v>
      </c>
      <c r="C321">
        <v>10</v>
      </c>
      <c r="D321" t="s">
        <v>1619</v>
      </c>
      <c r="E321" s="5" t="s">
        <v>1616</v>
      </c>
    </row>
    <row r="322" spans="1:5">
      <c r="A322" s="3" t="s">
        <v>344</v>
      </c>
      <c r="B322" cm="1">
        <f t="array" ref="B322">_xlfn.XLOOKUP(List_of_Hardiness_Zones_for_Locations_in_California[[#This Row],[City]],ZipCodes[City],ZipCodes[Zip Code],NA,0)</f>
        <v>93955</v>
      </c>
      <c r="C322">
        <v>10</v>
      </c>
      <c r="D322" t="s">
        <v>1613</v>
      </c>
      <c r="E322" s="5" t="s">
        <v>1619</v>
      </c>
    </row>
    <row r="323" spans="1:5">
      <c r="A323" s="3" t="s">
        <v>345</v>
      </c>
      <c r="B323" cm="1">
        <f t="array" ref="B323">_xlfn.XLOOKUP(List_of_Hardiness_Zones_for_Locations_in_California[[#This Row],[City]],ZipCodes[City],ZipCodes[Zip Code],NA,0)</f>
        <v>93662</v>
      </c>
      <c r="C323">
        <v>9</v>
      </c>
      <c r="D323" t="s">
        <v>1620</v>
      </c>
      <c r="E323" s="5" t="s">
        <v>1613</v>
      </c>
    </row>
    <row r="324" spans="1:5">
      <c r="A324" s="3" t="s">
        <v>346</v>
      </c>
      <c r="B324" cm="1">
        <f t="array" ref="B324">_xlfn.XLOOKUP(List_of_Hardiness_Zones_for_Locations_in_California[[#This Row],[City]],ZipCodes[City],ZipCodes[Zip Code],NA,0)</f>
        <v>93263</v>
      </c>
      <c r="C324">
        <v>9</v>
      </c>
      <c r="D324" t="s">
        <v>1614</v>
      </c>
      <c r="E324" s="5" t="s">
        <v>1620</v>
      </c>
    </row>
    <row r="325" spans="1:5">
      <c r="A325" s="3" t="s">
        <v>347</v>
      </c>
      <c r="B325" cm="1">
        <f t="array" ref="B325">_xlfn.XLOOKUP(List_of_Hardiness_Zones_for_Locations_in_California[[#This Row],[City]],ZipCodes[City],ZipCodes[Zip Code],NA,0)</f>
        <v>93062</v>
      </c>
      <c r="C325">
        <v>10</v>
      </c>
      <c r="D325" t="s">
        <v>1613</v>
      </c>
      <c r="E325" s="5" t="s">
        <v>1619</v>
      </c>
    </row>
    <row r="326" spans="1:5">
      <c r="A326" s="3" t="s">
        <v>348</v>
      </c>
      <c r="B326" cm="1">
        <f t="array" ref="B326">_xlfn.XLOOKUP(List_of_Hardiness_Zones_for_Locations_in_California[[#This Row],[City]],ZipCodes[City],ZipCodes[Zip Code],NA,0)</f>
        <v>93960</v>
      </c>
      <c r="C326">
        <v>9</v>
      </c>
      <c r="D326" t="s">
        <v>1620</v>
      </c>
      <c r="E326" s="5" t="s">
        <v>1613</v>
      </c>
    </row>
    <row r="327" spans="1:5">
      <c r="A327" s="3" t="s">
        <v>349</v>
      </c>
      <c r="B327" cm="1">
        <f t="array" ref="B327">_xlfn.XLOOKUP(List_of_Hardiness_Zones_for_Locations_in_California[[#This Row],[City]],ZipCodes[City],ZipCodes[Zip Code],NA,0)</f>
        <v>91733</v>
      </c>
      <c r="C327">
        <v>10</v>
      </c>
      <c r="D327" t="s">
        <v>1619</v>
      </c>
      <c r="E327" s="5" t="s">
        <v>1616</v>
      </c>
    </row>
    <row r="328" spans="1:5">
      <c r="A328" s="3" t="s">
        <v>350</v>
      </c>
      <c r="B328" cm="1">
        <f t="array" ref="B328">_xlfn.XLOOKUP(List_of_Hardiness_Zones_for_Locations_in_California[[#This Row],[City]],ZipCodes[City],ZipCodes[Zip Code],NA,0)</f>
        <v>90280</v>
      </c>
      <c r="C328">
        <v>10</v>
      </c>
      <c r="D328" t="s">
        <v>1619</v>
      </c>
      <c r="E328" s="5" t="s">
        <v>1616</v>
      </c>
    </row>
    <row r="329" spans="1:5">
      <c r="A329" s="3" t="s">
        <v>351</v>
      </c>
      <c r="B329" cm="1">
        <f t="array" ref="B329">_xlfn.XLOOKUP(List_of_Hardiness_Zones_for_Locations_in_California[[#This Row],[City]],ZipCodes[City],ZipCodes[Zip Code],NA,0)</f>
        <v>96150</v>
      </c>
      <c r="C329">
        <v>6</v>
      </c>
      <c r="E329" s="5"/>
    </row>
    <row r="330" spans="1:5">
      <c r="A330" s="3" t="s">
        <v>352</v>
      </c>
      <c r="B330" cm="1">
        <f t="array" ref="B330">_xlfn.XLOOKUP(List_of_Hardiness_Zones_for_Locations_in_California[[#This Row],[City]],ZipCodes[City],ZipCodes[Zip Code],NA,0)</f>
        <v>91030</v>
      </c>
      <c r="C330">
        <v>10</v>
      </c>
      <c r="D330" t="s">
        <v>1613</v>
      </c>
      <c r="E330" s="5" t="s">
        <v>1606</v>
      </c>
    </row>
    <row r="331" spans="1:5">
      <c r="A331" s="3" t="s">
        <v>353</v>
      </c>
      <c r="B331" cm="1">
        <f t="array" ref="B331">_xlfn.XLOOKUP(List_of_Hardiness_Zones_for_Locations_in_California[[#This Row],[City]],ZipCodes[City],ZipCodes[Zip Code],NA,0)</f>
        <v>94080</v>
      </c>
      <c r="C331">
        <v>10</v>
      </c>
      <c r="D331" t="s">
        <v>1619</v>
      </c>
      <c r="E331" s="5" t="s">
        <v>1607</v>
      </c>
    </row>
    <row r="332" spans="1:5">
      <c r="A332" s="3" t="s">
        <v>354</v>
      </c>
      <c r="B332" t="e" cm="1">
        <f t="array" ref="B332">_xlfn.XLOOKUP(List_of_Hardiness_Zones_for_Locations_in_California[[#This Row],[City]],ZipCodes[City],ZipCodes[Zip Code],NA,0)</f>
        <v>#NAME?</v>
      </c>
      <c r="C332">
        <v>10</v>
      </c>
      <c r="D332" t="s">
        <v>1613</v>
      </c>
      <c r="E332" s="5" t="s">
        <v>1606</v>
      </c>
    </row>
    <row r="333" spans="1:5">
      <c r="A333" s="3" t="s">
        <v>355</v>
      </c>
      <c r="B333" cm="1">
        <f t="array" ref="B333">_xlfn.XLOOKUP(List_of_Hardiness_Zones_for_Locations_in_California[[#This Row],[City]],ZipCodes[City],ZipCodes[Zip Code],NA,0)</f>
        <v>94305</v>
      </c>
      <c r="C333">
        <v>9</v>
      </c>
      <c r="D333" t="s">
        <v>1620</v>
      </c>
      <c r="E333" s="5" t="s">
        <v>1608</v>
      </c>
    </row>
    <row r="334" spans="1:5">
      <c r="A334" s="3" t="s">
        <v>356</v>
      </c>
      <c r="B334" cm="1">
        <f t="array" ref="B334">_xlfn.XLOOKUP(List_of_Hardiness_Zones_for_Locations_in_California[[#This Row],[City]],ZipCodes[City],ZipCodes[Zip Code],NA,0)</f>
        <v>90680</v>
      </c>
      <c r="C334">
        <v>10</v>
      </c>
      <c r="D334" t="s">
        <v>1613</v>
      </c>
      <c r="E334" s="5" t="s">
        <v>1606</v>
      </c>
    </row>
    <row r="335" spans="1:5">
      <c r="A335" s="3" t="s">
        <v>357</v>
      </c>
      <c r="B335" cm="1">
        <f t="array" ref="B335">_xlfn.XLOOKUP(List_of_Hardiness_Zones_for_Locations_in_California[[#This Row],[City]],ZipCodes[City],ZipCodes[Zip Code],NA,0)</f>
        <v>95201</v>
      </c>
      <c r="C335">
        <v>9</v>
      </c>
      <c r="D335" t="s">
        <v>1620</v>
      </c>
      <c r="E335" s="5" t="s">
        <v>1608</v>
      </c>
    </row>
    <row r="336" spans="1:5">
      <c r="A336" s="3" t="s">
        <v>358</v>
      </c>
      <c r="B336" cm="1">
        <f t="array" ref="B336">_xlfn.XLOOKUP(List_of_Hardiness_Zones_for_Locations_in_California[[#This Row],[City]],ZipCodes[City],ZipCodes[Zip Code],NA,0)</f>
        <v>94085</v>
      </c>
      <c r="C336">
        <v>9</v>
      </c>
      <c r="D336" t="s">
        <v>1620</v>
      </c>
      <c r="E336" s="5" t="s">
        <v>1608</v>
      </c>
    </row>
    <row r="337" spans="1:5">
      <c r="A337" s="3" t="s">
        <v>359</v>
      </c>
      <c r="B337" cm="1">
        <f t="array" ref="B337">_xlfn.XLOOKUP(List_of_Hardiness_Zones_for_Locations_in_California[[#This Row],[City]],ZipCodes[City],ZipCodes[Zip Code],NA,0)</f>
        <v>96127</v>
      </c>
      <c r="C337">
        <v>7</v>
      </c>
      <c r="D337" t="s">
        <v>1615</v>
      </c>
      <c r="E337" s="5" t="s">
        <v>1604</v>
      </c>
    </row>
    <row r="338" spans="1:5">
      <c r="A338" s="3" t="s">
        <v>360</v>
      </c>
      <c r="B338" cm="1">
        <f t="array" ref="B338">_xlfn.XLOOKUP(List_of_Hardiness_Zones_for_Locations_in_California[[#This Row],[City]],ZipCodes[City],ZipCodes[Zip Code],NA,0)</f>
        <v>92589</v>
      </c>
      <c r="C338">
        <v>9</v>
      </c>
      <c r="D338" t="s">
        <v>1620</v>
      </c>
      <c r="E338" s="5" t="s">
        <v>1608</v>
      </c>
    </row>
    <row r="339" spans="1:5">
      <c r="A339" s="3" t="s">
        <v>361</v>
      </c>
      <c r="B339" cm="1">
        <f t="array" ref="B339">_xlfn.XLOOKUP(List_of_Hardiness_Zones_for_Locations_in_California[[#This Row],[City]],ZipCodes[City],ZipCodes[Zip Code],NA,0)</f>
        <v>91780</v>
      </c>
      <c r="C339">
        <v>10</v>
      </c>
      <c r="D339" t="s">
        <v>1613</v>
      </c>
      <c r="E339" s="5" t="s">
        <v>1606</v>
      </c>
    </row>
    <row r="340" spans="1:5">
      <c r="A340" s="3" t="s">
        <v>362</v>
      </c>
      <c r="B340" cm="1">
        <f t="array" ref="B340">_xlfn.XLOOKUP(List_of_Hardiness_Zones_for_Locations_in_California[[#This Row],[City]],ZipCodes[City],ZipCodes[Zip Code],NA,0)</f>
        <v>91358</v>
      </c>
      <c r="C340">
        <v>10</v>
      </c>
      <c r="D340" t="s">
        <v>1613</v>
      </c>
      <c r="E340" s="5" t="s">
        <v>1606</v>
      </c>
    </row>
    <row r="341" spans="1:5">
      <c r="A341" s="3" t="s">
        <v>363</v>
      </c>
      <c r="B341" cm="1">
        <f t="array" ref="B341">_xlfn.XLOOKUP(List_of_Hardiness_Zones_for_Locations_in_California[[#This Row],[City]],ZipCodes[City],ZipCodes[Zip Code],NA,0)</f>
        <v>90501</v>
      </c>
      <c r="C341">
        <v>10</v>
      </c>
      <c r="D341" t="s">
        <v>1619</v>
      </c>
      <c r="E341" s="5" t="s">
        <v>1607</v>
      </c>
    </row>
    <row r="342" spans="1:5">
      <c r="A342" s="3" t="s">
        <v>364</v>
      </c>
      <c r="B342" cm="1">
        <f t="array" ref="B342">_xlfn.XLOOKUP(List_of_Hardiness_Zones_for_Locations_in_California[[#This Row],[City]],ZipCodes[City],ZipCodes[Zip Code],NA,0)</f>
        <v>95304</v>
      </c>
      <c r="C342">
        <v>9</v>
      </c>
      <c r="D342" t="s">
        <v>1620</v>
      </c>
      <c r="E342" s="5" t="s">
        <v>1608</v>
      </c>
    </row>
    <row r="343" spans="1:5">
      <c r="A343" s="3" t="s">
        <v>365</v>
      </c>
      <c r="B343" cm="1">
        <f t="array" ref="B343">_xlfn.XLOOKUP(List_of_Hardiness_Zones_for_Locations_in_California[[#This Row],[City]],ZipCodes[City],ZipCodes[Zip Code],NA,0)</f>
        <v>96160</v>
      </c>
      <c r="C343">
        <v>6</v>
      </c>
      <c r="E343" s="5"/>
    </row>
    <row r="344" spans="1:5">
      <c r="A344" s="3" t="s">
        <v>366</v>
      </c>
      <c r="B344" cm="1">
        <f t="array" ref="B344">_xlfn.XLOOKUP(List_of_Hardiness_Zones_for_Locations_in_California[[#This Row],[City]],ZipCodes[City],ZipCodes[Zip Code],NA,0)</f>
        <v>93274</v>
      </c>
      <c r="C344">
        <v>9</v>
      </c>
      <c r="D344" t="s">
        <v>1620</v>
      </c>
      <c r="E344" s="5" t="s">
        <v>1608</v>
      </c>
    </row>
    <row r="345" spans="1:5">
      <c r="A345" s="3" t="s">
        <v>367</v>
      </c>
      <c r="B345" cm="1">
        <f t="array" ref="B345">_xlfn.XLOOKUP(List_of_Hardiness_Zones_for_Locations_in_California[[#This Row],[City]],ZipCodes[City],ZipCodes[Zip Code],NA,0)</f>
        <v>95380</v>
      </c>
      <c r="C345">
        <v>9</v>
      </c>
      <c r="D345" t="s">
        <v>1620</v>
      </c>
      <c r="E345" s="5" t="s">
        <v>1608</v>
      </c>
    </row>
    <row r="346" spans="1:5">
      <c r="A346" s="3" t="s">
        <v>368</v>
      </c>
      <c r="B346" cm="1">
        <f t="array" ref="B346">_xlfn.XLOOKUP(List_of_Hardiness_Zones_for_Locations_in_California[[#This Row],[City]],ZipCodes[City],ZipCodes[Zip Code],NA,0)</f>
        <v>92780</v>
      </c>
      <c r="C346">
        <v>10</v>
      </c>
      <c r="D346" t="s">
        <v>1619</v>
      </c>
      <c r="E346" s="5" t="s">
        <v>1607</v>
      </c>
    </row>
    <row r="347" spans="1:5">
      <c r="A347" s="3" t="s">
        <v>369</v>
      </c>
      <c r="B347" cm="1">
        <f t="array" ref="B347">_xlfn.XLOOKUP(List_of_Hardiness_Zones_for_Locations_in_California[[#This Row],[City]],ZipCodes[City],ZipCodes[Zip Code],NA,0)</f>
        <v>92277</v>
      </c>
      <c r="C347">
        <v>9</v>
      </c>
      <c r="D347" t="s">
        <v>1614</v>
      </c>
      <c r="E347" s="5" t="s">
        <v>1609</v>
      </c>
    </row>
    <row r="348" spans="1:5">
      <c r="A348" s="3" t="s">
        <v>370</v>
      </c>
      <c r="B348" cm="1">
        <f t="array" ref="B348">_xlfn.XLOOKUP(List_of_Hardiness_Zones_for_Locations_in_California[[#This Row],[City]],ZipCodes[City],ZipCodes[Zip Code],NA,0)</f>
        <v>95482</v>
      </c>
      <c r="C348">
        <v>9</v>
      </c>
      <c r="D348" t="s">
        <v>1614</v>
      </c>
      <c r="E348" s="5" t="s">
        <v>1609</v>
      </c>
    </row>
    <row r="349" spans="1:5">
      <c r="A349" s="3" t="s">
        <v>371</v>
      </c>
      <c r="B349" cm="1">
        <f t="array" ref="B349">_xlfn.XLOOKUP(List_of_Hardiness_Zones_for_Locations_in_California[[#This Row],[City]],ZipCodes[City],ZipCodes[Zip Code],NA,0)</f>
        <v>94587</v>
      </c>
      <c r="C349">
        <v>9</v>
      </c>
      <c r="D349" t="s">
        <v>1620</v>
      </c>
      <c r="E349" s="5" t="s">
        <v>1608</v>
      </c>
    </row>
    <row r="350" spans="1:5">
      <c r="A350" s="3" t="s">
        <v>372</v>
      </c>
      <c r="B350" cm="1">
        <f t="array" ref="B350">_xlfn.XLOOKUP(List_of_Hardiness_Zones_for_Locations_in_California[[#This Row],[City]],ZipCodes[City],ZipCodes[Zip Code],NA,0)</f>
        <v>91784</v>
      </c>
      <c r="C350">
        <v>10</v>
      </c>
      <c r="D350" t="s">
        <v>1613</v>
      </c>
      <c r="E350" s="5" t="s">
        <v>1606</v>
      </c>
    </row>
    <row r="351" spans="1:5">
      <c r="A351" s="3" t="s">
        <v>373</v>
      </c>
      <c r="B351" cm="1">
        <f t="array" ref="B351">_xlfn.XLOOKUP(List_of_Hardiness_Zones_for_Locations_in_California[[#This Row],[City]],ZipCodes[City],ZipCodes[Zip Code],NA,0)</f>
        <v>95687</v>
      </c>
      <c r="C351">
        <v>9</v>
      </c>
      <c r="D351" t="s">
        <v>1620</v>
      </c>
      <c r="E351" s="5" t="s">
        <v>1608</v>
      </c>
    </row>
    <row r="352" spans="1:5">
      <c r="A352" s="3" t="s">
        <v>374</v>
      </c>
      <c r="B352" t="e" cm="1">
        <f t="array" ref="B352">_xlfn.XLOOKUP(List_of_Hardiness_Zones_for_Locations_in_California[[#This Row],[City]],ZipCodes[City],ZipCodes[Zip Code],NA,0)</f>
        <v>#NAME?</v>
      </c>
      <c r="C352">
        <v>10</v>
      </c>
      <c r="D352" t="s">
        <v>1613</v>
      </c>
      <c r="E352" s="5" t="s">
        <v>1606</v>
      </c>
    </row>
    <row r="353" spans="1:5">
      <c r="A353" s="3" t="s">
        <v>375</v>
      </c>
      <c r="B353" t="e" cm="1">
        <f t="array" ref="B353">_xlfn.XLOOKUP(List_of_Hardiness_Zones_for_Locations_in_California[[#This Row],[City]],ZipCodes[City],ZipCodes[Zip Code],NA,0)</f>
        <v>#NAME?</v>
      </c>
      <c r="C353">
        <v>9</v>
      </c>
      <c r="D353" t="s">
        <v>1620</v>
      </c>
      <c r="E353" s="5" t="s">
        <v>1608</v>
      </c>
    </row>
    <row r="354" spans="1:5">
      <c r="A354" s="3" t="s">
        <v>376</v>
      </c>
      <c r="B354" cm="1">
        <f t="array" ref="B354">_xlfn.XLOOKUP(List_of_Hardiness_Zones_for_Locations_in_California[[#This Row],[City]],ZipCodes[City],ZipCodes[Zip Code],NA,0)</f>
        <v>94589</v>
      </c>
      <c r="C354">
        <v>9</v>
      </c>
      <c r="D354" t="s">
        <v>1620</v>
      </c>
      <c r="E354" s="5" t="s">
        <v>1608</v>
      </c>
    </row>
    <row r="355" spans="1:5">
      <c r="A355" s="3" t="s">
        <v>377</v>
      </c>
      <c r="B355" cm="1">
        <f t="array" ref="B355">_xlfn.XLOOKUP(List_of_Hardiness_Zones_for_Locations_in_California[[#This Row],[City]],ZipCodes[City],ZipCodes[Zip Code],NA,0)</f>
        <v>92392</v>
      </c>
      <c r="C355">
        <v>8</v>
      </c>
      <c r="D355" t="s">
        <v>1618</v>
      </c>
      <c r="E355" s="5" t="s">
        <v>1605</v>
      </c>
    </row>
    <row r="356" spans="1:5">
      <c r="A356" s="3" t="s">
        <v>378</v>
      </c>
      <c r="B356" t="e" cm="1">
        <f t="array" ref="B356">_xlfn.XLOOKUP(List_of_Hardiness_Zones_for_Locations_in_California[[#This Row],[City]],ZipCodes[City],ZipCodes[Zip Code],NA,0)</f>
        <v>#NAME?</v>
      </c>
      <c r="C356">
        <v>9</v>
      </c>
      <c r="D356" t="s">
        <v>1614</v>
      </c>
      <c r="E356" s="5" t="s">
        <v>1609</v>
      </c>
    </row>
    <row r="357" spans="1:5">
      <c r="A357" s="3" t="s">
        <v>3</v>
      </c>
      <c r="B357" t="e" cm="1">
        <f t="array" ref="B357">_xlfn.XLOOKUP(List_of_Hardiness_Zones_for_Locations_in_California[[#This Row],[City]],ZipCodes[City],ZipCodes[Zip Code],NA,0)</f>
        <v>#NAME?</v>
      </c>
      <c r="C357">
        <v>9</v>
      </c>
      <c r="D357" t="s">
        <v>1620</v>
      </c>
      <c r="E357" s="5" t="s">
        <v>1608</v>
      </c>
    </row>
    <row r="358" spans="1:5">
      <c r="A358" s="3" t="s">
        <v>379</v>
      </c>
      <c r="B358" cm="1">
        <f t="array" ref="B358">_xlfn.XLOOKUP(List_of_Hardiness_Zones_for_Locations_in_California[[#This Row],[City]],ZipCodes[City],ZipCodes[Zip Code],NA,0)</f>
        <v>93277</v>
      </c>
      <c r="C358">
        <v>9</v>
      </c>
      <c r="D358" t="s">
        <v>1620</v>
      </c>
      <c r="E358" s="5" t="s">
        <v>1608</v>
      </c>
    </row>
    <row r="359" spans="1:5">
      <c r="A359" s="3" t="s">
        <v>380</v>
      </c>
      <c r="B359" cm="1">
        <f t="array" ref="B359">_xlfn.XLOOKUP(List_of_Hardiness_Zones_for_Locations_in_California[[#This Row],[City]],ZipCodes[City],ZipCodes[Zip Code],NA,0)</f>
        <v>92081</v>
      </c>
      <c r="C359">
        <v>10</v>
      </c>
      <c r="D359" t="s">
        <v>1613</v>
      </c>
      <c r="E359" s="5" t="s">
        <v>1606</v>
      </c>
    </row>
    <row r="360" spans="1:5">
      <c r="A360" s="3" t="s">
        <v>381</v>
      </c>
      <c r="B360" cm="1">
        <f t="array" ref="B360">_xlfn.XLOOKUP(List_of_Hardiness_Zones_for_Locations_in_California[[#This Row],[City]],ZipCodes[City],ZipCodes[Zip Code],NA,0)</f>
        <v>91788</v>
      </c>
      <c r="C360">
        <v>10</v>
      </c>
      <c r="D360" t="s">
        <v>1613</v>
      </c>
      <c r="E360" s="5" t="s">
        <v>1606</v>
      </c>
    </row>
    <row r="361" spans="1:5">
      <c r="A361" s="3" t="s">
        <v>382</v>
      </c>
      <c r="B361" cm="1">
        <f t="array" ref="B361">_xlfn.XLOOKUP(List_of_Hardiness_Zones_for_Locations_in_California[[#This Row],[City]],ZipCodes[City],ZipCodes[Zip Code],NA,0)</f>
        <v>94595</v>
      </c>
      <c r="C361">
        <v>9</v>
      </c>
      <c r="D361" t="s">
        <v>1620</v>
      </c>
      <c r="E361" s="5" t="s">
        <v>1608</v>
      </c>
    </row>
    <row r="362" spans="1:5">
      <c r="A362" s="3" t="s">
        <v>383</v>
      </c>
      <c r="B362" t="e" cm="1">
        <f t="array" ref="B362">_xlfn.XLOOKUP(List_of_Hardiness_Zones_for_Locations_in_California[[#This Row],[City]],ZipCodes[City],ZipCodes[Zip Code],NA,0)</f>
        <v>#NAME?</v>
      </c>
      <c r="C362">
        <v>10</v>
      </c>
      <c r="D362" t="s">
        <v>1619</v>
      </c>
      <c r="E362" s="5" t="s">
        <v>1607</v>
      </c>
    </row>
    <row r="363" spans="1:5">
      <c r="A363" s="3" t="s">
        <v>384</v>
      </c>
      <c r="B363" cm="1">
        <f t="array" ref="B363">_xlfn.XLOOKUP(List_of_Hardiness_Zones_for_Locations_in_California[[#This Row],[City]],ZipCodes[City],ZipCodes[Zip Code],NA,0)</f>
        <v>93280</v>
      </c>
      <c r="C363">
        <v>9</v>
      </c>
      <c r="D363" t="s">
        <v>1614</v>
      </c>
      <c r="E363" s="5" t="s">
        <v>1609</v>
      </c>
    </row>
    <row r="364" spans="1:5">
      <c r="A364" s="3" t="s">
        <v>385</v>
      </c>
      <c r="B364" cm="1">
        <f t="array" ref="B364">_xlfn.XLOOKUP(List_of_Hardiness_Zones_for_Locations_in_California[[#This Row],[City]],ZipCodes[City],ZipCodes[Zip Code],NA,0)</f>
        <v>95076</v>
      </c>
      <c r="C364">
        <v>9</v>
      </c>
      <c r="D364" t="s">
        <v>1620</v>
      </c>
      <c r="E364" s="5" t="s">
        <v>1608</v>
      </c>
    </row>
    <row r="365" spans="1:5">
      <c r="A365" s="3" t="s">
        <v>386</v>
      </c>
      <c r="B365" t="e" cm="1">
        <f t="array" ref="B365">_xlfn.XLOOKUP(List_of_Hardiness_Zones_for_Locations_in_California[[#This Row],[City]],ZipCodes[City],ZipCodes[Zip Code],NA,0)</f>
        <v>#NAME?</v>
      </c>
      <c r="C365">
        <v>10</v>
      </c>
      <c r="D365" t="s">
        <v>1619</v>
      </c>
      <c r="E365" s="5" t="s">
        <v>1607</v>
      </c>
    </row>
    <row r="366" spans="1:5">
      <c r="A366" s="3" t="s">
        <v>387</v>
      </c>
      <c r="B366" cm="1">
        <f t="array" ref="B366">_xlfn.XLOOKUP(List_of_Hardiness_Zones_for_Locations_in_California[[#This Row],[City]],ZipCodes[City],ZipCodes[Zip Code],NA,0)</f>
        <v>91790</v>
      </c>
      <c r="C366">
        <v>10</v>
      </c>
      <c r="D366" t="s">
        <v>1613</v>
      </c>
      <c r="E366" s="5" t="s">
        <v>1606</v>
      </c>
    </row>
    <row r="367" spans="1:5">
      <c r="A367" s="3" t="s">
        <v>388</v>
      </c>
      <c r="B367" cm="1">
        <f t="array" ref="B367">_xlfn.XLOOKUP(List_of_Hardiness_Zones_for_Locations_in_California[[#This Row],[City]],ZipCodes[City],ZipCodes[Zip Code],NA,0)</f>
        <v>90069</v>
      </c>
      <c r="C367">
        <v>10</v>
      </c>
      <c r="D367" t="s">
        <v>1619</v>
      </c>
      <c r="E367" s="5" t="s">
        <v>1607</v>
      </c>
    </row>
    <row r="368" spans="1:5">
      <c r="A368" s="3" t="s">
        <v>389</v>
      </c>
      <c r="B368" t="e" cm="1">
        <f t="array" ref="B368">_xlfn.XLOOKUP(List_of_Hardiness_Zones_for_Locations_in_California[[#This Row],[City]],ZipCodes[City],ZipCodes[Zip Code],NA,0)</f>
        <v>#NAME?</v>
      </c>
      <c r="C368">
        <v>10</v>
      </c>
      <c r="D368" t="s">
        <v>1619</v>
      </c>
      <c r="E368" s="5" t="s">
        <v>1607</v>
      </c>
    </row>
    <row r="369" spans="1:5">
      <c r="A369" s="3" t="s">
        <v>390</v>
      </c>
      <c r="B369" t="e" cm="1">
        <f t="array" ref="B369">_xlfn.XLOOKUP(List_of_Hardiness_Zones_for_Locations_in_California[[#This Row],[City]],ZipCodes[City],ZipCodes[Zip Code],NA,0)</f>
        <v>#NAME?</v>
      </c>
      <c r="C369">
        <v>10</v>
      </c>
      <c r="D369" t="s">
        <v>1619</v>
      </c>
      <c r="E369" s="5" t="s">
        <v>1607</v>
      </c>
    </row>
    <row r="370" spans="1:5">
      <c r="A370" s="3" t="s">
        <v>391</v>
      </c>
      <c r="B370" cm="1">
        <f t="array" ref="B370">_xlfn.XLOOKUP(List_of_Hardiness_Zones_for_Locations_in_California[[#This Row],[City]],ZipCodes[City],ZipCodes[Zip Code],NA,0)</f>
        <v>95605</v>
      </c>
      <c r="C370">
        <v>9</v>
      </c>
      <c r="D370" t="s">
        <v>1620</v>
      </c>
      <c r="E370" s="5" t="s">
        <v>1608</v>
      </c>
    </row>
    <row r="371" spans="1:5">
      <c r="A371" s="3" t="s">
        <v>392</v>
      </c>
      <c r="B371" cm="1">
        <f t="array" ref="B371">_xlfn.XLOOKUP(List_of_Hardiness_Zones_for_Locations_in_California[[#This Row],[City]],ZipCodes[City],ZipCodes[Zip Code],NA,0)</f>
        <v>92683</v>
      </c>
      <c r="C371">
        <v>10</v>
      </c>
      <c r="D371" t="s">
        <v>1613</v>
      </c>
      <c r="E371" s="5" t="s">
        <v>1606</v>
      </c>
    </row>
    <row r="372" spans="1:5">
      <c r="A372" s="3" t="s">
        <v>393</v>
      </c>
      <c r="B372" t="e" cm="1">
        <f t="array" ref="B372">_xlfn.XLOOKUP(List_of_Hardiness_Zones_for_Locations_in_California[[#This Row],[City]],ZipCodes[City],ZipCodes[Zip Code],NA,0)</f>
        <v>#NAME?</v>
      </c>
      <c r="C372">
        <v>10</v>
      </c>
      <c r="D372" t="s">
        <v>1619</v>
      </c>
      <c r="E372" s="5" t="s">
        <v>1607</v>
      </c>
    </row>
    <row r="373" spans="1:5">
      <c r="A373" s="3" t="s">
        <v>394</v>
      </c>
      <c r="B373" cm="1">
        <f t="array" ref="B373">_xlfn.XLOOKUP(List_of_Hardiness_Zones_for_Locations_in_California[[#This Row],[City]],ZipCodes[City],ZipCodes[Zip Code],NA,0)</f>
        <v>90601</v>
      </c>
      <c r="C373">
        <v>10</v>
      </c>
      <c r="D373" t="s">
        <v>1619</v>
      </c>
      <c r="E373" s="5" t="s">
        <v>1607</v>
      </c>
    </row>
    <row r="374" spans="1:5">
      <c r="A374" s="3" t="s">
        <v>395</v>
      </c>
      <c r="B374" cm="1">
        <f t="array" ref="B374">_xlfn.XLOOKUP(List_of_Hardiness_Zones_for_Locations_in_California[[#This Row],[City]],ZipCodes[City],ZipCodes[Zip Code],NA,0)</f>
        <v>92595</v>
      </c>
      <c r="C374">
        <v>9</v>
      </c>
      <c r="D374" t="s">
        <v>1620</v>
      </c>
      <c r="E374" s="5" t="s">
        <v>1608</v>
      </c>
    </row>
    <row r="375" spans="1:5">
      <c r="A375" s="3" t="s">
        <v>396</v>
      </c>
      <c r="B375" cm="1">
        <f t="array" ref="B375">_xlfn.XLOOKUP(List_of_Hardiness_Zones_for_Locations_in_California[[#This Row],[City]],ZipCodes[City],ZipCodes[Zip Code],NA,0)</f>
        <v>95492</v>
      </c>
      <c r="C375">
        <v>9</v>
      </c>
      <c r="D375" t="s">
        <v>1614</v>
      </c>
      <c r="E375" s="5" t="s">
        <v>1609</v>
      </c>
    </row>
    <row r="376" spans="1:5">
      <c r="A376" s="3" t="s">
        <v>397</v>
      </c>
      <c r="B376" t="e" cm="1">
        <f t="array" ref="B376">_xlfn.XLOOKUP(List_of_Hardiness_Zones_for_Locations_in_California[[#This Row],[City]],ZipCodes[City],ZipCodes[Zip Code],NA,0)</f>
        <v>#NAME?</v>
      </c>
      <c r="C376">
        <v>10</v>
      </c>
      <c r="D376" t="s">
        <v>1613</v>
      </c>
      <c r="E376" s="5" t="s">
        <v>1606</v>
      </c>
    </row>
    <row r="377" spans="1:5">
      <c r="A377" s="3" t="s">
        <v>398</v>
      </c>
      <c r="B377" t="e" cm="1">
        <f t="array" ref="B377">_xlfn.XLOOKUP(List_of_Hardiness_Zones_for_Locations_in_California[[#This Row],[City]],ZipCodes[City],ZipCodes[Zip Code],NA,0)</f>
        <v>#NAME?</v>
      </c>
      <c r="C377">
        <v>9</v>
      </c>
      <c r="D377" t="s">
        <v>1620</v>
      </c>
      <c r="E377" s="5" t="s">
        <v>1608</v>
      </c>
    </row>
    <row r="378" spans="1:5">
      <c r="A378" s="3" t="s">
        <v>399</v>
      </c>
      <c r="B378" cm="1">
        <f t="array" ref="B378">_xlfn.XLOOKUP(List_of_Hardiness_Zones_for_Locations_in_California[[#This Row],[City]],ZipCodes[City],ZipCodes[Zip Code],NA,0)</f>
        <v>95695</v>
      </c>
      <c r="C378">
        <v>9</v>
      </c>
      <c r="D378" t="s">
        <v>1620</v>
      </c>
      <c r="E378" s="5" t="s">
        <v>1608</v>
      </c>
    </row>
    <row r="379" spans="1:5">
      <c r="A379" s="3" t="s">
        <v>400</v>
      </c>
      <c r="B379" cm="1">
        <f t="array" ref="B379">_xlfn.XLOOKUP(List_of_Hardiness_Zones_for_Locations_in_California[[#This Row],[City]],ZipCodes[City],ZipCodes[Zip Code],NA,0)</f>
        <v>92885</v>
      </c>
      <c r="C379">
        <v>10</v>
      </c>
      <c r="D379" t="s">
        <v>1613</v>
      </c>
      <c r="E379" s="5" t="s">
        <v>1606</v>
      </c>
    </row>
    <row r="380" spans="1:5">
      <c r="A380" s="3" t="s">
        <v>401</v>
      </c>
      <c r="B380" cm="1">
        <f t="array" ref="B380">_xlfn.XLOOKUP(List_of_Hardiness_Zones_for_Locations_in_California[[#This Row],[City]],ZipCodes[City],ZipCodes[Zip Code],NA,0)</f>
        <v>95991</v>
      </c>
      <c r="C380">
        <v>9</v>
      </c>
      <c r="D380" t="s">
        <v>1620</v>
      </c>
      <c r="E380" s="5" t="s">
        <v>1608</v>
      </c>
    </row>
    <row r="381" spans="1:5">
      <c r="A381" s="3" t="s">
        <v>402</v>
      </c>
      <c r="B381" cm="1">
        <f t="array" ref="B381">_xlfn.XLOOKUP(List_of_Hardiness_Zones_for_Locations_in_California[[#This Row],[City]],ZipCodes[City],ZipCodes[Zip Code],NA,0)</f>
        <v>92399</v>
      </c>
      <c r="C381">
        <v>9</v>
      </c>
      <c r="D381" t="s">
        <v>1620</v>
      </c>
      <c r="E381" s="5" t="s">
        <v>1608</v>
      </c>
    </row>
    <row r="382" spans="1:5">
      <c r="A382" s="3" t="s">
        <v>403</v>
      </c>
      <c r="B382" cm="1">
        <f t="array" ref="B382">_xlfn.XLOOKUP(List_of_Hardiness_Zones_for_Locations_in_California[[#This Row],[City]],ZipCodes[City],ZipCodes[Zip Code],NA,0)</f>
        <v>92284</v>
      </c>
      <c r="C382">
        <v>9</v>
      </c>
      <c r="D382" t="s">
        <v>1614</v>
      </c>
      <c r="E382" s="5" t="s">
        <v>1609</v>
      </c>
    </row>
  </sheetData>
  <phoneticPr fontId="2"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AC4967-99DD-427A-9E3A-7C1B83BCB46B}">
  <dimension ref="A1:C2777"/>
  <sheetViews>
    <sheetView topLeftCell="A90" workbookViewId="0">
      <selection activeCell="D90" sqref="D1:D1048576"/>
    </sheetView>
  </sheetViews>
  <sheetFormatPr baseColWidth="10" defaultColWidth="8.83203125" defaultRowHeight="16"/>
  <cols>
    <col min="1" max="1" width="10.1640625" style="5" bestFit="1" customWidth="1"/>
    <col min="2" max="2" width="21.83203125" bestFit="1" customWidth="1"/>
    <col min="3" max="3" width="13.83203125" bestFit="1" customWidth="1"/>
  </cols>
  <sheetData>
    <row r="1" spans="1:3">
      <c r="A1" s="5" t="s">
        <v>4</v>
      </c>
      <c r="B1" s="3" t="s">
        <v>405</v>
      </c>
      <c r="C1" t="s">
        <v>406</v>
      </c>
    </row>
    <row r="2" spans="1:3">
      <c r="A2" s="5">
        <v>90001</v>
      </c>
      <c r="B2" s="3" t="s">
        <v>204</v>
      </c>
      <c r="C2" t="s">
        <v>204</v>
      </c>
    </row>
    <row r="3" spans="1:3">
      <c r="A3" s="5">
        <v>90002</v>
      </c>
      <c r="B3" s="3" t="s">
        <v>204</v>
      </c>
      <c r="C3" t="s">
        <v>204</v>
      </c>
    </row>
    <row r="4" spans="1:3">
      <c r="A4" s="5">
        <v>90003</v>
      </c>
      <c r="B4" s="3" t="s">
        <v>204</v>
      </c>
      <c r="C4" t="s">
        <v>204</v>
      </c>
    </row>
    <row r="5" spans="1:3">
      <c r="A5" s="5">
        <v>90004</v>
      </c>
      <c r="B5" s="3" t="s">
        <v>204</v>
      </c>
      <c r="C5" t="s">
        <v>204</v>
      </c>
    </row>
    <row r="6" spans="1:3">
      <c r="A6" s="5">
        <v>90005</v>
      </c>
      <c r="B6" s="3" t="s">
        <v>204</v>
      </c>
      <c r="C6" t="s">
        <v>204</v>
      </c>
    </row>
    <row r="7" spans="1:3">
      <c r="A7" s="5">
        <v>90006</v>
      </c>
      <c r="B7" s="3" t="s">
        <v>204</v>
      </c>
      <c r="C7" t="s">
        <v>204</v>
      </c>
    </row>
    <row r="8" spans="1:3">
      <c r="A8" s="5">
        <v>90007</v>
      </c>
      <c r="B8" s="3" t="s">
        <v>204</v>
      </c>
      <c r="C8" t="s">
        <v>204</v>
      </c>
    </row>
    <row r="9" spans="1:3">
      <c r="A9" s="5">
        <v>90008</v>
      </c>
      <c r="B9" s="3" t="s">
        <v>204</v>
      </c>
      <c r="C9" t="s">
        <v>204</v>
      </c>
    </row>
    <row r="10" spans="1:3">
      <c r="A10" s="5">
        <v>90009</v>
      </c>
      <c r="B10" s="3" t="s">
        <v>204</v>
      </c>
      <c r="C10" t="s">
        <v>204</v>
      </c>
    </row>
    <row r="11" spans="1:3">
      <c r="A11" s="5">
        <v>90010</v>
      </c>
      <c r="B11" s="3" t="s">
        <v>204</v>
      </c>
      <c r="C11" t="s">
        <v>204</v>
      </c>
    </row>
    <row r="12" spans="1:3">
      <c r="A12" s="5">
        <v>90011</v>
      </c>
      <c r="B12" s="3" t="s">
        <v>204</v>
      </c>
      <c r="C12" t="s">
        <v>204</v>
      </c>
    </row>
    <row r="13" spans="1:3">
      <c r="A13" s="5">
        <v>90012</v>
      </c>
      <c r="B13" s="3" t="s">
        <v>204</v>
      </c>
      <c r="C13" t="s">
        <v>204</v>
      </c>
    </row>
    <row r="14" spans="1:3">
      <c r="A14" s="5">
        <v>90013</v>
      </c>
      <c r="B14" s="3" t="s">
        <v>204</v>
      </c>
      <c r="C14" t="s">
        <v>204</v>
      </c>
    </row>
    <row r="15" spans="1:3">
      <c r="A15" s="5">
        <v>90014</v>
      </c>
      <c r="B15" s="3" t="s">
        <v>204</v>
      </c>
      <c r="C15" t="s">
        <v>204</v>
      </c>
    </row>
    <row r="16" spans="1:3">
      <c r="A16" s="5">
        <v>90015</v>
      </c>
      <c r="B16" s="3" t="s">
        <v>204</v>
      </c>
      <c r="C16" t="s">
        <v>204</v>
      </c>
    </row>
    <row r="17" spans="1:3">
      <c r="A17" s="5">
        <v>90016</v>
      </c>
      <c r="B17" s="3" t="s">
        <v>204</v>
      </c>
      <c r="C17" t="s">
        <v>204</v>
      </c>
    </row>
    <row r="18" spans="1:3">
      <c r="A18" s="5">
        <v>90017</v>
      </c>
      <c r="B18" s="3" t="s">
        <v>204</v>
      </c>
      <c r="C18" t="s">
        <v>204</v>
      </c>
    </row>
    <row r="19" spans="1:3">
      <c r="A19" s="5">
        <v>90018</v>
      </c>
      <c r="B19" s="3" t="s">
        <v>204</v>
      </c>
      <c r="C19" t="s">
        <v>204</v>
      </c>
    </row>
    <row r="20" spans="1:3">
      <c r="A20" s="5">
        <v>90019</v>
      </c>
      <c r="B20" s="3" t="s">
        <v>204</v>
      </c>
      <c r="C20" t="s">
        <v>204</v>
      </c>
    </row>
    <row r="21" spans="1:3">
      <c r="A21" s="5">
        <v>90020</v>
      </c>
      <c r="B21" s="3" t="s">
        <v>204</v>
      </c>
      <c r="C21" t="s">
        <v>204</v>
      </c>
    </row>
    <row r="22" spans="1:3">
      <c r="A22" s="5">
        <v>90021</v>
      </c>
      <c r="B22" s="3" t="s">
        <v>204</v>
      </c>
      <c r="C22" t="s">
        <v>204</v>
      </c>
    </row>
    <row r="23" spans="1:3">
      <c r="A23" s="5">
        <v>90022</v>
      </c>
      <c r="B23" s="3" t="s">
        <v>204</v>
      </c>
      <c r="C23" t="s">
        <v>204</v>
      </c>
    </row>
    <row r="24" spans="1:3">
      <c r="A24" s="5">
        <v>90023</v>
      </c>
      <c r="B24" s="3" t="s">
        <v>204</v>
      </c>
      <c r="C24" t="s">
        <v>204</v>
      </c>
    </row>
    <row r="25" spans="1:3">
      <c r="A25" s="5">
        <v>90024</v>
      </c>
      <c r="B25" s="3" t="s">
        <v>204</v>
      </c>
      <c r="C25" t="s">
        <v>204</v>
      </c>
    </row>
    <row r="26" spans="1:3">
      <c r="A26" s="5">
        <v>90025</v>
      </c>
      <c r="B26" s="3" t="s">
        <v>204</v>
      </c>
      <c r="C26" t="s">
        <v>204</v>
      </c>
    </row>
    <row r="27" spans="1:3">
      <c r="A27" s="5">
        <v>90026</v>
      </c>
      <c r="B27" s="3" t="s">
        <v>204</v>
      </c>
      <c r="C27" t="s">
        <v>204</v>
      </c>
    </row>
    <row r="28" spans="1:3">
      <c r="A28" s="5">
        <v>90027</v>
      </c>
      <c r="B28" s="3" t="s">
        <v>204</v>
      </c>
      <c r="C28" t="s">
        <v>204</v>
      </c>
    </row>
    <row r="29" spans="1:3">
      <c r="A29" s="5">
        <v>90028</v>
      </c>
      <c r="B29" s="3" t="s">
        <v>204</v>
      </c>
      <c r="C29" t="s">
        <v>204</v>
      </c>
    </row>
    <row r="30" spans="1:3">
      <c r="A30" s="5">
        <v>90029</v>
      </c>
      <c r="B30" s="3" t="s">
        <v>204</v>
      </c>
      <c r="C30" t="s">
        <v>204</v>
      </c>
    </row>
    <row r="31" spans="1:3">
      <c r="A31" s="5">
        <v>90030</v>
      </c>
      <c r="B31" s="3" t="s">
        <v>204</v>
      </c>
      <c r="C31" t="s">
        <v>204</v>
      </c>
    </row>
    <row r="32" spans="1:3">
      <c r="A32" s="5">
        <v>90031</v>
      </c>
      <c r="B32" s="3" t="s">
        <v>204</v>
      </c>
      <c r="C32" t="s">
        <v>204</v>
      </c>
    </row>
    <row r="33" spans="1:3">
      <c r="A33" s="5">
        <v>90032</v>
      </c>
      <c r="B33" s="3" t="s">
        <v>204</v>
      </c>
      <c r="C33" t="s">
        <v>204</v>
      </c>
    </row>
    <row r="34" spans="1:3">
      <c r="A34" s="5">
        <v>90033</v>
      </c>
      <c r="B34" s="3" t="s">
        <v>204</v>
      </c>
      <c r="C34" t="s">
        <v>204</v>
      </c>
    </row>
    <row r="35" spans="1:3">
      <c r="A35" s="5">
        <v>90034</v>
      </c>
      <c r="B35" s="3" t="s">
        <v>204</v>
      </c>
      <c r="C35" t="s">
        <v>204</v>
      </c>
    </row>
    <row r="36" spans="1:3">
      <c r="A36" s="5">
        <v>90035</v>
      </c>
      <c r="B36" s="3" t="s">
        <v>204</v>
      </c>
      <c r="C36" t="s">
        <v>204</v>
      </c>
    </row>
    <row r="37" spans="1:3">
      <c r="A37" s="5">
        <v>90036</v>
      </c>
      <c r="B37" s="3" t="s">
        <v>204</v>
      </c>
      <c r="C37" t="s">
        <v>204</v>
      </c>
    </row>
    <row r="38" spans="1:3">
      <c r="A38" s="5">
        <v>90037</v>
      </c>
      <c r="B38" s="3" t="s">
        <v>204</v>
      </c>
      <c r="C38" t="s">
        <v>204</v>
      </c>
    </row>
    <row r="39" spans="1:3">
      <c r="A39" s="5">
        <v>90038</v>
      </c>
      <c r="B39" s="3" t="s">
        <v>204</v>
      </c>
      <c r="C39" t="s">
        <v>204</v>
      </c>
    </row>
    <row r="40" spans="1:3">
      <c r="A40" s="5">
        <v>90039</v>
      </c>
      <c r="B40" s="3" t="s">
        <v>204</v>
      </c>
      <c r="C40" t="s">
        <v>204</v>
      </c>
    </row>
    <row r="41" spans="1:3">
      <c r="A41" s="5">
        <v>90040</v>
      </c>
      <c r="B41" s="3" t="s">
        <v>204</v>
      </c>
      <c r="C41" t="s">
        <v>204</v>
      </c>
    </row>
    <row r="42" spans="1:3">
      <c r="A42" s="5">
        <v>90041</v>
      </c>
      <c r="B42" s="3" t="s">
        <v>204</v>
      </c>
      <c r="C42" t="s">
        <v>204</v>
      </c>
    </row>
    <row r="43" spans="1:3">
      <c r="A43" s="5">
        <v>90042</v>
      </c>
      <c r="B43" s="3" t="s">
        <v>204</v>
      </c>
      <c r="C43" t="s">
        <v>204</v>
      </c>
    </row>
    <row r="44" spans="1:3">
      <c r="A44" s="5">
        <v>90043</v>
      </c>
      <c r="B44" s="3" t="s">
        <v>204</v>
      </c>
      <c r="C44" t="s">
        <v>204</v>
      </c>
    </row>
    <row r="45" spans="1:3">
      <c r="A45" s="5">
        <v>90044</v>
      </c>
      <c r="B45" s="3" t="s">
        <v>204</v>
      </c>
      <c r="C45" t="s">
        <v>204</v>
      </c>
    </row>
    <row r="46" spans="1:3">
      <c r="A46" s="5">
        <v>90045</v>
      </c>
      <c r="B46" s="3" t="s">
        <v>204</v>
      </c>
      <c r="C46" t="s">
        <v>204</v>
      </c>
    </row>
    <row r="47" spans="1:3">
      <c r="A47" s="5">
        <v>90046</v>
      </c>
      <c r="B47" s="3" t="s">
        <v>204</v>
      </c>
      <c r="C47" t="s">
        <v>204</v>
      </c>
    </row>
    <row r="48" spans="1:3">
      <c r="A48" s="5">
        <v>90047</v>
      </c>
      <c r="B48" s="3" t="s">
        <v>204</v>
      </c>
      <c r="C48" t="s">
        <v>204</v>
      </c>
    </row>
    <row r="49" spans="1:3">
      <c r="A49" s="5">
        <v>90048</v>
      </c>
      <c r="B49" s="3" t="s">
        <v>204</v>
      </c>
      <c r="C49" t="s">
        <v>204</v>
      </c>
    </row>
    <row r="50" spans="1:3">
      <c r="A50" s="5">
        <v>90049</v>
      </c>
      <c r="B50" s="3" t="s">
        <v>204</v>
      </c>
      <c r="C50" t="s">
        <v>204</v>
      </c>
    </row>
    <row r="51" spans="1:3">
      <c r="A51" s="5">
        <v>90050</v>
      </c>
      <c r="B51" s="3" t="s">
        <v>204</v>
      </c>
      <c r="C51" t="s">
        <v>204</v>
      </c>
    </row>
    <row r="52" spans="1:3">
      <c r="A52" s="5">
        <v>90051</v>
      </c>
      <c r="B52" s="3" t="s">
        <v>204</v>
      </c>
      <c r="C52" t="s">
        <v>204</v>
      </c>
    </row>
    <row r="53" spans="1:3">
      <c r="A53" s="5">
        <v>90052</v>
      </c>
      <c r="B53" s="3" t="s">
        <v>204</v>
      </c>
      <c r="C53" t="s">
        <v>204</v>
      </c>
    </row>
    <row r="54" spans="1:3">
      <c r="A54" s="5">
        <v>90053</v>
      </c>
      <c r="B54" s="3" t="s">
        <v>204</v>
      </c>
      <c r="C54" t="s">
        <v>204</v>
      </c>
    </row>
    <row r="55" spans="1:3">
      <c r="A55" s="5">
        <v>90054</v>
      </c>
      <c r="B55" s="3" t="s">
        <v>204</v>
      </c>
      <c r="C55" t="s">
        <v>204</v>
      </c>
    </row>
    <row r="56" spans="1:3">
      <c r="A56" s="5">
        <v>90055</v>
      </c>
      <c r="B56" s="3" t="s">
        <v>204</v>
      </c>
      <c r="C56" t="s">
        <v>204</v>
      </c>
    </row>
    <row r="57" spans="1:3">
      <c r="A57" s="5">
        <v>90056</v>
      </c>
      <c r="B57" s="3" t="s">
        <v>204</v>
      </c>
      <c r="C57" t="s">
        <v>204</v>
      </c>
    </row>
    <row r="58" spans="1:3">
      <c r="A58" s="5">
        <v>90057</v>
      </c>
      <c r="B58" s="3" t="s">
        <v>204</v>
      </c>
      <c r="C58" t="s">
        <v>204</v>
      </c>
    </row>
    <row r="59" spans="1:3">
      <c r="A59" s="5">
        <v>90058</v>
      </c>
      <c r="B59" s="3" t="s">
        <v>204</v>
      </c>
      <c r="C59" t="s">
        <v>204</v>
      </c>
    </row>
    <row r="60" spans="1:3">
      <c r="A60" s="5">
        <v>90059</v>
      </c>
      <c r="B60" s="3" t="s">
        <v>204</v>
      </c>
      <c r="C60" t="s">
        <v>204</v>
      </c>
    </row>
    <row r="61" spans="1:3">
      <c r="A61" s="5">
        <v>90060</v>
      </c>
      <c r="B61" s="3" t="s">
        <v>204</v>
      </c>
      <c r="C61" t="s">
        <v>204</v>
      </c>
    </row>
    <row r="62" spans="1:3">
      <c r="A62" s="5">
        <v>90061</v>
      </c>
      <c r="B62" s="3" t="s">
        <v>204</v>
      </c>
      <c r="C62" t="s">
        <v>204</v>
      </c>
    </row>
    <row r="63" spans="1:3">
      <c r="A63" s="5">
        <v>90062</v>
      </c>
      <c r="B63" s="3" t="s">
        <v>204</v>
      </c>
      <c r="C63" t="s">
        <v>204</v>
      </c>
    </row>
    <row r="64" spans="1:3">
      <c r="A64" s="5">
        <v>90063</v>
      </c>
      <c r="B64" s="3" t="s">
        <v>204</v>
      </c>
      <c r="C64" t="s">
        <v>204</v>
      </c>
    </row>
    <row r="65" spans="1:3">
      <c r="A65" s="5">
        <v>90064</v>
      </c>
      <c r="B65" s="3" t="s">
        <v>204</v>
      </c>
      <c r="C65" t="s">
        <v>204</v>
      </c>
    </row>
    <row r="66" spans="1:3">
      <c r="A66" s="5">
        <v>90065</v>
      </c>
      <c r="B66" s="3" t="s">
        <v>204</v>
      </c>
      <c r="C66" t="s">
        <v>204</v>
      </c>
    </row>
    <row r="67" spans="1:3">
      <c r="A67" s="5">
        <v>90066</v>
      </c>
      <c r="B67" s="3" t="s">
        <v>204</v>
      </c>
      <c r="C67" t="s">
        <v>204</v>
      </c>
    </row>
    <row r="68" spans="1:3">
      <c r="A68" s="5">
        <v>90067</v>
      </c>
      <c r="B68" s="3" t="s">
        <v>204</v>
      </c>
      <c r="C68" t="s">
        <v>204</v>
      </c>
    </row>
    <row r="69" spans="1:3">
      <c r="A69" s="5">
        <v>90068</v>
      </c>
      <c r="B69" s="3" t="s">
        <v>204</v>
      </c>
      <c r="C69" t="s">
        <v>204</v>
      </c>
    </row>
    <row r="70" spans="1:3">
      <c r="A70" s="5">
        <v>90069</v>
      </c>
      <c r="B70" s="3" t="s">
        <v>388</v>
      </c>
      <c r="C70" t="s">
        <v>204</v>
      </c>
    </row>
    <row r="71" spans="1:3">
      <c r="A71" s="5">
        <v>90070</v>
      </c>
      <c r="B71" s="3" t="s">
        <v>204</v>
      </c>
      <c r="C71" t="s">
        <v>204</v>
      </c>
    </row>
    <row r="72" spans="1:3">
      <c r="A72" s="5">
        <v>90071</v>
      </c>
      <c r="B72" s="3" t="s">
        <v>204</v>
      </c>
      <c r="C72" t="s">
        <v>204</v>
      </c>
    </row>
    <row r="73" spans="1:3">
      <c r="A73" s="5">
        <v>90072</v>
      </c>
      <c r="B73" s="3" t="s">
        <v>204</v>
      </c>
      <c r="C73" t="s">
        <v>204</v>
      </c>
    </row>
    <row r="74" spans="1:3">
      <c r="A74" s="5">
        <v>90073</v>
      </c>
      <c r="B74" s="3" t="s">
        <v>204</v>
      </c>
      <c r="C74" t="s">
        <v>204</v>
      </c>
    </row>
    <row r="75" spans="1:3">
      <c r="A75" s="5">
        <v>90074</v>
      </c>
      <c r="B75" s="3" t="s">
        <v>204</v>
      </c>
      <c r="C75" t="s">
        <v>204</v>
      </c>
    </row>
    <row r="76" spans="1:3">
      <c r="A76" s="5">
        <v>90075</v>
      </c>
      <c r="B76" s="3" t="s">
        <v>204</v>
      </c>
      <c r="C76" t="s">
        <v>204</v>
      </c>
    </row>
    <row r="77" spans="1:3">
      <c r="A77" s="5">
        <v>90076</v>
      </c>
      <c r="B77" s="3" t="s">
        <v>204</v>
      </c>
      <c r="C77" t="s">
        <v>204</v>
      </c>
    </row>
    <row r="78" spans="1:3">
      <c r="A78" s="5">
        <v>90077</v>
      </c>
      <c r="B78" s="3" t="s">
        <v>204</v>
      </c>
      <c r="C78" t="s">
        <v>204</v>
      </c>
    </row>
    <row r="79" spans="1:3">
      <c r="A79" s="5">
        <v>90078</v>
      </c>
      <c r="B79" s="3" t="s">
        <v>204</v>
      </c>
      <c r="C79" t="s">
        <v>204</v>
      </c>
    </row>
    <row r="80" spans="1:3">
      <c r="A80" s="5">
        <v>90079</v>
      </c>
      <c r="B80" s="3" t="s">
        <v>204</v>
      </c>
      <c r="C80" t="s">
        <v>204</v>
      </c>
    </row>
    <row r="81" spans="1:3">
      <c r="A81" s="5">
        <v>90080</v>
      </c>
      <c r="B81" s="3" t="s">
        <v>204</v>
      </c>
      <c r="C81" t="s">
        <v>204</v>
      </c>
    </row>
    <row r="82" spans="1:3">
      <c r="A82" s="5">
        <v>90081</v>
      </c>
      <c r="B82" s="3" t="s">
        <v>204</v>
      </c>
      <c r="C82" t="s">
        <v>204</v>
      </c>
    </row>
    <row r="83" spans="1:3">
      <c r="A83" s="5">
        <v>90082</v>
      </c>
      <c r="B83" s="3" t="s">
        <v>204</v>
      </c>
      <c r="C83" t="s">
        <v>204</v>
      </c>
    </row>
    <row r="84" spans="1:3">
      <c r="A84" s="5">
        <v>90083</v>
      </c>
      <c r="B84" s="3" t="s">
        <v>204</v>
      </c>
      <c r="C84" t="s">
        <v>204</v>
      </c>
    </row>
    <row r="85" spans="1:3">
      <c r="A85" s="5">
        <v>90084</v>
      </c>
      <c r="B85" s="3" t="s">
        <v>204</v>
      </c>
      <c r="C85" t="s">
        <v>204</v>
      </c>
    </row>
    <row r="86" spans="1:3">
      <c r="A86" s="5">
        <v>90086</v>
      </c>
      <c r="B86" s="3" t="s">
        <v>204</v>
      </c>
      <c r="C86" t="s">
        <v>204</v>
      </c>
    </row>
    <row r="87" spans="1:3">
      <c r="A87" s="5">
        <v>90087</v>
      </c>
      <c r="B87" s="3" t="s">
        <v>204</v>
      </c>
      <c r="C87" t="s">
        <v>204</v>
      </c>
    </row>
    <row r="88" spans="1:3">
      <c r="A88" s="5">
        <v>90088</v>
      </c>
      <c r="B88" s="3" t="s">
        <v>204</v>
      </c>
      <c r="C88" t="s">
        <v>204</v>
      </c>
    </row>
    <row r="89" spans="1:3">
      <c r="A89" s="5">
        <v>90089</v>
      </c>
      <c r="B89" s="3" t="s">
        <v>204</v>
      </c>
      <c r="C89" t="s">
        <v>204</v>
      </c>
    </row>
    <row r="90" spans="1:3">
      <c r="A90" s="5">
        <v>90091</v>
      </c>
      <c r="B90" s="3" t="s">
        <v>204</v>
      </c>
      <c r="C90" t="s">
        <v>204</v>
      </c>
    </row>
    <row r="91" spans="1:3">
      <c r="A91" s="5">
        <v>90093</v>
      </c>
      <c r="B91" s="3" t="s">
        <v>204</v>
      </c>
      <c r="C91" t="s">
        <v>204</v>
      </c>
    </row>
    <row r="92" spans="1:3">
      <c r="A92" s="5">
        <v>90094</v>
      </c>
      <c r="B92" s="3" t="s">
        <v>204</v>
      </c>
      <c r="C92" t="s">
        <v>204</v>
      </c>
    </row>
    <row r="93" spans="1:3">
      <c r="A93" s="5">
        <v>90095</v>
      </c>
      <c r="B93" s="3" t="s">
        <v>204</v>
      </c>
      <c r="C93" t="s">
        <v>204</v>
      </c>
    </row>
    <row r="94" spans="1:3">
      <c r="A94" s="5">
        <v>90096</v>
      </c>
      <c r="B94" s="3" t="s">
        <v>204</v>
      </c>
      <c r="C94" t="s">
        <v>204</v>
      </c>
    </row>
    <row r="95" spans="1:3">
      <c r="A95" s="5">
        <v>90099</v>
      </c>
      <c r="B95" s="3" t="s">
        <v>204</v>
      </c>
      <c r="C95" t="s">
        <v>204</v>
      </c>
    </row>
    <row r="96" spans="1:3">
      <c r="A96" s="5">
        <v>90101</v>
      </c>
      <c r="B96" s="3" t="s">
        <v>204</v>
      </c>
      <c r="C96" t="s">
        <v>204</v>
      </c>
    </row>
    <row r="97" spans="1:3">
      <c r="A97" s="5">
        <v>90102</v>
      </c>
      <c r="B97" s="3" t="s">
        <v>204</v>
      </c>
      <c r="C97" t="s">
        <v>204</v>
      </c>
    </row>
    <row r="98" spans="1:3">
      <c r="A98" s="5">
        <v>90103</v>
      </c>
      <c r="B98" s="3" t="s">
        <v>204</v>
      </c>
      <c r="C98" t="s">
        <v>204</v>
      </c>
    </row>
    <row r="99" spans="1:3">
      <c r="A99" s="5">
        <v>90189</v>
      </c>
      <c r="B99" s="3" t="s">
        <v>204</v>
      </c>
      <c r="C99" t="s">
        <v>204</v>
      </c>
    </row>
    <row r="100" spans="1:3">
      <c r="A100" s="5">
        <v>90201</v>
      </c>
      <c r="B100" s="3" t="s">
        <v>52</v>
      </c>
      <c r="C100" t="s">
        <v>204</v>
      </c>
    </row>
    <row r="101" spans="1:3">
      <c r="A101" s="5">
        <v>90202</v>
      </c>
      <c r="B101" s="3" t="s">
        <v>53</v>
      </c>
      <c r="C101" t="s">
        <v>204</v>
      </c>
    </row>
    <row r="102" spans="1:3">
      <c r="A102" s="5">
        <v>90209</v>
      </c>
      <c r="B102" s="3" t="s">
        <v>58</v>
      </c>
      <c r="C102" t="s">
        <v>204</v>
      </c>
    </row>
    <row r="103" spans="1:3">
      <c r="A103" s="5">
        <v>90210</v>
      </c>
      <c r="B103" s="3" t="s">
        <v>58</v>
      </c>
      <c r="C103" t="s">
        <v>204</v>
      </c>
    </row>
    <row r="104" spans="1:3">
      <c r="A104" s="5">
        <v>90211</v>
      </c>
      <c r="B104" s="3" t="s">
        <v>58</v>
      </c>
      <c r="C104" t="s">
        <v>204</v>
      </c>
    </row>
    <row r="105" spans="1:3">
      <c r="A105" s="5">
        <v>90212</v>
      </c>
      <c r="B105" s="3" t="s">
        <v>58</v>
      </c>
      <c r="C105" t="s">
        <v>204</v>
      </c>
    </row>
    <row r="106" spans="1:3">
      <c r="A106" s="5">
        <v>90213</v>
      </c>
      <c r="B106" s="3" t="s">
        <v>58</v>
      </c>
      <c r="C106" t="s">
        <v>204</v>
      </c>
    </row>
    <row r="107" spans="1:3">
      <c r="A107" s="5">
        <v>90220</v>
      </c>
      <c r="B107" s="3" t="s">
        <v>92</v>
      </c>
      <c r="C107" t="s">
        <v>204</v>
      </c>
    </row>
    <row r="108" spans="1:3">
      <c r="A108" s="5">
        <v>90221</v>
      </c>
      <c r="B108" s="3" t="s">
        <v>92</v>
      </c>
      <c r="C108" t="s">
        <v>204</v>
      </c>
    </row>
    <row r="109" spans="1:3">
      <c r="A109" s="5">
        <v>90222</v>
      </c>
      <c r="B109" s="3" t="s">
        <v>92</v>
      </c>
      <c r="C109" t="s">
        <v>204</v>
      </c>
    </row>
    <row r="110" spans="1:3">
      <c r="A110" s="5">
        <v>90223</v>
      </c>
      <c r="B110" s="3" t="s">
        <v>92</v>
      </c>
      <c r="C110" t="s">
        <v>204</v>
      </c>
    </row>
    <row r="111" spans="1:3">
      <c r="A111" s="5">
        <v>90224</v>
      </c>
      <c r="B111" s="3" t="s">
        <v>92</v>
      </c>
      <c r="C111" t="s">
        <v>204</v>
      </c>
    </row>
    <row r="112" spans="1:3">
      <c r="A112" s="5">
        <v>90230</v>
      </c>
      <c r="B112" s="3" t="s">
        <v>100</v>
      </c>
      <c r="C112" t="s">
        <v>204</v>
      </c>
    </row>
    <row r="113" spans="1:3">
      <c r="A113" s="5">
        <v>90231</v>
      </c>
      <c r="B113" s="3" t="s">
        <v>100</v>
      </c>
      <c r="C113" t="s">
        <v>204</v>
      </c>
    </row>
    <row r="114" spans="1:3">
      <c r="A114" s="5">
        <v>90232</v>
      </c>
      <c r="B114" s="3" t="s">
        <v>100</v>
      </c>
      <c r="C114" t="s">
        <v>204</v>
      </c>
    </row>
    <row r="115" spans="1:3">
      <c r="A115" s="5">
        <v>90233</v>
      </c>
      <c r="B115" s="3" t="s">
        <v>100</v>
      </c>
      <c r="C115" t="s">
        <v>204</v>
      </c>
    </row>
    <row r="116" spans="1:3">
      <c r="A116" s="5">
        <v>90239</v>
      </c>
      <c r="B116" s="3" t="s">
        <v>113</v>
      </c>
      <c r="C116" t="s">
        <v>204</v>
      </c>
    </row>
    <row r="117" spans="1:3">
      <c r="A117" s="5">
        <v>90240</v>
      </c>
      <c r="B117" s="3" t="s">
        <v>113</v>
      </c>
      <c r="C117" t="s">
        <v>204</v>
      </c>
    </row>
    <row r="118" spans="1:3">
      <c r="A118" s="5">
        <v>90241</v>
      </c>
      <c r="B118" s="3" t="s">
        <v>113</v>
      </c>
      <c r="C118" t="s">
        <v>204</v>
      </c>
    </row>
    <row r="119" spans="1:3">
      <c r="A119" s="5">
        <v>90242</v>
      </c>
      <c r="B119" s="3" t="s">
        <v>113</v>
      </c>
      <c r="C119" t="s">
        <v>204</v>
      </c>
    </row>
    <row r="120" spans="1:3">
      <c r="A120" s="5">
        <v>90245</v>
      </c>
      <c r="B120" s="3" t="s">
        <v>126</v>
      </c>
      <c r="C120" t="s">
        <v>204</v>
      </c>
    </row>
    <row r="121" spans="1:3">
      <c r="A121" s="5">
        <v>90247</v>
      </c>
      <c r="B121" s="3" t="s">
        <v>146</v>
      </c>
      <c r="C121" t="s">
        <v>204</v>
      </c>
    </row>
    <row r="122" spans="1:3">
      <c r="A122" s="5">
        <v>90248</v>
      </c>
      <c r="B122" s="3" t="s">
        <v>146</v>
      </c>
      <c r="C122" t="s">
        <v>204</v>
      </c>
    </row>
    <row r="123" spans="1:3">
      <c r="A123" s="5">
        <v>90249</v>
      </c>
      <c r="B123" s="3" t="s">
        <v>146</v>
      </c>
      <c r="C123" t="s">
        <v>204</v>
      </c>
    </row>
    <row r="124" spans="1:3">
      <c r="A124" s="5">
        <v>90250</v>
      </c>
      <c r="B124" s="3" t="s">
        <v>155</v>
      </c>
      <c r="C124" t="s">
        <v>204</v>
      </c>
    </row>
    <row r="125" spans="1:3">
      <c r="A125" s="5">
        <v>90251</v>
      </c>
      <c r="B125" s="3" t="s">
        <v>155</v>
      </c>
      <c r="C125" t="s">
        <v>204</v>
      </c>
    </row>
    <row r="126" spans="1:3">
      <c r="A126" s="5">
        <v>90254</v>
      </c>
      <c r="B126" s="3" t="s">
        <v>159</v>
      </c>
      <c r="C126" t="s">
        <v>204</v>
      </c>
    </row>
    <row r="127" spans="1:3">
      <c r="A127" s="5">
        <v>90255</v>
      </c>
      <c r="B127" s="3" t="s">
        <v>164</v>
      </c>
      <c r="C127" t="s">
        <v>204</v>
      </c>
    </row>
    <row r="128" spans="1:3">
      <c r="A128" s="5">
        <v>90260</v>
      </c>
      <c r="B128" s="3" t="s">
        <v>191</v>
      </c>
      <c r="C128" t="s">
        <v>204</v>
      </c>
    </row>
    <row r="129" spans="1:3">
      <c r="A129" s="5">
        <v>90261</v>
      </c>
      <c r="B129" s="3" t="s">
        <v>191</v>
      </c>
      <c r="C129" t="s">
        <v>204</v>
      </c>
    </row>
    <row r="130" spans="1:3">
      <c r="A130" s="5">
        <v>90262</v>
      </c>
      <c r="B130" s="3" t="s">
        <v>207</v>
      </c>
      <c r="C130" t="s">
        <v>204</v>
      </c>
    </row>
    <row r="131" spans="1:3">
      <c r="A131" s="5">
        <v>90263</v>
      </c>
      <c r="B131" s="3" t="s">
        <v>407</v>
      </c>
      <c r="C131" t="s">
        <v>204</v>
      </c>
    </row>
    <row r="132" spans="1:3">
      <c r="A132" s="5">
        <v>90264</v>
      </c>
      <c r="B132" s="3" t="s">
        <v>407</v>
      </c>
      <c r="C132" t="s">
        <v>204</v>
      </c>
    </row>
    <row r="133" spans="1:3">
      <c r="A133" s="5">
        <v>90265</v>
      </c>
      <c r="B133" s="3" t="s">
        <v>407</v>
      </c>
      <c r="C133" t="s">
        <v>204</v>
      </c>
    </row>
    <row r="134" spans="1:3">
      <c r="A134" s="5">
        <v>90266</v>
      </c>
      <c r="B134" s="3" t="s">
        <v>209</v>
      </c>
      <c r="C134" t="s">
        <v>204</v>
      </c>
    </row>
    <row r="135" spans="1:3">
      <c r="A135" s="5">
        <v>90267</v>
      </c>
      <c r="B135" s="3" t="s">
        <v>209</v>
      </c>
      <c r="C135" t="s">
        <v>204</v>
      </c>
    </row>
    <row r="136" spans="1:3">
      <c r="A136" s="5">
        <v>90270</v>
      </c>
      <c r="B136" s="3" t="s">
        <v>213</v>
      </c>
      <c r="C136" t="s">
        <v>204</v>
      </c>
    </row>
    <row r="137" spans="1:3">
      <c r="A137" s="5">
        <v>90272</v>
      </c>
      <c r="B137" s="3" t="s">
        <v>510</v>
      </c>
      <c r="C137" t="s">
        <v>204</v>
      </c>
    </row>
    <row r="138" spans="1:3">
      <c r="A138" s="5">
        <v>90274</v>
      </c>
      <c r="B138" s="3" t="s">
        <v>511</v>
      </c>
      <c r="C138" t="s">
        <v>204</v>
      </c>
    </row>
    <row r="139" spans="1:3">
      <c r="A139" s="5">
        <v>90275</v>
      </c>
      <c r="B139" s="3" t="s">
        <v>285</v>
      </c>
      <c r="C139" t="s">
        <v>204</v>
      </c>
    </row>
    <row r="140" spans="1:3">
      <c r="A140" s="5">
        <v>90277</v>
      </c>
      <c r="B140" s="3" t="s">
        <v>290</v>
      </c>
      <c r="C140" t="s">
        <v>204</v>
      </c>
    </row>
    <row r="141" spans="1:3">
      <c r="A141" s="5">
        <v>90278</v>
      </c>
      <c r="B141" s="3" t="s">
        <v>290</v>
      </c>
      <c r="C141" t="s">
        <v>204</v>
      </c>
    </row>
    <row r="142" spans="1:3">
      <c r="A142" s="5">
        <v>90280</v>
      </c>
      <c r="B142" s="3" t="s">
        <v>350</v>
      </c>
      <c r="C142" t="s">
        <v>204</v>
      </c>
    </row>
    <row r="143" spans="1:3">
      <c r="A143" s="5">
        <v>90290</v>
      </c>
      <c r="B143" s="3" t="s">
        <v>408</v>
      </c>
      <c r="C143" t="s">
        <v>204</v>
      </c>
    </row>
    <row r="144" spans="1:3">
      <c r="A144" s="5">
        <v>90291</v>
      </c>
      <c r="B144" s="3" t="s">
        <v>409</v>
      </c>
      <c r="C144" t="s">
        <v>204</v>
      </c>
    </row>
    <row r="145" spans="1:3">
      <c r="A145" s="5">
        <v>90292</v>
      </c>
      <c r="B145" s="3" t="s">
        <v>512</v>
      </c>
      <c r="C145" t="s">
        <v>204</v>
      </c>
    </row>
    <row r="146" spans="1:3">
      <c r="A146" s="5">
        <v>90293</v>
      </c>
      <c r="B146" s="3" t="s">
        <v>513</v>
      </c>
      <c r="C146" t="s">
        <v>204</v>
      </c>
    </row>
    <row r="147" spans="1:3">
      <c r="A147" s="5">
        <v>90294</v>
      </c>
      <c r="B147" s="3" t="s">
        <v>409</v>
      </c>
      <c r="C147" t="s">
        <v>204</v>
      </c>
    </row>
    <row r="148" spans="1:3">
      <c r="A148" s="5">
        <v>90295</v>
      </c>
      <c r="B148" s="3" t="s">
        <v>512</v>
      </c>
      <c r="C148" t="s">
        <v>204</v>
      </c>
    </row>
    <row r="149" spans="1:3">
      <c r="A149" s="5">
        <v>90296</v>
      </c>
      <c r="B149" s="3" t="s">
        <v>513</v>
      </c>
      <c r="C149" t="s">
        <v>204</v>
      </c>
    </row>
    <row r="150" spans="1:3">
      <c r="A150" s="5">
        <v>90301</v>
      </c>
      <c r="B150" s="3" t="s">
        <v>168</v>
      </c>
      <c r="C150" t="s">
        <v>204</v>
      </c>
    </row>
    <row r="151" spans="1:3">
      <c r="A151" s="5">
        <v>90302</v>
      </c>
      <c r="B151" s="3" t="s">
        <v>168</v>
      </c>
      <c r="C151" t="s">
        <v>204</v>
      </c>
    </row>
    <row r="152" spans="1:3">
      <c r="A152" s="5">
        <v>90303</v>
      </c>
      <c r="B152" s="3" t="s">
        <v>168</v>
      </c>
      <c r="C152" t="s">
        <v>204</v>
      </c>
    </row>
    <row r="153" spans="1:3">
      <c r="A153" s="5">
        <v>90304</v>
      </c>
      <c r="B153" s="3" t="s">
        <v>168</v>
      </c>
      <c r="C153" t="s">
        <v>204</v>
      </c>
    </row>
    <row r="154" spans="1:3">
      <c r="A154" s="5">
        <v>90305</v>
      </c>
      <c r="B154" s="3" t="s">
        <v>168</v>
      </c>
      <c r="C154" t="s">
        <v>204</v>
      </c>
    </row>
    <row r="155" spans="1:3">
      <c r="A155" s="5">
        <v>90306</v>
      </c>
      <c r="B155" s="3" t="s">
        <v>168</v>
      </c>
      <c r="C155" t="s">
        <v>204</v>
      </c>
    </row>
    <row r="156" spans="1:3">
      <c r="A156" s="5">
        <v>90307</v>
      </c>
      <c r="B156" s="3" t="s">
        <v>168</v>
      </c>
      <c r="C156" t="s">
        <v>204</v>
      </c>
    </row>
    <row r="157" spans="1:3">
      <c r="A157" s="5">
        <v>90308</v>
      </c>
      <c r="B157" s="3" t="s">
        <v>168</v>
      </c>
      <c r="C157" t="s">
        <v>204</v>
      </c>
    </row>
    <row r="158" spans="1:3">
      <c r="A158" s="5">
        <v>90309</v>
      </c>
      <c r="B158" s="3" t="s">
        <v>168</v>
      </c>
      <c r="C158" t="s">
        <v>204</v>
      </c>
    </row>
    <row r="159" spans="1:3">
      <c r="A159" s="5">
        <v>90310</v>
      </c>
      <c r="B159" s="3" t="s">
        <v>168</v>
      </c>
      <c r="C159" t="s">
        <v>204</v>
      </c>
    </row>
    <row r="160" spans="1:3">
      <c r="A160" s="5">
        <v>90311</v>
      </c>
      <c r="B160" s="3" t="s">
        <v>168</v>
      </c>
      <c r="C160" t="s">
        <v>204</v>
      </c>
    </row>
    <row r="161" spans="1:3">
      <c r="A161" s="5">
        <v>90312</v>
      </c>
      <c r="B161" s="3" t="s">
        <v>168</v>
      </c>
      <c r="C161" t="s">
        <v>204</v>
      </c>
    </row>
    <row r="162" spans="1:3">
      <c r="A162" s="5">
        <v>90313</v>
      </c>
      <c r="B162" s="3" t="s">
        <v>168</v>
      </c>
      <c r="C162" t="s">
        <v>204</v>
      </c>
    </row>
    <row r="163" spans="1:3">
      <c r="A163" s="5">
        <v>90397</v>
      </c>
      <c r="B163" s="3" t="s">
        <v>168</v>
      </c>
      <c r="C163" t="s">
        <v>204</v>
      </c>
    </row>
    <row r="164" spans="1:3">
      <c r="A164" s="5">
        <v>90398</v>
      </c>
      <c r="B164" s="3" t="s">
        <v>168</v>
      </c>
      <c r="C164" t="s">
        <v>204</v>
      </c>
    </row>
    <row r="165" spans="1:3">
      <c r="A165" s="5">
        <v>90401</v>
      </c>
      <c r="B165" s="3" t="s">
        <v>338</v>
      </c>
      <c r="C165" t="s">
        <v>204</v>
      </c>
    </row>
    <row r="166" spans="1:3">
      <c r="A166" s="5">
        <v>90402</v>
      </c>
      <c r="B166" s="3" t="s">
        <v>338</v>
      </c>
      <c r="C166" t="s">
        <v>204</v>
      </c>
    </row>
    <row r="167" spans="1:3">
      <c r="A167" s="5">
        <v>90403</v>
      </c>
      <c r="B167" s="3" t="s">
        <v>338</v>
      </c>
      <c r="C167" t="s">
        <v>204</v>
      </c>
    </row>
    <row r="168" spans="1:3">
      <c r="A168" s="5">
        <v>90404</v>
      </c>
      <c r="B168" s="3" t="s">
        <v>338</v>
      </c>
      <c r="C168" t="s">
        <v>204</v>
      </c>
    </row>
    <row r="169" spans="1:3">
      <c r="A169" s="5">
        <v>90405</v>
      </c>
      <c r="B169" s="3" t="s">
        <v>338</v>
      </c>
      <c r="C169" t="s">
        <v>204</v>
      </c>
    </row>
    <row r="170" spans="1:3">
      <c r="A170" s="5">
        <v>90406</v>
      </c>
      <c r="B170" s="3" t="s">
        <v>338</v>
      </c>
      <c r="C170" t="s">
        <v>204</v>
      </c>
    </row>
    <row r="171" spans="1:3">
      <c r="A171" s="5">
        <v>90407</v>
      </c>
      <c r="B171" s="3" t="s">
        <v>338</v>
      </c>
      <c r="C171" t="s">
        <v>204</v>
      </c>
    </row>
    <row r="172" spans="1:3">
      <c r="A172" s="5">
        <v>90408</v>
      </c>
      <c r="B172" s="3" t="s">
        <v>338</v>
      </c>
      <c r="C172" t="s">
        <v>204</v>
      </c>
    </row>
    <row r="173" spans="1:3">
      <c r="A173" s="5">
        <v>90409</v>
      </c>
      <c r="B173" s="3" t="s">
        <v>338</v>
      </c>
      <c r="C173" t="s">
        <v>204</v>
      </c>
    </row>
    <row r="174" spans="1:3">
      <c r="A174" s="5">
        <v>90410</v>
      </c>
      <c r="B174" s="3" t="s">
        <v>338</v>
      </c>
      <c r="C174" t="s">
        <v>204</v>
      </c>
    </row>
    <row r="175" spans="1:3">
      <c r="A175" s="5">
        <v>90411</v>
      </c>
      <c r="B175" s="3" t="s">
        <v>338</v>
      </c>
      <c r="C175" t="s">
        <v>204</v>
      </c>
    </row>
    <row r="176" spans="1:3">
      <c r="A176" s="5">
        <v>90501</v>
      </c>
      <c r="B176" s="3" t="s">
        <v>363</v>
      </c>
      <c r="C176" t="s">
        <v>204</v>
      </c>
    </row>
    <row r="177" spans="1:3">
      <c r="A177" s="5">
        <v>90502</v>
      </c>
      <c r="B177" s="3" t="s">
        <v>363</v>
      </c>
      <c r="C177" t="s">
        <v>204</v>
      </c>
    </row>
    <row r="178" spans="1:3">
      <c r="A178" s="5">
        <v>90503</v>
      </c>
      <c r="B178" s="3" t="s">
        <v>363</v>
      </c>
      <c r="C178" t="s">
        <v>204</v>
      </c>
    </row>
    <row r="179" spans="1:3">
      <c r="A179" s="5">
        <v>90504</v>
      </c>
      <c r="B179" s="3" t="s">
        <v>363</v>
      </c>
      <c r="C179" t="s">
        <v>204</v>
      </c>
    </row>
    <row r="180" spans="1:3">
      <c r="A180" s="5">
        <v>90505</v>
      </c>
      <c r="B180" s="3" t="s">
        <v>363</v>
      </c>
      <c r="C180" t="s">
        <v>204</v>
      </c>
    </row>
    <row r="181" spans="1:3">
      <c r="A181" s="5">
        <v>90506</v>
      </c>
      <c r="B181" s="3" t="s">
        <v>363</v>
      </c>
      <c r="C181" t="s">
        <v>204</v>
      </c>
    </row>
    <row r="182" spans="1:3">
      <c r="A182" s="5">
        <v>90507</v>
      </c>
      <c r="B182" s="3" t="s">
        <v>363</v>
      </c>
      <c r="C182" t="s">
        <v>204</v>
      </c>
    </row>
    <row r="183" spans="1:3">
      <c r="A183" s="5">
        <v>90508</v>
      </c>
      <c r="B183" s="3" t="s">
        <v>363</v>
      </c>
      <c r="C183" t="s">
        <v>204</v>
      </c>
    </row>
    <row r="184" spans="1:3">
      <c r="A184" s="5">
        <v>90509</v>
      </c>
      <c r="B184" s="3" t="s">
        <v>363</v>
      </c>
      <c r="C184" t="s">
        <v>204</v>
      </c>
    </row>
    <row r="185" spans="1:3">
      <c r="A185" s="5">
        <v>90510</v>
      </c>
      <c r="B185" s="3" t="s">
        <v>363</v>
      </c>
      <c r="C185" t="s">
        <v>204</v>
      </c>
    </row>
    <row r="186" spans="1:3">
      <c r="A186" s="5">
        <v>90601</v>
      </c>
      <c r="B186" s="3" t="s">
        <v>394</v>
      </c>
      <c r="C186" t="s">
        <v>204</v>
      </c>
    </row>
    <row r="187" spans="1:3">
      <c r="A187" s="5">
        <v>90602</v>
      </c>
      <c r="B187" s="3" t="s">
        <v>394</v>
      </c>
      <c r="C187" t="s">
        <v>204</v>
      </c>
    </row>
    <row r="188" spans="1:3">
      <c r="A188" s="5">
        <v>90603</v>
      </c>
      <c r="B188" s="3" t="s">
        <v>394</v>
      </c>
      <c r="C188" t="s">
        <v>204</v>
      </c>
    </row>
    <row r="189" spans="1:3">
      <c r="A189" s="5">
        <v>90604</v>
      </c>
      <c r="B189" s="3" t="s">
        <v>394</v>
      </c>
      <c r="C189" t="s">
        <v>204</v>
      </c>
    </row>
    <row r="190" spans="1:3">
      <c r="A190" s="5">
        <v>90605</v>
      </c>
      <c r="B190" s="3" t="s">
        <v>394</v>
      </c>
      <c r="C190" t="s">
        <v>204</v>
      </c>
    </row>
    <row r="191" spans="1:3">
      <c r="A191" s="5">
        <v>90606</v>
      </c>
      <c r="B191" s="3" t="s">
        <v>394</v>
      </c>
      <c r="C191" t="s">
        <v>204</v>
      </c>
    </row>
    <row r="192" spans="1:3">
      <c r="A192" s="5">
        <v>90607</v>
      </c>
      <c r="B192" s="3" t="s">
        <v>394</v>
      </c>
      <c r="C192" t="s">
        <v>204</v>
      </c>
    </row>
    <row r="193" spans="1:3">
      <c r="A193" s="5">
        <v>90608</v>
      </c>
      <c r="B193" s="3" t="s">
        <v>394</v>
      </c>
      <c r="C193" t="s">
        <v>204</v>
      </c>
    </row>
    <row r="194" spans="1:3">
      <c r="A194" s="5">
        <v>90609</v>
      </c>
      <c r="B194" s="3" t="s">
        <v>394</v>
      </c>
      <c r="C194" t="s">
        <v>204</v>
      </c>
    </row>
    <row r="195" spans="1:3">
      <c r="A195" s="5">
        <v>90610</v>
      </c>
      <c r="B195" s="3" t="s">
        <v>394</v>
      </c>
      <c r="C195" t="s">
        <v>204</v>
      </c>
    </row>
    <row r="196" spans="1:3">
      <c r="A196" s="5">
        <v>90612</v>
      </c>
      <c r="B196" s="3" t="s">
        <v>394</v>
      </c>
      <c r="C196" t="s">
        <v>204</v>
      </c>
    </row>
    <row r="197" spans="1:3">
      <c r="A197" s="5">
        <v>90620</v>
      </c>
      <c r="B197" s="3" t="s">
        <v>64</v>
      </c>
      <c r="C197" t="s">
        <v>252</v>
      </c>
    </row>
    <row r="198" spans="1:3">
      <c r="A198" s="5">
        <v>90621</v>
      </c>
      <c r="B198" s="3" t="s">
        <v>64</v>
      </c>
      <c r="C198" t="s">
        <v>252</v>
      </c>
    </row>
    <row r="199" spans="1:3">
      <c r="A199" s="5">
        <v>90622</v>
      </c>
      <c r="B199" s="3" t="s">
        <v>64</v>
      </c>
      <c r="C199" t="s">
        <v>252</v>
      </c>
    </row>
    <row r="200" spans="1:3">
      <c r="A200" s="5">
        <v>90623</v>
      </c>
      <c r="B200" s="3" t="s">
        <v>175</v>
      </c>
      <c r="C200" t="s">
        <v>252</v>
      </c>
    </row>
    <row r="201" spans="1:3">
      <c r="A201" s="5">
        <v>90624</v>
      </c>
      <c r="B201" s="3" t="s">
        <v>64</v>
      </c>
      <c r="C201" t="s">
        <v>252</v>
      </c>
    </row>
    <row r="202" spans="1:3">
      <c r="A202" s="5">
        <v>90630</v>
      </c>
      <c r="B202" s="3" t="s">
        <v>102</v>
      </c>
      <c r="C202" t="s">
        <v>252</v>
      </c>
    </row>
    <row r="203" spans="1:3">
      <c r="A203" s="5">
        <v>90631</v>
      </c>
      <c r="B203" s="3" t="s">
        <v>172</v>
      </c>
      <c r="C203" t="s">
        <v>252</v>
      </c>
    </row>
    <row r="204" spans="1:3">
      <c r="A204" s="5">
        <v>90632</v>
      </c>
      <c r="B204" s="3" t="s">
        <v>172</v>
      </c>
      <c r="C204" t="s">
        <v>252</v>
      </c>
    </row>
    <row r="205" spans="1:3">
      <c r="A205" s="5">
        <v>90633</v>
      </c>
      <c r="B205" s="3" t="s">
        <v>172</v>
      </c>
      <c r="C205" t="s">
        <v>252</v>
      </c>
    </row>
    <row r="206" spans="1:3">
      <c r="A206" s="5">
        <v>90637</v>
      </c>
      <c r="B206" s="3" t="s">
        <v>174</v>
      </c>
      <c r="C206" t="s">
        <v>204</v>
      </c>
    </row>
    <row r="207" spans="1:3">
      <c r="A207" s="5">
        <v>90638</v>
      </c>
      <c r="B207" s="3" t="s">
        <v>174</v>
      </c>
      <c r="C207" t="s">
        <v>204</v>
      </c>
    </row>
    <row r="208" spans="1:3">
      <c r="A208" s="5">
        <v>90639</v>
      </c>
      <c r="B208" s="3" t="s">
        <v>174</v>
      </c>
      <c r="C208" t="s">
        <v>204</v>
      </c>
    </row>
    <row r="209" spans="1:3">
      <c r="A209" s="5">
        <v>90640</v>
      </c>
      <c r="B209" s="3" t="s">
        <v>225</v>
      </c>
      <c r="C209" t="s">
        <v>204</v>
      </c>
    </row>
    <row r="210" spans="1:3">
      <c r="A210" s="5">
        <v>90650</v>
      </c>
      <c r="B210" s="3" t="s">
        <v>243</v>
      </c>
      <c r="C210" t="s">
        <v>204</v>
      </c>
    </row>
    <row r="211" spans="1:3">
      <c r="A211" s="5">
        <v>90651</v>
      </c>
      <c r="B211" s="3" t="s">
        <v>243</v>
      </c>
      <c r="C211" t="s">
        <v>204</v>
      </c>
    </row>
    <row r="212" spans="1:3">
      <c r="A212" s="5">
        <v>90652</v>
      </c>
      <c r="B212" s="3" t="s">
        <v>243</v>
      </c>
      <c r="C212" t="s">
        <v>204</v>
      </c>
    </row>
    <row r="213" spans="1:3">
      <c r="A213" s="5">
        <v>90659</v>
      </c>
      <c r="B213" s="3" t="s">
        <v>243</v>
      </c>
      <c r="C213" t="s">
        <v>204</v>
      </c>
    </row>
    <row r="214" spans="1:3">
      <c r="A214" s="5">
        <v>90660</v>
      </c>
      <c r="B214" s="3" t="s">
        <v>270</v>
      </c>
      <c r="C214" t="s">
        <v>204</v>
      </c>
    </row>
    <row r="215" spans="1:3">
      <c r="A215" s="5">
        <v>90661</v>
      </c>
      <c r="B215" s="3" t="s">
        <v>270</v>
      </c>
      <c r="C215" t="s">
        <v>204</v>
      </c>
    </row>
    <row r="216" spans="1:3">
      <c r="A216" s="5">
        <v>90662</v>
      </c>
      <c r="B216" s="3" t="s">
        <v>270</v>
      </c>
      <c r="C216" t="s">
        <v>204</v>
      </c>
    </row>
    <row r="217" spans="1:3">
      <c r="A217" s="5">
        <v>90670</v>
      </c>
      <c r="B217" s="3" t="s">
        <v>336</v>
      </c>
      <c r="C217" t="s">
        <v>204</v>
      </c>
    </row>
    <row r="218" spans="1:3">
      <c r="A218" s="5">
        <v>90671</v>
      </c>
      <c r="B218" s="3" t="s">
        <v>336</v>
      </c>
      <c r="C218" t="s">
        <v>204</v>
      </c>
    </row>
    <row r="219" spans="1:3">
      <c r="A219" s="5">
        <v>90680</v>
      </c>
      <c r="B219" s="3" t="s">
        <v>356</v>
      </c>
      <c r="C219" t="s">
        <v>252</v>
      </c>
    </row>
    <row r="220" spans="1:3">
      <c r="A220" s="5">
        <v>90701</v>
      </c>
      <c r="B220" s="3" t="s">
        <v>40</v>
      </c>
      <c r="C220" t="s">
        <v>204</v>
      </c>
    </row>
    <row r="221" spans="1:3">
      <c r="A221" s="5">
        <v>90702</v>
      </c>
      <c r="B221" s="3" t="s">
        <v>40</v>
      </c>
      <c r="C221" t="s">
        <v>204</v>
      </c>
    </row>
    <row r="222" spans="1:3">
      <c r="A222" s="5">
        <v>90703</v>
      </c>
      <c r="B222" s="3" t="s">
        <v>78</v>
      </c>
      <c r="C222" t="s">
        <v>204</v>
      </c>
    </row>
    <row r="223" spans="1:3">
      <c r="A223" s="5">
        <v>90704</v>
      </c>
      <c r="B223" s="3" t="s">
        <v>410</v>
      </c>
      <c r="C223" t="s">
        <v>204</v>
      </c>
    </row>
    <row r="224" spans="1:3">
      <c r="A224" s="5">
        <v>90706</v>
      </c>
      <c r="B224" s="3" t="s">
        <v>54</v>
      </c>
      <c r="C224" t="s">
        <v>204</v>
      </c>
    </row>
    <row r="225" spans="1:3">
      <c r="A225" s="5">
        <v>90707</v>
      </c>
      <c r="B225" s="3" t="s">
        <v>54</v>
      </c>
      <c r="C225" t="s">
        <v>204</v>
      </c>
    </row>
    <row r="226" spans="1:3">
      <c r="A226" s="5">
        <v>90710</v>
      </c>
      <c r="B226" s="3" t="s">
        <v>514</v>
      </c>
      <c r="C226" t="s">
        <v>204</v>
      </c>
    </row>
    <row r="227" spans="1:3">
      <c r="A227" s="5">
        <v>90711</v>
      </c>
      <c r="B227" s="3" t="s">
        <v>188</v>
      </c>
      <c r="C227" t="s">
        <v>204</v>
      </c>
    </row>
    <row r="228" spans="1:3">
      <c r="A228" s="5">
        <v>90712</v>
      </c>
      <c r="B228" s="3" t="s">
        <v>188</v>
      </c>
      <c r="C228" t="s">
        <v>204</v>
      </c>
    </row>
    <row r="229" spans="1:3">
      <c r="A229" s="5">
        <v>90713</v>
      </c>
      <c r="B229" s="3" t="s">
        <v>188</v>
      </c>
      <c r="C229" t="s">
        <v>204</v>
      </c>
    </row>
    <row r="230" spans="1:3">
      <c r="A230" s="5">
        <v>90714</v>
      </c>
      <c r="B230" s="3" t="s">
        <v>188</v>
      </c>
      <c r="C230" t="s">
        <v>204</v>
      </c>
    </row>
    <row r="231" spans="1:3">
      <c r="A231" s="5">
        <v>90715</v>
      </c>
      <c r="B231" s="3" t="s">
        <v>188</v>
      </c>
      <c r="C231" t="s">
        <v>204</v>
      </c>
    </row>
    <row r="232" spans="1:3">
      <c r="A232" s="5">
        <v>90716</v>
      </c>
      <c r="B232" s="3" t="s">
        <v>515</v>
      </c>
      <c r="C232" t="s">
        <v>204</v>
      </c>
    </row>
    <row r="233" spans="1:3">
      <c r="A233" s="5">
        <v>90717</v>
      </c>
      <c r="B233" s="3" t="s">
        <v>200</v>
      </c>
      <c r="C233" t="s">
        <v>204</v>
      </c>
    </row>
    <row r="234" spans="1:3">
      <c r="A234" s="5">
        <v>90720</v>
      </c>
      <c r="B234" s="3" t="s">
        <v>562</v>
      </c>
      <c r="C234" t="s">
        <v>252</v>
      </c>
    </row>
    <row r="235" spans="1:3">
      <c r="A235" s="5">
        <v>90721</v>
      </c>
      <c r="B235" s="3" t="s">
        <v>562</v>
      </c>
      <c r="C235" t="s">
        <v>252</v>
      </c>
    </row>
    <row r="236" spans="1:3">
      <c r="A236" s="5">
        <v>90723</v>
      </c>
      <c r="B236" s="3" t="s">
        <v>264</v>
      </c>
      <c r="C236" t="s">
        <v>204</v>
      </c>
    </row>
    <row r="237" spans="1:3">
      <c r="A237" s="5">
        <v>90731</v>
      </c>
      <c r="B237" s="3" t="s">
        <v>516</v>
      </c>
      <c r="C237" t="s">
        <v>204</v>
      </c>
    </row>
    <row r="238" spans="1:3">
      <c r="A238" s="5">
        <v>90732</v>
      </c>
      <c r="B238" s="3" t="s">
        <v>516</v>
      </c>
      <c r="C238" t="s">
        <v>204</v>
      </c>
    </row>
    <row r="239" spans="1:3">
      <c r="A239" s="5">
        <v>90733</v>
      </c>
      <c r="B239" s="3" t="s">
        <v>516</v>
      </c>
      <c r="C239" t="s">
        <v>204</v>
      </c>
    </row>
    <row r="240" spans="1:3">
      <c r="A240" s="5">
        <v>90734</v>
      </c>
      <c r="B240" s="3" t="s">
        <v>516</v>
      </c>
      <c r="C240" t="s">
        <v>204</v>
      </c>
    </row>
    <row r="241" spans="1:3">
      <c r="A241" s="5">
        <v>90740</v>
      </c>
      <c r="B241" s="3" t="s">
        <v>343</v>
      </c>
      <c r="C241" t="s">
        <v>252</v>
      </c>
    </row>
    <row r="242" spans="1:3">
      <c r="A242" s="5">
        <v>90742</v>
      </c>
      <c r="B242" s="3" t="s">
        <v>563</v>
      </c>
      <c r="C242" t="s">
        <v>252</v>
      </c>
    </row>
    <row r="243" spans="1:3">
      <c r="A243" s="5">
        <v>90743</v>
      </c>
      <c r="B243" s="3" t="s">
        <v>411</v>
      </c>
      <c r="C243" t="s">
        <v>252</v>
      </c>
    </row>
    <row r="244" spans="1:3">
      <c r="A244" s="5">
        <v>90744</v>
      </c>
      <c r="B244" s="3" t="s">
        <v>412</v>
      </c>
      <c r="C244" t="s">
        <v>204</v>
      </c>
    </row>
    <row r="245" spans="1:3">
      <c r="A245" s="5">
        <v>90745</v>
      </c>
      <c r="B245" s="3" t="s">
        <v>73</v>
      </c>
      <c r="C245" t="s">
        <v>204</v>
      </c>
    </row>
    <row r="246" spans="1:3">
      <c r="A246" s="5">
        <v>90746</v>
      </c>
      <c r="B246" s="3" t="s">
        <v>73</v>
      </c>
      <c r="C246" t="s">
        <v>204</v>
      </c>
    </row>
    <row r="247" spans="1:3">
      <c r="A247" s="5">
        <v>90747</v>
      </c>
      <c r="B247" s="3" t="s">
        <v>73</v>
      </c>
      <c r="C247" t="s">
        <v>204</v>
      </c>
    </row>
    <row r="248" spans="1:3">
      <c r="A248" s="5">
        <v>90748</v>
      </c>
      <c r="B248" s="3" t="s">
        <v>412</v>
      </c>
      <c r="C248" t="s">
        <v>204</v>
      </c>
    </row>
    <row r="249" spans="1:3">
      <c r="A249" s="5">
        <v>90749</v>
      </c>
      <c r="B249" s="3" t="s">
        <v>73</v>
      </c>
      <c r="C249" t="s">
        <v>204</v>
      </c>
    </row>
    <row r="250" spans="1:3">
      <c r="A250" s="5">
        <v>90755</v>
      </c>
      <c r="B250" s="3" t="s">
        <v>517</v>
      </c>
      <c r="C250" t="s">
        <v>204</v>
      </c>
    </row>
    <row r="251" spans="1:3">
      <c r="A251" s="5">
        <v>90801</v>
      </c>
      <c r="B251" s="3" t="s">
        <v>202</v>
      </c>
      <c r="C251" t="s">
        <v>204</v>
      </c>
    </row>
    <row r="252" spans="1:3">
      <c r="A252" s="5">
        <v>90802</v>
      </c>
      <c r="B252" s="3" t="s">
        <v>202</v>
      </c>
      <c r="C252" t="s">
        <v>204</v>
      </c>
    </row>
    <row r="253" spans="1:3">
      <c r="A253" s="5">
        <v>90803</v>
      </c>
      <c r="B253" s="3" t="s">
        <v>202</v>
      </c>
      <c r="C253" t="s">
        <v>204</v>
      </c>
    </row>
    <row r="254" spans="1:3">
      <c r="A254" s="5">
        <v>90804</v>
      </c>
      <c r="B254" s="3" t="s">
        <v>202</v>
      </c>
      <c r="C254" t="s">
        <v>204</v>
      </c>
    </row>
    <row r="255" spans="1:3">
      <c r="A255" s="5">
        <v>90805</v>
      </c>
      <c r="B255" s="3" t="s">
        <v>202</v>
      </c>
      <c r="C255" t="s">
        <v>204</v>
      </c>
    </row>
    <row r="256" spans="1:3">
      <c r="A256" s="5">
        <v>90806</v>
      </c>
      <c r="B256" s="3" t="s">
        <v>202</v>
      </c>
      <c r="C256" t="s">
        <v>204</v>
      </c>
    </row>
    <row r="257" spans="1:3">
      <c r="A257" s="5">
        <v>90807</v>
      </c>
      <c r="B257" s="3" t="s">
        <v>202</v>
      </c>
      <c r="C257" t="s">
        <v>204</v>
      </c>
    </row>
    <row r="258" spans="1:3">
      <c r="A258" s="5">
        <v>90808</v>
      </c>
      <c r="B258" s="3" t="s">
        <v>202</v>
      </c>
      <c r="C258" t="s">
        <v>204</v>
      </c>
    </row>
    <row r="259" spans="1:3">
      <c r="A259" s="5">
        <v>90809</v>
      </c>
      <c r="B259" s="3" t="s">
        <v>202</v>
      </c>
      <c r="C259" t="s">
        <v>204</v>
      </c>
    </row>
    <row r="260" spans="1:3">
      <c r="A260" s="5">
        <v>90810</v>
      </c>
      <c r="B260" s="3" t="s">
        <v>202</v>
      </c>
      <c r="C260" t="s">
        <v>204</v>
      </c>
    </row>
    <row r="261" spans="1:3">
      <c r="A261" s="5">
        <v>90813</v>
      </c>
      <c r="B261" s="3" t="s">
        <v>202</v>
      </c>
      <c r="C261" t="s">
        <v>204</v>
      </c>
    </row>
    <row r="262" spans="1:3">
      <c r="A262" s="5">
        <v>90814</v>
      </c>
      <c r="B262" s="3" t="s">
        <v>202</v>
      </c>
      <c r="C262" t="s">
        <v>204</v>
      </c>
    </row>
    <row r="263" spans="1:3">
      <c r="A263" s="5">
        <v>90815</v>
      </c>
      <c r="B263" s="3" t="s">
        <v>202</v>
      </c>
      <c r="C263" t="s">
        <v>204</v>
      </c>
    </row>
    <row r="264" spans="1:3">
      <c r="A264" s="5">
        <v>90822</v>
      </c>
      <c r="B264" s="3" t="s">
        <v>202</v>
      </c>
      <c r="C264" t="s">
        <v>204</v>
      </c>
    </row>
    <row r="265" spans="1:3">
      <c r="A265" s="5">
        <v>90831</v>
      </c>
      <c r="B265" s="3" t="s">
        <v>202</v>
      </c>
      <c r="C265" t="s">
        <v>204</v>
      </c>
    </row>
    <row r="266" spans="1:3">
      <c r="A266" s="5">
        <v>90832</v>
      </c>
      <c r="B266" s="3" t="s">
        <v>202</v>
      </c>
      <c r="C266" t="s">
        <v>204</v>
      </c>
    </row>
    <row r="267" spans="1:3">
      <c r="A267" s="5">
        <v>90833</v>
      </c>
      <c r="B267" s="3" t="s">
        <v>202</v>
      </c>
      <c r="C267" t="s">
        <v>204</v>
      </c>
    </row>
    <row r="268" spans="1:3">
      <c r="A268" s="5">
        <v>90834</v>
      </c>
      <c r="B268" s="3" t="s">
        <v>202</v>
      </c>
      <c r="C268" t="s">
        <v>204</v>
      </c>
    </row>
    <row r="269" spans="1:3">
      <c r="A269" s="5">
        <v>90835</v>
      </c>
      <c r="B269" s="3" t="s">
        <v>202</v>
      </c>
      <c r="C269" t="s">
        <v>204</v>
      </c>
    </row>
    <row r="270" spans="1:3">
      <c r="A270" s="5">
        <v>90840</v>
      </c>
      <c r="B270" s="3" t="s">
        <v>202</v>
      </c>
      <c r="C270" t="s">
        <v>204</v>
      </c>
    </row>
    <row r="271" spans="1:3">
      <c r="A271" s="5">
        <v>90842</v>
      </c>
      <c r="B271" s="3" t="s">
        <v>202</v>
      </c>
      <c r="C271" t="s">
        <v>204</v>
      </c>
    </row>
    <row r="272" spans="1:3">
      <c r="A272" s="5">
        <v>90844</v>
      </c>
      <c r="B272" s="3" t="s">
        <v>202</v>
      </c>
      <c r="C272" t="s">
        <v>204</v>
      </c>
    </row>
    <row r="273" spans="1:3">
      <c r="A273" s="5">
        <v>90845</v>
      </c>
      <c r="B273" s="3" t="s">
        <v>202</v>
      </c>
      <c r="C273" t="s">
        <v>204</v>
      </c>
    </row>
    <row r="274" spans="1:3">
      <c r="A274" s="5">
        <v>90846</v>
      </c>
      <c r="B274" s="3" t="s">
        <v>202</v>
      </c>
      <c r="C274" t="s">
        <v>204</v>
      </c>
    </row>
    <row r="275" spans="1:3">
      <c r="A275" s="5">
        <v>90847</v>
      </c>
      <c r="B275" s="3" t="s">
        <v>202</v>
      </c>
      <c r="C275" t="s">
        <v>204</v>
      </c>
    </row>
    <row r="276" spans="1:3">
      <c r="A276" s="5">
        <v>90848</v>
      </c>
      <c r="B276" s="3" t="s">
        <v>202</v>
      </c>
      <c r="C276" t="s">
        <v>204</v>
      </c>
    </row>
    <row r="277" spans="1:3">
      <c r="A277" s="5">
        <v>90853</v>
      </c>
      <c r="B277" s="3" t="s">
        <v>202</v>
      </c>
      <c r="C277" t="s">
        <v>204</v>
      </c>
    </row>
    <row r="278" spans="1:3">
      <c r="A278" s="5">
        <v>90888</v>
      </c>
      <c r="B278" s="3" t="s">
        <v>202</v>
      </c>
      <c r="C278" t="s">
        <v>204</v>
      </c>
    </row>
    <row r="279" spans="1:3">
      <c r="A279" s="5">
        <v>90895</v>
      </c>
      <c r="B279" s="3" t="s">
        <v>73</v>
      </c>
      <c r="C279" t="s">
        <v>204</v>
      </c>
    </row>
    <row r="280" spans="1:3">
      <c r="A280" s="5">
        <v>90899</v>
      </c>
      <c r="B280" s="3" t="s">
        <v>202</v>
      </c>
      <c r="C280" t="s">
        <v>204</v>
      </c>
    </row>
    <row r="281" spans="1:3">
      <c r="A281" s="5">
        <v>91001</v>
      </c>
      <c r="B281" s="3" t="s">
        <v>31</v>
      </c>
      <c r="C281" t="s">
        <v>204</v>
      </c>
    </row>
    <row r="282" spans="1:3">
      <c r="A282" s="5">
        <v>91003</v>
      </c>
      <c r="B282" s="3" t="s">
        <v>31</v>
      </c>
      <c r="C282" t="s">
        <v>204</v>
      </c>
    </row>
    <row r="283" spans="1:3">
      <c r="A283" s="5">
        <v>91006</v>
      </c>
      <c r="B283" s="3" t="s">
        <v>37</v>
      </c>
      <c r="C283" t="s">
        <v>204</v>
      </c>
    </row>
    <row r="284" spans="1:3">
      <c r="A284" s="5">
        <v>91007</v>
      </c>
      <c r="B284" s="3" t="s">
        <v>37</v>
      </c>
      <c r="C284" t="s">
        <v>204</v>
      </c>
    </row>
    <row r="285" spans="1:3">
      <c r="A285" s="5">
        <v>91009</v>
      </c>
      <c r="B285" s="3" t="s">
        <v>114</v>
      </c>
      <c r="C285" t="s">
        <v>204</v>
      </c>
    </row>
    <row r="286" spans="1:3">
      <c r="A286" s="5">
        <v>91010</v>
      </c>
      <c r="B286" s="3" t="s">
        <v>114</v>
      </c>
      <c r="C286" t="s">
        <v>204</v>
      </c>
    </row>
    <row r="287" spans="1:3">
      <c r="A287" s="5">
        <v>91011</v>
      </c>
      <c r="B287" s="3" t="s">
        <v>518</v>
      </c>
      <c r="C287" t="s">
        <v>204</v>
      </c>
    </row>
    <row r="288" spans="1:3">
      <c r="A288" s="5">
        <v>91012</v>
      </c>
      <c r="B288" s="3" t="s">
        <v>518</v>
      </c>
      <c r="C288" t="s">
        <v>204</v>
      </c>
    </row>
    <row r="289" spans="1:3">
      <c r="A289" s="5">
        <v>91016</v>
      </c>
      <c r="B289" s="3" t="s">
        <v>223</v>
      </c>
      <c r="C289" t="s">
        <v>204</v>
      </c>
    </row>
    <row r="290" spans="1:3">
      <c r="A290" s="5">
        <v>91017</v>
      </c>
      <c r="B290" s="3" t="s">
        <v>223</v>
      </c>
      <c r="C290" t="s">
        <v>204</v>
      </c>
    </row>
    <row r="291" spans="1:3">
      <c r="A291" s="5">
        <v>91020</v>
      </c>
      <c r="B291" s="3" t="s">
        <v>413</v>
      </c>
      <c r="C291" t="s">
        <v>204</v>
      </c>
    </row>
    <row r="292" spans="1:3">
      <c r="A292" s="5">
        <v>91021</v>
      </c>
      <c r="B292" s="3" t="s">
        <v>413</v>
      </c>
      <c r="C292" t="s">
        <v>204</v>
      </c>
    </row>
    <row r="293" spans="1:3">
      <c r="A293" s="5">
        <v>91023</v>
      </c>
      <c r="B293" s="3" t="s">
        <v>519</v>
      </c>
      <c r="C293" t="s">
        <v>204</v>
      </c>
    </row>
    <row r="294" spans="1:3">
      <c r="A294" s="5">
        <v>91024</v>
      </c>
      <c r="B294" s="3" t="s">
        <v>520</v>
      </c>
      <c r="C294" t="s">
        <v>204</v>
      </c>
    </row>
    <row r="295" spans="1:3">
      <c r="A295" s="5">
        <v>91025</v>
      </c>
      <c r="B295" s="3" t="s">
        <v>520</v>
      </c>
      <c r="C295" t="s">
        <v>204</v>
      </c>
    </row>
    <row r="296" spans="1:3">
      <c r="A296" s="5">
        <v>91030</v>
      </c>
      <c r="B296" s="3" t="s">
        <v>352</v>
      </c>
      <c r="C296" t="s">
        <v>204</v>
      </c>
    </row>
    <row r="297" spans="1:3">
      <c r="A297" s="5">
        <v>91031</v>
      </c>
      <c r="B297" s="3" t="s">
        <v>352</v>
      </c>
      <c r="C297" t="s">
        <v>204</v>
      </c>
    </row>
    <row r="298" spans="1:3">
      <c r="A298" s="5">
        <v>91040</v>
      </c>
      <c r="B298" s="3" t="s">
        <v>415</v>
      </c>
      <c r="C298" t="s">
        <v>204</v>
      </c>
    </row>
    <row r="299" spans="1:3">
      <c r="A299" s="5">
        <v>91041</v>
      </c>
      <c r="B299" s="3" t="s">
        <v>415</v>
      </c>
      <c r="C299" t="s">
        <v>204</v>
      </c>
    </row>
    <row r="300" spans="1:3">
      <c r="A300" s="5">
        <v>91042</v>
      </c>
      <c r="B300" s="3" t="s">
        <v>416</v>
      </c>
      <c r="C300" t="s">
        <v>204</v>
      </c>
    </row>
    <row r="301" spans="1:3">
      <c r="A301" s="5">
        <v>91043</v>
      </c>
      <c r="B301" s="3" t="s">
        <v>416</v>
      </c>
      <c r="C301" t="s">
        <v>204</v>
      </c>
    </row>
    <row r="302" spans="1:3">
      <c r="A302" s="5">
        <v>91046</v>
      </c>
      <c r="B302" s="3" t="s">
        <v>521</v>
      </c>
      <c r="C302" t="s">
        <v>204</v>
      </c>
    </row>
    <row r="303" spans="1:3">
      <c r="A303" s="5">
        <v>91066</v>
      </c>
      <c r="B303" s="3" t="s">
        <v>37</v>
      </c>
      <c r="C303" t="s">
        <v>204</v>
      </c>
    </row>
    <row r="304" spans="1:3">
      <c r="A304" s="5">
        <v>91077</v>
      </c>
      <c r="B304" s="3" t="s">
        <v>37</v>
      </c>
      <c r="C304" t="s">
        <v>204</v>
      </c>
    </row>
    <row r="305" spans="1:3">
      <c r="A305" s="5">
        <v>91101</v>
      </c>
      <c r="B305" s="3" t="s">
        <v>266</v>
      </c>
      <c r="C305" t="s">
        <v>204</v>
      </c>
    </row>
    <row r="306" spans="1:3">
      <c r="A306" s="5">
        <v>91102</v>
      </c>
      <c r="B306" s="3" t="s">
        <v>266</v>
      </c>
      <c r="C306" t="s">
        <v>204</v>
      </c>
    </row>
    <row r="307" spans="1:3">
      <c r="A307" s="5">
        <v>91103</v>
      </c>
      <c r="B307" s="3" t="s">
        <v>266</v>
      </c>
      <c r="C307" t="s">
        <v>204</v>
      </c>
    </row>
    <row r="308" spans="1:3">
      <c r="A308" s="5">
        <v>91104</v>
      </c>
      <c r="B308" s="3" t="s">
        <v>266</v>
      </c>
      <c r="C308" t="s">
        <v>204</v>
      </c>
    </row>
    <row r="309" spans="1:3">
      <c r="A309" s="5">
        <v>91105</v>
      </c>
      <c r="B309" s="3" t="s">
        <v>266</v>
      </c>
      <c r="C309" t="s">
        <v>204</v>
      </c>
    </row>
    <row r="310" spans="1:3">
      <c r="A310" s="5">
        <v>91106</v>
      </c>
      <c r="B310" s="3" t="s">
        <v>266</v>
      </c>
      <c r="C310" t="s">
        <v>204</v>
      </c>
    </row>
    <row r="311" spans="1:3">
      <c r="A311" s="5">
        <v>91107</v>
      </c>
      <c r="B311" s="3" t="s">
        <v>266</v>
      </c>
      <c r="C311" t="s">
        <v>204</v>
      </c>
    </row>
    <row r="312" spans="1:3">
      <c r="A312" s="5">
        <v>91108</v>
      </c>
      <c r="B312" s="3" t="s">
        <v>522</v>
      </c>
      <c r="C312" t="s">
        <v>204</v>
      </c>
    </row>
    <row r="313" spans="1:3">
      <c r="A313" s="5">
        <v>91109</v>
      </c>
      <c r="B313" s="3" t="s">
        <v>266</v>
      </c>
      <c r="C313" t="s">
        <v>204</v>
      </c>
    </row>
    <row r="314" spans="1:3">
      <c r="A314" s="5">
        <v>91110</v>
      </c>
      <c r="B314" s="3" t="s">
        <v>266</v>
      </c>
      <c r="C314" t="s">
        <v>204</v>
      </c>
    </row>
    <row r="315" spans="1:3">
      <c r="A315" s="5">
        <v>91114</v>
      </c>
      <c r="B315" s="3" t="s">
        <v>266</v>
      </c>
      <c r="C315" t="s">
        <v>204</v>
      </c>
    </row>
    <row r="316" spans="1:3">
      <c r="A316" s="5">
        <v>91115</v>
      </c>
      <c r="B316" s="3" t="s">
        <v>266</v>
      </c>
      <c r="C316" t="s">
        <v>204</v>
      </c>
    </row>
    <row r="317" spans="1:3">
      <c r="A317" s="5">
        <v>91116</v>
      </c>
      <c r="B317" s="3" t="s">
        <v>266</v>
      </c>
      <c r="C317" t="s">
        <v>204</v>
      </c>
    </row>
    <row r="318" spans="1:3">
      <c r="A318" s="5">
        <v>91117</v>
      </c>
      <c r="B318" s="3" t="s">
        <v>266</v>
      </c>
      <c r="C318" t="s">
        <v>204</v>
      </c>
    </row>
    <row r="319" spans="1:3">
      <c r="A319" s="5">
        <v>91118</v>
      </c>
      <c r="B319" s="3" t="s">
        <v>522</v>
      </c>
      <c r="C319" t="s">
        <v>204</v>
      </c>
    </row>
    <row r="320" spans="1:3">
      <c r="A320" s="5">
        <v>91121</v>
      </c>
      <c r="B320" s="3" t="s">
        <v>266</v>
      </c>
      <c r="C320" t="s">
        <v>204</v>
      </c>
    </row>
    <row r="321" spans="1:3">
      <c r="A321" s="5">
        <v>91123</v>
      </c>
      <c r="B321" s="3" t="s">
        <v>266</v>
      </c>
      <c r="C321" t="s">
        <v>204</v>
      </c>
    </row>
    <row r="322" spans="1:3">
      <c r="A322" s="5">
        <v>91124</v>
      </c>
      <c r="B322" s="3" t="s">
        <v>266</v>
      </c>
      <c r="C322" t="s">
        <v>204</v>
      </c>
    </row>
    <row r="323" spans="1:3">
      <c r="A323" s="5">
        <v>91125</v>
      </c>
      <c r="B323" s="3" t="s">
        <v>266</v>
      </c>
      <c r="C323" t="s">
        <v>204</v>
      </c>
    </row>
    <row r="324" spans="1:3">
      <c r="A324" s="5">
        <v>91126</v>
      </c>
      <c r="B324" s="3" t="s">
        <v>266</v>
      </c>
      <c r="C324" t="s">
        <v>204</v>
      </c>
    </row>
    <row r="325" spans="1:3">
      <c r="A325" s="5">
        <v>91129</v>
      </c>
      <c r="B325" s="3" t="s">
        <v>266</v>
      </c>
      <c r="C325" t="s">
        <v>204</v>
      </c>
    </row>
    <row r="326" spans="1:3">
      <c r="A326" s="5">
        <v>91131</v>
      </c>
      <c r="B326" s="3" t="s">
        <v>266</v>
      </c>
      <c r="C326" t="s">
        <v>204</v>
      </c>
    </row>
    <row r="327" spans="1:3">
      <c r="A327" s="5">
        <v>91182</v>
      </c>
      <c r="B327" s="3" t="s">
        <v>266</v>
      </c>
      <c r="C327" t="s">
        <v>204</v>
      </c>
    </row>
    <row r="328" spans="1:3">
      <c r="A328" s="5">
        <v>91184</v>
      </c>
      <c r="B328" s="3" t="s">
        <v>266</v>
      </c>
      <c r="C328" t="s">
        <v>204</v>
      </c>
    </row>
    <row r="329" spans="1:3">
      <c r="A329" s="5">
        <v>91185</v>
      </c>
      <c r="B329" s="3" t="s">
        <v>266</v>
      </c>
      <c r="C329" t="s">
        <v>204</v>
      </c>
    </row>
    <row r="330" spans="1:3">
      <c r="A330" s="5">
        <v>91188</v>
      </c>
      <c r="B330" s="3" t="s">
        <v>266</v>
      </c>
      <c r="C330" t="s">
        <v>204</v>
      </c>
    </row>
    <row r="331" spans="1:3">
      <c r="A331" s="5">
        <v>91189</v>
      </c>
      <c r="B331" s="3" t="s">
        <v>266</v>
      </c>
      <c r="C331" t="s">
        <v>204</v>
      </c>
    </row>
    <row r="332" spans="1:3">
      <c r="A332" s="5">
        <v>91191</v>
      </c>
      <c r="B332" s="3" t="s">
        <v>266</v>
      </c>
      <c r="C332" t="s">
        <v>204</v>
      </c>
    </row>
    <row r="333" spans="1:3">
      <c r="A333" s="5">
        <v>91199</v>
      </c>
      <c r="B333" s="3" t="s">
        <v>266</v>
      </c>
      <c r="C333" t="s">
        <v>204</v>
      </c>
    </row>
    <row r="334" spans="1:3">
      <c r="A334" s="5">
        <v>91201</v>
      </c>
      <c r="B334" s="3" t="s">
        <v>148</v>
      </c>
      <c r="C334" t="s">
        <v>204</v>
      </c>
    </row>
    <row r="335" spans="1:3">
      <c r="A335" s="5">
        <v>91202</v>
      </c>
      <c r="B335" s="3" t="s">
        <v>148</v>
      </c>
      <c r="C335" t="s">
        <v>204</v>
      </c>
    </row>
    <row r="336" spans="1:3">
      <c r="A336" s="5">
        <v>91203</v>
      </c>
      <c r="B336" s="3" t="s">
        <v>148</v>
      </c>
      <c r="C336" t="s">
        <v>204</v>
      </c>
    </row>
    <row r="337" spans="1:3">
      <c r="A337" s="5">
        <v>91204</v>
      </c>
      <c r="B337" s="3" t="s">
        <v>148</v>
      </c>
      <c r="C337" t="s">
        <v>204</v>
      </c>
    </row>
    <row r="338" spans="1:3">
      <c r="A338" s="5">
        <v>91205</v>
      </c>
      <c r="B338" s="3" t="s">
        <v>148</v>
      </c>
      <c r="C338" t="s">
        <v>204</v>
      </c>
    </row>
    <row r="339" spans="1:3">
      <c r="A339" s="5">
        <v>91206</v>
      </c>
      <c r="B339" s="3" t="s">
        <v>148</v>
      </c>
      <c r="C339" t="s">
        <v>204</v>
      </c>
    </row>
    <row r="340" spans="1:3">
      <c r="A340" s="5">
        <v>91207</v>
      </c>
      <c r="B340" s="3" t="s">
        <v>148</v>
      </c>
      <c r="C340" t="s">
        <v>204</v>
      </c>
    </row>
    <row r="341" spans="1:3">
      <c r="A341" s="5">
        <v>91208</v>
      </c>
      <c r="B341" s="3" t="s">
        <v>148</v>
      </c>
      <c r="C341" t="s">
        <v>204</v>
      </c>
    </row>
    <row r="342" spans="1:3">
      <c r="A342" s="5">
        <v>91209</v>
      </c>
      <c r="B342" s="3" t="s">
        <v>148</v>
      </c>
      <c r="C342" t="s">
        <v>204</v>
      </c>
    </row>
    <row r="343" spans="1:3">
      <c r="A343" s="5">
        <v>91210</v>
      </c>
      <c r="B343" s="3" t="s">
        <v>148</v>
      </c>
      <c r="C343" t="s">
        <v>204</v>
      </c>
    </row>
    <row r="344" spans="1:3">
      <c r="A344" s="5">
        <v>91214</v>
      </c>
      <c r="B344" s="3" t="s">
        <v>523</v>
      </c>
      <c r="C344" t="s">
        <v>204</v>
      </c>
    </row>
    <row r="345" spans="1:3">
      <c r="A345" s="5">
        <v>91221</v>
      </c>
      <c r="B345" s="3" t="s">
        <v>148</v>
      </c>
      <c r="C345" t="s">
        <v>204</v>
      </c>
    </row>
    <row r="346" spans="1:3">
      <c r="A346" s="5">
        <v>91222</v>
      </c>
      <c r="B346" s="3" t="s">
        <v>148</v>
      </c>
      <c r="C346" t="s">
        <v>204</v>
      </c>
    </row>
    <row r="347" spans="1:3">
      <c r="A347" s="5">
        <v>91224</v>
      </c>
      <c r="B347" s="3" t="s">
        <v>523</v>
      </c>
      <c r="C347" t="s">
        <v>204</v>
      </c>
    </row>
    <row r="348" spans="1:3">
      <c r="A348" s="5">
        <v>91225</v>
      </c>
      <c r="B348" s="3" t="s">
        <v>148</v>
      </c>
      <c r="C348" t="s">
        <v>204</v>
      </c>
    </row>
    <row r="349" spans="1:3">
      <c r="A349" s="5">
        <v>91226</v>
      </c>
      <c r="B349" s="3" t="s">
        <v>148</v>
      </c>
      <c r="C349" t="s">
        <v>204</v>
      </c>
    </row>
    <row r="350" spans="1:3">
      <c r="A350" s="5">
        <v>91301</v>
      </c>
      <c r="B350" s="3" t="s">
        <v>25</v>
      </c>
      <c r="C350" t="s">
        <v>204</v>
      </c>
    </row>
    <row r="351" spans="1:3">
      <c r="A351" s="5">
        <v>91302</v>
      </c>
      <c r="B351" s="3" t="s">
        <v>417</v>
      </c>
      <c r="C351" t="s">
        <v>204</v>
      </c>
    </row>
    <row r="352" spans="1:3">
      <c r="A352" s="5">
        <v>91303</v>
      </c>
      <c r="B352" s="3" t="s">
        <v>524</v>
      </c>
      <c r="C352" t="s">
        <v>204</v>
      </c>
    </row>
    <row r="353" spans="1:3">
      <c r="A353" s="5">
        <v>91304</v>
      </c>
      <c r="B353" s="3" t="s">
        <v>524</v>
      </c>
      <c r="C353" t="s">
        <v>204</v>
      </c>
    </row>
    <row r="354" spans="1:3">
      <c r="A354" s="5">
        <v>91305</v>
      </c>
      <c r="B354" s="3" t="s">
        <v>524</v>
      </c>
      <c r="C354" t="s">
        <v>204</v>
      </c>
    </row>
    <row r="355" spans="1:3">
      <c r="A355" s="5">
        <v>91306</v>
      </c>
      <c r="B355" s="3" t="s">
        <v>418</v>
      </c>
      <c r="C355" t="s">
        <v>204</v>
      </c>
    </row>
    <row r="356" spans="1:3">
      <c r="A356" s="5">
        <v>91307</v>
      </c>
      <c r="B356" s="3" t="s">
        <v>525</v>
      </c>
      <c r="C356" t="s">
        <v>204</v>
      </c>
    </row>
    <row r="357" spans="1:3">
      <c r="A357" s="5">
        <v>91308</v>
      </c>
      <c r="B357" s="3" t="s">
        <v>525</v>
      </c>
      <c r="C357" t="s">
        <v>204</v>
      </c>
    </row>
    <row r="358" spans="1:3">
      <c r="A358" s="5">
        <v>91309</v>
      </c>
      <c r="B358" s="3" t="s">
        <v>524</v>
      </c>
      <c r="C358" t="s">
        <v>204</v>
      </c>
    </row>
    <row r="359" spans="1:3">
      <c r="A359" s="5">
        <v>91310</v>
      </c>
      <c r="B359" s="3" t="s">
        <v>74</v>
      </c>
      <c r="C359" t="s">
        <v>204</v>
      </c>
    </row>
    <row r="360" spans="1:3">
      <c r="A360" s="5">
        <v>91311</v>
      </c>
      <c r="B360" s="3" t="s">
        <v>419</v>
      </c>
      <c r="C360" t="s">
        <v>204</v>
      </c>
    </row>
    <row r="361" spans="1:3">
      <c r="A361" s="5">
        <v>91313</v>
      </c>
      <c r="B361" s="3" t="s">
        <v>419</v>
      </c>
      <c r="C361" t="s">
        <v>204</v>
      </c>
    </row>
    <row r="362" spans="1:3">
      <c r="A362" s="5">
        <v>91316</v>
      </c>
      <c r="B362" s="3" t="s">
        <v>420</v>
      </c>
      <c r="C362" t="s">
        <v>204</v>
      </c>
    </row>
    <row r="363" spans="1:3">
      <c r="A363" s="5">
        <v>91319</v>
      </c>
      <c r="B363" s="3" t="s">
        <v>564</v>
      </c>
      <c r="C363" t="s">
        <v>423</v>
      </c>
    </row>
    <row r="364" spans="1:3">
      <c r="A364" s="5">
        <v>91320</v>
      </c>
      <c r="B364" s="3" t="s">
        <v>564</v>
      </c>
      <c r="C364" t="s">
        <v>423</v>
      </c>
    </row>
    <row r="365" spans="1:3">
      <c r="A365" s="5">
        <v>91321</v>
      </c>
      <c r="B365" s="3" t="s">
        <v>421</v>
      </c>
      <c r="C365" t="s">
        <v>204</v>
      </c>
    </row>
    <row r="366" spans="1:3">
      <c r="A366" s="5">
        <v>91322</v>
      </c>
      <c r="B366" s="3" t="s">
        <v>421</v>
      </c>
      <c r="C366" t="s">
        <v>204</v>
      </c>
    </row>
    <row r="367" spans="1:3">
      <c r="A367" s="5">
        <v>91324</v>
      </c>
      <c r="B367" s="3" t="s">
        <v>422</v>
      </c>
      <c r="C367" t="s">
        <v>204</v>
      </c>
    </row>
    <row r="368" spans="1:3">
      <c r="A368" s="5">
        <v>91325</v>
      </c>
      <c r="B368" s="3" t="s">
        <v>422</v>
      </c>
      <c r="C368" t="s">
        <v>204</v>
      </c>
    </row>
    <row r="369" spans="1:3">
      <c r="A369" s="5">
        <v>91326</v>
      </c>
      <c r="B369" s="3" t="s">
        <v>526</v>
      </c>
      <c r="C369" t="s">
        <v>204</v>
      </c>
    </row>
    <row r="370" spans="1:3">
      <c r="A370" s="5">
        <v>91327</v>
      </c>
      <c r="B370" s="3" t="s">
        <v>422</v>
      </c>
      <c r="C370" t="s">
        <v>204</v>
      </c>
    </row>
    <row r="371" spans="1:3">
      <c r="A371" s="5">
        <v>91328</v>
      </c>
      <c r="B371" s="3" t="s">
        <v>422</v>
      </c>
      <c r="C371" t="s">
        <v>204</v>
      </c>
    </row>
    <row r="372" spans="1:3">
      <c r="A372" s="5">
        <v>91329</v>
      </c>
      <c r="B372" s="3" t="s">
        <v>422</v>
      </c>
      <c r="C372" t="s">
        <v>204</v>
      </c>
    </row>
    <row r="373" spans="1:3">
      <c r="A373" s="5">
        <v>91330</v>
      </c>
      <c r="B373" s="3" t="s">
        <v>422</v>
      </c>
      <c r="C373" t="s">
        <v>204</v>
      </c>
    </row>
    <row r="374" spans="1:3">
      <c r="A374" s="5">
        <v>91331</v>
      </c>
      <c r="B374" s="3" t="s">
        <v>424</v>
      </c>
      <c r="C374" t="s">
        <v>204</v>
      </c>
    </row>
    <row r="375" spans="1:3">
      <c r="A375" s="5">
        <v>91333</v>
      </c>
      <c r="B375" s="3" t="s">
        <v>424</v>
      </c>
      <c r="C375" t="s">
        <v>204</v>
      </c>
    </row>
    <row r="376" spans="1:3">
      <c r="A376" s="5">
        <v>91334</v>
      </c>
      <c r="B376" s="3" t="s">
        <v>424</v>
      </c>
      <c r="C376" t="s">
        <v>204</v>
      </c>
    </row>
    <row r="377" spans="1:3">
      <c r="A377" s="5">
        <v>91335</v>
      </c>
      <c r="B377" s="3" t="s">
        <v>425</v>
      </c>
      <c r="C377" t="s">
        <v>204</v>
      </c>
    </row>
    <row r="378" spans="1:3">
      <c r="A378" s="5">
        <v>91337</v>
      </c>
      <c r="B378" s="3" t="s">
        <v>425</v>
      </c>
      <c r="C378" t="s">
        <v>204</v>
      </c>
    </row>
    <row r="379" spans="1:3">
      <c r="A379" s="5">
        <v>91340</v>
      </c>
      <c r="B379" s="3" t="s">
        <v>316</v>
      </c>
      <c r="C379" t="s">
        <v>204</v>
      </c>
    </row>
    <row r="380" spans="1:3">
      <c r="A380" s="5">
        <v>91341</v>
      </c>
      <c r="B380" s="3" t="s">
        <v>316</v>
      </c>
      <c r="C380" t="s">
        <v>204</v>
      </c>
    </row>
    <row r="381" spans="1:3">
      <c r="A381" s="5">
        <v>91342</v>
      </c>
      <c r="B381" s="3" t="s">
        <v>426</v>
      </c>
      <c r="C381" t="s">
        <v>204</v>
      </c>
    </row>
    <row r="382" spans="1:3">
      <c r="A382" s="5">
        <v>91343</v>
      </c>
      <c r="B382" s="3" t="s">
        <v>527</v>
      </c>
      <c r="C382" t="s">
        <v>204</v>
      </c>
    </row>
    <row r="383" spans="1:3">
      <c r="A383" s="5">
        <v>91344</v>
      </c>
      <c r="B383" s="3" t="s">
        <v>528</v>
      </c>
      <c r="C383" t="s">
        <v>204</v>
      </c>
    </row>
    <row r="384" spans="1:3">
      <c r="A384" s="5">
        <v>91345</v>
      </c>
      <c r="B384" s="3" t="s">
        <v>529</v>
      </c>
      <c r="C384" t="s">
        <v>204</v>
      </c>
    </row>
    <row r="385" spans="1:3">
      <c r="A385" s="5">
        <v>91346</v>
      </c>
      <c r="B385" s="3" t="s">
        <v>529</v>
      </c>
      <c r="C385" t="s">
        <v>204</v>
      </c>
    </row>
    <row r="386" spans="1:3">
      <c r="A386" s="5">
        <v>91350</v>
      </c>
      <c r="B386" s="3" t="s">
        <v>334</v>
      </c>
      <c r="C386" t="s">
        <v>204</v>
      </c>
    </row>
    <row r="387" spans="1:3">
      <c r="A387" s="5">
        <v>91351</v>
      </c>
      <c r="B387" s="3" t="s">
        <v>530</v>
      </c>
      <c r="C387" t="s">
        <v>204</v>
      </c>
    </row>
    <row r="388" spans="1:3">
      <c r="A388" s="5">
        <v>91352</v>
      </c>
      <c r="B388" s="3" t="s">
        <v>531</v>
      </c>
      <c r="C388" t="s">
        <v>204</v>
      </c>
    </row>
    <row r="389" spans="1:3">
      <c r="A389" s="5">
        <v>91353</v>
      </c>
      <c r="B389" s="3" t="s">
        <v>531</v>
      </c>
      <c r="C389" t="s">
        <v>204</v>
      </c>
    </row>
    <row r="390" spans="1:3">
      <c r="A390" s="5">
        <v>91354</v>
      </c>
      <c r="B390" s="3" t="s">
        <v>428</v>
      </c>
      <c r="C390" t="s">
        <v>204</v>
      </c>
    </row>
    <row r="391" spans="1:3">
      <c r="A391" s="5">
        <v>91355</v>
      </c>
      <c r="B391" s="3" t="s">
        <v>428</v>
      </c>
      <c r="C391" t="s">
        <v>204</v>
      </c>
    </row>
    <row r="392" spans="1:3">
      <c r="A392" s="5">
        <v>91356</v>
      </c>
      <c r="B392" s="3" t="s">
        <v>429</v>
      </c>
      <c r="C392" t="s">
        <v>204</v>
      </c>
    </row>
    <row r="393" spans="1:3">
      <c r="A393" s="5">
        <v>91357</v>
      </c>
      <c r="B393" s="3" t="s">
        <v>429</v>
      </c>
      <c r="C393" t="s">
        <v>204</v>
      </c>
    </row>
    <row r="394" spans="1:3">
      <c r="A394" s="5">
        <v>91358</v>
      </c>
      <c r="B394" s="3" t="s">
        <v>362</v>
      </c>
      <c r="C394" t="s">
        <v>423</v>
      </c>
    </row>
    <row r="395" spans="1:3">
      <c r="A395" s="5">
        <v>91359</v>
      </c>
      <c r="B395" s="3" t="s">
        <v>532</v>
      </c>
      <c r="C395" t="s">
        <v>423</v>
      </c>
    </row>
    <row r="396" spans="1:3">
      <c r="A396" s="5">
        <v>91360</v>
      </c>
      <c r="B396" s="3" t="s">
        <v>362</v>
      </c>
      <c r="C396" t="s">
        <v>423</v>
      </c>
    </row>
    <row r="397" spans="1:3">
      <c r="A397" s="5">
        <v>91361</v>
      </c>
      <c r="B397" s="3" t="s">
        <v>532</v>
      </c>
      <c r="C397" t="s">
        <v>423</v>
      </c>
    </row>
    <row r="398" spans="1:3">
      <c r="A398" s="5">
        <v>91362</v>
      </c>
      <c r="B398" s="3" t="s">
        <v>362</v>
      </c>
      <c r="C398" t="s">
        <v>423</v>
      </c>
    </row>
    <row r="399" spans="1:3">
      <c r="A399" s="5">
        <v>91363</v>
      </c>
      <c r="B399" s="3" t="s">
        <v>532</v>
      </c>
      <c r="C399" t="s">
        <v>204</v>
      </c>
    </row>
    <row r="400" spans="1:3">
      <c r="A400" s="5">
        <v>91364</v>
      </c>
      <c r="B400" s="3" t="s">
        <v>533</v>
      </c>
      <c r="C400" t="s">
        <v>204</v>
      </c>
    </row>
    <row r="401" spans="1:3">
      <c r="A401" s="5">
        <v>91365</v>
      </c>
      <c r="B401" s="3" t="s">
        <v>533</v>
      </c>
      <c r="C401" t="s">
        <v>204</v>
      </c>
    </row>
    <row r="402" spans="1:3">
      <c r="A402" s="5">
        <v>91367</v>
      </c>
      <c r="B402" s="3" t="s">
        <v>533</v>
      </c>
      <c r="C402" t="s">
        <v>204</v>
      </c>
    </row>
    <row r="403" spans="1:3">
      <c r="A403" s="5">
        <v>91371</v>
      </c>
      <c r="B403" s="3" t="s">
        <v>533</v>
      </c>
      <c r="C403" t="s">
        <v>204</v>
      </c>
    </row>
    <row r="404" spans="1:3">
      <c r="A404" s="5">
        <v>91372</v>
      </c>
      <c r="B404" s="3" t="s">
        <v>417</v>
      </c>
      <c r="C404" t="s">
        <v>204</v>
      </c>
    </row>
    <row r="405" spans="1:3">
      <c r="A405" s="5">
        <v>91376</v>
      </c>
      <c r="B405" s="3" t="s">
        <v>25</v>
      </c>
      <c r="C405" t="s">
        <v>204</v>
      </c>
    </row>
    <row r="406" spans="1:3">
      <c r="A406" s="5">
        <v>91377</v>
      </c>
      <c r="B406" s="3" t="s">
        <v>565</v>
      </c>
      <c r="C406" t="s">
        <v>423</v>
      </c>
    </row>
    <row r="407" spans="1:3">
      <c r="A407" s="5">
        <v>91380</v>
      </c>
      <c r="B407" s="3" t="s">
        <v>334</v>
      </c>
      <c r="C407" t="s">
        <v>204</v>
      </c>
    </row>
    <row r="408" spans="1:3">
      <c r="A408" s="5">
        <v>91381</v>
      </c>
      <c r="B408" s="3" t="s">
        <v>534</v>
      </c>
      <c r="C408" t="s">
        <v>204</v>
      </c>
    </row>
    <row r="409" spans="1:3">
      <c r="A409" s="5">
        <v>91382</v>
      </c>
      <c r="B409" s="3" t="s">
        <v>334</v>
      </c>
      <c r="C409" t="s">
        <v>204</v>
      </c>
    </row>
    <row r="410" spans="1:3">
      <c r="A410" s="5">
        <v>91383</v>
      </c>
      <c r="B410" s="3" t="s">
        <v>334</v>
      </c>
      <c r="C410" t="s">
        <v>204</v>
      </c>
    </row>
    <row r="411" spans="1:3">
      <c r="A411" s="5">
        <v>91384</v>
      </c>
      <c r="B411" s="3" t="s">
        <v>74</v>
      </c>
      <c r="C411" t="s">
        <v>204</v>
      </c>
    </row>
    <row r="412" spans="1:3">
      <c r="A412" s="5">
        <v>91385</v>
      </c>
      <c r="B412" s="3" t="s">
        <v>428</v>
      </c>
      <c r="C412" t="s">
        <v>204</v>
      </c>
    </row>
    <row r="413" spans="1:3">
      <c r="A413" s="5">
        <v>91386</v>
      </c>
      <c r="B413" s="3" t="s">
        <v>530</v>
      </c>
      <c r="C413" t="s">
        <v>204</v>
      </c>
    </row>
    <row r="414" spans="1:3">
      <c r="A414" s="5">
        <v>91387</v>
      </c>
      <c r="B414" s="3" t="s">
        <v>530</v>
      </c>
      <c r="C414" t="s">
        <v>204</v>
      </c>
    </row>
    <row r="415" spans="1:3">
      <c r="A415" s="5">
        <v>91388</v>
      </c>
      <c r="B415" s="3" t="s">
        <v>535</v>
      </c>
      <c r="C415" t="s">
        <v>204</v>
      </c>
    </row>
    <row r="416" spans="1:3">
      <c r="A416" s="5">
        <v>91390</v>
      </c>
      <c r="B416" s="3" t="s">
        <v>334</v>
      </c>
      <c r="C416" t="s">
        <v>204</v>
      </c>
    </row>
    <row r="417" spans="1:3">
      <c r="A417" s="5">
        <v>91392</v>
      </c>
      <c r="B417" s="3" t="s">
        <v>426</v>
      </c>
      <c r="C417" t="s">
        <v>204</v>
      </c>
    </row>
    <row r="418" spans="1:3">
      <c r="A418" s="5">
        <v>91393</v>
      </c>
      <c r="B418" s="3" t="s">
        <v>527</v>
      </c>
      <c r="C418" t="s">
        <v>204</v>
      </c>
    </row>
    <row r="419" spans="1:3">
      <c r="A419" s="5">
        <v>91394</v>
      </c>
      <c r="B419" s="3" t="s">
        <v>528</v>
      </c>
      <c r="C419" t="s">
        <v>204</v>
      </c>
    </row>
    <row r="420" spans="1:3">
      <c r="A420" s="5">
        <v>91395</v>
      </c>
      <c r="B420" s="3" t="s">
        <v>529</v>
      </c>
      <c r="C420" t="s">
        <v>204</v>
      </c>
    </row>
    <row r="421" spans="1:3">
      <c r="A421" s="5">
        <v>91396</v>
      </c>
      <c r="B421" s="3" t="s">
        <v>418</v>
      </c>
      <c r="C421" t="s">
        <v>204</v>
      </c>
    </row>
    <row r="422" spans="1:3">
      <c r="A422" s="5">
        <v>91399</v>
      </c>
      <c r="B422" s="3" t="s">
        <v>533</v>
      </c>
      <c r="C422" t="s">
        <v>204</v>
      </c>
    </row>
    <row r="423" spans="1:3">
      <c r="A423" s="5">
        <v>91401</v>
      </c>
      <c r="B423" s="3" t="s">
        <v>535</v>
      </c>
      <c r="C423" t="s">
        <v>204</v>
      </c>
    </row>
    <row r="424" spans="1:3">
      <c r="A424" s="5">
        <v>91402</v>
      </c>
      <c r="B424" s="3" t="s">
        <v>536</v>
      </c>
      <c r="C424" t="s">
        <v>204</v>
      </c>
    </row>
    <row r="425" spans="1:3">
      <c r="A425" s="5">
        <v>91403</v>
      </c>
      <c r="B425" s="3" t="s">
        <v>537</v>
      </c>
      <c r="C425" t="s">
        <v>204</v>
      </c>
    </row>
    <row r="426" spans="1:3">
      <c r="A426" s="5">
        <v>91404</v>
      </c>
      <c r="B426" s="3" t="s">
        <v>535</v>
      </c>
      <c r="C426" t="s">
        <v>204</v>
      </c>
    </row>
    <row r="427" spans="1:3">
      <c r="A427" s="5">
        <v>91405</v>
      </c>
      <c r="B427" s="3" t="s">
        <v>535</v>
      </c>
      <c r="C427" t="s">
        <v>204</v>
      </c>
    </row>
    <row r="428" spans="1:3">
      <c r="A428" s="5">
        <v>91406</v>
      </c>
      <c r="B428" s="3" t="s">
        <v>535</v>
      </c>
      <c r="C428" t="s">
        <v>204</v>
      </c>
    </row>
    <row r="429" spans="1:3">
      <c r="A429" s="5">
        <v>91407</v>
      </c>
      <c r="B429" s="3" t="s">
        <v>535</v>
      </c>
      <c r="C429" t="s">
        <v>204</v>
      </c>
    </row>
    <row r="430" spans="1:3">
      <c r="A430" s="5">
        <v>91408</v>
      </c>
      <c r="B430" s="3" t="s">
        <v>535</v>
      </c>
      <c r="C430" t="s">
        <v>204</v>
      </c>
    </row>
    <row r="431" spans="1:3">
      <c r="A431" s="5">
        <v>91409</v>
      </c>
      <c r="B431" s="3" t="s">
        <v>535</v>
      </c>
      <c r="C431" t="s">
        <v>204</v>
      </c>
    </row>
    <row r="432" spans="1:3">
      <c r="A432" s="5">
        <v>91410</v>
      </c>
      <c r="B432" s="3" t="s">
        <v>535</v>
      </c>
      <c r="C432" t="s">
        <v>204</v>
      </c>
    </row>
    <row r="433" spans="1:3">
      <c r="A433" s="5">
        <v>91411</v>
      </c>
      <c r="B433" s="3" t="s">
        <v>535</v>
      </c>
      <c r="C433" t="s">
        <v>204</v>
      </c>
    </row>
    <row r="434" spans="1:3">
      <c r="A434" s="5">
        <v>91412</v>
      </c>
      <c r="B434" s="3" t="s">
        <v>536</v>
      </c>
      <c r="C434" t="s">
        <v>204</v>
      </c>
    </row>
    <row r="435" spans="1:3">
      <c r="A435" s="5">
        <v>91413</v>
      </c>
      <c r="B435" s="3" t="s">
        <v>537</v>
      </c>
      <c r="C435" t="s">
        <v>204</v>
      </c>
    </row>
    <row r="436" spans="1:3">
      <c r="A436" s="5">
        <v>91416</v>
      </c>
      <c r="B436" s="3" t="s">
        <v>420</v>
      </c>
      <c r="C436" t="s">
        <v>204</v>
      </c>
    </row>
    <row r="437" spans="1:3">
      <c r="A437" s="5">
        <v>91423</v>
      </c>
      <c r="B437" s="3" t="s">
        <v>537</v>
      </c>
      <c r="C437" t="s">
        <v>204</v>
      </c>
    </row>
    <row r="438" spans="1:3">
      <c r="A438" s="5">
        <v>91426</v>
      </c>
      <c r="B438" s="3" t="s">
        <v>420</v>
      </c>
      <c r="C438" t="s">
        <v>204</v>
      </c>
    </row>
    <row r="439" spans="1:3">
      <c r="A439" s="5">
        <v>91436</v>
      </c>
      <c r="B439" s="3" t="s">
        <v>420</v>
      </c>
      <c r="C439" t="s">
        <v>204</v>
      </c>
    </row>
    <row r="440" spans="1:3">
      <c r="A440" s="5">
        <v>91470</v>
      </c>
      <c r="B440" s="3" t="s">
        <v>535</v>
      </c>
      <c r="C440" t="s">
        <v>204</v>
      </c>
    </row>
    <row r="441" spans="1:3">
      <c r="A441" s="5">
        <v>91482</v>
      </c>
      <c r="B441" s="3" t="s">
        <v>535</v>
      </c>
      <c r="C441" t="s">
        <v>204</v>
      </c>
    </row>
    <row r="442" spans="1:3">
      <c r="A442" s="5">
        <v>91495</v>
      </c>
      <c r="B442" s="3" t="s">
        <v>537</v>
      </c>
      <c r="C442" t="s">
        <v>204</v>
      </c>
    </row>
    <row r="443" spans="1:3">
      <c r="A443" s="5">
        <v>91496</v>
      </c>
      <c r="B443" s="3" t="s">
        <v>535</v>
      </c>
      <c r="C443" t="s">
        <v>204</v>
      </c>
    </row>
    <row r="444" spans="1:3">
      <c r="A444" s="5">
        <v>91497</v>
      </c>
      <c r="B444" s="3" t="s">
        <v>535</v>
      </c>
      <c r="C444" t="s">
        <v>204</v>
      </c>
    </row>
    <row r="445" spans="1:3">
      <c r="A445" s="5">
        <v>91499</v>
      </c>
      <c r="B445" s="3" t="s">
        <v>535</v>
      </c>
      <c r="C445" t="s">
        <v>204</v>
      </c>
    </row>
    <row r="446" spans="1:3">
      <c r="A446" s="5">
        <v>91501</v>
      </c>
      <c r="B446" s="3" t="s">
        <v>65</v>
      </c>
      <c r="C446" t="s">
        <v>204</v>
      </c>
    </row>
    <row r="447" spans="1:3">
      <c r="A447" s="5">
        <v>91502</v>
      </c>
      <c r="B447" s="3" t="s">
        <v>65</v>
      </c>
      <c r="C447" t="s">
        <v>204</v>
      </c>
    </row>
    <row r="448" spans="1:3">
      <c r="A448" s="5">
        <v>91503</v>
      </c>
      <c r="B448" s="3" t="s">
        <v>65</v>
      </c>
      <c r="C448" t="s">
        <v>204</v>
      </c>
    </row>
    <row r="449" spans="1:3">
      <c r="A449" s="5">
        <v>91504</v>
      </c>
      <c r="B449" s="3" t="s">
        <v>65</v>
      </c>
      <c r="C449" t="s">
        <v>204</v>
      </c>
    </row>
    <row r="450" spans="1:3">
      <c r="A450" s="5">
        <v>91505</v>
      </c>
      <c r="B450" s="3" t="s">
        <v>65</v>
      </c>
      <c r="C450" t="s">
        <v>204</v>
      </c>
    </row>
    <row r="451" spans="1:3">
      <c r="A451" s="5">
        <v>91506</v>
      </c>
      <c r="B451" s="3" t="s">
        <v>65</v>
      </c>
      <c r="C451" t="s">
        <v>204</v>
      </c>
    </row>
    <row r="452" spans="1:3">
      <c r="A452" s="5">
        <v>91507</v>
      </c>
      <c r="B452" s="3" t="s">
        <v>65</v>
      </c>
      <c r="C452" t="s">
        <v>204</v>
      </c>
    </row>
    <row r="453" spans="1:3">
      <c r="A453" s="5">
        <v>91508</v>
      </c>
      <c r="B453" s="3" t="s">
        <v>65</v>
      </c>
      <c r="C453" t="s">
        <v>204</v>
      </c>
    </row>
    <row r="454" spans="1:3">
      <c r="A454" s="5">
        <v>91510</v>
      </c>
      <c r="B454" s="3" t="s">
        <v>65</v>
      </c>
      <c r="C454" t="s">
        <v>204</v>
      </c>
    </row>
    <row r="455" spans="1:3">
      <c r="A455" s="5">
        <v>91521</v>
      </c>
      <c r="B455" s="3" t="s">
        <v>65</v>
      </c>
      <c r="C455" t="s">
        <v>204</v>
      </c>
    </row>
    <row r="456" spans="1:3">
      <c r="A456" s="5">
        <v>91522</v>
      </c>
      <c r="B456" s="3" t="s">
        <v>65</v>
      </c>
      <c r="C456" t="s">
        <v>204</v>
      </c>
    </row>
    <row r="457" spans="1:3">
      <c r="A457" s="5">
        <v>91523</v>
      </c>
      <c r="B457" s="3" t="s">
        <v>65</v>
      </c>
      <c r="C457" t="s">
        <v>204</v>
      </c>
    </row>
    <row r="458" spans="1:3">
      <c r="A458" s="5">
        <v>91526</v>
      </c>
      <c r="B458" s="3" t="s">
        <v>65</v>
      </c>
      <c r="C458" t="s">
        <v>204</v>
      </c>
    </row>
    <row r="459" spans="1:3">
      <c r="A459" s="5">
        <v>91601</v>
      </c>
      <c r="B459" s="3" t="s">
        <v>538</v>
      </c>
      <c r="C459" t="s">
        <v>204</v>
      </c>
    </row>
    <row r="460" spans="1:3">
      <c r="A460" s="5">
        <v>91602</v>
      </c>
      <c r="B460" s="3" t="s">
        <v>538</v>
      </c>
      <c r="C460" t="s">
        <v>204</v>
      </c>
    </row>
    <row r="461" spans="1:3">
      <c r="A461" s="5">
        <v>91603</v>
      </c>
      <c r="B461" s="3" t="s">
        <v>538</v>
      </c>
      <c r="C461" t="s">
        <v>204</v>
      </c>
    </row>
    <row r="462" spans="1:3">
      <c r="A462" s="5">
        <v>91604</v>
      </c>
      <c r="B462" s="3" t="s">
        <v>539</v>
      </c>
      <c r="C462" t="s">
        <v>204</v>
      </c>
    </row>
    <row r="463" spans="1:3">
      <c r="A463" s="5">
        <v>91605</v>
      </c>
      <c r="B463" s="3" t="s">
        <v>538</v>
      </c>
      <c r="C463" t="s">
        <v>204</v>
      </c>
    </row>
    <row r="464" spans="1:3">
      <c r="A464" s="5">
        <v>91606</v>
      </c>
      <c r="B464" s="3" t="s">
        <v>538</v>
      </c>
      <c r="C464" t="s">
        <v>204</v>
      </c>
    </row>
    <row r="465" spans="1:3">
      <c r="A465" s="5">
        <v>91607</v>
      </c>
      <c r="B465" s="3" t="s">
        <v>540</v>
      </c>
      <c r="C465" t="s">
        <v>204</v>
      </c>
    </row>
    <row r="466" spans="1:3">
      <c r="A466" s="5">
        <v>91608</v>
      </c>
      <c r="B466" s="3" t="s">
        <v>541</v>
      </c>
      <c r="C466" t="s">
        <v>204</v>
      </c>
    </row>
    <row r="467" spans="1:3">
      <c r="A467" s="5">
        <v>91609</v>
      </c>
      <c r="B467" s="3" t="s">
        <v>538</v>
      </c>
      <c r="C467" t="s">
        <v>204</v>
      </c>
    </row>
    <row r="468" spans="1:3">
      <c r="A468" s="5">
        <v>91610</v>
      </c>
      <c r="B468" s="3" t="s">
        <v>542</v>
      </c>
      <c r="C468" t="s">
        <v>204</v>
      </c>
    </row>
    <row r="469" spans="1:3">
      <c r="A469" s="5">
        <v>91611</v>
      </c>
      <c r="B469" s="3" t="s">
        <v>538</v>
      </c>
      <c r="C469" t="s">
        <v>204</v>
      </c>
    </row>
    <row r="470" spans="1:3">
      <c r="A470" s="5">
        <v>91612</v>
      </c>
      <c r="B470" s="3" t="s">
        <v>538</v>
      </c>
      <c r="C470" t="s">
        <v>204</v>
      </c>
    </row>
    <row r="471" spans="1:3">
      <c r="A471" s="5">
        <v>91614</v>
      </c>
      <c r="B471" s="3" t="s">
        <v>539</v>
      </c>
      <c r="C471" t="s">
        <v>204</v>
      </c>
    </row>
    <row r="472" spans="1:3">
      <c r="A472" s="5">
        <v>91615</v>
      </c>
      <c r="B472" s="3" t="s">
        <v>538</v>
      </c>
      <c r="C472" t="s">
        <v>204</v>
      </c>
    </row>
    <row r="473" spans="1:3">
      <c r="A473" s="5">
        <v>91616</v>
      </c>
      <c r="B473" s="3" t="s">
        <v>538</v>
      </c>
      <c r="C473" t="s">
        <v>204</v>
      </c>
    </row>
    <row r="474" spans="1:3">
      <c r="A474" s="5">
        <v>91617</v>
      </c>
      <c r="B474" s="3" t="s">
        <v>540</v>
      </c>
      <c r="C474" t="s">
        <v>204</v>
      </c>
    </row>
    <row r="475" spans="1:3">
      <c r="A475" s="5">
        <v>91618</v>
      </c>
      <c r="B475" s="3" t="s">
        <v>538</v>
      </c>
      <c r="C475" t="s">
        <v>204</v>
      </c>
    </row>
    <row r="476" spans="1:3">
      <c r="A476" s="5">
        <v>91701</v>
      </c>
      <c r="B476" s="3" t="s">
        <v>283</v>
      </c>
      <c r="C476" t="s">
        <v>310</v>
      </c>
    </row>
    <row r="477" spans="1:3">
      <c r="A477" s="5">
        <v>91702</v>
      </c>
      <c r="B477" s="3" t="s">
        <v>45</v>
      </c>
      <c r="C477" t="s">
        <v>204</v>
      </c>
    </row>
    <row r="478" spans="1:3">
      <c r="A478" s="5">
        <v>91706</v>
      </c>
      <c r="B478" s="3" t="s">
        <v>47</v>
      </c>
      <c r="C478" t="s">
        <v>204</v>
      </c>
    </row>
    <row r="479" spans="1:3">
      <c r="A479" s="5">
        <v>91708</v>
      </c>
      <c r="B479" s="3" t="s">
        <v>81</v>
      </c>
      <c r="C479" t="s">
        <v>310</v>
      </c>
    </row>
    <row r="480" spans="1:3">
      <c r="A480" s="5">
        <v>91709</v>
      </c>
      <c r="B480" s="3" t="s">
        <v>82</v>
      </c>
      <c r="C480" t="s">
        <v>310</v>
      </c>
    </row>
    <row r="481" spans="1:3">
      <c r="A481" s="5">
        <v>91710</v>
      </c>
      <c r="B481" s="3" t="s">
        <v>81</v>
      </c>
      <c r="C481" t="s">
        <v>310</v>
      </c>
    </row>
    <row r="482" spans="1:3">
      <c r="A482" s="5">
        <v>91711</v>
      </c>
      <c r="B482" s="3" t="s">
        <v>86</v>
      </c>
      <c r="C482" t="s">
        <v>204</v>
      </c>
    </row>
    <row r="483" spans="1:3">
      <c r="A483" s="5">
        <v>91714</v>
      </c>
      <c r="B483" s="3" t="s">
        <v>543</v>
      </c>
      <c r="C483" t="s">
        <v>204</v>
      </c>
    </row>
    <row r="484" spans="1:3">
      <c r="A484" s="5">
        <v>91715</v>
      </c>
      <c r="B484" s="3" t="s">
        <v>543</v>
      </c>
      <c r="C484" t="s">
        <v>204</v>
      </c>
    </row>
    <row r="485" spans="1:3">
      <c r="A485" s="5">
        <v>91716</v>
      </c>
      <c r="B485" s="3" t="s">
        <v>543</v>
      </c>
      <c r="C485" t="s">
        <v>204</v>
      </c>
    </row>
    <row r="486" spans="1:3">
      <c r="A486" s="5">
        <v>91722</v>
      </c>
      <c r="B486" s="3" t="s">
        <v>98</v>
      </c>
      <c r="C486" t="s">
        <v>204</v>
      </c>
    </row>
    <row r="487" spans="1:3">
      <c r="A487" s="5">
        <v>91723</v>
      </c>
      <c r="B487" s="3" t="s">
        <v>98</v>
      </c>
      <c r="C487" t="s">
        <v>204</v>
      </c>
    </row>
    <row r="488" spans="1:3">
      <c r="A488" s="5">
        <v>91724</v>
      </c>
      <c r="B488" s="3" t="s">
        <v>98</v>
      </c>
      <c r="C488" t="s">
        <v>204</v>
      </c>
    </row>
    <row r="489" spans="1:3">
      <c r="A489" s="5">
        <v>91729</v>
      </c>
      <c r="B489" s="3" t="s">
        <v>283</v>
      </c>
      <c r="C489" t="s">
        <v>310</v>
      </c>
    </row>
    <row r="490" spans="1:3">
      <c r="A490" s="5">
        <v>91730</v>
      </c>
      <c r="B490" s="3" t="s">
        <v>283</v>
      </c>
      <c r="C490" t="s">
        <v>310</v>
      </c>
    </row>
    <row r="491" spans="1:3">
      <c r="A491" s="5">
        <v>91731</v>
      </c>
      <c r="B491" s="3" t="s">
        <v>125</v>
      </c>
      <c r="C491" t="s">
        <v>204</v>
      </c>
    </row>
    <row r="492" spans="1:3">
      <c r="A492" s="5">
        <v>91732</v>
      </c>
      <c r="B492" s="3" t="s">
        <v>125</v>
      </c>
      <c r="C492" t="s">
        <v>204</v>
      </c>
    </row>
    <row r="493" spans="1:3">
      <c r="A493" s="5">
        <v>91733</v>
      </c>
      <c r="B493" s="3" t="s">
        <v>349</v>
      </c>
      <c r="C493" t="s">
        <v>204</v>
      </c>
    </row>
    <row r="494" spans="1:3">
      <c r="A494" s="5">
        <v>91734</v>
      </c>
      <c r="B494" s="3" t="s">
        <v>125</v>
      </c>
      <c r="C494" t="s">
        <v>204</v>
      </c>
    </row>
    <row r="495" spans="1:3">
      <c r="A495" s="5">
        <v>91735</v>
      </c>
      <c r="B495" s="3" t="s">
        <v>125</v>
      </c>
      <c r="C495" t="s">
        <v>204</v>
      </c>
    </row>
    <row r="496" spans="1:3">
      <c r="A496" s="5">
        <v>91737</v>
      </c>
      <c r="B496" s="3" t="s">
        <v>283</v>
      </c>
      <c r="C496" t="s">
        <v>310</v>
      </c>
    </row>
    <row r="497" spans="1:3">
      <c r="A497" s="5">
        <v>91739</v>
      </c>
      <c r="B497" s="3" t="s">
        <v>283</v>
      </c>
      <c r="C497" t="s">
        <v>310</v>
      </c>
    </row>
    <row r="498" spans="1:3">
      <c r="A498" s="5">
        <v>91740</v>
      </c>
      <c r="B498" s="3" t="s">
        <v>149</v>
      </c>
      <c r="C498" t="s">
        <v>204</v>
      </c>
    </row>
    <row r="499" spans="1:3">
      <c r="A499" s="5">
        <v>91741</v>
      </c>
      <c r="B499" s="3" t="s">
        <v>149</v>
      </c>
      <c r="C499" t="s">
        <v>204</v>
      </c>
    </row>
    <row r="500" spans="1:3">
      <c r="A500" s="5">
        <v>91743</v>
      </c>
      <c r="B500" s="3" t="s">
        <v>431</v>
      </c>
      <c r="C500" t="s">
        <v>310</v>
      </c>
    </row>
    <row r="501" spans="1:3">
      <c r="A501" s="5">
        <v>91744</v>
      </c>
      <c r="B501" s="3" t="s">
        <v>177</v>
      </c>
      <c r="C501" t="s">
        <v>204</v>
      </c>
    </row>
    <row r="502" spans="1:3">
      <c r="A502" s="5">
        <v>91745</v>
      </c>
      <c r="B502" s="3" t="s">
        <v>153</v>
      </c>
      <c r="C502" t="s">
        <v>204</v>
      </c>
    </row>
    <row r="503" spans="1:3">
      <c r="A503" s="5">
        <v>91746</v>
      </c>
      <c r="B503" s="3" t="s">
        <v>177</v>
      </c>
      <c r="C503" t="s">
        <v>204</v>
      </c>
    </row>
    <row r="504" spans="1:3">
      <c r="A504" s="5">
        <v>91747</v>
      </c>
      <c r="B504" s="3" t="s">
        <v>177</v>
      </c>
      <c r="C504" t="s">
        <v>204</v>
      </c>
    </row>
    <row r="505" spans="1:3">
      <c r="A505" s="5">
        <v>91748</v>
      </c>
      <c r="B505" s="3" t="s">
        <v>307</v>
      </c>
      <c r="C505" t="s">
        <v>204</v>
      </c>
    </row>
    <row r="506" spans="1:3">
      <c r="A506" s="5">
        <v>91749</v>
      </c>
      <c r="B506" s="3" t="s">
        <v>177</v>
      </c>
      <c r="C506" t="s">
        <v>204</v>
      </c>
    </row>
    <row r="507" spans="1:3">
      <c r="A507" s="5">
        <v>91750</v>
      </c>
      <c r="B507" s="3" t="s">
        <v>179</v>
      </c>
      <c r="C507" t="s">
        <v>204</v>
      </c>
    </row>
    <row r="508" spans="1:3">
      <c r="A508" s="5">
        <v>91752</v>
      </c>
      <c r="B508" s="3" t="s">
        <v>566</v>
      </c>
      <c r="C508" t="s">
        <v>299</v>
      </c>
    </row>
    <row r="509" spans="1:3">
      <c r="A509" s="5">
        <v>91754</v>
      </c>
      <c r="B509" s="3" t="s">
        <v>227</v>
      </c>
      <c r="C509" t="s">
        <v>204</v>
      </c>
    </row>
    <row r="510" spans="1:3">
      <c r="A510" s="5">
        <v>91755</v>
      </c>
      <c r="B510" s="3" t="s">
        <v>227</v>
      </c>
      <c r="C510" t="s">
        <v>204</v>
      </c>
    </row>
    <row r="511" spans="1:3">
      <c r="A511" s="5">
        <v>91756</v>
      </c>
      <c r="B511" s="3" t="s">
        <v>227</v>
      </c>
      <c r="C511" t="s">
        <v>204</v>
      </c>
    </row>
    <row r="512" spans="1:3">
      <c r="A512" s="5">
        <v>91758</v>
      </c>
      <c r="B512" s="3" t="s">
        <v>251</v>
      </c>
      <c r="C512" t="s">
        <v>310</v>
      </c>
    </row>
    <row r="513" spans="1:3">
      <c r="A513" s="5">
        <v>91759</v>
      </c>
      <c r="B513" s="3" t="s">
        <v>544</v>
      </c>
      <c r="C513" t="s">
        <v>204</v>
      </c>
    </row>
    <row r="514" spans="1:3">
      <c r="A514" s="5">
        <v>91761</v>
      </c>
      <c r="B514" s="3" t="s">
        <v>251</v>
      </c>
      <c r="C514" t="s">
        <v>310</v>
      </c>
    </row>
    <row r="515" spans="1:3">
      <c r="A515" s="5">
        <v>91762</v>
      </c>
      <c r="B515" s="3" t="s">
        <v>251</v>
      </c>
      <c r="C515" t="s">
        <v>310</v>
      </c>
    </row>
    <row r="516" spans="1:3">
      <c r="A516" s="5">
        <v>91763</v>
      </c>
      <c r="B516" s="3" t="s">
        <v>224</v>
      </c>
      <c r="C516" t="s">
        <v>310</v>
      </c>
    </row>
    <row r="517" spans="1:3">
      <c r="A517" s="5">
        <v>91764</v>
      </c>
      <c r="B517" s="3" t="s">
        <v>251</v>
      </c>
      <c r="C517" t="s">
        <v>310</v>
      </c>
    </row>
    <row r="518" spans="1:3">
      <c r="A518" s="5">
        <v>91765</v>
      </c>
      <c r="B518" s="3" t="s">
        <v>109</v>
      </c>
      <c r="C518" t="s">
        <v>204</v>
      </c>
    </row>
    <row r="519" spans="1:3">
      <c r="A519" s="5">
        <v>91766</v>
      </c>
      <c r="B519" s="3" t="s">
        <v>276</v>
      </c>
      <c r="C519" t="s">
        <v>204</v>
      </c>
    </row>
    <row r="520" spans="1:3">
      <c r="A520" s="5">
        <v>91767</v>
      </c>
      <c r="B520" s="3" t="s">
        <v>276</v>
      </c>
      <c r="C520" t="s">
        <v>204</v>
      </c>
    </row>
    <row r="521" spans="1:3">
      <c r="A521" s="5">
        <v>91768</v>
      </c>
      <c r="B521" s="3" t="s">
        <v>276</v>
      </c>
      <c r="C521" t="s">
        <v>204</v>
      </c>
    </row>
    <row r="522" spans="1:3">
      <c r="A522" s="5">
        <v>91769</v>
      </c>
      <c r="B522" s="3" t="s">
        <v>276</v>
      </c>
      <c r="C522" t="s">
        <v>204</v>
      </c>
    </row>
    <row r="523" spans="1:3">
      <c r="A523" s="5">
        <v>91770</v>
      </c>
      <c r="B523" s="3" t="s">
        <v>304</v>
      </c>
      <c r="C523" t="s">
        <v>204</v>
      </c>
    </row>
    <row r="524" spans="1:3">
      <c r="A524" s="5">
        <v>91771</v>
      </c>
      <c r="B524" s="3" t="s">
        <v>304</v>
      </c>
      <c r="C524" t="s">
        <v>204</v>
      </c>
    </row>
    <row r="525" spans="1:3">
      <c r="A525" s="5">
        <v>91772</v>
      </c>
      <c r="B525" s="3" t="s">
        <v>304</v>
      </c>
      <c r="C525" t="s">
        <v>204</v>
      </c>
    </row>
    <row r="526" spans="1:3">
      <c r="A526" s="5">
        <v>91773</v>
      </c>
      <c r="B526" s="3" t="s">
        <v>315</v>
      </c>
      <c r="C526" t="s">
        <v>204</v>
      </c>
    </row>
    <row r="527" spans="1:3">
      <c r="A527" s="5">
        <v>91775</v>
      </c>
      <c r="B527" s="3" t="s">
        <v>318</v>
      </c>
      <c r="C527" t="s">
        <v>204</v>
      </c>
    </row>
    <row r="528" spans="1:3">
      <c r="A528" s="5">
        <v>91776</v>
      </c>
      <c r="B528" s="3" t="s">
        <v>318</v>
      </c>
      <c r="C528" t="s">
        <v>204</v>
      </c>
    </row>
    <row r="529" spans="1:3">
      <c r="A529" s="5">
        <v>91778</v>
      </c>
      <c r="B529" s="3" t="s">
        <v>318</v>
      </c>
      <c r="C529" t="s">
        <v>204</v>
      </c>
    </row>
    <row r="530" spans="1:3">
      <c r="A530" s="5">
        <v>91780</v>
      </c>
      <c r="B530" s="3" t="s">
        <v>361</v>
      </c>
      <c r="C530" t="s">
        <v>204</v>
      </c>
    </row>
    <row r="531" spans="1:3">
      <c r="A531" s="5">
        <v>91784</v>
      </c>
      <c r="B531" s="3" t="s">
        <v>372</v>
      </c>
      <c r="C531" t="s">
        <v>310</v>
      </c>
    </row>
    <row r="532" spans="1:3">
      <c r="A532" s="5">
        <v>91785</v>
      </c>
      <c r="B532" s="3" t="s">
        <v>372</v>
      </c>
      <c r="C532" t="s">
        <v>310</v>
      </c>
    </row>
    <row r="533" spans="1:3">
      <c r="A533" s="5">
        <v>91786</v>
      </c>
      <c r="B533" s="3" t="s">
        <v>372</v>
      </c>
      <c r="C533" t="s">
        <v>310</v>
      </c>
    </row>
    <row r="534" spans="1:3">
      <c r="A534" s="5">
        <v>91788</v>
      </c>
      <c r="B534" s="3" t="s">
        <v>381</v>
      </c>
      <c r="C534" t="s">
        <v>204</v>
      </c>
    </row>
    <row r="535" spans="1:3">
      <c r="A535" s="5">
        <v>91789</v>
      </c>
      <c r="B535" s="3" t="s">
        <v>381</v>
      </c>
      <c r="C535" t="s">
        <v>204</v>
      </c>
    </row>
    <row r="536" spans="1:3">
      <c r="A536" s="5">
        <v>91790</v>
      </c>
      <c r="B536" s="3" t="s">
        <v>387</v>
      </c>
      <c r="C536" t="s">
        <v>204</v>
      </c>
    </row>
    <row r="537" spans="1:3">
      <c r="A537" s="5">
        <v>91791</v>
      </c>
      <c r="B537" s="3" t="s">
        <v>387</v>
      </c>
      <c r="C537" t="s">
        <v>204</v>
      </c>
    </row>
    <row r="538" spans="1:3">
      <c r="A538" s="5">
        <v>91792</v>
      </c>
      <c r="B538" s="3" t="s">
        <v>387</v>
      </c>
      <c r="C538" t="s">
        <v>204</v>
      </c>
    </row>
    <row r="539" spans="1:3">
      <c r="A539" s="5">
        <v>91793</v>
      </c>
      <c r="B539" s="3" t="s">
        <v>387</v>
      </c>
      <c r="C539" t="s">
        <v>204</v>
      </c>
    </row>
    <row r="540" spans="1:3">
      <c r="A540" s="5">
        <v>91795</v>
      </c>
      <c r="B540" s="3" t="s">
        <v>381</v>
      </c>
      <c r="C540" t="s">
        <v>204</v>
      </c>
    </row>
    <row r="541" spans="1:3">
      <c r="A541" s="5">
        <v>91797</v>
      </c>
      <c r="B541" s="3" t="s">
        <v>276</v>
      </c>
      <c r="C541" t="s">
        <v>204</v>
      </c>
    </row>
    <row r="542" spans="1:3">
      <c r="A542" s="5">
        <v>91798</v>
      </c>
      <c r="B542" s="3" t="s">
        <v>251</v>
      </c>
      <c r="C542" t="s">
        <v>310</v>
      </c>
    </row>
    <row r="543" spans="1:3">
      <c r="A543" s="5">
        <v>91799</v>
      </c>
      <c r="B543" s="3" t="s">
        <v>276</v>
      </c>
      <c r="C543" t="s">
        <v>204</v>
      </c>
    </row>
    <row r="544" spans="1:3">
      <c r="A544" s="5">
        <v>91801</v>
      </c>
      <c r="B544" s="3" t="s">
        <v>29</v>
      </c>
      <c r="C544" t="s">
        <v>204</v>
      </c>
    </row>
    <row r="545" spans="1:3">
      <c r="A545" s="5">
        <v>91802</v>
      </c>
      <c r="B545" s="3" t="s">
        <v>29</v>
      </c>
      <c r="C545" t="s">
        <v>204</v>
      </c>
    </row>
    <row r="546" spans="1:3">
      <c r="A546" s="5">
        <v>91803</v>
      </c>
      <c r="B546" s="3" t="s">
        <v>29</v>
      </c>
      <c r="C546" t="s">
        <v>204</v>
      </c>
    </row>
    <row r="547" spans="1:3">
      <c r="A547" s="5">
        <v>91804</v>
      </c>
      <c r="B547" s="3" t="s">
        <v>29</v>
      </c>
      <c r="C547" t="s">
        <v>204</v>
      </c>
    </row>
    <row r="548" spans="1:3">
      <c r="A548" s="5">
        <v>91841</v>
      </c>
      <c r="B548" s="3" t="s">
        <v>29</v>
      </c>
      <c r="C548" t="s">
        <v>204</v>
      </c>
    </row>
    <row r="549" spans="1:3">
      <c r="A549" s="5">
        <v>91896</v>
      </c>
      <c r="B549" s="3" t="s">
        <v>29</v>
      </c>
      <c r="C549" t="s">
        <v>204</v>
      </c>
    </row>
    <row r="550" spans="1:3">
      <c r="A550" s="5">
        <v>91899</v>
      </c>
      <c r="B550" s="3" t="s">
        <v>29</v>
      </c>
      <c r="C550" t="s">
        <v>204</v>
      </c>
    </row>
    <row r="551" spans="1:3">
      <c r="A551" s="5">
        <v>91901</v>
      </c>
      <c r="B551" s="3" t="s">
        <v>432</v>
      </c>
      <c r="C551" t="s">
        <v>314</v>
      </c>
    </row>
    <row r="552" spans="1:3">
      <c r="A552" s="5">
        <v>91902</v>
      </c>
      <c r="B552" s="3" t="s">
        <v>433</v>
      </c>
      <c r="C552" t="s">
        <v>314</v>
      </c>
    </row>
    <row r="553" spans="1:3">
      <c r="A553" s="5">
        <v>91903</v>
      </c>
      <c r="B553" s="3" t="s">
        <v>432</v>
      </c>
      <c r="C553" t="s">
        <v>314</v>
      </c>
    </row>
    <row r="554" spans="1:3">
      <c r="A554" s="5">
        <v>91905</v>
      </c>
      <c r="B554" s="3" t="s">
        <v>434</v>
      </c>
      <c r="C554" t="s">
        <v>314</v>
      </c>
    </row>
    <row r="555" spans="1:3">
      <c r="A555" s="5">
        <v>91906</v>
      </c>
      <c r="B555" s="3" t="s">
        <v>435</v>
      </c>
      <c r="C555" t="s">
        <v>314</v>
      </c>
    </row>
    <row r="556" spans="1:3">
      <c r="A556" s="5">
        <v>91908</v>
      </c>
      <c r="B556" s="3" t="s">
        <v>433</v>
      </c>
      <c r="C556" t="s">
        <v>314</v>
      </c>
    </row>
    <row r="557" spans="1:3">
      <c r="A557" s="5">
        <v>91909</v>
      </c>
      <c r="B557" s="3" t="s">
        <v>84</v>
      </c>
      <c r="C557" t="s">
        <v>314</v>
      </c>
    </row>
    <row r="558" spans="1:3">
      <c r="A558" s="5">
        <v>91910</v>
      </c>
      <c r="B558" s="3" t="s">
        <v>84</v>
      </c>
      <c r="C558" t="s">
        <v>314</v>
      </c>
    </row>
    <row r="559" spans="1:3">
      <c r="A559" s="5">
        <v>91911</v>
      </c>
      <c r="B559" s="3" t="s">
        <v>84</v>
      </c>
      <c r="C559" t="s">
        <v>314</v>
      </c>
    </row>
    <row r="560" spans="1:3">
      <c r="A560" s="5">
        <v>91912</v>
      </c>
      <c r="B560" s="3" t="s">
        <v>84</v>
      </c>
      <c r="C560" t="s">
        <v>314</v>
      </c>
    </row>
    <row r="561" spans="1:3">
      <c r="A561" s="5">
        <v>91913</v>
      </c>
      <c r="B561" s="3" t="s">
        <v>84</v>
      </c>
      <c r="C561" t="s">
        <v>314</v>
      </c>
    </row>
    <row r="562" spans="1:3">
      <c r="A562" s="5">
        <v>91914</v>
      </c>
      <c r="B562" s="3" t="s">
        <v>84</v>
      </c>
      <c r="C562" t="s">
        <v>314</v>
      </c>
    </row>
    <row r="563" spans="1:3">
      <c r="A563" s="5">
        <v>91915</v>
      </c>
      <c r="B563" s="3" t="s">
        <v>84</v>
      </c>
      <c r="C563" t="s">
        <v>314</v>
      </c>
    </row>
    <row r="564" spans="1:3">
      <c r="A564" s="5">
        <v>91916</v>
      </c>
      <c r="B564" s="3" t="s">
        <v>436</v>
      </c>
      <c r="C564" t="s">
        <v>314</v>
      </c>
    </row>
    <row r="565" spans="1:3">
      <c r="A565" s="5">
        <v>91917</v>
      </c>
      <c r="B565" s="3" t="s">
        <v>437</v>
      </c>
      <c r="C565" t="s">
        <v>314</v>
      </c>
    </row>
    <row r="566" spans="1:3">
      <c r="A566" s="5">
        <v>91921</v>
      </c>
      <c r="B566" s="3" t="s">
        <v>84</v>
      </c>
      <c r="C566" t="s">
        <v>314</v>
      </c>
    </row>
    <row r="567" spans="1:3">
      <c r="A567" s="5">
        <v>91931</v>
      </c>
      <c r="B567" s="3" t="s">
        <v>438</v>
      </c>
      <c r="C567" t="s">
        <v>314</v>
      </c>
    </row>
    <row r="568" spans="1:3">
      <c r="A568" s="5">
        <v>91932</v>
      </c>
      <c r="B568" s="3" t="s">
        <v>166</v>
      </c>
      <c r="C568" t="s">
        <v>314</v>
      </c>
    </row>
    <row r="569" spans="1:3">
      <c r="A569" s="5">
        <v>91933</v>
      </c>
      <c r="B569" s="3" t="s">
        <v>166</v>
      </c>
      <c r="C569" t="s">
        <v>314</v>
      </c>
    </row>
    <row r="570" spans="1:3">
      <c r="A570" s="5">
        <v>91934</v>
      </c>
      <c r="B570" s="3" t="s">
        <v>439</v>
      </c>
      <c r="C570" t="s">
        <v>314</v>
      </c>
    </row>
    <row r="571" spans="1:3">
      <c r="A571" s="5">
        <v>91935</v>
      </c>
      <c r="B571" s="3" t="s">
        <v>440</v>
      </c>
      <c r="C571" t="s">
        <v>314</v>
      </c>
    </row>
    <row r="572" spans="1:3">
      <c r="A572" s="5">
        <v>91941</v>
      </c>
      <c r="B572" s="3" t="s">
        <v>173</v>
      </c>
      <c r="C572" t="s">
        <v>314</v>
      </c>
    </row>
    <row r="573" spans="1:3">
      <c r="A573" s="5">
        <v>91942</v>
      </c>
      <c r="B573" s="3" t="s">
        <v>173</v>
      </c>
      <c r="C573" t="s">
        <v>314</v>
      </c>
    </row>
    <row r="574" spans="1:3">
      <c r="A574" s="5">
        <v>91943</v>
      </c>
      <c r="B574" s="3" t="s">
        <v>173</v>
      </c>
      <c r="C574" t="s">
        <v>314</v>
      </c>
    </row>
    <row r="575" spans="1:3">
      <c r="A575" s="5">
        <v>91944</v>
      </c>
      <c r="B575" s="3" t="s">
        <v>173</v>
      </c>
      <c r="C575" t="s">
        <v>314</v>
      </c>
    </row>
    <row r="576" spans="1:3">
      <c r="A576" s="5">
        <v>91945</v>
      </c>
      <c r="B576" s="3" t="s">
        <v>192</v>
      </c>
      <c r="C576" t="s">
        <v>314</v>
      </c>
    </row>
    <row r="577" spans="1:3">
      <c r="A577" s="5">
        <v>91946</v>
      </c>
      <c r="B577" s="3" t="s">
        <v>192</v>
      </c>
      <c r="C577" t="s">
        <v>314</v>
      </c>
    </row>
    <row r="578" spans="1:3">
      <c r="A578" s="5">
        <v>91947</v>
      </c>
      <c r="B578" s="3" t="s">
        <v>545</v>
      </c>
      <c r="C578" t="s">
        <v>314</v>
      </c>
    </row>
    <row r="579" spans="1:3">
      <c r="A579" s="5">
        <v>91948</v>
      </c>
      <c r="B579" s="3" t="s">
        <v>546</v>
      </c>
      <c r="C579" t="s">
        <v>314</v>
      </c>
    </row>
    <row r="580" spans="1:3">
      <c r="A580" s="5">
        <v>91950</v>
      </c>
      <c r="B580" s="3" t="s">
        <v>236</v>
      </c>
      <c r="C580" t="s">
        <v>314</v>
      </c>
    </row>
    <row r="581" spans="1:3">
      <c r="A581" s="5">
        <v>91951</v>
      </c>
      <c r="B581" s="3" t="s">
        <v>236</v>
      </c>
      <c r="C581" t="s">
        <v>314</v>
      </c>
    </row>
    <row r="582" spans="1:3">
      <c r="A582" s="5">
        <v>91962</v>
      </c>
      <c r="B582" s="3" t="s">
        <v>547</v>
      </c>
      <c r="C582" t="s">
        <v>314</v>
      </c>
    </row>
    <row r="583" spans="1:3">
      <c r="A583" s="5">
        <v>91963</v>
      </c>
      <c r="B583" s="3" t="s">
        <v>441</v>
      </c>
      <c r="C583" t="s">
        <v>314</v>
      </c>
    </row>
    <row r="584" spans="1:3">
      <c r="A584" s="5">
        <v>91976</v>
      </c>
      <c r="B584" s="3" t="s">
        <v>548</v>
      </c>
      <c r="C584" t="s">
        <v>314</v>
      </c>
    </row>
    <row r="585" spans="1:3">
      <c r="A585" s="5">
        <v>91977</v>
      </c>
      <c r="B585" s="3" t="s">
        <v>548</v>
      </c>
      <c r="C585" t="s">
        <v>314</v>
      </c>
    </row>
    <row r="586" spans="1:3">
      <c r="A586" s="5">
        <v>91978</v>
      </c>
      <c r="B586" s="3" t="s">
        <v>548</v>
      </c>
      <c r="C586" t="s">
        <v>314</v>
      </c>
    </row>
    <row r="587" spans="1:3">
      <c r="A587" s="5">
        <v>91979</v>
      </c>
      <c r="B587" s="3" t="s">
        <v>548</v>
      </c>
      <c r="C587" t="s">
        <v>314</v>
      </c>
    </row>
    <row r="588" spans="1:3">
      <c r="A588" s="5">
        <v>91980</v>
      </c>
      <c r="B588" s="3" t="s">
        <v>442</v>
      </c>
      <c r="C588" t="s">
        <v>314</v>
      </c>
    </row>
    <row r="589" spans="1:3">
      <c r="A589" s="5">
        <v>91987</v>
      </c>
      <c r="B589" s="3" t="s">
        <v>442</v>
      </c>
      <c r="C589" t="s">
        <v>314</v>
      </c>
    </row>
    <row r="590" spans="1:3">
      <c r="A590" s="5">
        <v>91990</v>
      </c>
      <c r="B590" s="3" t="s">
        <v>441</v>
      </c>
      <c r="C590" t="s">
        <v>314</v>
      </c>
    </row>
    <row r="591" spans="1:3">
      <c r="A591" s="5">
        <v>92003</v>
      </c>
      <c r="B591" s="3" t="s">
        <v>443</v>
      </c>
      <c r="C591" t="s">
        <v>314</v>
      </c>
    </row>
    <row r="592" spans="1:3">
      <c r="A592" s="5">
        <v>92004</v>
      </c>
      <c r="B592" s="3" t="s">
        <v>549</v>
      </c>
      <c r="C592" t="s">
        <v>314</v>
      </c>
    </row>
    <row r="593" spans="1:3">
      <c r="A593" s="5">
        <v>92007</v>
      </c>
      <c r="B593" s="3" t="s">
        <v>550</v>
      </c>
      <c r="C593" t="s">
        <v>314</v>
      </c>
    </row>
    <row r="594" spans="1:3">
      <c r="A594" s="5">
        <v>92008</v>
      </c>
      <c r="B594" s="3" t="s">
        <v>71</v>
      </c>
      <c r="C594" t="s">
        <v>314</v>
      </c>
    </row>
    <row r="595" spans="1:3">
      <c r="A595" s="5">
        <v>92009</v>
      </c>
      <c r="B595" s="3" t="s">
        <v>71</v>
      </c>
      <c r="C595" t="s">
        <v>314</v>
      </c>
    </row>
    <row r="596" spans="1:3">
      <c r="A596" s="5">
        <v>92010</v>
      </c>
      <c r="B596" s="3" t="s">
        <v>71</v>
      </c>
      <c r="C596" t="s">
        <v>314</v>
      </c>
    </row>
    <row r="597" spans="1:3">
      <c r="A597" s="5">
        <v>92011</v>
      </c>
      <c r="B597" s="3" t="s">
        <v>71</v>
      </c>
      <c r="C597" t="s">
        <v>314</v>
      </c>
    </row>
    <row r="598" spans="1:3">
      <c r="A598" s="5">
        <v>92013</v>
      </c>
      <c r="B598" s="3" t="s">
        <v>71</v>
      </c>
      <c r="C598" t="s">
        <v>314</v>
      </c>
    </row>
    <row r="599" spans="1:3">
      <c r="A599" s="5">
        <v>92014</v>
      </c>
      <c r="B599" s="3" t="s">
        <v>551</v>
      </c>
      <c r="C599" t="s">
        <v>314</v>
      </c>
    </row>
    <row r="600" spans="1:3">
      <c r="A600" s="5">
        <v>92018</v>
      </c>
      <c r="B600" s="3" t="s">
        <v>71</v>
      </c>
      <c r="C600" t="s">
        <v>314</v>
      </c>
    </row>
    <row r="601" spans="1:3">
      <c r="A601" s="5">
        <v>92019</v>
      </c>
      <c r="B601" s="3" t="s">
        <v>122</v>
      </c>
      <c r="C601" t="s">
        <v>314</v>
      </c>
    </row>
    <row r="602" spans="1:3">
      <c r="A602" s="5">
        <v>92020</v>
      </c>
      <c r="B602" s="3" t="s">
        <v>122</v>
      </c>
      <c r="C602" t="s">
        <v>314</v>
      </c>
    </row>
    <row r="603" spans="1:3">
      <c r="A603" s="5">
        <v>92021</v>
      </c>
      <c r="B603" s="3" t="s">
        <v>122</v>
      </c>
      <c r="C603" t="s">
        <v>314</v>
      </c>
    </row>
    <row r="604" spans="1:3">
      <c r="A604" s="5">
        <v>92022</v>
      </c>
      <c r="B604" s="3" t="s">
        <v>122</v>
      </c>
      <c r="C604" t="s">
        <v>314</v>
      </c>
    </row>
    <row r="605" spans="1:3">
      <c r="A605" s="5">
        <v>92023</v>
      </c>
      <c r="B605" s="3" t="s">
        <v>128</v>
      </c>
      <c r="C605" t="s">
        <v>314</v>
      </c>
    </row>
    <row r="606" spans="1:3">
      <c r="A606" s="5">
        <v>92024</v>
      </c>
      <c r="B606" s="3" t="s">
        <v>128</v>
      </c>
      <c r="C606" t="s">
        <v>314</v>
      </c>
    </row>
    <row r="607" spans="1:3">
      <c r="A607" s="5">
        <v>92025</v>
      </c>
      <c r="B607" s="3" t="s">
        <v>129</v>
      </c>
      <c r="C607" t="s">
        <v>314</v>
      </c>
    </row>
    <row r="608" spans="1:3">
      <c r="A608" s="5">
        <v>92026</v>
      </c>
      <c r="B608" s="3" t="s">
        <v>129</v>
      </c>
      <c r="C608" t="s">
        <v>314</v>
      </c>
    </row>
    <row r="609" spans="1:3">
      <c r="A609" s="5">
        <v>92027</v>
      </c>
      <c r="B609" s="3" t="s">
        <v>129</v>
      </c>
      <c r="C609" t="s">
        <v>314</v>
      </c>
    </row>
    <row r="610" spans="1:3">
      <c r="A610" s="5">
        <v>92028</v>
      </c>
      <c r="B610" s="3" t="s">
        <v>133</v>
      </c>
      <c r="C610" t="s">
        <v>314</v>
      </c>
    </row>
    <row r="611" spans="1:3">
      <c r="A611" s="5">
        <v>92029</v>
      </c>
      <c r="B611" s="3" t="s">
        <v>129</v>
      </c>
      <c r="C611" t="s">
        <v>314</v>
      </c>
    </row>
    <row r="612" spans="1:3">
      <c r="A612" s="5">
        <v>92030</v>
      </c>
      <c r="B612" s="3" t="s">
        <v>129</v>
      </c>
      <c r="C612" t="s">
        <v>314</v>
      </c>
    </row>
    <row r="613" spans="1:3">
      <c r="A613" s="5">
        <v>92033</v>
      </c>
      <c r="B613" s="3" t="s">
        <v>129</v>
      </c>
      <c r="C613" t="s">
        <v>314</v>
      </c>
    </row>
    <row r="614" spans="1:3">
      <c r="A614" s="5">
        <v>92036</v>
      </c>
      <c r="B614" s="3" t="s">
        <v>444</v>
      </c>
      <c r="C614" t="s">
        <v>314</v>
      </c>
    </row>
    <row r="615" spans="1:3">
      <c r="A615" s="5">
        <v>92037</v>
      </c>
      <c r="B615" s="3" t="s">
        <v>552</v>
      </c>
      <c r="C615" t="s">
        <v>314</v>
      </c>
    </row>
    <row r="616" spans="1:3">
      <c r="A616" s="5">
        <v>92038</v>
      </c>
      <c r="B616" s="3" t="s">
        <v>552</v>
      </c>
      <c r="C616" t="s">
        <v>314</v>
      </c>
    </row>
    <row r="617" spans="1:3">
      <c r="A617" s="5">
        <v>92039</v>
      </c>
      <c r="B617" s="3" t="s">
        <v>552</v>
      </c>
      <c r="C617" t="s">
        <v>314</v>
      </c>
    </row>
    <row r="618" spans="1:3">
      <c r="A618" s="5">
        <v>92040</v>
      </c>
      <c r="B618" s="3" t="s">
        <v>445</v>
      </c>
      <c r="C618" t="s">
        <v>314</v>
      </c>
    </row>
    <row r="619" spans="1:3">
      <c r="A619" s="5">
        <v>92046</v>
      </c>
      <c r="B619" s="3" t="s">
        <v>129</v>
      </c>
      <c r="C619" t="s">
        <v>314</v>
      </c>
    </row>
    <row r="620" spans="1:3">
      <c r="A620" s="5">
        <v>92049</v>
      </c>
      <c r="B620" s="3" t="s">
        <v>248</v>
      </c>
      <c r="C620" t="s">
        <v>314</v>
      </c>
    </row>
    <row r="621" spans="1:3">
      <c r="A621" s="5">
        <v>92051</v>
      </c>
      <c r="B621" s="3" t="s">
        <v>248</v>
      </c>
      <c r="C621" t="s">
        <v>314</v>
      </c>
    </row>
    <row r="622" spans="1:3">
      <c r="A622" s="5">
        <v>92052</v>
      </c>
      <c r="B622" s="3" t="s">
        <v>248</v>
      </c>
      <c r="C622" t="s">
        <v>314</v>
      </c>
    </row>
    <row r="623" spans="1:3">
      <c r="A623" s="5">
        <v>92054</v>
      </c>
      <c r="B623" s="3" t="s">
        <v>248</v>
      </c>
      <c r="C623" t="s">
        <v>314</v>
      </c>
    </row>
    <row r="624" spans="1:3">
      <c r="A624" s="5">
        <v>92055</v>
      </c>
      <c r="B624" s="3" t="s">
        <v>553</v>
      </c>
      <c r="C624" t="s">
        <v>314</v>
      </c>
    </row>
    <row r="625" spans="1:3">
      <c r="A625" s="5">
        <v>92056</v>
      </c>
      <c r="B625" s="3" t="s">
        <v>248</v>
      </c>
      <c r="C625" t="s">
        <v>314</v>
      </c>
    </row>
    <row r="626" spans="1:3">
      <c r="A626" s="5">
        <v>92057</v>
      </c>
      <c r="B626" s="3" t="s">
        <v>248</v>
      </c>
      <c r="C626" t="s">
        <v>314</v>
      </c>
    </row>
    <row r="627" spans="1:3">
      <c r="A627" s="5">
        <v>92059</v>
      </c>
      <c r="B627" s="3" t="s">
        <v>446</v>
      </c>
      <c r="C627" t="s">
        <v>314</v>
      </c>
    </row>
    <row r="628" spans="1:3">
      <c r="A628" s="5">
        <v>92060</v>
      </c>
      <c r="B628" s="3" t="s">
        <v>554</v>
      </c>
      <c r="C628" t="s">
        <v>314</v>
      </c>
    </row>
    <row r="629" spans="1:3">
      <c r="A629" s="5">
        <v>92061</v>
      </c>
      <c r="B629" s="3" t="s">
        <v>555</v>
      </c>
      <c r="C629" t="s">
        <v>314</v>
      </c>
    </row>
    <row r="630" spans="1:3">
      <c r="A630" s="5">
        <v>92064</v>
      </c>
      <c r="B630" s="3" t="s">
        <v>279</v>
      </c>
      <c r="C630" t="s">
        <v>314</v>
      </c>
    </row>
    <row r="631" spans="1:3">
      <c r="A631" s="5">
        <v>92065</v>
      </c>
      <c r="B631" s="3" t="s">
        <v>281</v>
      </c>
      <c r="C631" t="s">
        <v>314</v>
      </c>
    </row>
    <row r="632" spans="1:3">
      <c r="A632" s="5">
        <v>92066</v>
      </c>
      <c r="B632" s="3" t="s">
        <v>447</v>
      </c>
      <c r="C632" t="s">
        <v>314</v>
      </c>
    </row>
    <row r="633" spans="1:3">
      <c r="A633" s="5">
        <v>92067</v>
      </c>
      <c r="B633" s="3" t="s">
        <v>556</v>
      </c>
      <c r="C633" t="s">
        <v>314</v>
      </c>
    </row>
    <row r="634" spans="1:3">
      <c r="A634" s="5">
        <v>92068</v>
      </c>
      <c r="B634" s="3" t="s">
        <v>557</v>
      </c>
      <c r="C634" t="s">
        <v>314</v>
      </c>
    </row>
    <row r="635" spans="1:3">
      <c r="A635" s="5">
        <v>92069</v>
      </c>
      <c r="B635" s="3" t="s">
        <v>325</v>
      </c>
      <c r="C635" t="s">
        <v>314</v>
      </c>
    </row>
    <row r="636" spans="1:3">
      <c r="A636" s="5">
        <v>92070</v>
      </c>
      <c r="B636" s="3" t="s">
        <v>558</v>
      </c>
      <c r="C636" t="s">
        <v>314</v>
      </c>
    </row>
    <row r="637" spans="1:3">
      <c r="A637" s="5">
        <v>92071</v>
      </c>
      <c r="B637" s="3" t="s">
        <v>341</v>
      </c>
      <c r="C637" t="s">
        <v>314</v>
      </c>
    </row>
    <row r="638" spans="1:3">
      <c r="A638" s="5">
        <v>92072</v>
      </c>
      <c r="B638" s="3" t="s">
        <v>341</v>
      </c>
      <c r="C638" t="s">
        <v>314</v>
      </c>
    </row>
    <row r="639" spans="1:3">
      <c r="A639" s="5">
        <v>92074</v>
      </c>
      <c r="B639" s="3" t="s">
        <v>279</v>
      </c>
      <c r="C639" t="s">
        <v>314</v>
      </c>
    </row>
    <row r="640" spans="1:3">
      <c r="A640" s="5">
        <v>92075</v>
      </c>
      <c r="B640" s="3" t="s">
        <v>559</v>
      </c>
      <c r="C640" t="s">
        <v>314</v>
      </c>
    </row>
    <row r="641" spans="1:3">
      <c r="A641" s="5">
        <v>92078</v>
      </c>
      <c r="B641" s="3" t="s">
        <v>325</v>
      </c>
      <c r="C641" t="s">
        <v>314</v>
      </c>
    </row>
    <row r="642" spans="1:3">
      <c r="A642" s="5">
        <v>92079</v>
      </c>
      <c r="B642" s="3" t="s">
        <v>325</v>
      </c>
      <c r="C642" t="s">
        <v>314</v>
      </c>
    </row>
    <row r="643" spans="1:3">
      <c r="A643" s="5">
        <v>92081</v>
      </c>
      <c r="B643" s="3" t="s">
        <v>380</v>
      </c>
      <c r="C643" t="s">
        <v>314</v>
      </c>
    </row>
    <row r="644" spans="1:3">
      <c r="A644" s="5">
        <v>92082</v>
      </c>
      <c r="B644" s="3" t="s">
        <v>560</v>
      </c>
      <c r="C644" t="s">
        <v>314</v>
      </c>
    </row>
    <row r="645" spans="1:3">
      <c r="A645" s="5">
        <v>92083</v>
      </c>
      <c r="B645" s="3" t="s">
        <v>380</v>
      </c>
      <c r="C645" t="s">
        <v>314</v>
      </c>
    </row>
    <row r="646" spans="1:3">
      <c r="A646" s="5">
        <v>92084</v>
      </c>
      <c r="B646" s="3" t="s">
        <v>380</v>
      </c>
      <c r="C646" t="s">
        <v>314</v>
      </c>
    </row>
    <row r="647" spans="1:3">
      <c r="A647" s="5">
        <v>92085</v>
      </c>
      <c r="B647" s="3" t="s">
        <v>380</v>
      </c>
      <c r="C647" t="s">
        <v>314</v>
      </c>
    </row>
    <row r="648" spans="1:3">
      <c r="A648" s="5">
        <v>92086</v>
      </c>
      <c r="B648" s="3" t="s">
        <v>561</v>
      </c>
      <c r="C648" t="s">
        <v>314</v>
      </c>
    </row>
    <row r="649" spans="1:3">
      <c r="A649" s="5">
        <v>92088</v>
      </c>
      <c r="B649" s="3" t="s">
        <v>133</v>
      </c>
      <c r="C649" t="s">
        <v>314</v>
      </c>
    </row>
    <row r="650" spans="1:3">
      <c r="A650" s="5">
        <v>92090</v>
      </c>
      <c r="B650" s="3" t="s">
        <v>122</v>
      </c>
      <c r="C650" t="s">
        <v>314</v>
      </c>
    </row>
    <row r="651" spans="1:3">
      <c r="A651" s="5">
        <v>92091</v>
      </c>
      <c r="B651" s="3" t="s">
        <v>556</v>
      </c>
      <c r="C651" t="s">
        <v>314</v>
      </c>
    </row>
    <row r="652" spans="1:3">
      <c r="A652" s="5">
        <v>92092</v>
      </c>
      <c r="B652" s="3" t="s">
        <v>552</v>
      </c>
      <c r="C652" t="s">
        <v>314</v>
      </c>
    </row>
    <row r="653" spans="1:3">
      <c r="A653" s="5">
        <v>92093</v>
      </c>
      <c r="B653" s="3" t="s">
        <v>552</v>
      </c>
      <c r="C653" t="s">
        <v>314</v>
      </c>
    </row>
    <row r="654" spans="1:3">
      <c r="A654" s="5">
        <v>92096</v>
      </c>
      <c r="B654" s="3" t="s">
        <v>325</v>
      </c>
      <c r="C654" t="s">
        <v>314</v>
      </c>
    </row>
    <row r="655" spans="1:3">
      <c r="A655" s="5">
        <v>92101</v>
      </c>
      <c r="B655" s="3" t="s">
        <v>314</v>
      </c>
      <c r="C655" t="s">
        <v>314</v>
      </c>
    </row>
    <row r="656" spans="1:3">
      <c r="A656" s="5">
        <v>92102</v>
      </c>
      <c r="B656" s="3" t="s">
        <v>314</v>
      </c>
      <c r="C656" t="s">
        <v>314</v>
      </c>
    </row>
    <row r="657" spans="1:3">
      <c r="A657" s="5">
        <v>92103</v>
      </c>
      <c r="B657" s="3" t="s">
        <v>314</v>
      </c>
      <c r="C657" t="s">
        <v>314</v>
      </c>
    </row>
    <row r="658" spans="1:3">
      <c r="A658" s="5">
        <v>92104</v>
      </c>
      <c r="B658" s="3" t="s">
        <v>314</v>
      </c>
      <c r="C658" t="s">
        <v>314</v>
      </c>
    </row>
    <row r="659" spans="1:3">
      <c r="A659" s="5">
        <v>92105</v>
      </c>
      <c r="B659" s="3" t="s">
        <v>314</v>
      </c>
      <c r="C659" t="s">
        <v>314</v>
      </c>
    </row>
    <row r="660" spans="1:3">
      <c r="A660" s="5">
        <v>92106</v>
      </c>
      <c r="B660" s="3" t="s">
        <v>314</v>
      </c>
      <c r="C660" t="s">
        <v>314</v>
      </c>
    </row>
    <row r="661" spans="1:3">
      <c r="A661" s="5">
        <v>92107</v>
      </c>
      <c r="B661" s="3" t="s">
        <v>314</v>
      </c>
      <c r="C661" t="s">
        <v>314</v>
      </c>
    </row>
    <row r="662" spans="1:3">
      <c r="A662" s="5">
        <v>92108</v>
      </c>
      <c r="B662" s="3" t="s">
        <v>314</v>
      </c>
      <c r="C662" t="s">
        <v>314</v>
      </c>
    </row>
    <row r="663" spans="1:3">
      <c r="A663" s="5">
        <v>92109</v>
      </c>
      <c r="B663" s="3" t="s">
        <v>314</v>
      </c>
      <c r="C663" t="s">
        <v>314</v>
      </c>
    </row>
    <row r="664" spans="1:3">
      <c r="A664" s="5">
        <v>92110</v>
      </c>
      <c r="B664" s="3" t="s">
        <v>314</v>
      </c>
      <c r="C664" t="s">
        <v>314</v>
      </c>
    </row>
    <row r="665" spans="1:3">
      <c r="A665" s="5">
        <v>92111</v>
      </c>
      <c r="B665" s="3" t="s">
        <v>314</v>
      </c>
      <c r="C665" t="s">
        <v>314</v>
      </c>
    </row>
    <row r="666" spans="1:3">
      <c r="A666" s="5">
        <v>92112</v>
      </c>
      <c r="B666" s="3" t="s">
        <v>314</v>
      </c>
      <c r="C666" t="s">
        <v>314</v>
      </c>
    </row>
    <row r="667" spans="1:3">
      <c r="A667" s="5">
        <v>92113</v>
      </c>
      <c r="B667" s="3" t="s">
        <v>314</v>
      </c>
      <c r="C667" t="s">
        <v>314</v>
      </c>
    </row>
    <row r="668" spans="1:3">
      <c r="A668" s="5">
        <v>92114</v>
      </c>
      <c r="B668" s="3" t="s">
        <v>314</v>
      </c>
      <c r="C668" t="s">
        <v>314</v>
      </c>
    </row>
    <row r="669" spans="1:3">
      <c r="A669" s="5">
        <v>92115</v>
      </c>
      <c r="B669" s="3" t="s">
        <v>314</v>
      </c>
      <c r="C669" t="s">
        <v>314</v>
      </c>
    </row>
    <row r="670" spans="1:3">
      <c r="A670" s="5">
        <v>92116</v>
      </c>
      <c r="B670" s="3" t="s">
        <v>314</v>
      </c>
      <c r="C670" t="s">
        <v>314</v>
      </c>
    </row>
    <row r="671" spans="1:3">
      <c r="A671" s="5">
        <v>92117</v>
      </c>
      <c r="B671" s="3" t="s">
        <v>314</v>
      </c>
      <c r="C671" t="s">
        <v>314</v>
      </c>
    </row>
    <row r="672" spans="1:3">
      <c r="A672" s="5">
        <v>92118</v>
      </c>
      <c r="B672" s="3" t="s">
        <v>96</v>
      </c>
      <c r="C672" t="s">
        <v>314</v>
      </c>
    </row>
    <row r="673" spans="1:3">
      <c r="A673" s="5">
        <v>92119</v>
      </c>
      <c r="B673" s="3" t="s">
        <v>314</v>
      </c>
      <c r="C673" t="s">
        <v>314</v>
      </c>
    </row>
    <row r="674" spans="1:3">
      <c r="A674" s="5">
        <v>92120</v>
      </c>
      <c r="B674" s="3" t="s">
        <v>314</v>
      </c>
      <c r="C674" t="s">
        <v>314</v>
      </c>
    </row>
    <row r="675" spans="1:3">
      <c r="A675" s="5">
        <v>92121</v>
      </c>
      <c r="B675" s="3" t="s">
        <v>314</v>
      </c>
      <c r="C675" t="s">
        <v>314</v>
      </c>
    </row>
    <row r="676" spans="1:3">
      <c r="A676" s="5">
        <v>92122</v>
      </c>
      <c r="B676" s="3" t="s">
        <v>314</v>
      </c>
      <c r="C676" t="s">
        <v>314</v>
      </c>
    </row>
    <row r="677" spans="1:3">
      <c r="A677" s="5">
        <v>92123</v>
      </c>
      <c r="B677" s="3" t="s">
        <v>314</v>
      </c>
      <c r="C677" t="s">
        <v>314</v>
      </c>
    </row>
    <row r="678" spans="1:3">
      <c r="A678" s="5">
        <v>92124</v>
      </c>
      <c r="B678" s="3" t="s">
        <v>314</v>
      </c>
      <c r="C678" t="s">
        <v>314</v>
      </c>
    </row>
    <row r="679" spans="1:3">
      <c r="A679" s="5">
        <v>92126</v>
      </c>
      <c r="B679" s="3" t="s">
        <v>314</v>
      </c>
      <c r="C679" t="s">
        <v>314</v>
      </c>
    </row>
    <row r="680" spans="1:3">
      <c r="A680" s="5">
        <v>92127</v>
      </c>
      <c r="B680" s="3" t="s">
        <v>314</v>
      </c>
      <c r="C680" t="s">
        <v>314</v>
      </c>
    </row>
    <row r="681" spans="1:3">
      <c r="A681" s="5">
        <v>92128</v>
      </c>
      <c r="B681" s="3" t="s">
        <v>314</v>
      </c>
      <c r="C681" t="s">
        <v>314</v>
      </c>
    </row>
    <row r="682" spans="1:3">
      <c r="A682" s="5">
        <v>92129</v>
      </c>
      <c r="B682" s="3" t="s">
        <v>314</v>
      </c>
      <c r="C682" t="s">
        <v>314</v>
      </c>
    </row>
    <row r="683" spans="1:3">
      <c r="A683" s="5">
        <v>92130</v>
      </c>
      <c r="B683" s="3" t="s">
        <v>314</v>
      </c>
      <c r="C683" t="s">
        <v>314</v>
      </c>
    </row>
    <row r="684" spans="1:3">
      <c r="A684" s="5">
        <v>92131</v>
      </c>
      <c r="B684" s="3" t="s">
        <v>314</v>
      </c>
      <c r="C684" t="s">
        <v>314</v>
      </c>
    </row>
    <row r="685" spans="1:3">
      <c r="A685" s="5">
        <v>92132</v>
      </c>
      <c r="B685" s="3" t="s">
        <v>314</v>
      </c>
      <c r="C685" t="s">
        <v>314</v>
      </c>
    </row>
    <row r="686" spans="1:3">
      <c r="A686" s="5">
        <v>92133</v>
      </c>
      <c r="B686" s="3" t="s">
        <v>314</v>
      </c>
      <c r="C686" t="s">
        <v>314</v>
      </c>
    </row>
    <row r="687" spans="1:3">
      <c r="A687" s="5">
        <v>92134</v>
      </c>
      <c r="B687" s="3" t="s">
        <v>314</v>
      </c>
      <c r="C687" t="s">
        <v>314</v>
      </c>
    </row>
    <row r="688" spans="1:3">
      <c r="A688" s="5">
        <v>92135</v>
      </c>
      <c r="B688" s="3" t="s">
        <v>314</v>
      </c>
      <c r="C688" t="s">
        <v>314</v>
      </c>
    </row>
    <row r="689" spans="1:3">
      <c r="A689" s="5">
        <v>92136</v>
      </c>
      <c r="B689" s="3" t="s">
        <v>314</v>
      </c>
      <c r="C689" t="s">
        <v>314</v>
      </c>
    </row>
    <row r="690" spans="1:3">
      <c r="A690" s="5">
        <v>92137</v>
      </c>
      <c r="B690" s="3" t="s">
        <v>314</v>
      </c>
      <c r="C690" t="s">
        <v>314</v>
      </c>
    </row>
    <row r="691" spans="1:3">
      <c r="A691" s="5">
        <v>92138</v>
      </c>
      <c r="B691" s="3" t="s">
        <v>314</v>
      </c>
      <c r="C691" t="s">
        <v>314</v>
      </c>
    </row>
    <row r="692" spans="1:3">
      <c r="A692" s="5">
        <v>92139</v>
      </c>
      <c r="B692" s="3" t="s">
        <v>314</v>
      </c>
      <c r="C692" t="s">
        <v>314</v>
      </c>
    </row>
    <row r="693" spans="1:3">
      <c r="A693" s="5">
        <v>92140</v>
      </c>
      <c r="B693" s="3" t="s">
        <v>314</v>
      </c>
      <c r="C693" t="s">
        <v>314</v>
      </c>
    </row>
    <row r="694" spans="1:3">
      <c r="A694" s="5">
        <v>92142</v>
      </c>
      <c r="B694" s="3" t="s">
        <v>314</v>
      </c>
      <c r="C694" t="s">
        <v>314</v>
      </c>
    </row>
    <row r="695" spans="1:3">
      <c r="A695" s="5">
        <v>92143</v>
      </c>
      <c r="B695" s="3" t="s">
        <v>573</v>
      </c>
      <c r="C695" t="s">
        <v>314</v>
      </c>
    </row>
    <row r="696" spans="1:3">
      <c r="A696" s="5">
        <v>92145</v>
      </c>
      <c r="B696" s="3" t="s">
        <v>314</v>
      </c>
      <c r="C696" t="s">
        <v>314</v>
      </c>
    </row>
    <row r="697" spans="1:3">
      <c r="A697" s="5">
        <v>92147</v>
      </c>
      <c r="B697" s="3" t="s">
        <v>314</v>
      </c>
      <c r="C697" t="s">
        <v>314</v>
      </c>
    </row>
    <row r="698" spans="1:3">
      <c r="A698" s="5">
        <v>92149</v>
      </c>
      <c r="B698" s="3" t="s">
        <v>314</v>
      </c>
      <c r="C698" t="s">
        <v>314</v>
      </c>
    </row>
    <row r="699" spans="1:3">
      <c r="A699" s="5">
        <v>92150</v>
      </c>
      <c r="B699" s="3" t="s">
        <v>314</v>
      </c>
      <c r="C699" t="s">
        <v>314</v>
      </c>
    </row>
    <row r="700" spans="1:3">
      <c r="A700" s="5">
        <v>92152</v>
      </c>
      <c r="B700" s="3" t="s">
        <v>314</v>
      </c>
      <c r="C700" t="s">
        <v>314</v>
      </c>
    </row>
    <row r="701" spans="1:3">
      <c r="A701" s="5">
        <v>92153</v>
      </c>
      <c r="B701" s="3" t="s">
        <v>314</v>
      </c>
      <c r="C701" t="s">
        <v>314</v>
      </c>
    </row>
    <row r="702" spans="1:3">
      <c r="A702" s="5">
        <v>92154</v>
      </c>
      <c r="B702" s="3" t="s">
        <v>314</v>
      </c>
      <c r="C702" t="s">
        <v>314</v>
      </c>
    </row>
    <row r="703" spans="1:3">
      <c r="A703" s="5">
        <v>92155</v>
      </c>
      <c r="B703" s="3" t="s">
        <v>314</v>
      </c>
      <c r="C703" t="s">
        <v>314</v>
      </c>
    </row>
    <row r="704" spans="1:3">
      <c r="A704" s="5">
        <v>92158</v>
      </c>
      <c r="B704" s="3" t="s">
        <v>314</v>
      </c>
      <c r="C704" t="s">
        <v>314</v>
      </c>
    </row>
    <row r="705" spans="1:3">
      <c r="A705" s="5">
        <v>92159</v>
      </c>
      <c r="B705" s="3" t="s">
        <v>314</v>
      </c>
      <c r="C705" t="s">
        <v>314</v>
      </c>
    </row>
    <row r="706" spans="1:3">
      <c r="A706" s="5">
        <v>92160</v>
      </c>
      <c r="B706" s="3" t="s">
        <v>314</v>
      </c>
      <c r="C706" t="s">
        <v>314</v>
      </c>
    </row>
    <row r="707" spans="1:3">
      <c r="A707" s="5">
        <v>92161</v>
      </c>
      <c r="B707" s="3" t="s">
        <v>314</v>
      </c>
      <c r="C707" t="s">
        <v>314</v>
      </c>
    </row>
    <row r="708" spans="1:3">
      <c r="A708" s="5">
        <v>92162</v>
      </c>
      <c r="B708" s="3" t="s">
        <v>314</v>
      </c>
      <c r="C708" t="s">
        <v>314</v>
      </c>
    </row>
    <row r="709" spans="1:3">
      <c r="A709" s="5">
        <v>92163</v>
      </c>
      <c r="B709" s="3" t="s">
        <v>314</v>
      </c>
      <c r="C709" t="s">
        <v>314</v>
      </c>
    </row>
    <row r="710" spans="1:3">
      <c r="A710" s="5">
        <v>92164</v>
      </c>
      <c r="B710" s="3" t="s">
        <v>314</v>
      </c>
      <c r="C710" t="s">
        <v>314</v>
      </c>
    </row>
    <row r="711" spans="1:3">
      <c r="A711" s="5">
        <v>92165</v>
      </c>
      <c r="B711" s="3" t="s">
        <v>314</v>
      </c>
      <c r="C711" t="s">
        <v>314</v>
      </c>
    </row>
    <row r="712" spans="1:3">
      <c r="A712" s="5">
        <v>92166</v>
      </c>
      <c r="B712" s="3" t="s">
        <v>314</v>
      </c>
      <c r="C712" t="s">
        <v>314</v>
      </c>
    </row>
    <row r="713" spans="1:3">
      <c r="A713" s="5">
        <v>92167</v>
      </c>
      <c r="B713" s="3" t="s">
        <v>314</v>
      </c>
      <c r="C713" t="s">
        <v>314</v>
      </c>
    </row>
    <row r="714" spans="1:3">
      <c r="A714" s="5">
        <v>92168</v>
      </c>
      <c r="B714" s="3" t="s">
        <v>314</v>
      </c>
      <c r="C714" t="s">
        <v>314</v>
      </c>
    </row>
    <row r="715" spans="1:3">
      <c r="A715" s="5">
        <v>92169</v>
      </c>
      <c r="B715" s="3" t="s">
        <v>314</v>
      </c>
      <c r="C715" t="s">
        <v>314</v>
      </c>
    </row>
    <row r="716" spans="1:3">
      <c r="A716" s="5">
        <v>92170</v>
      </c>
      <c r="B716" s="3" t="s">
        <v>314</v>
      </c>
      <c r="C716" t="s">
        <v>314</v>
      </c>
    </row>
    <row r="717" spans="1:3">
      <c r="A717" s="5">
        <v>92171</v>
      </c>
      <c r="B717" s="3" t="s">
        <v>314</v>
      </c>
      <c r="C717" t="s">
        <v>314</v>
      </c>
    </row>
    <row r="718" spans="1:3">
      <c r="A718" s="5">
        <v>92172</v>
      </c>
      <c r="B718" s="3" t="s">
        <v>314</v>
      </c>
      <c r="C718" t="s">
        <v>314</v>
      </c>
    </row>
    <row r="719" spans="1:3">
      <c r="A719" s="5">
        <v>92173</v>
      </c>
      <c r="B719" s="3" t="s">
        <v>573</v>
      </c>
      <c r="C719" t="s">
        <v>314</v>
      </c>
    </row>
    <row r="720" spans="1:3">
      <c r="A720" s="5">
        <v>92174</v>
      </c>
      <c r="B720" s="3" t="s">
        <v>314</v>
      </c>
      <c r="C720" t="s">
        <v>314</v>
      </c>
    </row>
    <row r="721" spans="1:3">
      <c r="A721" s="5">
        <v>92175</v>
      </c>
      <c r="B721" s="3" t="s">
        <v>314</v>
      </c>
      <c r="C721" t="s">
        <v>314</v>
      </c>
    </row>
    <row r="722" spans="1:3">
      <c r="A722" s="5">
        <v>92176</v>
      </c>
      <c r="B722" s="3" t="s">
        <v>314</v>
      </c>
      <c r="C722" t="s">
        <v>314</v>
      </c>
    </row>
    <row r="723" spans="1:3">
      <c r="A723" s="5">
        <v>92177</v>
      </c>
      <c r="B723" s="3" t="s">
        <v>314</v>
      </c>
      <c r="C723" t="s">
        <v>314</v>
      </c>
    </row>
    <row r="724" spans="1:3">
      <c r="A724" s="5">
        <v>92178</v>
      </c>
      <c r="B724" s="3" t="s">
        <v>96</v>
      </c>
      <c r="C724" t="s">
        <v>314</v>
      </c>
    </row>
    <row r="725" spans="1:3">
      <c r="A725" s="5">
        <v>92179</v>
      </c>
      <c r="B725" s="3" t="s">
        <v>314</v>
      </c>
      <c r="C725" t="s">
        <v>314</v>
      </c>
    </row>
    <row r="726" spans="1:3">
      <c r="A726" s="5">
        <v>92182</v>
      </c>
      <c r="B726" s="3" t="s">
        <v>314</v>
      </c>
      <c r="C726" t="s">
        <v>314</v>
      </c>
    </row>
    <row r="727" spans="1:3">
      <c r="A727" s="5">
        <v>92184</v>
      </c>
      <c r="B727" s="3" t="s">
        <v>314</v>
      </c>
      <c r="C727" t="s">
        <v>314</v>
      </c>
    </row>
    <row r="728" spans="1:3">
      <c r="A728" s="5">
        <v>92186</v>
      </c>
      <c r="B728" s="3" t="s">
        <v>314</v>
      </c>
      <c r="C728" t="s">
        <v>314</v>
      </c>
    </row>
    <row r="729" spans="1:3">
      <c r="A729" s="5">
        <v>92187</v>
      </c>
      <c r="B729" s="3" t="s">
        <v>314</v>
      </c>
      <c r="C729" t="s">
        <v>314</v>
      </c>
    </row>
    <row r="730" spans="1:3">
      <c r="A730" s="5">
        <v>92190</v>
      </c>
      <c r="B730" s="3" t="s">
        <v>314</v>
      </c>
      <c r="C730" t="s">
        <v>314</v>
      </c>
    </row>
    <row r="731" spans="1:3">
      <c r="A731" s="5">
        <v>92191</v>
      </c>
      <c r="B731" s="3" t="s">
        <v>314</v>
      </c>
      <c r="C731" t="s">
        <v>314</v>
      </c>
    </row>
    <row r="732" spans="1:3">
      <c r="A732" s="5">
        <v>92192</v>
      </c>
      <c r="B732" s="3" t="s">
        <v>314</v>
      </c>
      <c r="C732" t="s">
        <v>314</v>
      </c>
    </row>
    <row r="733" spans="1:3">
      <c r="A733" s="5">
        <v>92193</v>
      </c>
      <c r="B733" s="3" t="s">
        <v>314</v>
      </c>
      <c r="C733" t="s">
        <v>314</v>
      </c>
    </row>
    <row r="734" spans="1:3">
      <c r="A734" s="5">
        <v>92194</v>
      </c>
      <c r="B734" s="3" t="s">
        <v>314</v>
      </c>
      <c r="C734" t="s">
        <v>314</v>
      </c>
    </row>
    <row r="735" spans="1:3">
      <c r="A735" s="5">
        <v>92195</v>
      </c>
      <c r="B735" s="3" t="s">
        <v>314</v>
      </c>
      <c r="C735" t="s">
        <v>314</v>
      </c>
    </row>
    <row r="736" spans="1:3">
      <c r="A736" s="5">
        <v>92196</v>
      </c>
      <c r="B736" s="3" t="s">
        <v>314</v>
      </c>
      <c r="C736" t="s">
        <v>314</v>
      </c>
    </row>
    <row r="737" spans="1:3">
      <c r="A737" s="5">
        <v>92197</v>
      </c>
      <c r="B737" s="3" t="s">
        <v>314</v>
      </c>
      <c r="C737" t="s">
        <v>314</v>
      </c>
    </row>
    <row r="738" spans="1:3">
      <c r="A738" s="5">
        <v>92198</v>
      </c>
      <c r="B738" s="3" t="s">
        <v>314</v>
      </c>
      <c r="C738" t="s">
        <v>314</v>
      </c>
    </row>
    <row r="739" spans="1:3">
      <c r="A739" s="5">
        <v>92199</v>
      </c>
      <c r="B739" s="3" t="s">
        <v>314</v>
      </c>
      <c r="C739" t="s">
        <v>314</v>
      </c>
    </row>
    <row r="740" spans="1:3">
      <c r="A740" s="5">
        <v>92201</v>
      </c>
      <c r="B740" s="3" t="s">
        <v>167</v>
      </c>
      <c r="C740" t="s">
        <v>299</v>
      </c>
    </row>
    <row r="741" spans="1:3">
      <c r="A741" s="5">
        <v>92202</v>
      </c>
      <c r="B741" s="3" t="s">
        <v>167</v>
      </c>
      <c r="C741" t="s">
        <v>299</v>
      </c>
    </row>
    <row r="742" spans="1:3">
      <c r="A742" s="5">
        <v>92203</v>
      </c>
      <c r="B742" s="3" t="s">
        <v>167</v>
      </c>
      <c r="C742" t="s">
        <v>299</v>
      </c>
    </row>
    <row r="743" spans="1:3">
      <c r="A743" s="5">
        <v>92210</v>
      </c>
      <c r="B743" s="3" t="s">
        <v>600</v>
      </c>
      <c r="C743" t="s">
        <v>299</v>
      </c>
    </row>
    <row r="744" spans="1:3">
      <c r="A744" s="5">
        <v>92211</v>
      </c>
      <c r="B744" s="3" t="s">
        <v>260</v>
      </c>
      <c r="C744" t="s">
        <v>299</v>
      </c>
    </row>
    <row r="745" spans="1:3">
      <c r="A745" s="5">
        <v>92220</v>
      </c>
      <c r="B745" s="3" t="s">
        <v>48</v>
      </c>
      <c r="C745" t="s">
        <v>299</v>
      </c>
    </row>
    <row r="746" spans="1:3">
      <c r="A746" s="5">
        <v>92222</v>
      </c>
      <c r="B746" s="3" t="s">
        <v>448</v>
      </c>
      <c r="C746" t="s">
        <v>165</v>
      </c>
    </row>
    <row r="747" spans="1:3">
      <c r="A747" s="5">
        <v>92223</v>
      </c>
      <c r="B747" s="3" t="s">
        <v>51</v>
      </c>
      <c r="C747" t="s">
        <v>299</v>
      </c>
    </row>
    <row r="748" spans="1:3">
      <c r="A748" s="5">
        <v>92225</v>
      </c>
      <c r="B748" s="3" t="s">
        <v>60</v>
      </c>
      <c r="C748" t="s">
        <v>299</v>
      </c>
    </row>
    <row r="749" spans="1:3">
      <c r="A749" s="5">
        <v>92226</v>
      </c>
      <c r="B749" s="3" t="s">
        <v>60</v>
      </c>
      <c r="C749" t="s">
        <v>299</v>
      </c>
    </row>
    <row r="750" spans="1:3">
      <c r="A750" s="5">
        <v>92227</v>
      </c>
      <c r="B750" s="3" t="s">
        <v>61</v>
      </c>
      <c r="C750" t="s">
        <v>165</v>
      </c>
    </row>
    <row r="751" spans="1:3">
      <c r="A751" s="5">
        <v>92230</v>
      </c>
      <c r="B751" s="3" t="s">
        <v>449</v>
      </c>
      <c r="C751" t="s">
        <v>299</v>
      </c>
    </row>
    <row r="752" spans="1:3">
      <c r="A752" s="5">
        <v>92231</v>
      </c>
      <c r="B752" s="3" t="s">
        <v>67</v>
      </c>
      <c r="C752" t="s">
        <v>165</v>
      </c>
    </row>
    <row r="753" spans="1:3">
      <c r="A753" s="5">
        <v>92232</v>
      </c>
      <c r="B753" s="3" t="s">
        <v>67</v>
      </c>
      <c r="C753" t="s">
        <v>165</v>
      </c>
    </row>
    <row r="754" spans="1:3">
      <c r="A754" s="5">
        <v>92233</v>
      </c>
      <c r="B754" s="3" t="s">
        <v>450</v>
      </c>
      <c r="C754" t="s">
        <v>165</v>
      </c>
    </row>
    <row r="755" spans="1:3">
      <c r="A755" s="5">
        <v>92234</v>
      </c>
      <c r="B755" s="3" t="s">
        <v>76</v>
      </c>
      <c r="C755" t="s">
        <v>299</v>
      </c>
    </row>
    <row r="756" spans="1:3">
      <c r="A756" s="5">
        <v>92235</v>
      </c>
      <c r="B756" s="3" t="s">
        <v>76</v>
      </c>
      <c r="C756" t="s">
        <v>299</v>
      </c>
    </row>
    <row r="757" spans="1:3">
      <c r="A757" s="5">
        <v>92236</v>
      </c>
      <c r="B757" s="3" t="s">
        <v>89</v>
      </c>
      <c r="C757" t="s">
        <v>299</v>
      </c>
    </row>
    <row r="758" spans="1:3">
      <c r="A758" s="5">
        <v>92239</v>
      </c>
      <c r="B758" s="3" t="s">
        <v>601</v>
      </c>
      <c r="C758" t="s">
        <v>299</v>
      </c>
    </row>
    <row r="759" spans="1:3">
      <c r="A759" s="5">
        <v>92240</v>
      </c>
      <c r="B759" s="3" t="s">
        <v>108</v>
      </c>
      <c r="C759" t="s">
        <v>299</v>
      </c>
    </row>
    <row r="760" spans="1:3">
      <c r="A760" s="5">
        <v>92241</v>
      </c>
      <c r="B760" s="3" t="s">
        <v>108</v>
      </c>
      <c r="C760" t="s">
        <v>299</v>
      </c>
    </row>
    <row r="761" spans="1:3">
      <c r="A761" s="5">
        <v>92242</v>
      </c>
      <c r="B761" s="3" t="s">
        <v>451</v>
      </c>
      <c r="C761" t="s">
        <v>310</v>
      </c>
    </row>
    <row r="762" spans="1:3">
      <c r="A762" s="5">
        <v>92243</v>
      </c>
      <c r="B762" s="3" t="s">
        <v>123</v>
      </c>
      <c r="C762" t="s">
        <v>165</v>
      </c>
    </row>
    <row r="763" spans="1:3">
      <c r="A763" s="5">
        <v>92244</v>
      </c>
      <c r="B763" s="3" t="s">
        <v>123</v>
      </c>
      <c r="C763" t="s">
        <v>165</v>
      </c>
    </row>
    <row r="764" spans="1:3">
      <c r="A764" s="5">
        <v>92247</v>
      </c>
      <c r="B764" s="3" t="s">
        <v>178</v>
      </c>
      <c r="C764" t="s">
        <v>299</v>
      </c>
    </row>
    <row r="765" spans="1:3">
      <c r="A765" s="5">
        <v>92248</v>
      </c>
      <c r="B765" s="3" t="s">
        <v>178</v>
      </c>
      <c r="C765" t="s">
        <v>299</v>
      </c>
    </row>
    <row r="766" spans="1:3">
      <c r="A766" s="5">
        <v>92249</v>
      </c>
      <c r="B766" s="3" t="s">
        <v>452</v>
      </c>
      <c r="C766" t="s">
        <v>165</v>
      </c>
    </row>
    <row r="767" spans="1:3">
      <c r="A767" s="5">
        <v>92250</v>
      </c>
      <c r="B767" s="3" t="s">
        <v>453</v>
      </c>
      <c r="C767" t="s">
        <v>165</v>
      </c>
    </row>
    <row r="768" spans="1:3">
      <c r="A768" s="5">
        <v>92251</v>
      </c>
      <c r="B768" s="3" t="s">
        <v>165</v>
      </c>
      <c r="C768" t="s">
        <v>165</v>
      </c>
    </row>
    <row r="769" spans="1:3">
      <c r="A769" s="5">
        <v>92252</v>
      </c>
      <c r="B769" s="3" t="s">
        <v>574</v>
      </c>
      <c r="C769" t="s">
        <v>310</v>
      </c>
    </row>
    <row r="770" spans="1:3">
      <c r="A770" s="5">
        <v>92253</v>
      </c>
      <c r="B770" s="3" t="s">
        <v>178</v>
      </c>
      <c r="C770" t="s">
        <v>299</v>
      </c>
    </row>
    <row r="771" spans="1:3">
      <c r="A771" s="5">
        <v>92254</v>
      </c>
      <c r="B771" s="3" t="s">
        <v>454</v>
      </c>
      <c r="C771" t="s">
        <v>299</v>
      </c>
    </row>
    <row r="772" spans="1:3">
      <c r="A772" s="5">
        <v>92255</v>
      </c>
      <c r="B772" s="3" t="s">
        <v>260</v>
      </c>
      <c r="C772" t="s">
        <v>299</v>
      </c>
    </row>
    <row r="773" spans="1:3">
      <c r="A773" s="5">
        <v>92256</v>
      </c>
      <c r="B773" s="3" t="s">
        <v>575</v>
      </c>
      <c r="C773" t="s">
        <v>310</v>
      </c>
    </row>
    <row r="774" spans="1:3">
      <c r="A774" s="5">
        <v>92257</v>
      </c>
      <c r="B774" s="3" t="s">
        <v>455</v>
      </c>
      <c r="C774" t="s">
        <v>165</v>
      </c>
    </row>
    <row r="775" spans="1:3">
      <c r="A775" s="5">
        <v>92258</v>
      </c>
      <c r="B775" s="3" t="s">
        <v>602</v>
      </c>
      <c r="C775" t="s">
        <v>299</v>
      </c>
    </row>
    <row r="776" spans="1:3">
      <c r="A776" s="5">
        <v>92259</v>
      </c>
      <c r="B776" s="3" t="s">
        <v>456</v>
      </c>
      <c r="C776" t="s">
        <v>165</v>
      </c>
    </row>
    <row r="777" spans="1:3">
      <c r="A777" s="5">
        <v>92260</v>
      </c>
      <c r="B777" s="3" t="s">
        <v>260</v>
      </c>
      <c r="C777" t="s">
        <v>299</v>
      </c>
    </row>
    <row r="778" spans="1:3">
      <c r="A778" s="5">
        <v>92261</v>
      </c>
      <c r="B778" s="3" t="s">
        <v>260</v>
      </c>
      <c r="C778" t="s">
        <v>299</v>
      </c>
    </row>
    <row r="779" spans="1:3">
      <c r="A779" s="5">
        <v>92262</v>
      </c>
      <c r="B779" s="3" t="s">
        <v>261</v>
      </c>
      <c r="C779" t="s">
        <v>299</v>
      </c>
    </row>
    <row r="780" spans="1:3">
      <c r="A780" s="5">
        <v>92263</v>
      </c>
      <c r="B780" s="3" t="s">
        <v>261</v>
      </c>
      <c r="C780" t="s">
        <v>299</v>
      </c>
    </row>
    <row r="781" spans="1:3">
      <c r="A781" s="5">
        <v>92264</v>
      </c>
      <c r="B781" s="3" t="s">
        <v>261</v>
      </c>
      <c r="C781" t="s">
        <v>299</v>
      </c>
    </row>
    <row r="782" spans="1:3">
      <c r="A782" s="5">
        <v>92266</v>
      </c>
      <c r="B782" s="3" t="s">
        <v>603</v>
      </c>
      <c r="C782" t="s">
        <v>165</v>
      </c>
    </row>
    <row r="783" spans="1:3">
      <c r="A783" s="5">
        <v>92267</v>
      </c>
      <c r="B783" s="3" t="s">
        <v>576</v>
      </c>
      <c r="C783" t="s">
        <v>310</v>
      </c>
    </row>
    <row r="784" spans="1:3">
      <c r="A784" s="5">
        <v>92268</v>
      </c>
      <c r="B784" s="3" t="s">
        <v>457</v>
      </c>
      <c r="C784" t="s">
        <v>310</v>
      </c>
    </row>
    <row r="785" spans="1:3">
      <c r="A785" s="5">
        <v>92270</v>
      </c>
      <c r="B785" s="3" t="s">
        <v>284</v>
      </c>
      <c r="C785" t="s">
        <v>299</v>
      </c>
    </row>
    <row r="786" spans="1:3">
      <c r="A786" s="5">
        <v>92273</v>
      </c>
      <c r="B786" s="3" t="s">
        <v>458</v>
      </c>
      <c r="C786" t="s">
        <v>165</v>
      </c>
    </row>
    <row r="787" spans="1:3">
      <c r="A787" s="5">
        <v>92274</v>
      </c>
      <c r="B787" s="3" t="s">
        <v>459</v>
      </c>
      <c r="C787" t="s">
        <v>299</v>
      </c>
    </row>
    <row r="788" spans="1:3">
      <c r="A788" s="5">
        <v>92275</v>
      </c>
      <c r="B788" s="3" t="s">
        <v>604</v>
      </c>
      <c r="C788" t="s">
        <v>165</v>
      </c>
    </row>
    <row r="789" spans="1:3">
      <c r="A789" s="5">
        <v>92276</v>
      </c>
      <c r="B789" s="3" t="s">
        <v>605</v>
      </c>
      <c r="C789" t="s">
        <v>299</v>
      </c>
    </row>
    <row r="790" spans="1:3">
      <c r="A790" s="5">
        <v>92277</v>
      </c>
      <c r="B790" s="3" t="s">
        <v>369</v>
      </c>
      <c r="C790" t="s">
        <v>310</v>
      </c>
    </row>
    <row r="791" spans="1:3">
      <c r="A791" s="5">
        <v>92278</v>
      </c>
      <c r="B791" s="3" t="s">
        <v>369</v>
      </c>
      <c r="C791" t="s">
        <v>310</v>
      </c>
    </row>
    <row r="792" spans="1:3">
      <c r="A792" s="5">
        <v>92280</v>
      </c>
      <c r="B792" s="3" t="s">
        <v>460</v>
      </c>
      <c r="C792" t="s">
        <v>310</v>
      </c>
    </row>
    <row r="793" spans="1:3">
      <c r="A793" s="5">
        <v>92281</v>
      </c>
      <c r="B793" s="3" t="s">
        <v>461</v>
      </c>
      <c r="C793" t="s">
        <v>165</v>
      </c>
    </row>
    <row r="794" spans="1:3">
      <c r="A794" s="5">
        <v>92282</v>
      </c>
      <c r="B794" s="3" t="s">
        <v>606</v>
      </c>
      <c r="C794" t="s">
        <v>299</v>
      </c>
    </row>
    <row r="795" spans="1:3">
      <c r="A795" s="5">
        <v>92283</v>
      </c>
      <c r="B795" s="3" t="s">
        <v>462</v>
      </c>
      <c r="C795" t="s">
        <v>165</v>
      </c>
    </row>
    <row r="796" spans="1:3">
      <c r="A796" s="5">
        <v>92284</v>
      </c>
      <c r="B796" s="3" t="s">
        <v>403</v>
      </c>
      <c r="C796" t="s">
        <v>310</v>
      </c>
    </row>
    <row r="797" spans="1:3">
      <c r="A797" s="5">
        <v>92285</v>
      </c>
      <c r="B797" s="3" t="s">
        <v>463</v>
      </c>
      <c r="C797" t="s">
        <v>310</v>
      </c>
    </row>
    <row r="798" spans="1:3">
      <c r="A798" s="5">
        <v>92286</v>
      </c>
      <c r="B798" s="3" t="s">
        <v>403</v>
      </c>
      <c r="C798" t="s">
        <v>310</v>
      </c>
    </row>
    <row r="799" spans="1:3">
      <c r="A799" s="5">
        <v>92292</v>
      </c>
      <c r="B799" s="3" t="s">
        <v>261</v>
      </c>
      <c r="C799" t="s">
        <v>299</v>
      </c>
    </row>
    <row r="800" spans="1:3">
      <c r="A800" s="5">
        <v>92301</v>
      </c>
      <c r="B800" s="3" t="s">
        <v>24</v>
      </c>
      <c r="C800" t="s">
        <v>310</v>
      </c>
    </row>
    <row r="801" spans="1:3">
      <c r="A801" s="5">
        <v>92304</v>
      </c>
      <c r="B801" s="3" t="s">
        <v>464</v>
      </c>
      <c r="C801" t="s">
        <v>310</v>
      </c>
    </row>
    <row r="802" spans="1:3">
      <c r="A802" s="5">
        <v>92305</v>
      </c>
      <c r="B802" s="3" t="s">
        <v>577</v>
      </c>
      <c r="C802" t="s">
        <v>310</v>
      </c>
    </row>
    <row r="803" spans="1:3">
      <c r="A803" s="5">
        <v>92307</v>
      </c>
      <c r="B803" s="3" t="s">
        <v>36</v>
      </c>
      <c r="C803" t="s">
        <v>310</v>
      </c>
    </row>
    <row r="804" spans="1:3">
      <c r="A804" s="5">
        <v>92308</v>
      </c>
      <c r="B804" s="3" t="s">
        <v>36</v>
      </c>
      <c r="C804" t="s">
        <v>310</v>
      </c>
    </row>
    <row r="805" spans="1:3">
      <c r="A805" s="5">
        <v>92309</v>
      </c>
      <c r="B805" s="3" t="s">
        <v>466</v>
      </c>
      <c r="C805" t="s">
        <v>310</v>
      </c>
    </row>
    <row r="806" spans="1:3">
      <c r="A806" s="5">
        <v>92310</v>
      </c>
      <c r="B806" s="3" t="s">
        <v>578</v>
      </c>
      <c r="C806" t="s">
        <v>310</v>
      </c>
    </row>
    <row r="807" spans="1:3">
      <c r="A807" s="5">
        <v>92311</v>
      </c>
      <c r="B807" s="3" t="s">
        <v>49</v>
      </c>
      <c r="C807" t="s">
        <v>310</v>
      </c>
    </row>
    <row r="808" spans="1:3">
      <c r="A808" s="5">
        <v>92312</v>
      </c>
      <c r="B808" s="3" t="s">
        <v>49</v>
      </c>
      <c r="C808" t="s">
        <v>310</v>
      </c>
    </row>
    <row r="809" spans="1:3">
      <c r="A809" s="5">
        <v>92313</v>
      </c>
      <c r="B809" s="3" t="s">
        <v>579</v>
      </c>
      <c r="C809" t="s">
        <v>310</v>
      </c>
    </row>
    <row r="810" spans="1:3">
      <c r="A810" s="5">
        <v>92314</v>
      </c>
      <c r="B810" s="3" t="s">
        <v>580</v>
      </c>
      <c r="C810" t="s">
        <v>310</v>
      </c>
    </row>
    <row r="811" spans="1:3">
      <c r="A811" s="5">
        <v>92315</v>
      </c>
      <c r="B811" s="3" t="s">
        <v>581</v>
      </c>
      <c r="C811" t="s">
        <v>310</v>
      </c>
    </row>
    <row r="812" spans="1:3">
      <c r="A812" s="5">
        <v>92316</v>
      </c>
      <c r="B812" s="3" t="s">
        <v>59</v>
      </c>
      <c r="C812" t="s">
        <v>310</v>
      </c>
    </row>
    <row r="813" spans="1:3">
      <c r="A813" s="5">
        <v>92317</v>
      </c>
      <c r="B813" s="3" t="s">
        <v>582</v>
      </c>
      <c r="C813" t="s">
        <v>310</v>
      </c>
    </row>
    <row r="814" spans="1:3">
      <c r="A814" s="5">
        <v>92318</v>
      </c>
      <c r="B814" s="3" t="s">
        <v>583</v>
      </c>
      <c r="C814" t="s">
        <v>310</v>
      </c>
    </row>
    <row r="815" spans="1:3">
      <c r="A815" s="5">
        <v>92320</v>
      </c>
      <c r="B815" s="3" t="s">
        <v>467</v>
      </c>
      <c r="C815" t="s">
        <v>299</v>
      </c>
    </row>
    <row r="816" spans="1:3">
      <c r="A816" s="5">
        <v>92321</v>
      </c>
      <c r="B816" s="3" t="s">
        <v>584</v>
      </c>
      <c r="C816" t="s">
        <v>310</v>
      </c>
    </row>
    <row r="817" spans="1:3">
      <c r="A817" s="5">
        <v>92322</v>
      </c>
      <c r="B817" s="3" t="s">
        <v>585</v>
      </c>
      <c r="C817" t="s">
        <v>310</v>
      </c>
    </row>
    <row r="818" spans="1:3">
      <c r="A818" s="5">
        <v>92323</v>
      </c>
      <c r="B818" s="3" t="s">
        <v>468</v>
      </c>
      <c r="C818" t="s">
        <v>310</v>
      </c>
    </row>
    <row r="819" spans="1:3">
      <c r="A819" s="5">
        <v>92324</v>
      </c>
      <c r="B819" s="3" t="s">
        <v>91</v>
      </c>
      <c r="C819" t="s">
        <v>310</v>
      </c>
    </row>
    <row r="820" spans="1:3">
      <c r="A820" s="5">
        <v>92325</v>
      </c>
      <c r="B820" s="3" t="s">
        <v>469</v>
      </c>
      <c r="C820" t="s">
        <v>310</v>
      </c>
    </row>
    <row r="821" spans="1:3">
      <c r="A821" s="5">
        <v>92326</v>
      </c>
      <c r="B821" s="3" t="s">
        <v>586</v>
      </c>
      <c r="C821" t="s">
        <v>310</v>
      </c>
    </row>
    <row r="822" spans="1:3">
      <c r="A822" s="5">
        <v>92327</v>
      </c>
      <c r="B822" s="3" t="s">
        <v>470</v>
      </c>
      <c r="C822" t="s">
        <v>310</v>
      </c>
    </row>
    <row r="823" spans="1:3">
      <c r="A823" s="5">
        <v>92328</v>
      </c>
      <c r="B823" s="3" t="s">
        <v>607</v>
      </c>
      <c r="C823" t="s">
        <v>476</v>
      </c>
    </row>
    <row r="824" spans="1:3">
      <c r="A824" s="5">
        <v>92329</v>
      </c>
      <c r="B824" s="3" t="s">
        <v>471</v>
      </c>
      <c r="C824" t="s">
        <v>310</v>
      </c>
    </row>
    <row r="825" spans="1:3">
      <c r="A825" s="5">
        <v>92331</v>
      </c>
      <c r="B825" s="3" t="s">
        <v>137</v>
      </c>
      <c r="C825" t="s">
        <v>310</v>
      </c>
    </row>
    <row r="826" spans="1:3">
      <c r="A826" s="5">
        <v>92332</v>
      </c>
      <c r="B826" s="3" t="s">
        <v>472</v>
      </c>
      <c r="C826" t="s">
        <v>310</v>
      </c>
    </row>
    <row r="827" spans="1:3">
      <c r="A827" s="5">
        <v>92333</v>
      </c>
      <c r="B827" s="3" t="s">
        <v>473</v>
      </c>
      <c r="C827" t="s">
        <v>310</v>
      </c>
    </row>
    <row r="828" spans="1:3">
      <c r="A828" s="5">
        <v>92334</v>
      </c>
      <c r="B828" s="3" t="s">
        <v>137</v>
      </c>
      <c r="C828" t="s">
        <v>310</v>
      </c>
    </row>
    <row r="829" spans="1:3">
      <c r="A829" s="5">
        <v>92335</v>
      </c>
      <c r="B829" s="3" t="s">
        <v>137</v>
      </c>
      <c r="C829" t="s">
        <v>310</v>
      </c>
    </row>
    <row r="830" spans="1:3">
      <c r="A830" s="5">
        <v>92336</v>
      </c>
      <c r="B830" s="3" t="s">
        <v>137</v>
      </c>
      <c r="C830" t="s">
        <v>310</v>
      </c>
    </row>
    <row r="831" spans="1:3">
      <c r="A831" s="5">
        <v>92337</v>
      </c>
      <c r="B831" s="3" t="s">
        <v>137</v>
      </c>
      <c r="C831" t="s">
        <v>310</v>
      </c>
    </row>
    <row r="832" spans="1:3">
      <c r="A832" s="5">
        <v>92338</v>
      </c>
      <c r="B832" s="3" t="s">
        <v>474</v>
      </c>
      <c r="C832" t="s">
        <v>310</v>
      </c>
    </row>
    <row r="833" spans="1:3">
      <c r="A833" s="5">
        <v>92339</v>
      </c>
      <c r="B833" s="3" t="s">
        <v>587</v>
      </c>
      <c r="C833" t="s">
        <v>310</v>
      </c>
    </row>
    <row r="834" spans="1:3">
      <c r="A834" s="5">
        <v>92340</v>
      </c>
      <c r="B834" s="3" t="s">
        <v>160</v>
      </c>
      <c r="C834" t="s">
        <v>310</v>
      </c>
    </row>
    <row r="835" spans="1:3">
      <c r="A835" s="5">
        <v>92341</v>
      </c>
      <c r="B835" s="3" t="s">
        <v>588</v>
      </c>
      <c r="C835" t="s">
        <v>310</v>
      </c>
    </row>
    <row r="836" spans="1:3">
      <c r="A836" s="5">
        <v>92342</v>
      </c>
      <c r="B836" s="3" t="s">
        <v>475</v>
      </c>
      <c r="C836" t="s">
        <v>310</v>
      </c>
    </row>
    <row r="837" spans="1:3">
      <c r="A837" s="5">
        <v>92344</v>
      </c>
      <c r="B837" s="3" t="s">
        <v>160</v>
      </c>
      <c r="C837" t="s">
        <v>310</v>
      </c>
    </row>
    <row r="838" spans="1:3">
      <c r="A838" s="5">
        <v>92345</v>
      </c>
      <c r="B838" s="3" t="s">
        <v>160</v>
      </c>
      <c r="C838" t="s">
        <v>310</v>
      </c>
    </row>
    <row r="839" spans="1:3">
      <c r="A839" s="5">
        <v>92346</v>
      </c>
      <c r="B839" s="3" t="s">
        <v>161</v>
      </c>
      <c r="C839" t="s">
        <v>310</v>
      </c>
    </row>
    <row r="840" spans="1:3">
      <c r="A840" s="5">
        <v>92347</v>
      </c>
      <c r="B840" s="3" t="s">
        <v>477</v>
      </c>
      <c r="C840" t="s">
        <v>310</v>
      </c>
    </row>
    <row r="841" spans="1:3">
      <c r="A841" s="5">
        <v>92350</v>
      </c>
      <c r="B841" s="3" t="s">
        <v>199</v>
      </c>
      <c r="C841" t="s">
        <v>310</v>
      </c>
    </row>
    <row r="842" spans="1:3">
      <c r="A842" s="5">
        <v>92352</v>
      </c>
      <c r="B842" s="3" t="s">
        <v>589</v>
      </c>
      <c r="C842" t="s">
        <v>310</v>
      </c>
    </row>
    <row r="843" spans="1:3">
      <c r="A843" s="5">
        <v>92354</v>
      </c>
      <c r="B843" s="3" t="s">
        <v>199</v>
      </c>
      <c r="C843" t="s">
        <v>310</v>
      </c>
    </row>
    <row r="844" spans="1:3">
      <c r="A844" s="5">
        <v>92356</v>
      </c>
      <c r="B844" s="3" t="s">
        <v>590</v>
      </c>
      <c r="C844" t="s">
        <v>310</v>
      </c>
    </row>
    <row r="845" spans="1:3">
      <c r="A845" s="5">
        <v>92357</v>
      </c>
      <c r="B845" s="3" t="s">
        <v>199</v>
      </c>
      <c r="C845" t="s">
        <v>310</v>
      </c>
    </row>
    <row r="846" spans="1:3">
      <c r="A846" s="5">
        <v>92358</v>
      </c>
      <c r="B846" s="3" t="s">
        <v>591</v>
      </c>
      <c r="C846" t="s">
        <v>310</v>
      </c>
    </row>
    <row r="847" spans="1:3">
      <c r="A847" s="5">
        <v>92359</v>
      </c>
      <c r="B847" s="3" t="s">
        <v>479</v>
      </c>
      <c r="C847" t="s">
        <v>310</v>
      </c>
    </row>
    <row r="848" spans="1:3">
      <c r="A848" s="5">
        <v>92363</v>
      </c>
      <c r="B848" s="3" t="s">
        <v>480</v>
      </c>
      <c r="C848" t="s">
        <v>310</v>
      </c>
    </row>
    <row r="849" spans="1:3">
      <c r="A849" s="5">
        <v>92364</v>
      </c>
      <c r="B849" s="3" t="s">
        <v>481</v>
      </c>
      <c r="C849" t="s">
        <v>310</v>
      </c>
    </row>
    <row r="850" spans="1:3">
      <c r="A850" s="5">
        <v>92365</v>
      </c>
      <c r="B850" s="3" t="s">
        <v>592</v>
      </c>
      <c r="C850" t="s">
        <v>310</v>
      </c>
    </row>
    <row r="851" spans="1:3">
      <c r="A851" s="5">
        <v>92366</v>
      </c>
      <c r="B851" s="3" t="s">
        <v>593</v>
      </c>
      <c r="C851" t="s">
        <v>310</v>
      </c>
    </row>
    <row r="852" spans="1:3">
      <c r="A852" s="5">
        <v>92368</v>
      </c>
      <c r="B852" s="3" t="s">
        <v>594</v>
      </c>
      <c r="C852" t="s">
        <v>310</v>
      </c>
    </row>
    <row r="853" spans="1:3">
      <c r="A853" s="5">
        <v>92369</v>
      </c>
      <c r="B853" s="3" t="s">
        <v>482</v>
      </c>
      <c r="C853" t="s">
        <v>310</v>
      </c>
    </row>
    <row r="854" spans="1:3">
      <c r="A854" s="5">
        <v>92371</v>
      </c>
      <c r="B854" s="3" t="s">
        <v>471</v>
      </c>
      <c r="C854" t="s">
        <v>310</v>
      </c>
    </row>
    <row r="855" spans="1:3">
      <c r="A855" s="5">
        <v>92372</v>
      </c>
      <c r="B855" s="3" t="s">
        <v>595</v>
      </c>
      <c r="C855" t="s">
        <v>310</v>
      </c>
    </row>
    <row r="856" spans="1:3">
      <c r="A856" s="5">
        <v>92373</v>
      </c>
      <c r="B856" s="3" t="s">
        <v>289</v>
      </c>
      <c r="C856" t="s">
        <v>310</v>
      </c>
    </row>
    <row r="857" spans="1:3">
      <c r="A857" s="5">
        <v>92374</v>
      </c>
      <c r="B857" s="3" t="s">
        <v>289</v>
      </c>
      <c r="C857" t="s">
        <v>310</v>
      </c>
    </row>
    <row r="858" spans="1:3">
      <c r="A858" s="5">
        <v>92375</v>
      </c>
      <c r="B858" s="3" t="s">
        <v>289</v>
      </c>
      <c r="C858" t="s">
        <v>310</v>
      </c>
    </row>
    <row r="859" spans="1:3">
      <c r="A859" s="5">
        <v>92376</v>
      </c>
      <c r="B859" s="3" t="s">
        <v>293</v>
      </c>
      <c r="C859" t="s">
        <v>310</v>
      </c>
    </row>
    <row r="860" spans="1:3">
      <c r="A860" s="5">
        <v>92377</v>
      </c>
      <c r="B860" s="3" t="s">
        <v>293</v>
      </c>
      <c r="C860" t="s">
        <v>310</v>
      </c>
    </row>
    <row r="861" spans="1:3">
      <c r="A861" s="5">
        <v>92378</v>
      </c>
      <c r="B861" s="3" t="s">
        <v>483</v>
      </c>
      <c r="C861" t="s">
        <v>310</v>
      </c>
    </row>
    <row r="862" spans="1:3">
      <c r="A862" s="5">
        <v>92382</v>
      </c>
      <c r="B862" s="3" t="s">
        <v>596</v>
      </c>
      <c r="C862" t="s">
        <v>310</v>
      </c>
    </row>
    <row r="863" spans="1:3">
      <c r="A863" s="5">
        <v>92384</v>
      </c>
      <c r="B863" s="3" t="s">
        <v>484</v>
      </c>
      <c r="C863" t="s">
        <v>476</v>
      </c>
    </row>
    <row r="864" spans="1:3">
      <c r="A864" s="5">
        <v>92385</v>
      </c>
      <c r="B864" s="3" t="s">
        <v>485</v>
      </c>
      <c r="C864" t="s">
        <v>310</v>
      </c>
    </row>
    <row r="865" spans="1:3">
      <c r="A865" s="5">
        <v>92386</v>
      </c>
      <c r="B865" s="3" t="s">
        <v>486</v>
      </c>
      <c r="C865" t="s">
        <v>310</v>
      </c>
    </row>
    <row r="866" spans="1:3">
      <c r="A866" s="5">
        <v>92389</v>
      </c>
      <c r="B866" s="3" t="s">
        <v>487</v>
      </c>
      <c r="C866" t="s">
        <v>476</v>
      </c>
    </row>
    <row r="867" spans="1:3">
      <c r="A867" s="5">
        <v>92391</v>
      </c>
      <c r="B867" s="3" t="s">
        <v>597</v>
      </c>
      <c r="C867" t="s">
        <v>310</v>
      </c>
    </row>
    <row r="868" spans="1:3">
      <c r="A868" s="5">
        <v>92392</v>
      </c>
      <c r="B868" s="3" t="s">
        <v>377</v>
      </c>
      <c r="C868" t="s">
        <v>310</v>
      </c>
    </row>
    <row r="869" spans="1:3">
      <c r="A869" s="5">
        <v>92393</v>
      </c>
      <c r="B869" s="3" t="s">
        <v>377</v>
      </c>
      <c r="C869" t="s">
        <v>310</v>
      </c>
    </row>
    <row r="870" spans="1:3">
      <c r="A870" s="5">
        <v>92394</v>
      </c>
      <c r="B870" s="3" t="s">
        <v>377</v>
      </c>
      <c r="C870" t="s">
        <v>310</v>
      </c>
    </row>
    <row r="871" spans="1:3">
      <c r="A871" s="5">
        <v>92395</v>
      </c>
      <c r="B871" s="3" t="s">
        <v>377</v>
      </c>
      <c r="C871" t="s">
        <v>310</v>
      </c>
    </row>
    <row r="872" spans="1:3">
      <c r="A872" s="5">
        <v>92397</v>
      </c>
      <c r="B872" s="3" t="s">
        <v>488</v>
      </c>
      <c r="C872" t="s">
        <v>310</v>
      </c>
    </row>
    <row r="873" spans="1:3">
      <c r="A873" s="5">
        <v>92398</v>
      </c>
      <c r="B873" s="3" t="s">
        <v>489</v>
      </c>
      <c r="C873" t="s">
        <v>310</v>
      </c>
    </row>
    <row r="874" spans="1:3">
      <c r="A874" s="5">
        <v>92399</v>
      </c>
      <c r="B874" s="3" t="s">
        <v>402</v>
      </c>
      <c r="C874" t="s">
        <v>310</v>
      </c>
    </row>
    <row r="875" spans="1:3">
      <c r="A875" s="5">
        <v>92401</v>
      </c>
      <c r="B875" s="3" t="s">
        <v>310</v>
      </c>
      <c r="C875" t="s">
        <v>310</v>
      </c>
    </row>
    <row r="876" spans="1:3">
      <c r="A876" s="5">
        <v>92402</v>
      </c>
      <c r="B876" s="3" t="s">
        <v>310</v>
      </c>
      <c r="C876" t="s">
        <v>310</v>
      </c>
    </row>
    <row r="877" spans="1:3">
      <c r="A877" s="5">
        <v>92403</v>
      </c>
      <c r="B877" s="3" t="s">
        <v>310</v>
      </c>
      <c r="C877" t="s">
        <v>310</v>
      </c>
    </row>
    <row r="878" spans="1:3">
      <c r="A878" s="5">
        <v>92404</v>
      </c>
      <c r="B878" s="3" t="s">
        <v>310</v>
      </c>
      <c r="C878" t="s">
        <v>310</v>
      </c>
    </row>
    <row r="879" spans="1:3">
      <c r="A879" s="5">
        <v>92405</v>
      </c>
      <c r="B879" s="3" t="s">
        <v>310</v>
      </c>
      <c r="C879" t="s">
        <v>310</v>
      </c>
    </row>
    <row r="880" spans="1:3">
      <c r="A880" s="5">
        <v>92406</v>
      </c>
      <c r="B880" s="3" t="s">
        <v>310</v>
      </c>
      <c r="C880" t="s">
        <v>310</v>
      </c>
    </row>
    <row r="881" spans="1:3">
      <c r="A881" s="5">
        <v>92407</v>
      </c>
      <c r="B881" s="3" t="s">
        <v>310</v>
      </c>
      <c r="C881" t="s">
        <v>310</v>
      </c>
    </row>
    <row r="882" spans="1:3">
      <c r="A882" s="5">
        <v>92408</v>
      </c>
      <c r="B882" s="3" t="s">
        <v>310</v>
      </c>
      <c r="C882" t="s">
        <v>310</v>
      </c>
    </row>
    <row r="883" spans="1:3">
      <c r="A883" s="5">
        <v>92410</v>
      </c>
      <c r="B883" s="3" t="s">
        <v>310</v>
      </c>
      <c r="C883" t="s">
        <v>310</v>
      </c>
    </row>
    <row r="884" spans="1:3">
      <c r="A884" s="5">
        <v>92411</v>
      </c>
      <c r="B884" s="3" t="s">
        <v>310</v>
      </c>
      <c r="C884" t="s">
        <v>310</v>
      </c>
    </row>
    <row r="885" spans="1:3">
      <c r="A885" s="5">
        <v>92412</v>
      </c>
      <c r="B885" s="3" t="s">
        <v>310</v>
      </c>
      <c r="C885" t="s">
        <v>310</v>
      </c>
    </row>
    <row r="886" spans="1:3">
      <c r="A886" s="5">
        <v>92413</v>
      </c>
      <c r="B886" s="3" t="s">
        <v>310</v>
      </c>
      <c r="C886" t="s">
        <v>310</v>
      </c>
    </row>
    <row r="887" spans="1:3">
      <c r="A887" s="5">
        <v>92414</v>
      </c>
      <c r="B887" s="3" t="s">
        <v>310</v>
      </c>
      <c r="C887" t="s">
        <v>310</v>
      </c>
    </row>
    <row r="888" spans="1:3">
      <c r="A888" s="5">
        <v>92415</v>
      </c>
      <c r="B888" s="3" t="s">
        <v>310</v>
      </c>
      <c r="C888" t="s">
        <v>310</v>
      </c>
    </row>
    <row r="889" spans="1:3">
      <c r="A889" s="5">
        <v>92418</v>
      </c>
      <c r="B889" s="3" t="s">
        <v>310</v>
      </c>
      <c r="C889" t="s">
        <v>310</v>
      </c>
    </row>
    <row r="890" spans="1:3">
      <c r="A890" s="5">
        <v>92423</v>
      </c>
      <c r="B890" s="3" t="s">
        <v>310</v>
      </c>
      <c r="C890" t="s">
        <v>310</v>
      </c>
    </row>
    <row r="891" spans="1:3">
      <c r="A891" s="5">
        <v>92424</v>
      </c>
      <c r="B891" s="3" t="s">
        <v>310</v>
      </c>
      <c r="C891" t="s">
        <v>310</v>
      </c>
    </row>
    <row r="892" spans="1:3">
      <c r="A892" s="5">
        <v>92427</v>
      </c>
      <c r="B892" s="3" t="s">
        <v>310</v>
      </c>
      <c r="C892" t="s">
        <v>310</v>
      </c>
    </row>
    <row r="893" spans="1:3">
      <c r="A893" s="5">
        <v>92501</v>
      </c>
      <c r="B893" s="3" t="s">
        <v>299</v>
      </c>
      <c r="C893" t="s">
        <v>299</v>
      </c>
    </row>
    <row r="894" spans="1:3">
      <c r="A894" s="5">
        <v>92502</v>
      </c>
      <c r="B894" s="3" t="s">
        <v>299</v>
      </c>
      <c r="C894" t="s">
        <v>299</v>
      </c>
    </row>
    <row r="895" spans="1:3">
      <c r="A895" s="5">
        <v>92503</v>
      </c>
      <c r="B895" s="3" t="s">
        <v>299</v>
      </c>
      <c r="C895" t="s">
        <v>299</v>
      </c>
    </row>
    <row r="896" spans="1:3">
      <c r="A896" s="5">
        <v>92504</v>
      </c>
      <c r="B896" s="3" t="s">
        <v>299</v>
      </c>
      <c r="C896" t="s">
        <v>299</v>
      </c>
    </row>
    <row r="897" spans="1:3">
      <c r="A897" s="5">
        <v>92505</v>
      </c>
      <c r="B897" s="3" t="s">
        <v>299</v>
      </c>
      <c r="C897" t="s">
        <v>299</v>
      </c>
    </row>
    <row r="898" spans="1:3">
      <c r="A898" s="5">
        <v>92506</v>
      </c>
      <c r="B898" s="3" t="s">
        <v>299</v>
      </c>
      <c r="C898" t="s">
        <v>299</v>
      </c>
    </row>
    <row r="899" spans="1:3">
      <c r="A899" s="5">
        <v>92507</v>
      </c>
      <c r="B899" s="3" t="s">
        <v>299</v>
      </c>
      <c r="C899" t="s">
        <v>299</v>
      </c>
    </row>
    <row r="900" spans="1:3">
      <c r="A900" s="5">
        <v>92508</v>
      </c>
      <c r="B900" s="3" t="s">
        <v>299</v>
      </c>
      <c r="C900" t="s">
        <v>299</v>
      </c>
    </row>
    <row r="901" spans="1:3">
      <c r="A901" s="5">
        <v>92509</v>
      </c>
      <c r="B901" s="3" t="s">
        <v>299</v>
      </c>
      <c r="C901" t="s">
        <v>299</v>
      </c>
    </row>
    <row r="902" spans="1:3">
      <c r="A902" s="5">
        <v>92513</v>
      </c>
      <c r="B902" s="3" t="s">
        <v>299</v>
      </c>
      <c r="C902" t="s">
        <v>299</v>
      </c>
    </row>
    <row r="903" spans="1:3">
      <c r="A903" s="5">
        <v>92514</v>
      </c>
      <c r="B903" s="3" t="s">
        <v>299</v>
      </c>
      <c r="C903" t="s">
        <v>299</v>
      </c>
    </row>
    <row r="904" spans="1:3">
      <c r="A904" s="5">
        <v>92515</v>
      </c>
      <c r="B904" s="3" t="s">
        <v>299</v>
      </c>
      <c r="C904" t="s">
        <v>299</v>
      </c>
    </row>
    <row r="905" spans="1:3">
      <c r="A905" s="5">
        <v>92516</v>
      </c>
      <c r="B905" s="3" t="s">
        <v>299</v>
      </c>
      <c r="C905" t="s">
        <v>299</v>
      </c>
    </row>
    <row r="906" spans="1:3">
      <c r="A906" s="5">
        <v>92517</v>
      </c>
      <c r="B906" s="3" t="s">
        <v>299</v>
      </c>
      <c r="C906" t="s">
        <v>299</v>
      </c>
    </row>
    <row r="907" spans="1:3">
      <c r="A907" s="5">
        <v>92518</v>
      </c>
      <c r="B907" s="3" t="s">
        <v>608</v>
      </c>
      <c r="C907" t="s">
        <v>299</v>
      </c>
    </row>
    <row r="908" spans="1:3">
      <c r="A908" s="5">
        <v>92519</v>
      </c>
      <c r="B908" s="3" t="s">
        <v>299</v>
      </c>
      <c r="C908" t="s">
        <v>299</v>
      </c>
    </row>
    <row r="909" spans="1:3">
      <c r="A909" s="5">
        <v>92521</v>
      </c>
      <c r="B909" s="3" t="s">
        <v>299</v>
      </c>
      <c r="C909" t="s">
        <v>299</v>
      </c>
    </row>
    <row r="910" spans="1:3">
      <c r="A910" s="5">
        <v>92522</v>
      </c>
      <c r="B910" s="3" t="s">
        <v>299</v>
      </c>
      <c r="C910" t="s">
        <v>299</v>
      </c>
    </row>
    <row r="911" spans="1:3">
      <c r="A911" s="5">
        <v>92530</v>
      </c>
      <c r="B911" s="3" t="s">
        <v>186</v>
      </c>
      <c r="C911" t="s">
        <v>299</v>
      </c>
    </row>
    <row r="912" spans="1:3">
      <c r="A912" s="5">
        <v>92531</v>
      </c>
      <c r="B912" s="3" t="s">
        <v>186</v>
      </c>
      <c r="C912" t="s">
        <v>299</v>
      </c>
    </row>
    <row r="913" spans="1:3">
      <c r="A913" s="5">
        <v>92532</v>
      </c>
      <c r="B913" s="3" t="s">
        <v>186</v>
      </c>
      <c r="C913" t="s">
        <v>299</v>
      </c>
    </row>
    <row r="914" spans="1:3">
      <c r="A914" s="5">
        <v>92536</v>
      </c>
      <c r="B914" s="3" t="s">
        <v>490</v>
      </c>
      <c r="C914" t="s">
        <v>299</v>
      </c>
    </row>
    <row r="915" spans="1:3">
      <c r="A915" s="5">
        <v>92539</v>
      </c>
      <c r="B915" s="3" t="s">
        <v>491</v>
      </c>
      <c r="C915" t="s">
        <v>299</v>
      </c>
    </row>
    <row r="916" spans="1:3">
      <c r="A916" s="5">
        <v>92543</v>
      </c>
      <c r="B916" s="3" t="s">
        <v>157</v>
      </c>
      <c r="C916" t="s">
        <v>299</v>
      </c>
    </row>
    <row r="917" spans="1:3">
      <c r="A917" s="5">
        <v>92544</v>
      </c>
      <c r="B917" s="3" t="s">
        <v>157</v>
      </c>
      <c r="C917" t="s">
        <v>299</v>
      </c>
    </row>
    <row r="918" spans="1:3">
      <c r="A918" s="5">
        <v>92545</v>
      </c>
      <c r="B918" s="3" t="s">
        <v>157</v>
      </c>
      <c r="C918" t="s">
        <v>299</v>
      </c>
    </row>
    <row r="919" spans="1:3">
      <c r="A919" s="5">
        <v>92546</v>
      </c>
      <c r="B919" s="3" t="s">
        <v>157</v>
      </c>
      <c r="C919" t="s">
        <v>299</v>
      </c>
    </row>
    <row r="920" spans="1:3">
      <c r="A920" s="5">
        <v>92548</v>
      </c>
      <c r="B920" s="3" t="s">
        <v>492</v>
      </c>
      <c r="C920" t="s">
        <v>299</v>
      </c>
    </row>
    <row r="921" spans="1:3">
      <c r="A921" s="5">
        <v>92549</v>
      </c>
      <c r="B921" s="3" t="s">
        <v>493</v>
      </c>
      <c r="C921" t="s">
        <v>299</v>
      </c>
    </row>
    <row r="922" spans="1:3">
      <c r="A922" s="5">
        <v>92551</v>
      </c>
      <c r="B922" s="3" t="s">
        <v>230</v>
      </c>
      <c r="C922" t="s">
        <v>299</v>
      </c>
    </row>
    <row r="923" spans="1:3">
      <c r="A923" s="5">
        <v>92552</v>
      </c>
      <c r="B923" s="3" t="s">
        <v>230</v>
      </c>
      <c r="C923" t="s">
        <v>299</v>
      </c>
    </row>
    <row r="924" spans="1:3">
      <c r="A924" s="5">
        <v>92553</v>
      </c>
      <c r="B924" s="3" t="s">
        <v>230</v>
      </c>
      <c r="C924" t="s">
        <v>299</v>
      </c>
    </row>
    <row r="925" spans="1:3">
      <c r="A925" s="5">
        <v>92554</v>
      </c>
      <c r="B925" s="3" t="s">
        <v>230</v>
      </c>
      <c r="C925" t="s">
        <v>299</v>
      </c>
    </row>
    <row r="926" spans="1:3">
      <c r="A926" s="5">
        <v>92555</v>
      </c>
      <c r="B926" s="3" t="s">
        <v>230</v>
      </c>
      <c r="C926" t="s">
        <v>299</v>
      </c>
    </row>
    <row r="927" spans="1:3">
      <c r="A927" s="5">
        <v>92556</v>
      </c>
      <c r="B927" s="3" t="s">
        <v>230</v>
      </c>
      <c r="C927" t="s">
        <v>299</v>
      </c>
    </row>
    <row r="928" spans="1:3">
      <c r="A928" s="5">
        <v>92557</v>
      </c>
      <c r="B928" s="3" t="s">
        <v>230</v>
      </c>
      <c r="C928" t="s">
        <v>299</v>
      </c>
    </row>
    <row r="929" spans="1:3">
      <c r="A929" s="5">
        <v>92561</v>
      </c>
      <c r="B929" s="3" t="s">
        <v>609</v>
      </c>
      <c r="C929" t="s">
        <v>299</v>
      </c>
    </row>
    <row r="930" spans="1:3">
      <c r="A930" s="5">
        <v>92562</v>
      </c>
      <c r="B930" s="3" t="s">
        <v>234</v>
      </c>
      <c r="C930" t="s">
        <v>299</v>
      </c>
    </row>
    <row r="931" spans="1:3">
      <c r="A931" s="5">
        <v>92563</v>
      </c>
      <c r="B931" s="3" t="s">
        <v>234</v>
      </c>
      <c r="C931" t="s">
        <v>299</v>
      </c>
    </row>
    <row r="932" spans="1:3">
      <c r="A932" s="5">
        <v>92564</v>
      </c>
      <c r="B932" s="3" t="s">
        <v>234</v>
      </c>
      <c r="C932" t="s">
        <v>299</v>
      </c>
    </row>
    <row r="933" spans="1:3">
      <c r="A933" s="5">
        <v>92567</v>
      </c>
      <c r="B933" s="3" t="s">
        <v>494</v>
      </c>
      <c r="C933" t="s">
        <v>299</v>
      </c>
    </row>
    <row r="934" spans="1:3">
      <c r="A934" s="5">
        <v>92570</v>
      </c>
      <c r="B934" s="3" t="s">
        <v>268</v>
      </c>
      <c r="C934" t="s">
        <v>299</v>
      </c>
    </row>
    <row r="935" spans="1:3">
      <c r="A935" s="5">
        <v>92571</v>
      </c>
      <c r="B935" s="3" t="s">
        <v>268</v>
      </c>
      <c r="C935" t="s">
        <v>299</v>
      </c>
    </row>
    <row r="936" spans="1:3">
      <c r="A936" s="5">
        <v>92572</v>
      </c>
      <c r="B936" s="3" t="s">
        <v>268</v>
      </c>
      <c r="C936" t="s">
        <v>299</v>
      </c>
    </row>
    <row r="937" spans="1:3">
      <c r="A937" s="5">
        <v>92581</v>
      </c>
      <c r="B937" s="3" t="s">
        <v>319</v>
      </c>
      <c r="C937" t="s">
        <v>299</v>
      </c>
    </row>
    <row r="938" spans="1:3">
      <c r="A938" s="5">
        <v>92582</v>
      </c>
      <c r="B938" s="3" t="s">
        <v>319</v>
      </c>
      <c r="C938" t="s">
        <v>299</v>
      </c>
    </row>
    <row r="939" spans="1:3">
      <c r="A939" s="5">
        <v>92583</v>
      </c>
      <c r="B939" s="3" t="s">
        <v>319</v>
      </c>
      <c r="C939" t="s">
        <v>299</v>
      </c>
    </row>
    <row r="940" spans="1:3">
      <c r="A940" s="5">
        <v>92584</v>
      </c>
      <c r="B940" s="3" t="s">
        <v>216</v>
      </c>
      <c r="C940" t="s">
        <v>299</v>
      </c>
    </row>
    <row r="941" spans="1:3">
      <c r="A941" s="5">
        <v>92585</v>
      </c>
      <c r="B941" s="3" t="s">
        <v>610</v>
      </c>
      <c r="C941" t="s">
        <v>299</v>
      </c>
    </row>
    <row r="942" spans="1:3">
      <c r="A942" s="5">
        <v>92586</v>
      </c>
      <c r="B942" s="3" t="s">
        <v>610</v>
      </c>
      <c r="C942" t="s">
        <v>299</v>
      </c>
    </row>
    <row r="943" spans="1:3">
      <c r="A943" s="5">
        <v>92587</v>
      </c>
      <c r="B943" s="3" t="s">
        <v>610</v>
      </c>
      <c r="C943" t="s">
        <v>299</v>
      </c>
    </row>
    <row r="944" spans="1:3">
      <c r="A944" s="5">
        <v>92589</v>
      </c>
      <c r="B944" s="3" t="s">
        <v>360</v>
      </c>
      <c r="C944" t="s">
        <v>299</v>
      </c>
    </row>
    <row r="945" spans="1:3">
      <c r="A945" s="5">
        <v>92590</v>
      </c>
      <c r="B945" s="3" t="s">
        <v>360</v>
      </c>
      <c r="C945" t="s">
        <v>299</v>
      </c>
    </row>
    <row r="946" spans="1:3">
      <c r="A946" s="5">
        <v>92591</v>
      </c>
      <c r="B946" s="3" t="s">
        <v>360</v>
      </c>
      <c r="C946" t="s">
        <v>299</v>
      </c>
    </row>
    <row r="947" spans="1:3">
      <c r="A947" s="5">
        <v>92592</v>
      </c>
      <c r="B947" s="3" t="s">
        <v>360</v>
      </c>
      <c r="C947" t="s">
        <v>299</v>
      </c>
    </row>
    <row r="948" spans="1:3">
      <c r="A948" s="5">
        <v>92593</v>
      </c>
      <c r="B948" s="3" t="s">
        <v>360</v>
      </c>
      <c r="C948" t="s">
        <v>299</v>
      </c>
    </row>
    <row r="949" spans="1:3">
      <c r="A949" s="5">
        <v>92595</v>
      </c>
      <c r="B949" s="3" t="s">
        <v>395</v>
      </c>
      <c r="C949" t="s">
        <v>299</v>
      </c>
    </row>
    <row r="950" spans="1:3">
      <c r="A950" s="5">
        <v>92596</v>
      </c>
      <c r="B950" s="3" t="s">
        <v>495</v>
      </c>
      <c r="C950" t="s">
        <v>299</v>
      </c>
    </row>
    <row r="951" spans="1:3">
      <c r="A951" s="5">
        <v>92599</v>
      </c>
      <c r="B951" s="3" t="s">
        <v>268</v>
      </c>
      <c r="C951" t="s">
        <v>299</v>
      </c>
    </row>
    <row r="952" spans="1:3">
      <c r="A952" s="5">
        <v>92602</v>
      </c>
      <c r="B952" s="3" t="s">
        <v>169</v>
      </c>
      <c r="C952" t="s">
        <v>252</v>
      </c>
    </row>
    <row r="953" spans="1:3">
      <c r="A953" s="5">
        <v>92603</v>
      </c>
      <c r="B953" s="3" t="s">
        <v>169</v>
      </c>
      <c r="C953" t="s">
        <v>252</v>
      </c>
    </row>
    <row r="954" spans="1:3">
      <c r="A954" s="5">
        <v>92604</v>
      </c>
      <c r="B954" s="3" t="s">
        <v>169</v>
      </c>
      <c r="C954" t="s">
        <v>252</v>
      </c>
    </row>
    <row r="955" spans="1:3">
      <c r="A955" s="5">
        <v>92605</v>
      </c>
      <c r="B955" s="3" t="s">
        <v>163</v>
      </c>
      <c r="C955" t="s">
        <v>252</v>
      </c>
    </row>
    <row r="956" spans="1:3">
      <c r="A956" s="5">
        <v>92606</v>
      </c>
      <c r="B956" s="3" t="s">
        <v>169</v>
      </c>
      <c r="C956" t="s">
        <v>252</v>
      </c>
    </row>
    <row r="957" spans="1:3">
      <c r="A957" s="5">
        <v>92607</v>
      </c>
      <c r="B957" s="3" t="s">
        <v>184</v>
      </c>
      <c r="C957" t="s">
        <v>252</v>
      </c>
    </row>
    <row r="958" spans="1:3">
      <c r="A958" s="5">
        <v>92609</v>
      </c>
      <c r="B958" s="3" t="s">
        <v>611</v>
      </c>
      <c r="C958" t="s">
        <v>252</v>
      </c>
    </row>
    <row r="959" spans="1:3">
      <c r="A959" s="5">
        <v>92610</v>
      </c>
      <c r="B959" s="3" t="s">
        <v>612</v>
      </c>
      <c r="C959" t="s">
        <v>252</v>
      </c>
    </row>
    <row r="960" spans="1:3">
      <c r="A960" s="5">
        <v>92612</v>
      </c>
      <c r="B960" s="3" t="s">
        <v>169</v>
      </c>
      <c r="C960" t="s">
        <v>252</v>
      </c>
    </row>
    <row r="961" spans="1:3">
      <c r="A961" s="5">
        <v>92614</v>
      </c>
      <c r="B961" s="3" t="s">
        <v>169</v>
      </c>
      <c r="C961" t="s">
        <v>252</v>
      </c>
    </row>
    <row r="962" spans="1:3">
      <c r="A962" s="5">
        <v>92615</v>
      </c>
      <c r="B962" s="3" t="s">
        <v>163</v>
      </c>
      <c r="C962" t="s">
        <v>252</v>
      </c>
    </row>
    <row r="963" spans="1:3">
      <c r="A963" s="5">
        <v>92616</v>
      </c>
      <c r="B963" s="3" t="s">
        <v>169</v>
      </c>
      <c r="C963" t="s">
        <v>252</v>
      </c>
    </row>
    <row r="964" spans="1:3">
      <c r="A964" s="5">
        <v>92616</v>
      </c>
      <c r="B964" s="3" t="s">
        <v>169</v>
      </c>
      <c r="C964" t="s">
        <v>252</v>
      </c>
    </row>
    <row r="965" spans="1:3">
      <c r="A965" s="5">
        <v>92617</v>
      </c>
      <c r="B965" s="3" t="s">
        <v>169</v>
      </c>
      <c r="C965" t="s">
        <v>252</v>
      </c>
    </row>
    <row r="966" spans="1:3">
      <c r="A966" s="5">
        <v>92617</v>
      </c>
      <c r="B966" s="3" t="s">
        <v>169</v>
      </c>
      <c r="C966" t="s">
        <v>252</v>
      </c>
    </row>
    <row r="967" spans="1:3">
      <c r="A967" s="5">
        <v>92618</v>
      </c>
      <c r="B967" s="3" t="s">
        <v>169</v>
      </c>
      <c r="C967" t="s">
        <v>252</v>
      </c>
    </row>
    <row r="968" spans="1:3">
      <c r="A968" s="5">
        <v>92618</v>
      </c>
      <c r="B968" s="3" t="s">
        <v>169</v>
      </c>
      <c r="C968" t="s">
        <v>252</v>
      </c>
    </row>
    <row r="969" spans="1:3">
      <c r="A969" s="5">
        <v>92619</v>
      </c>
      <c r="B969" s="3" t="s">
        <v>169</v>
      </c>
      <c r="C969" t="s">
        <v>252</v>
      </c>
    </row>
    <row r="970" spans="1:3">
      <c r="A970" s="5">
        <v>92619</v>
      </c>
      <c r="B970" s="3" t="s">
        <v>169</v>
      </c>
      <c r="C970" t="s">
        <v>252</v>
      </c>
    </row>
    <row r="971" spans="1:3">
      <c r="A971" s="5">
        <v>92620</v>
      </c>
      <c r="B971" s="3" t="s">
        <v>169</v>
      </c>
      <c r="C971" t="s">
        <v>252</v>
      </c>
    </row>
    <row r="972" spans="1:3">
      <c r="A972" s="5">
        <v>92620</v>
      </c>
      <c r="B972" s="3" t="s">
        <v>169</v>
      </c>
      <c r="C972" t="s">
        <v>252</v>
      </c>
    </row>
    <row r="973" spans="1:3">
      <c r="A973" s="5">
        <v>92623</v>
      </c>
      <c r="B973" s="3" t="s">
        <v>169</v>
      </c>
      <c r="C973" t="s">
        <v>252</v>
      </c>
    </row>
    <row r="974" spans="1:3">
      <c r="A974" s="5">
        <v>92623</v>
      </c>
      <c r="B974" s="3" t="s">
        <v>169</v>
      </c>
      <c r="C974" t="s">
        <v>252</v>
      </c>
    </row>
    <row r="975" spans="1:3">
      <c r="A975" s="5">
        <v>92624</v>
      </c>
      <c r="B975" s="3" t="s">
        <v>1324</v>
      </c>
      <c r="C975" t="s">
        <v>252</v>
      </c>
    </row>
    <row r="976" spans="1:3">
      <c r="A976" s="5">
        <v>92624</v>
      </c>
      <c r="B976" s="3" t="s">
        <v>1324</v>
      </c>
      <c r="C976" t="s">
        <v>252</v>
      </c>
    </row>
    <row r="977" spans="1:3">
      <c r="A977" s="5">
        <v>92625</v>
      </c>
      <c r="B977" s="3" t="s">
        <v>1325</v>
      </c>
      <c r="C977" t="s">
        <v>252</v>
      </c>
    </row>
    <row r="978" spans="1:3">
      <c r="A978" s="5">
        <v>92625</v>
      </c>
      <c r="B978" s="3" t="s">
        <v>1325</v>
      </c>
      <c r="C978" t="s">
        <v>252</v>
      </c>
    </row>
    <row r="979" spans="1:3">
      <c r="A979" s="5">
        <v>92626</v>
      </c>
      <c r="B979" s="3" t="s">
        <v>97</v>
      </c>
      <c r="C979" t="s">
        <v>252</v>
      </c>
    </row>
    <row r="980" spans="1:3">
      <c r="A980" s="5">
        <v>92626</v>
      </c>
      <c r="B980" s="3" t="s">
        <v>97</v>
      </c>
      <c r="C980" t="s">
        <v>252</v>
      </c>
    </row>
    <row r="981" spans="1:3">
      <c r="A981" s="5">
        <v>92627</v>
      </c>
      <c r="B981" s="3" t="s">
        <v>97</v>
      </c>
      <c r="C981" t="s">
        <v>252</v>
      </c>
    </row>
    <row r="982" spans="1:3">
      <c r="A982" s="5">
        <v>92627</v>
      </c>
      <c r="B982" s="3" t="s">
        <v>97</v>
      </c>
      <c r="C982" t="s">
        <v>252</v>
      </c>
    </row>
    <row r="983" spans="1:3">
      <c r="A983" s="5">
        <v>92628</v>
      </c>
      <c r="B983" s="3" t="s">
        <v>97</v>
      </c>
      <c r="C983" t="s">
        <v>252</v>
      </c>
    </row>
    <row r="984" spans="1:3">
      <c r="A984" s="5">
        <v>92628</v>
      </c>
      <c r="B984" s="3" t="s">
        <v>97</v>
      </c>
      <c r="C984" t="s">
        <v>252</v>
      </c>
    </row>
    <row r="985" spans="1:3">
      <c r="A985" s="5">
        <v>92629</v>
      </c>
      <c r="B985" s="3" t="s">
        <v>104</v>
      </c>
      <c r="C985" t="s">
        <v>252</v>
      </c>
    </row>
    <row r="986" spans="1:3">
      <c r="A986" s="5">
        <v>92629</v>
      </c>
      <c r="B986" s="3" t="s">
        <v>104</v>
      </c>
      <c r="C986" t="s">
        <v>252</v>
      </c>
    </row>
    <row r="987" spans="1:3">
      <c r="A987" s="5">
        <v>92630</v>
      </c>
      <c r="B987" s="3" t="s">
        <v>187</v>
      </c>
      <c r="C987" t="s">
        <v>252</v>
      </c>
    </row>
    <row r="988" spans="1:3">
      <c r="A988" s="5">
        <v>92630</v>
      </c>
      <c r="B988" s="3" t="s">
        <v>187</v>
      </c>
      <c r="C988" t="s">
        <v>252</v>
      </c>
    </row>
    <row r="989" spans="1:3">
      <c r="A989" s="5">
        <v>92637</v>
      </c>
      <c r="B989" s="3" t="s">
        <v>185</v>
      </c>
      <c r="C989" t="s">
        <v>252</v>
      </c>
    </row>
    <row r="990" spans="1:3">
      <c r="A990" s="5">
        <v>92637</v>
      </c>
      <c r="B990" s="3" t="s">
        <v>185</v>
      </c>
      <c r="C990" t="s">
        <v>252</v>
      </c>
    </row>
    <row r="991" spans="1:3">
      <c r="A991" s="5">
        <v>92646</v>
      </c>
      <c r="B991" s="3" t="s">
        <v>163</v>
      </c>
      <c r="C991" t="s">
        <v>252</v>
      </c>
    </row>
    <row r="992" spans="1:3">
      <c r="A992" s="5">
        <v>92646</v>
      </c>
      <c r="B992" s="3" t="s">
        <v>163</v>
      </c>
      <c r="C992" t="s">
        <v>252</v>
      </c>
    </row>
    <row r="993" spans="1:3">
      <c r="A993" s="5">
        <v>92647</v>
      </c>
      <c r="B993" s="3" t="s">
        <v>163</v>
      </c>
      <c r="C993" t="s">
        <v>252</v>
      </c>
    </row>
    <row r="994" spans="1:3">
      <c r="A994" s="5">
        <v>92647</v>
      </c>
      <c r="B994" s="3" t="s">
        <v>163</v>
      </c>
      <c r="C994" t="s">
        <v>252</v>
      </c>
    </row>
    <row r="995" spans="1:3">
      <c r="A995" s="5">
        <v>92648</v>
      </c>
      <c r="B995" s="3" t="s">
        <v>163</v>
      </c>
      <c r="C995" t="s">
        <v>252</v>
      </c>
    </row>
    <row r="996" spans="1:3">
      <c r="A996" s="5">
        <v>92648</v>
      </c>
      <c r="B996" s="3" t="s">
        <v>163</v>
      </c>
      <c r="C996" t="s">
        <v>252</v>
      </c>
    </row>
    <row r="997" spans="1:3">
      <c r="A997" s="5">
        <v>92649</v>
      </c>
      <c r="B997" s="3" t="s">
        <v>163</v>
      </c>
      <c r="C997" t="s">
        <v>252</v>
      </c>
    </row>
    <row r="998" spans="1:3">
      <c r="A998" s="5">
        <v>92649</v>
      </c>
      <c r="B998" s="3" t="s">
        <v>163</v>
      </c>
      <c r="C998" t="s">
        <v>252</v>
      </c>
    </row>
    <row r="999" spans="1:3">
      <c r="A999" s="5">
        <v>92650</v>
      </c>
      <c r="B999" s="3" t="s">
        <v>1326</v>
      </c>
      <c r="C999" t="s">
        <v>252</v>
      </c>
    </row>
    <row r="1000" spans="1:3">
      <c r="A1000" s="5">
        <v>92650</v>
      </c>
      <c r="B1000" s="3" t="s">
        <v>1326</v>
      </c>
      <c r="C1000" t="s">
        <v>252</v>
      </c>
    </row>
    <row r="1001" spans="1:3">
      <c r="A1001" s="5">
        <v>92651</v>
      </c>
      <c r="B1001" s="3" t="s">
        <v>182</v>
      </c>
      <c r="C1001" t="s">
        <v>252</v>
      </c>
    </row>
    <row r="1002" spans="1:3">
      <c r="A1002" s="5">
        <v>92651</v>
      </c>
      <c r="B1002" s="3" t="s">
        <v>182</v>
      </c>
      <c r="C1002" t="s">
        <v>252</v>
      </c>
    </row>
    <row r="1003" spans="1:3">
      <c r="A1003" s="5">
        <v>92652</v>
      </c>
      <c r="B1003" s="3" t="s">
        <v>182</v>
      </c>
      <c r="C1003" t="s">
        <v>252</v>
      </c>
    </row>
    <row r="1004" spans="1:3">
      <c r="A1004" s="5">
        <v>92652</v>
      </c>
      <c r="B1004" s="3" t="s">
        <v>182</v>
      </c>
      <c r="C1004" t="s">
        <v>252</v>
      </c>
    </row>
    <row r="1005" spans="1:3">
      <c r="A1005" s="5">
        <v>92653</v>
      </c>
      <c r="B1005" s="3" t="s">
        <v>183</v>
      </c>
      <c r="C1005" t="s">
        <v>252</v>
      </c>
    </row>
    <row r="1006" spans="1:3">
      <c r="A1006" s="5">
        <v>92653</v>
      </c>
      <c r="B1006" s="3" t="s">
        <v>183</v>
      </c>
      <c r="C1006" t="s">
        <v>252</v>
      </c>
    </row>
    <row r="1007" spans="1:3">
      <c r="A1007" s="5">
        <v>92654</v>
      </c>
      <c r="B1007" s="3" t="s">
        <v>183</v>
      </c>
      <c r="C1007" t="s">
        <v>252</v>
      </c>
    </row>
    <row r="1008" spans="1:3">
      <c r="A1008" s="5">
        <v>92654</v>
      </c>
      <c r="B1008" s="3" t="s">
        <v>183</v>
      </c>
      <c r="C1008" t="s">
        <v>252</v>
      </c>
    </row>
    <row r="1009" spans="1:3">
      <c r="A1009" s="5">
        <v>92655</v>
      </c>
      <c r="B1009" s="3" t="s">
        <v>1327</v>
      </c>
      <c r="C1009" t="s">
        <v>252</v>
      </c>
    </row>
    <row r="1010" spans="1:3">
      <c r="A1010" s="5">
        <v>92655</v>
      </c>
      <c r="B1010" s="3" t="s">
        <v>1327</v>
      </c>
      <c r="C1010" t="s">
        <v>252</v>
      </c>
    </row>
    <row r="1011" spans="1:3">
      <c r="A1011" s="5">
        <v>92656</v>
      </c>
      <c r="B1011" s="3" t="s">
        <v>30</v>
      </c>
      <c r="C1011" t="s">
        <v>252</v>
      </c>
    </row>
    <row r="1012" spans="1:3">
      <c r="A1012" s="5">
        <v>92656</v>
      </c>
      <c r="B1012" s="3" t="s">
        <v>30</v>
      </c>
      <c r="C1012" t="s">
        <v>252</v>
      </c>
    </row>
    <row r="1013" spans="1:3">
      <c r="A1013" s="5">
        <v>92657</v>
      </c>
      <c r="B1013" s="3" t="s">
        <v>1328</v>
      </c>
      <c r="C1013" t="s">
        <v>252</v>
      </c>
    </row>
    <row r="1014" spans="1:3">
      <c r="A1014" s="5">
        <v>92657</v>
      </c>
      <c r="B1014" s="3" t="s">
        <v>1328</v>
      </c>
      <c r="C1014" t="s">
        <v>252</v>
      </c>
    </row>
    <row r="1015" spans="1:3">
      <c r="A1015" s="5">
        <v>92658</v>
      </c>
      <c r="B1015" s="3" t="s">
        <v>238</v>
      </c>
      <c r="C1015" t="s">
        <v>252</v>
      </c>
    </row>
    <row r="1016" spans="1:3">
      <c r="A1016" s="5">
        <v>92658</v>
      </c>
      <c r="B1016" s="3" t="s">
        <v>238</v>
      </c>
      <c r="C1016" t="s">
        <v>252</v>
      </c>
    </row>
    <row r="1017" spans="1:3">
      <c r="A1017" s="5">
        <v>92659</v>
      </c>
      <c r="B1017" s="3" t="s">
        <v>238</v>
      </c>
      <c r="C1017" t="s">
        <v>252</v>
      </c>
    </row>
    <row r="1018" spans="1:3">
      <c r="A1018" s="5">
        <v>92659</v>
      </c>
      <c r="B1018" s="3" t="s">
        <v>238</v>
      </c>
      <c r="C1018" t="s">
        <v>252</v>
      </c>
    </row>
    <row r="1019" spans="1:3">
      <c r="A1019" s="5">
        <v>92660</v>
      </c>
      <c r="B1019" s="3" t="s">
        <v>238</v>
      </c>
      <c r="C1019" t="s">
        <v>252</v>
      </c>
    </row>
    <row r="1020" spans="1:3">
      <c r="A1020" s="5">
        <v>92660</v>
      </c>
      <c r="B1020" s="3" t="s">
        <v>238</v>
      </c>
      <c r="C1020" t="s">
        <v>252</v>
      </c>
    </row>
    <row r="1021" spans="1:3">
      <c r="A1021" s="5">
        <v>92661</v>
      </c>
      <c r="B1021" s="3" t="s">
        <v>238</v>
      </c>
      <c r="C1021" t="s">
        <v>252</v>
      </c>
    </row>
    <row r="1022" spans="1:3">
      <c r="A1022" s="5">
        <v>92661</v>
      </c>
      <c r="B1022" s="3" t="s">
        <v>238</v>
      </c>
      <c r="C1022" t="s">
        <v>252</v>
      </c>
    </row>
    <row r="1023" spans="1:3">
      <c r="A1023" s="5">
        <v>92662</v>
      </c>
      <c r="B1023" s="3" t="s">
        <v>238</v>
      </c>
      <c r="C1023" t="s">
        <v>252</v>
      </c>
    </row>
    <row r="1024" spans="1:3">
      <c r="A1024" s="5">
        <v>92662</v>
      </c>
      <c r="B1024" s="3" t="s">
        <v>238</v>
      </c>
      <c r="C1024" t="s">
        <v>252</v>
      </c>
    </row>
    <row r="1025" spans="1:3">
      <c r="A1025" s="5">
        <v>92663</v>
      </c>
      <c r="B1025" s="3" t="s">
        <v>238</v>
      </c>
      <c r="C1025" t="s">
        <v>252</v>
      </c>
    </row>
    <row r="1026" spans="1:3">
      <c r="A1026" s="5">
        <v>92663</v>
      </c>
      <c r="B1026" s="3" t="s">
        <v>238</v>
      </c>
      <c r="C1026" t="s">
        <v>252</v>
      </c>
    </row>
    <row r="1027" spans="1:3">
      <c r="A1027" s="5">
        <v>92672</v>
      </c>
      <c r="B1027" s="3" t="s">
        <v>313</v>
      </c>
      <c r="C1027" t="s">
        <v>252</v>
      </c>
    </row>
    <row r="1028" spans="1:3">
      <c r="A1028" s="5">
        <v>92672</v>
      </c>
      <c r="B1028" s="3" t="s">
        <v>313</v>
      </c>
      <c r="C1028" t="s">
        <v>252</v>
      </c>
    </row>
    <row r="1029" spans="1:3">
      <c r="A1029" s="5">
        <v>92673</v>
      </c>
      <c r="B1029" s="3" t="s">
        <v>313</v>
      </c>
      <c r="C1029" t="s">
        <v>252</v>
      </c>
    </row>
    <row r="1030" spans="1:3">
      <c r="A1030" s="5">
        <v>92673</v>
      </c>
      <c r="B1030" s="3" t="s">
        <v>313</v>
      </c>
      <c r="C1030" t="s">
        <v>252</v>
      </c>
    </row>
    <row r="1031" spans="1:3">
      <c r="A1031" s="5">
        <v>92674</v>
      </c>
      <c r="B1031" s="3" t="s">
        <v>313</v>
      </c>
      <c r="C1031" t="s">
        <v>252</v>
      </c>
    </row>
    <row r="1032" spans="1:3">
      <c r="A1032" s="5">
        <v>92674</v>
      </c>
      <c r="B1032" s="3" t="s">
        <v>313</v>
      </c>
      <c r="C1032" t="s">
        <v>252</v>
      </c>
    </row>
    <row r="1033" spans="1:3">
      <c r="A1033" s="5">
        <v>92675</v>
      </c>
      <c r="B1033" s="3" t="s">
        <v>321</v>
      </c>
      <c r="C1033" t="s">
        <v>252</v>
      </c>
    </row>
    <row r="1034" spans="1:3">
      <c r="A1034" s="5">
        <v>92675</v>
      </c>
      <c r="B1034" s="3" t="s">
        <v>321</v>
      </c>
      <c r="C1034" t="s">
        <v>252</v>
      </c>
    </row>
    <row r="1035" spans="1:3">
      <c r="A1035" s="5">
        <v>92676</v>
      </c>
      <c r="B1035" s="3" t="s">
        <v>496</v>
      </c>
      <c r="C1035" t="s">
        <v>252</v>
      </c>
    </row>
    <row r="1036" spans="1:3">
      <c r="A1036" s="5">
        <v>92676</v>
      </c>
      <c r="B1036" s="3" t="s">
        <v>496</v>
      </c>
      <c r="C1036" t="s">
        <v>252</v>
      </c>
    </row>
    <row r="1037" spans="1:3">
      <c r="A1037" s="5">
        <v>92677</v>
      </c>
      <c r="B1037" s="3" t="s">
        <v>184</v>
      </c>
      <c r="C1037" t="s">
        <v>252</v>
      </c>
    </row>
    <row r="1038" spans="1:3">
      <c r="A1038" s="5">
        <v>92677</v>
      </c>
      <c r="B1038" s="3" t="s">
        <v>184</v>
      </c>
      <c r="C1038" t="s">
        <v>252</v>
      </c>
    </row>
    <row r="1039" spans="1:3">
      <c r="A1039" s="5">
        <v>92678</v>
      </c>
      <c r="B1039" s="3" t="s">
        <v>1329</v>
      </c>
      <c r="C1039" t="s">
        <v>252</v>
      </c>
    </row>
    <row r="1040" spans="1:3">
      <c r="A1040" s="5">
        <v>92678</v>
      </c>
      <c r="B1040" s="3" t="s">
        <v>1329</v>
      </c>
      <c r="C1040" t="s">
        <v>252</v>
      </c>
    </row>
    <row r="1041" spans="1:3">
      <c r="A1041" s="5">
        <v>92679</v>
      </c>
      <c r="B1041" s="3" t="s">
        <v>1329</v>
      </c>
      <c r="C1041" t="s">
        <v>252</v>
      </c>
    </row>
    <row r="1042" spans="1:3">
      <c r="A1042" s="5">
        <v>92679</v>
      </c>
      <c r="B1042" s="3" t="s">
        <v>1329</v>
      </c>
      <c r="C1042" t="s">
        <v>252</v>
      </c>
    </row>
    <row r="1043" spans="1:3">
      <c r="A1043" s="5">
        <v>92683</v>
      </c>
      <c r="B1043" s="3" t="s">
        <v>392</v>
      </c>
      <c r="C1043" t="s">
        <v>252</v>
      </c>
    </row>
    <row r="1044" spans="1:3">
      <c r="A1044" s="5">
        <v>92683</v>
      </c>
      <c r="B1044" s="3" t="s">
        <v>392</v>
      </c>
      <c r="C1044" t="s">
        <v>252</v>
      </c>
    </row>
    <row r="1045" spans="1:3">
      <c r="A1045" s="5">
        <v>92684</v>
      </c>
      <c r="B1045" s="3" t="s">
        <v>392</v>
      </c>
      <c r="C1045" t="s">
        <v>252</v>
      </c>
    </row>
    <row r="1046" spans="1:3">
      <c r="A1046" s="5">
        <v>92684</v>
      </c>
      <c r="B1046" s="3" t="s">
        <v>392</v>
      </c>
      <c r="C1046" t="s">
        <v>252</v>
      </c>
    </row>
    <row r="1047" spans="1:3">
      <c r="A1047" s="5">
        <v>92685</v>
      </c>
      <c r="B1047" s="3" t="s">
        <v>392</v>
      </c>
      <c r="C1047" t="s">
        <v>252</v>
      </c>
    </row>
    <row r="1048" spans="1:3">
      <c r="A1048" s="5">
        <v>92685</v>
      </c>
      <c r="B1048" s="3" t="s">
        <v>392</v>
      </c>
      <c r="C1048" t="s">
        <v>252</v>
      </c>
    </row>
    <row r="1049" spans="1:3">
      <c r="A1049" s="5">
        <v>92688</v>
      </c>
      <c r="B1049" s="3" t="s">
        <v>287</v>
      </c>
      <c r="C1049" t="s">
        <v>252</v>
      </c>
    </row>
    <row r="1050" spans="1:3">
      <c r="A1050" s="5">
        <v>92688</v>
      </c>
      <c r="B1050" s="3" t="s">
        <v>287</v>
      </c>
      <c r="C1050" t="s">
        <v>252</v>
      </c>
    </row>
    <row r="1051" spans="1:3">
      <c r="A1051" s="5">
        <v>92690</v>
      </c>
      <c r="B1051" s="3" t="s">
        <v>221</v>
      </c>
      <c r="C1051" t="s">
        <v>252</v>
      </c>
    </row>
    <row r="1052" spans="1:3">
      <c r="A1052" s="5">
        <v>92690</v>
      </c>
      <c r="B1052" s="3" t="s">
        <v>221</v>
      </c>
      <c r="C1052" t="s">
        <v>252</v>
      </c>
    </row>
    <row r="1053" spans="1:3">
      <c r="A1053" s="5">
        <v>92691</v>
      </c>
      <c r="B1053" s="3" t="s">
        <v>221</v>
      </c>
      <c r="C1053" t="s">
        <v>252</v>
      </c>
    </row>
    <row r="1054" spans="1:3">
      <c r="A1054" s="5">
        <v>92691</v>
      </c>
      <c r="B1054" s="3" t="s">
        <v>221</v>
      </c>
      <c r="C1054" t="s">
        <v>252</v>
      </c>
    </row>
    <row r="1055" spans="1:3">
      <c r="A1055" s="5">
        <v>92692</v>
      </c>
      <c r="B1055" s="3" t="s">
        <v>221</v>
      </c>
      <c r="C1055" t="s">
        <v>252</v>
      </c>
    </row>
    <row r="1056" spans="1:3">
      <c r="A1056" s="5">
        <v>92692</v>
      </c>
      <c r="B1056" s="3" t="s">
        <v>221</v>
      </c>
      <c r="C1056" t="s">
        <v>252</v>
      </c>
    </row>
    <row r="1057" spans="1:3">
      <c r="A1057" s="5">
        <v>92693</v>
      </c>
      <c r="B1057" s="3" t="s">
        <v>321</v>
      </c>
      <c r="C1057" t="s">
        <v>252</v>
      </c>
    </row>
    <row r="1058" spans="1:3">
      <c r="A1058" s="5">
        <v>92693</v>
      </c>
      <c r="B1058" s="3" t="s">
        <v>321</v>
      </c>
      <c r="C1058" t="s">
        <v>252</v>
      </c>
    </row>
    <row r="1059" spans="1:3">
      <c r="A1059" s="5">
        <v>92694</v>
      </c>
      <c r="B1059" s="3" t="s">
        <v>180</v>
      </c>
      <c r="C1059" t="s">
        <v>252</v>
      </c>
    </row>
    <row r="1060" spans="1:3">
      <c r="A1060" s="5">
        <v>92694</v>
      </c>
      <c r="B1060" s="3" t="s">
        <v>180</v>
      </c>
      <c r="C1060" t="s">
        <v>252</v>
      </c>
    </row>
    <row r="1061" spans="1:3">
      <c r="A1061" s="5">
        <v>92697</v>
      </c>
      <c r="B1061" s="3" t="s">
        <v>169</v>
      </c>
      <c r="C1061" t="s">
        <v>252</v>
      </c>
    </row>
    <row r="1062" spans="1:3">
      <c r="A1062" s="5">
        <v>92697</v>
      </c>
      <c r="B1062" s="3" t="s">
        <v>169</v>
      </c>
      <c r="C1062" t="s">
        <v>252</v>
      </c>
    </row>
    <row r="1063" spans="1:3">
      <c r="A1063" s="5">
        <v>92698</v>
      </c>
      <c r="B1063" s="3" t="s">
        <v>30</v>
      </c>
      <c r="C1063" t="s">
        <v>252</v>
      </c>
    </row>
    <row r="1064" spans="1:3">
      <c r="A1064" s="5">
        <v>92698</v>
      </c>
      <c r="B1064" s="3" t="s">
        <v>30</v>
      </c>
      <c r="C1064" t="s">
        <v>252</v>
      </c>
    </row>
    <row r="1065" spans="1:3">
      <c r="A1065" s="5">
        <v>92701</v>
      </c>
      <c r="B1065" s="3" t="s">
        <v>331</v>
      </c>
      <c r="C1065" t="s">
        <v>252</v>
      </c>
    </row>
    <row r="1066" spans="1:3">
      <c r="A1066" s="5">
        <v>92701</v>
      </c>
      <c r="B1066" s="3" t="s">
        <v>331</v>
      </c>
      <c r="C1066" t="s">
        <v>252</v>
      </c>
    </row>
    <row r="1067" spans="1:3">
      <c r="A1067" s="5">
        <v>92702</v>
      </c>
      <c r="B1067" s="3" t="s">
        <v>331</v>
      </c>
      <c r="C1067" t="s">
        <v>252</v>
      </c>
    </row>
    <row r="1068" spans="1:3">
      <c r="A1068" s="5">
        <v>92702</v>
      </c>
      <c r="B1068" s="3" t="s">
        <v>331</v>
      </c>
      <c r="C1068" t="s">
        <v>252</v>
      </c>
    </row>
    <row r="1069" spans="1:3">
      <c r="A1069" s="5">
        <v>92703</v>
      </c>
      <c r="B1069" s="3" t="s">
        <v>331</v>
      </c>
      <c r="C1069" t="s">
        <v>252</v>
      </c>
    </row>
    <row r="1070" spans="1:3">
      <c r="A1070" s="5">
        <v>92703</v>
      </c>
      <c r="B1070" s="3" t="s">
        <v>331</v>
      </c>
      <c r="C1070" t="s">
        <v>252</v>
      </c>
    </row>
    <row r="1071" spans="1:3">
      <c r="A1071" s="5">
        <v>92704</v>
      </c>
      <c r="B1071" s="3" t="s">
        <v>331</v>
      </c>
      <c r="C1071" t="s">
        <v>252</v>
      </c>
    </row>
    <row r="1072" spans="1:3">
      <c r="A1072" s="5">
        <v>92704</v>
      </c>
      <c r="B1072" s="3" t="s">
        <v>331</v>
      </c>
      <c r="C1072" t="s">
        <v>252</v>
      </c>
    </row>
    <row r="1073" spans="1:3">
      <c r="A1073" s="5">
        <v>92705</v>
      </c>
      <c r="B1073" s="3" t="s">
        <v>331</v>
      </c>
      <c r="C1073" t="s">
        <v>252</v>
      </c>
    </row>
    <row r="1074" spans="1:3">
      <c r="A1074" s="5">
        <v>92705</v>
      </c>
      <c r="B1074" s="3" t="s">
        <v>331</v>
      </c>
      <c r="C1074" t="s">
        <v>252</v>
      </c>
    </row>
    <row r="1075" spans="1:3">
      <c r="A1075" s="5">
        <v>92706</v>
      </c>
      <c r="B1075" s="3" t="s">
        <v>331</v>
      </c>
      <c r="C1075" t="s">
        <v>252</v>
      </c>
    </row>
    <row r="1076" spans="1:3">
      <c r="A1076" s="5">
        <v>92706</v>
      </c>
      <c r="B1076" s="3" t="s">
        <v>331</v>
      </c>
      <c r="C1076" t="s">
        <v>252</v>
      </c>
    </row>
    <row r="1077" spans="1:3">
      <c r="A1077" s="5">
        <v>92707</v>
      </c>
      <c r="B1077" s="3" t="s">
        <v>331</v>
      </c>
      <c r="C1077" t="s">
        <v>252</v>
      </c>
    </row>
    <row r="1078" spans="1:3">
      <c r="A1078" s="5">
        <v>92707</v>
      </c>
      <c r="B1078" s="3" t="s">
        <v>331</v>
      </c>
      <c r="C1078" t="s">
        <v>252</v>
      </c>
    </row>
    <row r="1079" spans="1:3">
      <c r="A1079" s="5">
        <v>92708</v>
      </c>
      <c r="B1079" s="3" t="s">
        <v>140</v>
      </c>
      <c r="C1079" t="s">
        <v>252</v>
      </c>
    </row>
    <row r="1080" spans="1:3">
      <c r="A1080" s="5">
        <v>92708</v>
      </c>
      <c r="B1080" s="3" t="s">
        <v>140</v>
      </c>
      <c r="C1080" t="s">
        <v>252</v>
      </c>
    </row>
    <row r="1081" spans="1:3">
      <c r="A1081" s="5">
        <v>92709</v>
      </c>
      <c r="B1081" s="3" t="s">
        <v>169</v>
      </c>
      <c r="C1081" t="s">
        <v>252</v>
      </c>
    </row>
    <row r="1082" spans="1:3">
      <c r="A1082" s="5">
        <v>92709</v>
      </c>
      <c r="B1082" s="3" t="s">
        <v>169</v>
      </c>
      <c r="C1082" t="s">
        <v>252</v>
      </c>
    </row>
    <row r="1083" spans="1:3">
      <c r="A1083" s="5">
        <v>92710</v>
      </c>
      <c r="B1083" s="3" t="s">
        <v>169</v>
      </c>
      <c r="C1083" t="s">
        <v>252</v>
      </c>
    </row>
    <row r="1084" spans="1:3">
      <c r="A1084" s="5">
        <v>92710</v>
      </c>
      <c r="B1084" s="3" t="s">
        <v>169</v>
      </c>
      <c r="C1084" t="s">
        <v>252</v>
      </c>
    </row>
    <row r="1085" spans="1:3">
      <c r="A1085" s="5">
        <v>92711</v>
      </c>
      <c r="B1085" s="3" t="s">
        <v>331</v>
      </c>
      <c r="C1085" t="s">
        <v>252</v>
      </c>
    </row>
    <row r="1086" spans="1:3">
      <c r="A1086" s="5">
        <v>92711</v>
      </c>
      <c r="B1086" s="3" t="s">
        <v>331</v>
      </c>
      <c r="C1086" t="s">
        <v>252</v>
      </c>
    </row>
    <row r="1087" spans="1:3">
      <c r="A1087" s="5">
        <v>92712</v>
      </c>
      <c r="B1087" s="3" t="s">
        <v>331</v>
      </c>
      <c r="C1087" t="s">
        <v>252</v>
      </c>
    </row>
    <row r="1088" spans="1:3">
      <c r="A1088" s="5">
        <v>92712</v>
      </c>
      <c r="B1088" s="3" t="s">
        <v>331</v>
      </c>
      <c r="C1088" t="s">
        <v>252</v>
      </c>
    </row>
    <row r="1089" spans="1:3">
      <c r="A1089" s="5">
        <v>92725</v>
      </c>
      <c r="B1089" s="3" t="s">
        <v>331</v>
      </c>
      <c r="C1089" t="s">
        <v>252</v>
      </c>
    </row>
    <row r="1090" spans="1:3">
      <c r="A1090" s="5">
        <v>92725</v>
      </c>
      <c r="B1090" s="3" t="s">
        <v>331</v>
      </c>
      <c r="C1090" t="s">
        <v>252</v>
      </c>
    </row>
    <row r="1091" spans="1:3">
      <c r="A1091" s="5">
        <v>92728</v>
      </c>
      <c r="B1091" s="3" t="s">
        <v>140</v>
      </c>
      <c r="C1091" t="s">
        <v>252</v>
      </c>
    </row>
    <row r="1092" spans="1:3">
      <c r="A1092" s="5">
        <v>92728</v>
      </c>
      <c r="B1092" s="3" t="s">
        <v>140</v>
      </c>
      <c r="C1092" t="s">
        <v>252</v>
      </c>
    </row>
    <row r="1093" spans="1:3">
      <c r="A1093" s="5">
        <v>92735</v>
      </c>
      <c r="B1093" s="3" t="s">
        <v>331</v>
      </c>
      <c r="C1093" t="s">
        <v>252</v>
      </c>
    </row>
    <row r="1094" spans="1:3">
      <c r="A1094" s="5">
        <v>92735</v>
      </c>
      <c r="B1094" s="3" t="s">
        <v>331</v>
      </c>
      <c r="C1094" t="s">
        <v>252</v>
      </c>
    </row>
    <row r="1095" spans="1:3">
      <c r="A1095" s="5">
        <v>92780</v>
      </c>
      <c r="B1095" s="3" t="s">
        <v>368</v>
      </c>
      <c r="C1095" t="s">
        <v>252</v>
      </c>
    </row>
    <row r="1096" spans="1:3">
      <c r="A1096" s="5">
        <v>92780</v>
      </c>
      <c r="B1096" s="3" t="s">
        <v>368</v>
      </c>
      <c r="C1096" t="s">
        <v>252</v>
      </c>
    </row>
    <row r="1097" spans="1:3">
      <c r="A1097" s="5">
        <v>92781</v>
      </c>
      <c r="B1097" s="3" t="s">
        <v>368</v>
      </c>
      <c r="C1097" t="s">
        <v>252</v>
      </c>
    </row>
    <row r="1098" spans="1:3">
      <c r="A1098" s="5">
        <v>92781</v>
      </c>
      <c r="B1098" s="3" t="s">
        <v>368</v>
      </c>
      <c r="C1098" t="s">
        <v>252</v>
      </c>
    </row>
    <row r="1099" spans="1:3">
      <c r="A1099" s="5">
        <v>92782</v>
      </c>
      <c r="B1099" s="3" t="s">
        <v>368</v>
      </c>
      <c r="C1099" t="s">
        <v>252</v>
      </c>
    </row>
    <row r="1100" spans="1:3">
      <c r="A1100" s="5">
        <v>92782</v>
      </c>
      <c r="B1100" s="3" t="s">
        <v>368</v>
      </c>
      <c r="C1100" t="s">
        <v>252</v>
      </c>
    </row>
    <row r="1101" spans="1:3">
      <c r="A1101" s="5">
        <v>92799</v>
      </c>
      <c r="B1101" s="3" t="s">
        <v>331</v>
      </c>
      <c r="C1101" t="s">
        <v>252</v>
      </c>
    </row>
    <row r="1102" spans="1:3">
      <c r="A1102" s="5">
        <v>92799</v>
      </c>
      <c r="B1102" s="3" t="s">
        <v>331</v>
      </c>
      <c r="C1102" t="s">
        <v>252</v>
      </c>
    </row>
    <row r="1103" spans="1:3">
      <c r="A1103" s="5">
        <v>92801</v>
      </c>
      <c r="B1103" s="3" t="s">
        <v>33</v>
      </c>
      <c r="C1103" t="s">
        <v>252</v>
      </c>
    </row>
    <row r="1104" spans="1:3">
      <c r="A1104" s="5">
        <v>92801</v>
      </c>
      <c r="B1104" s="3" t="s">
        <v>33</v>
      </c>
      <c r="C1104" t="s">
        <v>252</v>
      </c>
    </row>
    <row r="1105" spans="1:3">
      <c r="A1105" s="5">
        <v>92802</v>
      </c>
      <c r="B1105" s="3" t="s">
        <v>33</v>
      </c>
      <c r="C1105" t="s">
        <v>252</v>
      </c>
    </row>
    <row r="1106" spans="1:3">
      <c r="A1106" s="5">
        <v>92802</v>
      </c>
      <c r="B1106" s="3" t="s">
        <v>33</v>
      </c>
      <c r="C1106" t="s">
        <v>252</v>
      </c>
    </row>
    <row r="1107" spans="1:3">
      <c r="A1107" s="5">
        <v>92803</v>
      </c>
      <c r="B1107" s="3" t="s">
        <v>33</v>
      </c>
      <c r="C1107" t="s">
        <v>252</v>
      </c>
    </row>
    <row r="1108" spans="1:3">
      <c r="A1108" s="5">
        <v>92803</v>
      </c>
      <c r="B1108" s="3" t="s">
        <v>33</v>
      </c>
      <c r="C1108" t="s">
        <v>252</v>
      </c>
    </row>
    <row r="1109" spans="1:3">
      <c r="A1109" s="5">
        <v>92804</v>
      </c>
      <c r="B1109" s="3" t="s">
        <v>33</v>
      </c>
      <c r="C1109" t="s">
        <v>252</v>
      </c>
    </row>
    <row r="1110" spans="1:3">
      <c r="A1110" s="5">
        <v>92804</v>
      </c>
      <c r="B1110" s="3" t="s">
        <v>33</v>
      </c>
      <c r="C1110" t="s">
        <v>252</v>
      </c>
    </row>
    <row r="1111" spans="1:3">
      <c r="A1111" s="5">
        <v>92805</v>
      </c>
      <c r="B1111" s="3" t="s">
        <v>33</v>
      </c>
      <c r="C1111" t="s">
        <v>252</v>
      </c>
    </row>
    <row r="1112" spans="1:3">
      <c r="A1112" s="5">
        <v>92805</v>
      </c>
      <c r="B1112" s="3" t="s">
        <v>33</v>
      </c>
      <c r="C1112" t="s">
        <v>252</v>
      </c>
    </row>
    <row r="1113" spans="1:3">
      <c r="A1113" s="5">
        <v>92806</v>
      </c>
      <c r="B1113" s="3" t="s">
        <v>33</v>
      </c>
      <c r="C1113" t="s">
        <v>252</v>
      </c>
    </row>
    <row r="1114" spans="1:3">
      <c r="A1114" s="5">
        <v>92806</v>
      </c>
      <c r="B1114" s="3" t="s">
        <v>33</v>
      </c>
      <c r="C1114" t="s">
        <v>252</v>
      </c>
    </row>
    <row r="1115" spans="1:3">
      <c r="A1115" s="5">
        <v>92807</v>
      </c>
      <c r="B1115" s="3" t="s">
        <v>33</v>
      </c>
      <c r="C1115" t="s">
        <v>252</v>
      </c>
    </row>
    <row r="1116" spans="1:3">
      <c r="A1116" s="5">
        <v>92807</v>
      </c>
      <c r="B1116" s="3" t="s">
        <v>33</v>
      </c>
      <c r="C1116" t="s">
        <v>252</v>
      </c>
    </row>
    <row r="1117" spans="1:3">
      <c r="A1117" s="5">
        <v>92808</v>
      </c>
      <c r="B1117" s="3" t="s">
        <v>33</v>
      </c>
      <c r="C1117" t="s">
        <v>252</v>
      </c>
    </row>
    <row r="1118" spans="1:3">
      <c r="A1118" s="5">
        <v>92808</v>
      </c>
      <c r="B1118" s="3" t="s">
        <v>33</v>
      </c>
      <c r="C1118" t="s">
        <v>252</v>
      </c>
    </row>
    <row r="1119" spans="1:3">
      <c r="A1119" s="5">
        <v>92809</v>
      </c>
      <c r="B1119" s="3" t="s">
        <v>33</v>
      </c>
      <c r="C1119" t="s">
        <v>252</v>
      </c>
    </row>
    <row r="1120" spans="1:3">
      <c r="A1120" s="5">
        <v>92809</v>
      </c>
      <c r="B1120" s="3" t="s">
        <v>33</v>
      </c>
      <c r="C1120" t="s">
        <v>252</v>
      </c>
    </row>
    <row r="1121" spans="1:3">
      <c r="A1121" s="5">
        <v>92811</v>
      </c>
      <c r="B1121" s="3" t="s">
        <v>497</v>
      </c>
      <c r="C1121" t="s">
        <v>252</v>
      </c>
    </row>
    <row r="1122" spans="1:3">
      <c r="A1122" s="5">
        <v>92811</v>
      </c>
      <c r="B1122" s="3" t="s">
        <v>497</v>
      </c>
      <c r="C1122" t="s">
        <v>252</v>
      </c>
    </row>
    <row r="1123" spans="1:3">
      <c r="A1123" s="5">
        <v>92812</v>
      </c>
      <c r="B1123" s="3" t="s">
        <v>33</v>
      </c>
      <c r="C1123" t="s">
        <v>252</v>
      </c>
    </row>
    <row r="1124" spans="1:3">
      <c r="A1124" s="5">
        <v>92812</v>
      </c>
      <c r="B1124" s="3" t="s">
        <v>33</v>
      </c>
      <c r="C1124" t="s">
        <v>252</v>
      </c>
    </row>
    <row r="1125" spans="1:3">
      <c r="A1125" s="5">
        <v>92814</v>
      </c>
      <c r="B1125" s="3" t="s">
        <v>33</v>
      </c>
      <c r="C1125" t="s">
        <v>252</v>
      </c>
    </row>
    <row r="1126" spans="1:3">
      <c r="A1126" s="5">
        <v>92814</v>
      </c>
      <c r="B1126" s="3" t="s">
        <v>33</v>
      </c>
      <c r="C1126" t="s">
        <v>252</v>
      </c>
    </row>
    <row r="1127" spans="1:3">
      <c r="A1127" s="5">
        <v>92815</v>
      </c>
      <c r="B1127" s="3" t="s">
        <v>33</v>
      </c>
      <c r="C1127" t="s">
        <v>252</v>
      </c>
    </row>
    <row r="1128" spans="1:3">
      <c r="A1128" s="5">
        <v>92815</v>
      </c>
      <c r="B1128" s="3" t="s">
        <v>33</v>
      </c>
      <c r="C1128" t="s">
        <v>252</v>
      </c>
    </row>
    <row r="1129" spans="1:3">
      <c r="A1129" s="5">
        <v>92816</v>
      </c>
      <c r="B1129" s="3" t="s">
        <v>33</v>
      </c>
      <c r="C1129" t="s">
        <v>252</v>
      </c>
    </row>
    <row r="1130" spans="1:3">
      <c r="A1130" s="5">
        <v>92816</v>
      </c>
      <c r="B1130" s="3" t="s">
        <v>33</v>
      </c>
      <c r="C1130" t="s">
        <v>252</v>
      </c>
    </row>
    <row r="1131" spans="1:3">
      <c r="A1131" s="5">
        <v>92817</v>
      </c>
      <c r="B1131" s="3" t="s">
        <v>33</v>
      </c>
      <c r="C1131" t="s">
        <v>252</v>
      </c>
    </row>
    <row r="1132" spans="1:3">
      <c r="A1132" s="5">
        <v>92817</v>
      </c>
      <c r="B1132" s="3" t="s">
        <v>33</v>
      </c>
      <c r="C1132" t="s">
        <v>252</v>
      </c>
    </row>
    <row r="1133" spans="1:3">
      <c r="A1133" s="5">
        <v>92821</v>
      </c>
      <c r="B1133" s="3" t="s">
        <v>62</v>
      </c>
      <c r="C1133" t="s">
        <v>252</v>
      </c>
    </row>
    <row r="1134" spans="1:3">
      <c r="A1134" s="5">
        <v>92821</v>
      </c>
      <c r="B1134" s="3" t="s">
        <v>62</v>
      </c>
      <c r="C1134" t="s">
        <v>252</v>
      </c>
    </row>
    <row r="1135" spans="1:3">
      <c r="A1135" s="5">
        <v>92822</v>
      </c>
      <c r="B1135" s="3" t="s">
        <v>62</v>
      </c>
      <c r="C1135" t="s">
        <v>252</v>
      </c>
    </row>
    <row r="1136" spans="1:3">
      <c r="A1136" s="5">
        <v>92822</v>
      </c>
      <c r="B1136" s="3" t="s">
        <v>62</v>
      </c>
      <c r="C1136" t="s">
        <v>252</v>
      </c>
    </row>
    <row r="1137" spans="1:3">
      <c r="A1137" s="5">
        <v>92823</v>
      </c>
      <c r="B1137" s="3" t="s">
        <v>62</v>
      </c>
      <c r="C1137" t="s">
        <v>252</v>
      </c>
    </row>
    <row r="1138" spans="1:3">
      <c r="A1138" s="5">
        <v>92823</v>
      </c>
      <c r="B1138" s="3" t="s">
        <v>62</v>
      </c>
      <c r="C1138" t="s">
        <v>252</v>
      </c>
    </row>
    <row r="1139" spans="1:3">
      <c r="A1139" s="5">
        <v>92825</v>
      </c>
      <c r="B1139" s="3" t="s">
        <v>33</v>
      </c>
      <c r="C1139" t="s">
        <v>252</v>
      </c>
    </row>
    <row r="1140" spans="1:3">
      <c r="A1140" s="5">
        <v>92825</v>
      </c>
      <c r="B1140" s="3" t="s">
        <v>33</v>
      </c>
      <c r="C1140" t="s">
        <v>252</v>
      </c>
    </row>
    <row r="1141" spans="1:3">
      <c r="A1141" s="5">
        <v>92831</v>
      </c>
      <c r="B1141" s="3" t="s">
        <v>143</v>
      </c>
      <c r="C1141" t="s">
        <v>252</v>
      </c>
    </row>
    <row r="1142" spans="1:3">
      <c r="A1142" s="5">
        <v>92831</v>
      </c>
      <c r="B1142" s="3" t="s">
        <v>143</v>
      </c>
      <c r="C1142" t="s">
        <v>252</v>
      </c>
    </row>
    <row r="1143" spans="1:3">
      <c r="A1143" s="5">
        <v>92832</v>
      </c>
      <c r="B1143" s="3" t="s">
        <v>143</v>
      </c>
      <c r="C1143" t="s">
        <v>252</v>
      </c>
    </row>
    <row r="1144" spans="1:3">
      <c r="A1144" s="5">
        <v>92832</v>
      </c>
      <c r="B1144" s="3" t="s">
        <v>143</v>
      </c>
      <c r="C1144" t="s">
        <v>252</v>
      </c>
    </row>
    <row r="1145" spans="1:3">
      <c r="A1145" s="5">
        <v>92833</v>
      </c>
      <c r="B1145" s="3" t="s">
        <v>143</v>
      </c>
      <c r="C1145" t="s">
        <v>252</v>
      </c>
    </row>
    <row r="1146" spans="1:3">
      <c r="A1146" s="5">
        <v>92833</v>
      </c>
      <c r="B1146" s="3" t="s">
        <v>143</v>
      </c>
      <c r="C1146" t="s">
        <v>252</v>
      </c>
    </row>
    <row r="1147" spans="1:3">
      <c r="A1147" s="5">
        <v>92834</v>
      </c>
      <c r="B1147" s="3" t="s">
        <v>143</v>
      </c>
      <c r="C1147" t="s">
        <v>252</v>
      </c>
    </row>
    <row r="1148" spans="1:3">
      <c r="A1148" s="5">
        <v>92834</v>
      </c>
      <c r="B1148" s="3" t="s">
        <v>143</v>
      </c>
      <c r="C1148" t="s">
        <v>252</v>
      </c>
    </row>
    <row r="1149" spans="1:3">
      <c r="A1149" s="5">
        <v>92835</v>
      </c>
      <c r="B1149" s="3" t="s">
        <v>143</v>
      </c>
      <c r="C1149" t="s">
        <v>252</v>
      </c>
    </row>
    <row r="1150" spans="1:3">
      <c r="A1150" s="5">
        <v>92835</v>
      </c>
      <c r="B1150" s="3" t="s">
        <v>143</v>
      </c>
      <c r="C1150" t="s">
        <v>252</v>
      </c>
    </row>
    <row r="1151" spans="1:3">
      <c r="A1151" s="5">
        <v>92836</v>
      </c>
      <c r="B1151" s="3" t="s">
        <v>143</v>
      </c>
      <c r="C1151" t="s">
        <v>252</v>
      </c>
    </row>
    <row r="1152" spans="1:3">
      <c r="A1152" s="5">
        <v>92836</v>
      </c>
      <c r="B1152" s="3" t="s">
        <v>143</v>
      </c>
      <c r="C1152" t="s">
        <v>252</v>
      </c>
    </row>
    <row r="1153" spans="1:3">
      <c r="A1153" s="5">
        <v>92837</v>
      </c>
      <c r="B1153" s="3" t="s">
        <v>143</v>
      </c>
      <c r="C1153" t="s">
        <v>252</v>
      </c>
    </row>
    <row r="1154" spans="1:3">
      <c r="A1154" s="5">
        <v>92837</v>
      </c>
      <c r="B1154" s="3" t="s">
        <v>143</v>
      </c>
      <c r="C1154" t="s">
        <v>252</v>
      </c>
    </row>
    <row r="1155" spans="1:3">
      <c r="A1155" s="5">
        <v>92838</v>
      </c>
      <c r="B1155" s="3" t="s">
        <v>143</v>
      </c>
      <c r="C1155" t="s">
        <v>252</v>
      </c>
    </row>
    <row r="1156" spans="1:3">
      <c r="A1156" s="5">
        <v>92838</v>
      </c>
      <c r="B1156" s="3" t="s">
        <v>143</v>
      </c>
      <c r="C1156" t="s">
        <v>252</v>
      </c>
    </row>
    <row r="1157" spans="1:3">
      <c r="A1157" s="5">
        <v>92840</v>
      </c>
      <c r="B1157" s="3" t="s">
        <v>145</v>
      </c>
      <c r="C1157" t="s">
        <v>252</v>
      </c>
    </row>
    <row r="1158" spans="1:3">
      <c r="A1158" s="5">
        <v>92840</v>
      </c>
      <c r="B1158" s="3" t="s">
        <v>145</v>
      </c>
      <c r="C1158" t="s">
        <v>252</v>
      </c>
    </row>
    <row r="1159" spans="1:3">
      <c r="A1159" s="5">
        <v>92841</v>
      </c>
      <c r="B1159" s="3" t="s">
        <v>145</v>
      </c>
      <c r="C1159" t="s">
        <v>252</v>
      </c>
    </row>
    <row r="1160" spans="1:3">
      <c r="A1160" s="5">
        <v>92841</v>
      </c>
      <c r="B1160" s="3" t="s">
        <v>145</v>
      </c>
      <c r="C1160" t="s">
        <v>252</v>
      </c>
    </row>
    <row r="1161" spans="1:3">
      <c r="A1161" s="5">
        <v>92842</v>
      </c>
      <c r="B1161" s="3" t="s">
        <v>145</v>
      </c>
      <c r="C1161" t="s">
        <v>252</v>
      </c>
    </row>
    <row r="1162" spans="1:3">
      <c r="A1162" s="5">
        <v>92842</v>
      </c>
      <c r="B1162" s="3" t="s">
        <v>145</v>
      </c>
      <c r="C1162" t="s">
        <v>252</v>
      </c>
    </row>
    <row r="1163" spans="1:3">
      <c r="A1163" s="5">
        <v>92843</v>
      </c>
      <c r="B1163" s="3" t="s">
        <v>145</v>
      </c>
      <c r="C1163" t="s">
        <v>252</v>
      </c>
    </row>
    <row r="1164" spans="1:3">
      <c r="A1164" s="5">
        <v>92843</v>
      </c>
      <c r="B1164" s="3" t="s">
        <v>145</v>
      </c>
      <c r="C1164" t="s">
        <v>252</v>
      </c>
    </row>
    <row r="1165" spans="1:3">
      <c r="A1165" s="5">
        <v>92844</v>
      </c>
      <c r="B1165" s="3" t="s">
        <v>145</v>
      </c>
      <c r="C1165" t="s">
        <v>252</v>
      </c>
    </row>
    <row r="1166" spans="1:3">
      <c r="A1166" s="5">
        <v>92844</v>
      </c>
      <c r="B1166" s="3" t="s">
        <v>145</v>
      </c>
      <c r="C1166" t="s">
        <v>252</v>
      </c>
    </row>
    <row r="1167" spans="1:3">
      <c r="A1167" s="5">
        <v>92845</v>
      </c>
      <c r="B1167" s="3" t="s">
        <v>145</v>
      </c>
      <c r="C1167" t="s">
        <v>252</v>
      </c>
    </row>
    <row r="1168" spans="1:3">
      <c r="A1168" s="5">
        <v>92845</v>
      </c>
      <c r="B1168" s="3" t="s">
        <v>145</v>
      </c>
      <c r="C1168" t="s">
        <v>252</v>
      </c>
    </row>
    <row r="1169" spans="1:3">
      <c r="A1169" s="5">
        <v>92846</v>
      </c>
      <c r="B1169" s="3" t="s">
        <v>145</v>
      </c>
      <c r="C1169" t="s">
        <v>252</v>
      </c>
    </row>
    <row r="1170" spans="1:3">
      <c r="A1170" s="5">
        <v>92846</v>
      </c>
      <c r="B1170" s="3" t="s">
        <v>145</v>
      </c>
      <c r="C1170" t="s">
        <v>252</v>
      </c>
    </row>
    <row r="1171" spans="1:3">
      <c r="A1171" s="5">
        <v>92850</v>
      </c>
      <c r="B1171" s="3" t="s">
        <v>33</v>
      </c>
      <c r="C1171" t="s">
        <v>252</v>
      </c>
    </row>
    <row r="1172" spans="1:3">
      <c r="A1172" s="5">
        <v>92850</v>
      </c>
      <c r="B1172" s="3" t="s">
        <v>33</v>
      </c>
      <c r="C1172" t="s">
        <v>252</v>
      </c>
    </row>
    <row r="1173" spans="1:3">
      <c r="A1173" s="5">
        <v>92856</v>
      </c>
      <c r="B1173" s="3" t="s">
        <v>252</v>
      </c>
      <c r="C1173" t="s">
        <v>252</v>
      </c>
    </row>
    <row r="1174" spans="1:3">
      <c r="A1174" s="5">
        <v>92856</v>
      </c>
      <c r="B1174" s="3" t="s">
        <v>252</v>
      </c>
      <c r="C1174" t="s">
        <v>252</v>
      </c>
    </row>
    <row r="1175" spans="1:3">
      <c r="A1175" s="5">
        <v>92857</v>
      </c>
      <c r="B1175" s="3" t="s">
        <v>252</v>
      </c>
      <c r="C1175" t="s">
        <v>252</v>
      </c>
    </row>
    <row r="1176" spans="1:3">
      <c r="A1176" s="5">
        <v>92857</v>
      </c>
      <c r="B1176" s="3" t="s">
        <v>252</v>
      </c>
      <c r="C1176" t="s">
        <v>252</v>
      </c>
    </row>
    <row r="1177" spans="1:3">
      <c r="A1177" s="5">
        <v>92859</v>
      </c>
      <c r="B1177" s="3" t="s">
        <v>252</v>
      </c>
      <c r="C1177" t="s">
        <v>252</v>
      </c>
    </row>
    <row r="1178" spans="1:3">
      <c r="A1178" s="5">
        <v>92859</v>
      </c>
      <c r="B1178" s="3" t="s">
        <v>252</v>
      </c>
      <c r="C1178" t="s">
        <v>252</v>
      </c>
    </row>
    <row r="1179" spans="1:3">
      <c r="A1179" s="5">
        <v>92860</v>
      </c>
      <c r="B1179" s="3" t="s">
        <v>240</v>
      </c>
      <c r="C1179" t="s">
        <v>299</v>
      </c>
    </row>
    <row r="1180" spans="1:3">
      <c r="A1180" s="5">
        <v>92861</v>
      </c>
      <c r="B1180" s="3" t="s">
        <v>1330</v>
      </c>
      <c r="C1180" t="s">
        <v>252</v>
      </c>
    </row>
    <row r="1181" spans="1:3">
      <c r="A1181" s="5">
        <v>92861</v>
      </c>
      <c r="B1181" s="3" t="s">
        <v>1330</v>
      </c>
      <c r="C1181" t="s">
        <v>252</v>
      </c>
    </row>
    <row r="1182" spans="1:3">
      <c r="A1182" s="5">
        <v>92862</v>
      </c>
      <c r="B1182" s="3" t="s">
        <v>252</v>
      </c>
      <c r="C1182" t="s">
        <v>252</v>
      </c>
    </row>
    <row r="1183" spans="1:3">
      <c r="A1183" s="5">
        <v>92862</v>
      </c>
      <c r="B1183" s="3" t="s">
        <v>252</v>
      </c>
      <c r="C1183" t="s">
        <v>252</v>
      </c>
    </row>
    <row r="1184" spans="1:3">
      <c r="A1184" s="5">
        <v>92863</v>
      </c>
      <c r="B1184" s="3" t="s">
        <v>252</v>
      </c>
      <c r="C1184" t="s">
        <v>252</v>
      </c>
    </row>
    <row r="1185" spans="1:3">
      <c r="A1185" s="5">
        <v>92863</v>
      </c>
      <c r="B1185" s="3" t="s">
        <v>252</v>
      </c>
      <c r="C1185" t="s">
        <v>252</v>
      </c>
    </row>
    <row r="1186" spans="1:3">
      <c r="A1186" s="5">
        <v>92864</v>
      </c>
      <c r="B1186" s="3" t="s">
        <v>252</v>
      </c>
      <c r="C1186" t="s">
        <v>252</v>
      </c>
    </row>
    <row r="1187" spans="1:3">
      <c r="A1187" s="5">
        <v>92864</v>
      </c>
      <c r="B1187" s="3" t="s">
        <v>252</v>
      </c>
      <c r="C1187" t="s">
        <v>252</v>
      </c>
    </row>
    <row r="1188" spans="1:3">
      <c r="A1188" s="5">
        <v>92865</v>
      </c>
      <c r="B1188" s="3" t="s">
        <v>252</v>
      </c>
      <c r="C1188" t="s">
        <v>252</v>
      </c>
    </row>
    <row r="1189" spans="1:3">
      <c r="A1189" s="5">
        <v>92865</v>
      </c>
      <c r="B1189" s="3" t="s">
        <v>252</v>
      </c>
      <c r="C1189" t="s">
        <v>252</v>
      </c>
    </row>
    <row r="1190" spans="1:3">
      <c r="A1190" s="5">
        <v>92866</v>
      </c>
      <c r="B1190" s="3" t="s">
        <v>252</v>
      </c>
      <c r="C1190" t="s">
        <v>252</v>
      </c>
    </row>
    <row r="1191" spans="1:3">
      <c r="A1191" s="5">
        <v>92866</v>
      </c>
      <c r="B1191" s="3" t="s">
        <v>252</v>
      </c>
      <c r="C1191" t="s">
        <v>252</v>
      </c>
    </row>
    <row r="1192" spans="1:3">
      <c r="A1192" s="5">
        <v>92867</v>
      </c>
      <c r="B1192" s="3" t="s">
        <v>252</v>
      </c>
      <c r="C1192" t="s">
        <v>252</v>
      </c>
    </row>
    <row r="1193" spans="1:3">
      <c r="A1193" s="5">
        <v>92867</v>
      </c>
      <c r="B1193" s="3" t="s">
        <v>252</v>
      </c>
      <c r="C1193" t="s">
        <v>252</v>
      </c>
    </row>
    <row r="1194" spans="1:3">
      <c r="A1194" s="5">
        <v>92868</v>
      </c>
      <c r="B1194" s="3" t="s">
        <v>252</v>
      </c>
      <c r="C1194" t="s">
        <v>252</v>
      </c>
    </row>
    <row r="1195" spans="1:3">
      <c r="A1195" s="5">
        <v>92868</v>
      </c>
      <c r="B1195" s="3" t="s">
        <v>252</v>
      </c>
      <c r="C1195" t="s">
        <v>252</v>
      </c>
    </row>
    <row r="1196" spans="1:3">
      <c r="A1196" s="5">
        <v>92869</v>
      </c>
      <c r="B1196" s="3" t="s">
        <v>252</v>
      </c>
      <c r="C1196" t="s">
        <v>252</v>
      </c>
    </row>
    <row r="1197" spans="1:3">
      <c r="A1197" s="5">
        <v>92869</v>
      </c>
      <c r="B1197" s="3" t="s">
        <v>252</v>
      </c>
      <c r="C1197" t="s">
        <v>252</v>
      </c>
    </row>
    <row r="1198" spans="1:3">
      <c r="A1198" s="5">
        <v>92870</v>
      </c>
      <c r="B1198" s="3" t="s">
        <v>273</v>
      </c>
      <c r="C1198" t="s">
        <v>252</v>
      </c>
    </row>
    <row r="1199" spans="1:3">
      <c r="A1199" s="5">
        <v>92870</v>
      </c>
      <c r="B1199" s="3" t="s">
        <v>273</v>
      </c>
      <c r="C1199" t="s">
        <v>252</v>
      </c>
    </row>
    <row r="1200" spans="1:3">
      <c r="A1200" s="5">
        <v>92871</v>
      </c>
      <c r="B1200" s="3" t="s">
        <v>273</v>
      </c>
      <c r="C1200" t="s">
        <v>252</v>
      </c>
    </row>
    <row r="1201" spans="1:3">
      <c r="A1201" s="5">
        <v>92871</v>
      </c>
      <c r="B1201" s="3" t="s">
        <v>273</v>
      </c>
      <c r="C1201" t="s">
        <v>252</v>
      </c>
    </row>
    <row r="1202" spans="1:3">
      <c r="A1202" s="5">
        <v>92877</v>
      </c>
      <c r="B1202" s="3" t="s">
        <v>95</v>
      </c>
      <c r="C1202" t="s">
        <v>299</v>
      </c>
    </row>
    <row r="1203" spans="1:3">
      <c r="A1203" s="5">
        <v>92878</v>
      </c>
      <c r="B1203" s="3" t="s">
        <v>95</v>
      </c>
      <c r="C1203" t="s">
        <v>299</v>
      </c>
    </row>
    <row r="1204" spans="1:3">
      <c r="A1204" s="5">
        <v>92879</v>
      </c>
      <c r="B1204" s="3" t="s">
        <v>95</v>
      </c>
      <c r="C1204" t="s">
        <v>299</v>
      </c>
    </row>
    <row r="1205" spans="1:3">
      <c r="A1205" s="5">
        <v>92880</v>
      </c>
      <c r="B1205" s="3" t="s">
        <v>95</v>
      </c>
      <c r="C1205" t="s">
        <v>299</v>
      </c>
    </row>
    <row r="1206" spans="1:3">
      <c r="A1206" s="5">
        <v>92881</v>
      </c>
      <c r="B1206" s="3" t="s">
        <v>95</v>
      </c>
      <c r="C1206" t="s">
        <v>299</v>
      </c>
    </row>
    <row r="1207" spans="1:3">
      <c r="A1207" s="5">
        <v>92882</v>
      </c>
      <c r="B1207" s="3" t="s">
        <v>95</v>
      </c>
      <c r="C1207" t="s">
        <v>299</v>
      </c>
    </row>
    <row r="1208" spans="1:3">
      <c r="A1208" s="5">
        <v>92883</v>
      </c>
      <c r="B1208" s="3" t="s">
        <v>95</v>
      </c>
      <c r="C1208" t="s">
        <v>299</v>
      </c>
    </row>
    <row r="1209" spans="1:3">
      <c r="A1209" s="5">
        <v>92885</v>
      </c>
      <c r="B1209" s="3" t="s">
        <v>400</v>
      </c>
      <c r="C1209" t="s">
        <v>252</v>
      </c>
    </row>
    <row r="1210" spans="1:3">
      <c r="A1210" s="5">
        <v>92886</v>
      </c>
      <c r="B1210" s="3" t="s">
        <v>400</v>
      </c>
      <c r="C1210" t="s">
        <v>252</v>
      </c>
    </row>
    <row r="1211" spans="1:3">
      <c r="A1211" s="5">
        <v>92887</v>
      </c>
      <c r="B1211" s="3" t="s">
        <v>400</v>
      </c>
      <c r="C1211" t="s">
        <v>252</v>
      </c>
    </row>
    <row r="1212" spans="1:3">
      <c r="A1212" s="5">
        <v>92899</v>
      </c>
      <c r="B1212" s="3" t="s">
        <v>33</v>
      </c>
      <c r="C1212" t="s">
        <v>252</v>
      </c>
    </row>
    <row r="1213" spans="1:3">
      <c r="A1213" s="5">
        <v>93001</v>
      </c>
      <c r="B1213" s="3" t="s">
        <v>423</v>
      </c>
      <c r="C1213" t="s">
        <v>423</v>
      </c>
    </row>
    <row r="1214" spans="1:3">
      <c r="A1214" s="5">
        <v>93002</v>
      </c>
      <c r="B1214" s="3" t="s">
        <v>423</v>
      </c>
      <c r="C1214" t="s">
        <v>423</v>
      </c>
    </row>
    <row r="1215" spans="1:3">
      <c r="A1215" s="5">
        <v>93003</v>
      </c>
      <c r="B1215" s="3" t="s">
        <v>423</v>
      </c>
      <c r="C1215" t="s">
        <v>423</v>
      </c>
    </row>
    <row r="1216" spans="1:3">
      <c r="A1216" s="5">
        <v>93004</v>
      </c>
      <c r="B1216" s="3" t="s">
        <v>423</v>
      </c>
      <c r="C1216" t="s">
        <v>423</v>
      </c>
    </row>
    <row r="1217" spans="1:3">
      <c r="A1217" s="5">
        <v>93005</v>
      </c>
      <c r="B1217" s="3" t="s">
        <v>423</v>
      </c>
      <c r="C1217" t="s">
        <v>423</v>
      </c>
    </row>
    <row r="1218" spans="1:3">
      <c r="A1218" s="5">
        <v>93006</v>
      </c>
      <c r="B1218" s="3" t="s">
        <v>423</v>
      </c>
      <c r="C1218" t="s">
        <v>423</v>
      </c>
    </row>
    <row r="1219" spans="1:3">
      <c r="A1219" s="5">
        <v>93007</v>
      </c>
      <c r="B1219" s="3" t="s">
        <v>423</v>
      </c>
      <c r="C1219" t="s">
        <v>423</v>
      </c>
    </row>
    <row r="1220" spans="1:3">
      <c r="A1220" s="5">
        <v>93009</v>
      </c>
      <c r="B1220" s="3" t="s">
        <v>423</v>
      </c>
      <c r="C1220" t="s">
        <v>423</v>
      </c>
    </row>
    <row r="1221" spans="1:3">
      <c r="A1221" s="5">
        <v>93010</v>
      </c>
      <c r="B1221" s="3" t="s">
        <v>68</v>
      </c>
      <c r="C1221" t="s">
        <v>423</v>
      </c>
    </row>
    <row r="1222" spans="1:3">
      <c r="A1222" s="5">
        <v>93011</v>
      </c>
      <c r="B1222" s="3" t="s">
        <v>68</v>
      </c>
      <c r="C1222" t="s">
        <v>423</v>
      </c>
    </row>
    <row r="1223" spans="1:3">
      <c r="A1223" s="5">
        <v>93012</v>
      </c>
      <c r="B1223" s="3" t="s">
        <v>68</v>
      </c>
      <c r="C1223" t="s">
        <v>423</v>
      </c>
    </row>
    <row r="1224" spans="1:3">
      <c r="A1224" s="5">
        <v>93013</v>
      </c>
      <c r="B1224" s="3" t="s">
        <v>498</v>
      </c>
      <c r="C1224" t="s">
        <v>332</v>
      </c>
    </row>
    <row r="1225" spans="1:3">
      <c r="A1225" s="5">
        <v>93014</v>
      </c>
      <c r="B1225" s="3" t="s">
        <v>498</v>
      </c>
      <c r="C1225" t="s">
        <v>332</v>
      </c>
    </row>
    <row r="1226" spans="1:3">
      <c r="A1226" s="5">
        <v>93015</v>
      </c>
      <c r="B1226" s="3" t="s">
        <v>134</v>
      </c>
      <c r="C1226" t="s">
        <v>423</v>
      </c>
    </row>
    <row r="1227" spans="1:3">
      <c r="A1227" s="5">
        <v>93016</v>
      </c>
      <c r="B1227" s="3" t="s">
        <v>134</v>
      </c>
      <c r="C1227" t="s">
        <v>423</v>
      </c>
    </row>
    <row r="1228" spans="1:3">
      <c r="A1228" s="5">
        <v>93020</v>
      </c>
      <c r="B1228" s="3" t="s">
        <v>228</v>
      </c>
      <c r="C1228" t="s">
        <v>423</v>
      </c>
    </row>
    <row r="1229" spans="1:3">
      <c r="A1229" s="5">
        <v>93021</v>
      </c>
      <c r="B1229" s="3" t="s">
        <v>228</v>
      </c>
      <c r="C1229" t="s">
        <v>423</v>
      </c>
    </row>
    <row r="1230" spans="1:3">
      <c r="A1230" s="5">
        <v>93022</v>
      </c>
      <c r="B1230" s="3" t="s">
        <v>613</v>
      </c>
      <c r="C1230" t="s">
        <v>423</v>
      </c>
    </row>
    <row r="1231" spans="1:3">
      <c r="A1231" s="5">
        <v>93023</v>
      </c>
      <c r="B1231" s="3" t="s">
        <v>499</v>
      </c>
      <c r="C1231" t="s">
        <v>423</v>
      </c>
    </row>
    <row r="1232" spans="1:3">
      <c r="A1232" s="5">
        <v>93024</v>
      </c>
      <c r="B1232" s="3" t="s">
        <v>499</v>
      </c>
      <c r="C1232" t="s">
        <v>423</v>
      </c>
    </row>
    <row r="1233" spans="1:3">
      <c r="A1233" s="5">
        <v>93030</v>
      </c>
      <c r="B1233" s="3" t="s">
        <v>257</v>
      </c>
      <c r="C1233" t="s">
        <v>423</v>
      </c>
    </row>
    <row r="1234" spans="1:3">
      <c r="A1234" s="5">
        <v>93031</v>
      </c>
      <c r="B1234" s="3" t="s">
        <v>257</v>
      </c>
      <c r="C1234" t="s">
        <v>423</v>
      </c>
    </row>
    <row r="1235" spans="1:3">
      <c r="A1235" s="5">
        <v>93032</v>
      </c>
      <c r="B1235" s="3" t="s">
        <v>257</v>
      </c>
      <c r="C1235" t="s">
        <v>423</v>
      </c>
    </row>
    <row r="1236" spans="1:3">
      <c r="A1236" s="5">
        <v>93033</v>
      </c>
      <c r="B1236" s="3" t="s">
        <v>257</v>
      </c>
      <c r="C1236" t="s">
        <v>423</v>
      </c>
    </row>
    <row r="1237" spans="1:3">
      <c r="A1237" s="5">
        <v>93034</v>
      </c>
      <c r="B1237" s="3" t="s">
        <v>257</v>
      </c>
      <c r="C1237" t="s">
        <v>423</v>
      </c>
    </row>
    <row r="1238" spans="1:3">
      <c r="A1238" s="5">
        <v>93035</v>
      </c>
      <c r="B1238" s="3" t="s">
        <v>257</v>
      </c>
      <c r="C1238" t="s">
        <v>423</v>
      </c>
    </row>
    <row r="1239" spans="1:3">
      <c r="A1239" s="5">
        <v>93036</v>
      </c>
      <c r="B1239" s="3" t="s">
        <v>257</v>
      </c>
      <c r="C1239" t="s">
        <v>423</v>
      </c>
    </row>
    <row r="1240" spans="1:3">
      <c r="A1240" s="5">
        <v>93040</v>
      </c>
      <c r="B1240" s="3" t="s">
        <v>500</v>
      </c>
      <c r="C1240" t="s">
        <v>423</v>
      </c>
    </row>
    <row r="1241" spans="1:3">
      <c r="A1241" s="5">
        <v>93041</v>
      </c>
      <c r="B1241" s="3" t="s">
        <v>277</v>
      </c>
      <c r="C1241" t="s">
        <v>423</v>
      </c>
    </row>
    <row r="1242" spans="1:3">
      <c r="A1242" s="5">
        <v>93042</v>
      </c>
      <c r="B1242" s="3" t="s">
        <v>614</v>
      </c>
      <c r="C1242" t="s">
        <v>423</v>
      </c>
    </row>
    <row r="1243" spans="1:3">
      <c r="A1243" s="5">
        <v>93043</v>
      </c>
      <c r="B1243" s="3" t="s">
        <v>615</v>
      </c>
      <c r="C1243" t="s">
        <v>423</v>
      </c>
    </row>
    <row r="1244" spans="1:3">
      <c r="A1244" s="5">
        <v>93044</v>
      </c>
      <c r="B1244" s="3" t="s">
        <v>277</v>
      </c>
      <c r="C1244" t="s">
        <v>423</v>
      </c>
    </row>
    <row r="1245" spans="1:3">
      <c r="A1245" s="5">
        <v>93060</v>
      </c>
      <c r="B1245" s="3" t="s">
        <v>339</v>
      </c>
      <c r="C1245" t="s">
        <v>423</v>
      </c>
    </row>
    <row r="1246" spans="1:3">
      <c r="A1246" s="5">
        <v>93061</v>
      </c>
      <c r="B1246" s="3" t="s">
        <v>339</v>
      </c>
      <c r="C1246" t="s">
        <v>423</v>
      </c>
    </row>
    <row r="1247" spans="1:3">
      <c r="A1247" s="5">
        <v>93062</v>
      </c>
      <c r="B1247" s="3" t="s">
        <v>347</v>
      </c>
      <c r="C1247" t="s">
        <v>423</v>
      </c>
    </row>
    <row r="1248" spans="1:3">
      <c r="A1248" s="5">
        <v>93063</v>
      </c>
      <c r="B1248" s="3" t="s">
        <v>347</v>
      </c>
      <c r="C1248" t="s">
        <v>423</v>
      </c>
    </row>
    <row r="1249" spans="1:3">
      <c r="A1249" s="5">
        <v>93064</v>
      </c>
      <c r="B1249" s="3" t="s">
        <v>501</v>
      </c>
      <c r="C1249" t="s">
        <v>423</v>
      </c>
    </row>
    <row r="1250" spans="1:3">
      <c r="A1250" s="5">
        <v>93065</v>
      </c>
      <c r="B1250" s="3" t="s">
        <v>347</v>
      </c>
      <c r="C1250" t="s">
        <v>423</v>
      </c>
    </row>
    <row r="1251" spans="1:3">
      <c r="A1251" s="5">
        <v>93066</v>
      </c>
      <c r="B1251" s="3" t="s">
        <v>502</v>
      </c>
      <c r="C1251" t="s">
        <v>423</v>
      </c>
    </row>
    <row r="1252" spans="1:3">
      <c r="A1252" s="5">
        <v>93067</v>
      </c>
      <c r="B1252" s="3" t="s">
        <v>503</v>
      </c>
      <c r="C1252" t="s">
        <v>332</v>
      </c>
    </row>
    <row r="1253" spans="1:3">
      <c r="A1253" s="5">
        <v>93093</v>
      </c>
      <c r="B1253" s="3" t="s">
        <v>347</v>
      </c>
      <c r="C1253" t="s">
        <v>423</v>
      </c>
    </row>
    <row r="1254" spans="1:3">
      <c r="A1254" s="5">
        <v>93094</v>
      </c>
      <c r="B1254" s="3" t="s">
        <v>347</v>
      </c>
      <c r="C1254" t="s">
        <v>423</v>
      </c>
    </row>
    <row r="1255" spans="1:3">
      <c r="A1255" s="5">
        <v>93099</v>
      </c>
      <c r="B1255" s="3" t="s">
        <v>347</v>
      </c>
      <c r="C1255" t="s">
        <v>423</v>
      </c>
    </row>
    <row r="1256" spans="1:3">
      <c r="A1256" s="5">
        <v>93101</v>
      </c>
      <c r="B1256" s="3" t="s">
        <v>332</v>
      </c>
      <c r="C1256" t="s">
        <v>332</v>
      </c>
    </row>
    <row r="1257" spans="1:3">
      <c r="A1257" s="5">
        <v>93102</v>
      </c>
      <c r="B1257" s="3" t="s">
        <v>332</v>
      </c>
      <c r="C1257" t="s">
        <v>332</v>
      </c>
    </row>
    <row r="1258" spans="1:3">
      <c r="A1258" s="5">
        <v>93103</v>
      </c>
      <c r="B1258" s="3" t="s">
        <v>332</v>
      </c>
      <c r="C1258" t="s">
        <v>332</v>
      </c>
    </row>
    <row r="1259" spans="1:3">
      <c r="A1259" s="5">
        <v>93105</v>
      </c>
      <c r="B1259" s="3" t="s">
        <v>332</v>
      </c>
      <c r="C1259" t="s">
        <v>332</v>
      </c>
    </row>
    <row r="1260" spans="1:3">
      <c r="A1260" s="5">
        <v>93106</v>
      </c>
      <c r="B1260" s="3" t="s">
        <v>332</v>
      </c>
      <c r="C1260" t="s">
        <v>332</v>
      </c>
    </row>
    <row r="1261" spans="1:3">
      <c r="A1261" s="5">
        <v>93107</v>
      </c>
      <c r="B1261" s="3" t="s">
        <v>332</v>
      </c>
      <c r="C1261" t="s">
        <v>332</v>
      </c>
    </row>
    <row r="1262" spans="1:3">
      <c r="A1262" s="5">
        <v>93108</v>
      </c>
      <c r="B1262" s="3" t="s">
        <v>332</v>
      </c>
      <c r="C1262" t="s">
        <v>332</v>
      </c>
    </row>
    <row r="1263" spans="1:3">
      <c r="A1263" s="5">
        <v>93109</v>
      </c>
      <c r="B1263" s="3" t="s">
        <v>332</v>
      </c>
      <c r="C1263" t="s">
        <v>332</v>
      </c>
    </row>
    <row r="1264" spans="1:3">
      <c r="A1264" s="5">
        <v>93110</v>
      </c>
      <c r="B1264" s="3" t="s">
        <v>332</v>
      </c>
      <c r="C1264" t="s">
        <v>332</v>
      </c>
    </row>
    <row r="1265" spans="1:3">
      <c r="A1265" s="5">
        <v>93111</v>
      </c>
      <c r="B1265" s="3" t="s">
        <v>332</v>
      </c>
      <c r="C1265" t="s">
        <v>332</v>
      </c>
    </row>
    <row r="1266" spans="1:3">
      <c r="A1266" s="5">
        <v>93116</v>
      </c>
      <c r="B1266" s="3" t="s">
        <v>150</v>
      </c>
      <c r="C1266" t="s">
        <v>332</v>
      </c>
    </row>
    <row r="1267" spans="1:3">
      <c r="A1267" s="5">
        <v>93117</v>
      </c>
      <c r="B1267" s="3" t="s">
        <v>150</v>
      </c>
      <c r="C1267" t="s">
        <v>332</v>
      </c>
    </row>
    <row r="1268" spans="1:3">
      <c r="A1268" s="5">
        <v>93118</v>
      </c>
      <c r="B1268" s="3" t="s">
        <v>150</v>
      </c>
      <c r="C1268" t="s">
        <v>332</v>
      </c>
    </row>
    <row r="1269" spans="1:3">
      <c r="A1269" s="5">
        <v>93120</v>
      </c>
      <c r="B1269" s="3" t="s">
        <v>332</v>
      </c>
      <c r="C1269" t="s">
        <v>332</v>
      </c>
    </row>
    <row r="1270" spans="1:3">
      <c r="A1270" s="5">
        <v>93121</v>
      </c>
      <c r="B1270" s="3" t="s">
        <v>332</v>
      </c>
      <c r="C1270" t="s">
        <v>332</v>
      </c>
    </row>
    <row r="1271" spans="1:3">
      <c r="A1271" s="5">
        <v>93130</v>
      </c>
      <c r="B1271" s="3" t="s">
        <v>332</v>
      </c>
      <c r="C1271" t="s">
        <v>332</v>
      </c>
    </row>
    <row r="1272" spans="1:3">
      <c r="A1272" s="5">
        <v>93140</v>
      </c>
      <c r="B1272" s="3" t="s">
        <v>332</v>
      </c>
      <c r="C1272" t="s">
        <v>332</v>
      </c>
    </row>
    <row r="1273" spans="1:3">
      <c r="A1273" s="5">
        <v>93150</v>
      </c>
      <c r="B1273" s="3" t="s">
        <v>332</v>
      </c>
      <c r="C1273" t="s">
        <v>332</v>
      </c>
    </row>
    <row r="1274" spans="1:3">
      <c r="A1274" s="5">
        <v>93160</v>
      </c>
      <c r="B1274" s="3" t="s">
        <v>332</v>
      </c>
      <c r="C1274" t="s">
        <v>332</v>
      </c>
    </row>
    <row r="1275" spans="1:3">
      <c r="A1275" s="5">
        <v>93190</v>
      </c>
      <c r="B1275" s="3" t="s">
        <v>332</v>
      </c>
      <c r="C1275" t="s">
        <v>332</v>
      </c>
    </row>
    <row r="1276" spans="1:3">
      <c r="A1276" s="5">
        <v>93199</v>
      </c>
      <c r="B1276" s="3" t="s">
        <v>150</v>
      </c>
      <c r="C1276" t="s">
        <v>332</v>
      </c>
    </row>
    <row r="1277" spans="1:3">
      <c r="A1277" s="5">
        <v>93201</v>
      </c>
      <c r="B1277" s="3" t="s">
        <v>504</v>
      </c>
      <c r="C1277" t="s">
        <v>366</v>
      </c>
    </row>
    <row r="1278" spans="1:3">
      <c r="A1278" s="5">
        <v>93202</v>
      </c>
      <c r="B1278" s="3" t="s">
        <v>505</v>
      </c>
      <c r="C1278" t="s">
        <v>616</v>
      </c>
    </row>
    <row r="1279" spans="1:3">
      <c r="A1279" s="5">
        <v>93203</v>
      </c>
      <c r="B1279" s="3" t="s">
        <v>41</v>
      </c>
      <c r="C1279" t="s">
        <v>617</v>
      </c>
    </row>
    <row r="1280" spans="1:3">
      <c r="A1280" s="5">
        <v>93204</v>
      </c>
      <c r="B1280" s="3" t="s">
        <v>506</v>
      </c>
      <c r="C1280" t="s">
        <v>616</v>
      </c>
    </row>
    <row r="1281" spans="1:3">
      <c r="A1281" s="5">
        <v>93205</v>
      </c>
      <c r="B1281" s="3" t="s">
        <v>507</v>
      </c>
      <c r="C1281" t="s">
        <v>617</v>
      </c>
    </row>
    <row r="1282" spans="1:3">
      <c r="A1282" s="5">
        <v>93206</v>
      </c>
      <c r="B1282" s="3" t="s">
        <v>508</v>
      </c>
      <c r="C1282" t="s">
        <v>617</v>
      </c>
    </row>
    <row r="1283" spans="1:3">
      <c r="A1283" s="5">
        <v>93207</v>
      </c>
      <c r="B1283" s="3" t="s">
        <v>618</v>
      </c>
      <c r="C1283" t="s">
        <v>366</v>
      </c>
    </row>
    <row r="1284" spans="1:3">
      <c r="A1284" s="5">
        <v>93208</v>
      </c>
      <c r="B1284" s="3" t="s">
        <v>619</v>
      </c>
      <c r="C1284" t="s">
        <v>366</v>
      </c>
    </row>
    <row r="1285" spans="1:3">
      <c r="A1285" s="5">
        <v>93210</v>
      </c>
      <c r="B1285" s="3" t="s">
        <v>90</v>
      </c>
      <c r="C1285" t="s">
        <v>142</v>
      </c>
    </row>
    <row r="1286" spans="1:3">
      <c r="A1286" s="5">
        <v>93212</v>
      </c>
      <c r="B1286" s="3" t="s">
        <v>94</v>
      </c>
      <c r="C1286" t="s">
        <v>616</v>
      </c>
    </row>
    <row r="1287" spans="1:3">
      <c r="A1287" s="5">
        <v>93215</v>
      </c>
      <c r="B1287" s="3" t="s">
        <v>107</v>
      </c>
      <c r="C1287" t="s">
        <v>617</v>
      </c>
    </row>
    <row r="1288" spans="1:3">
      <c r="A1288" s="5">
        <v>93216</v>
      </c>
      <c r="B1288" s="3" t="s">
        <v>107</v>
      </c>
      <c r="C1288" t="s">
        <v>617</v>
      </c>
    </row>
    <row r="1289" spans="1:3">
      <c r="A1289" s="5">
        <v>93218</v>
      </c>
      <c r="B1289" s="3" t="s">
        <v>620</v>
      </c>
      <c r="C1289" t="s">
        <v>366</v>
      </c>
    </row>
    <row r="1290" spans="1:3">
      <c r="A1290" s="5">
        <v>93219</v>
      </c>
      <c r="B1290" s="3" t="s">
        <v>621</v>
      </c>
      <c r="C1290" t="s">
        <v>366</v>
      </c>
    </row>
    <row r="1291" spans="1:3">
      <c r="A1291" s="5">
        <v>93220</v>
      </c>
      <c r="B1291" s="3" t="s">
        <v>622</v>
      </c>
      <c r="C1291" t="s">
        <v>617</v>
      </c>
    </row>
    <row r="1292" spans="1:3">
      <c r="A1292" s="5">
        <v>93221</v>
      </c>
      <c r="B1292" s="3" t="s">
        <v>623</v>
      </c>
      <c r="C1292" t="s">
        <v>366</v>
      </c>
    </row>
    <row r="1293" spans="1:3">
      <c r="A1293" s="5">
        <v>93222</v>
      </c>
      <c r="B1293" s="3" t="s">
        <v>624</v>
      </c>
      <c r="C1293" t="s">
        <v>617</v>
      </c>
    </row>
    <row r="1294" spans="1:3">
      <c r="A1294" s="5">
        <v>93223</v>
      </c>
      <c r="B1294" s="3" t="s">
        <v>625</v>
      </c>
      <c r="C1294" t="s">
        <v>366</v>
      </c>
    </row>
    <row r="1295" spans="1:3">
      <c r="A1295" s="5">
        <v>93224</v>
      </c>
      <c r="B1295" s="3" t="s">
        <v>626</v>
      </c>
      <c r="C1295" t="s">
        <v>617</v>
      </c>
    </row>
    <row r="1296" spans="1:3">
      <c r="A1296" s="5">
        <v>93225</v>
      </c>
      <c r="B1296" s="3" t="s">
        <v>624</v>
      </c>
      <c r="C1296" t="s">
        <v>617</v>
      </c>
    </row>
    <row r="1297" spans="1:3">
      <c r="A1297" s="5">
        <v>93226</v>
      </c>
      <c r="B1297" s="3" t="s">
        <v>627</v>
      </c>
      <c r="C1297" t="s">
        <v>617</v>
      </c>
    </row>
    <row r="1298" spans="1:3">
      <c r="A1298" s="5">
        <v>93227</v>
      </c>
      <c r="B1298" s="3" t="s">
        <v>628</v>
      </c>
      <c r="C1298" t="s">
        <v>366</v>
      </c>
    </row>
    <row r="1299" spans="1:3">
      <c r="A1299" s="5">
        <v>93230</v>
      </c>
      <c r="B1299" s="3" t="s">
        <v>154</v>
      </c>
      <c r="C1299" t="s">
        <v>616</v>
      </c>
    </row>
    <row r="1300" spans="1:3">
      <c r="A1300" s="5">
        <v>93232</v>
      </c>
      <c r="B1300" s="3" t="s">
        <v>154</v>
      </c>
      <c r="C1300" t="s">
        <v>616</v>
      </c>
    </row>
    <row r="1301" spans="1:3">
      <c r="A1301" s="5">
        <v>93234</v>
      </c>
      <c r="B1301" s="3" t="s">
        <v>629</v>
      </c>
      <c r="C1301" t="s">
        <v>142</v>
      </c>
    </row>
    <row r="1302" spans="1:3">
      <c r="A1302" s="5">
        <v>93235</v>
      </c>
      <c r="B1302" s="3" t="s">
        <v>630</v>
      </c>
      <c r="C1302" t="s">
        <v>366</v>
      </c>
    </row>
    <row r="1303" spans="1:3">
      <c r="A1303" s="5">
        <v>93237</v>
      </c>
      <c r="B1303" s="3" t="s">
        <v>631</v>
      </c>
      <c r="C1303" t="s">
        <v>366</v>
      </c>
    </row>
    <row r="1304" spans="1:3">
      <c r="A1304" s="5">
        <v>93238</v>
      </c>
      <c r="B1304" s="3" t="s">
        <v>632</v>
      </c>
      <c r="C1304" t="s">
        <v>617</v>
      </c>
    </row>
    <row r="1305" spans="1:3">
      <c r="A1305" s="5">
        <v>93239</v>
      </c>
      <c r="B1305" s="3" t="s">
        <v>633</v>
      </c>
      <c r="C1305" t="s">
        <v>616</v>
      </c>
    </row>
    <row r="1306" spans="1:3">
      <c r="A1306" s="5">
        <v>93240</v>
      </c>
      <c r="B1306" s="3" t="s">
        <v>634</v>
      </c>
      <c r="C1306" t="s">
        <v>617</v>
      </c>
    </row>
    <row r="1307" spans="1:3">
      <c r="A1307" s="5">
        <v>93241</v>
      </c>
      <c r="B1307" s="3" t="s">
        <v>635</v>
      </c>
      <c r="C1307" t="s">
        <v>617</v>
      </c>
    </row>
    <row r="1308" spans="1:3">
      <c r="A1308" s="5">
        <v>93242</v>
      </c>
      <c r="B1308" s="3" t="s">
        <v>636</v>
      </c>
      <c r="C1308" t="s">
        <v>142</v>
      </c>
    </row>
    <row r="1309" spans="1:3">
      <c r="A1309" s="5">
        <v>93243</v>
      </c>
      <c r="B1309" s="3" t="s">
        <v>637</v>
      </c>
      <c r="C1309" t="s">
        <v>617</v>
      </c>
    </row>
    <row r="1310" spans="1:3">
      <c r="A1310" s="5">
        <v>93244</v>
      </c>
      <c r="B1310" s="3" t="s">
        <v>638</v>
      </c>
      <c r="C1310" t="s">
        <v>366</v>
      </c>
    </row>
    <row r="1311" spans="1:3">
      <c r="A1311" s="5">
        <v>93245</v>
      </c>
      <c r="B1311" s="3" t="s">
        <v>193</v>
      </c>
      <c r="C1311" t="s">
        <v>616</v>
      </c>
    </row>
    <row r="1312" spans="1:3">
      <c r="A1312" s="5">
        <v>93246</v>
      </c>
      <c r="B1312" s="3" t="s">
        <v>193</v>
      </c>
      <c r="C1312" t="s">
        <v>616</v>
      </c>
    </row>
    <row r="1313" spans="1:3">
      <c r="A1313" s="5">
        <v>93247</v>
      </c>
      <c r="B1313" s="3" t="s">
        <v>639</v>
      </c>
      <c r="C1313" t="s">
        <v>366</v>
      </c>
    </row>
    <row r="1314" spans="1:3">
      <c r="A1314" s="5">
        <v>93249</v>
      </c>
      <c r="B1314" s="3" t="s">
        <v>640</v>
      </c>
      <c r="C1314" t="s">
        <v>617</v>
      </c>
    </row>
    <row r="1315" spans="1:3">
      <c r="A1315" s="5">
        <v>93250</v>
      </c>
      <c r="B1315" s="3" t="s">
        <v>641</v>
      </c>
      <c r="C1315" t="s">
        <v>617</v>
      </c>
    </row>
    <row r="1316" spans="1:3">
      <c r="A1316" s="5">
        <v>93251</v>
      </c>
      <c r="B1316" s="3" t="s">
        <v>642</v>
      </c>
      <c r="C1316" t="s">
        <v>617</v>
      </c>
    </row>
    <row r="1317" spans="1:3">
      <c r="A1317" s="5">
        <v>93252</v>
      </c>
      <c r="B1317" s="3" t="s">
        <v>643</v>
      </c>
      <c r="C1317" t="s">
        <v>617</v>
      </c>
    </row>
    <row r="1318" spans="1:3">
      <c r="A1318" s="5">
        <v>93254</v>
      </c>
      <c r="B1318" s="3" t="s">
        <v>644</v>
      </c>
      <c r="C1318" t="s">
        <v>332</v>
      </c>
    </row>
    <row r="1319" spans="1:3">
      <c r="A1319" s="5">
        <v>93255</v>
      </c>
      <c r="B1319" s="3" t="s">
        <v>645</v>
      </c>
      <c r="C1319" t="s">
        <v>617</v>
      </c>
    </row>
    <row r="1320" spans="1:3">
      <c r="A1320" s="5">
        <v>93256</v>
      </c>
      <c r="B1320" s="3" t="s">
        <v>646</v>
      </c>
      <c r="C1320" t="s">
        <v>366</v>
      </c>
    </row>
    <row r="1321" spans="1:3">
      <c r="A1321" s="5">
        <v>93257</v>
      </c>
      <c r="B1321" s="3" t="s">
        <v>278</v>
      </c>
      <c r="C1321" t="s">
        <v>366</v>
      </c>
    </row>
    <row r="1322" spans="1:3">
      <c r="A1322" s="5">
        <v>93258</v>
      </c>
      <c r="B1322" s="3" t="s">
        <v>278</v>
      </c>
      <c r="C1322" t="s">
        <v>366</v>
      </c>
    </row>
    <row r="1323" spans="1:3">
      <c r="A1323" s="5">
        <v>93260</v>
      </c>
      <c r="B1323" s="3" t="s">
        <v>647</v>
      </c>
      <c r="C1323" t="s">
        <v>366</v>
      </c>
    </row>
    <row r="1324" spans="1:3">
      <c r="A1324" s="5">
        <v>93261</v>
      </c>
      <c r="B1324" s="3" t="s">
        <v>648</v>
      </c>
      <c r="C1324" t="s">
        <v>366</v>
      </c>
    </row>
    <row r="1325" spans="1:3">
      <c r="A1325" s="5">
        <v>93262</v>
      </c>
      <c r="B1325" s="3" t="s">
        <v>649</v>
      </c>
      <c r="C1325" t="s">
        <v>366</v>
      </c>
    </row>
    <row r="1326" spans="1:3">
      <c r="A1326" s="5">
        <v>93263</v>
      </c>
      <c r="B1326" s="3" t="s">
        <v>346</v>
      </c>
      <c r="C1326" t="s">
        <v>617</v>
      </c>
    </row>
    <row r="1327" spans="1:3">
      <c r="A1327" s="5">
        <v>93265</v>
      </c>
      <c r="B1327" s="3" t="s">
        <v>650</v>
      </c>
      <c r="C1327" t="s">
        <v>366</v>
      </c>
    </row>
    <row r="1328" spans="1:3">
      <c r="A1328" s="5">
        <v>93266</v>
      </c>
      <c r="B1328" s="3" t="s">
        <v>651</v>
      </c>
      <c r="C1328" t="s">
        <v>616</v>
      </c>
    </row>
    <row r="1329" spans="1:3">
      <c r="A1329" s="5">
        <v>93267</v>
      </c>
      <c r="B1329" s="3" t="s">
        <v>652</v>
      </c>
      <c r="C1329" t="s">
        <v>366</v>
      </c>
    </row>
    <row r="1330" spans="1:3">
      <c r="A1330" s="5">
        <v>93268</v>
      </c>
      <c r="B1330" s="3" t="s">
        <v>653</v>
      </c>
      <c r="C1330" t="s">
        <v>617</v>
      </c>
    </row>
    <row r="1331" spans="1:3">
      <c r="A1331" s="5">
        <v>93270</v>
      </c>
      <c r="B1331" s="3" t="s">
        <v>654</v>
      </c>
      <c r="C1331" t="s">
        <v>366</v>
      </c>
    </row>
    <row r="1332" spans="1:3">
      <c r="A1332" s="5">
        <v>93271</v>
      </c>
      <c r="B1332" s="3" t="s">
        <v>655</v>
      </c>
      <c r="C1332" t="s">
        <v>366</v>
      </c>
    </row>
    <row r="1333" spans="1:3">
      <c r="A1333" s="5">
        <v>93272</v>
      </c>
      <c r="B1333" s="3" t="s">
        <v>656</v>
      </c>
      <c r="C1333" t="s">
        <v>366</v>
      </c>
    </row>
    <row r="1334" spans="1:3">
      <c r="A1334" s="5">
        <v>93274</v>
      </c>
      <c r="B1334" s="3" t="s">
        <v>366</v>
      </c>
      <c r="C1334" t="s">
        <v>366</v>
      </c>
    </row>
    <row r="1335" spans="1:3">
      <c r="A1335" s="5">
        <v>93275</v>
      </c>
      <c r="B1335" s="3" t="s">
        <v>366</v>
      </c>
      <c r="C1335" t="s">
        <v>366</v>
      </c>
    </row>
    <row r="1336" spans="1:3">
      <c r="A1336" s="5">
        <v>93276</v>
      </c>
      <c r="B1336" s="3" t="s">
        <v>657</v>
      </c>
      <c r="C1336" t="s">
        <v>617</v>
      </c>
    </row>
    <row r="1337" spans="1:3">
      <c r="A1337" s="5">
        <v>93277</v>
      </c>
      <c r="B1337" s="3" t="s">
        <v>379</v>
      </c>
      <c r="C1337" t="s">
        <v>366</v>
      </c>
    </row>
    <row r="1338" spans="1:3">
      <c r="A1338" s="5">
        <v>93278</v>
      </c>
      <c r="B1338" s="3" t="s">
        <v>379</v>
      </c>
      <c r="C1338" t="s">
        <v>366</v>
      </c>
    </row>
    <row r="1339" spans="1:3">
      <c r="A1339" s="5">
        <v>93279</v>
      </c>
      <c r="B1339" s="3" t="s">
        <v>379</v>
      </c>
      <c r="C1339" t="s">
        <v>366</v>
      </c>
    </row>
    <row r="1340" spans="1:3">
      <c r="A1340" s="5">
        <v>93280</v>
      </c>
      <c r="B1340" s="3" t="s">
        <v>384</v>
      </c>
      <c r="C1340" t="s">
        <v>617</v>
      </c>
    </row>
    <row r="1341" spans="1:3">
      <c r="A1341" s="5">
        <v>93282</v>
      </c>
      <c r="B1341" s="3" t="s">
        <v>658</v>
      </c>
      <c r="C1341" t="s">
        <v>366</v>
      </c>
    </row>
    <row r="1342" spans="1:3">
      <c r="A1342" s="5">
        <v>93283</v>
      </c>
      <c r="B1342" s="3" t="s">
        <v>659</v>
      </c>
      <c r="C1342" t="s">
        <v>617</v>
      </c>
    </row>
    <row r="1343" spans="1:3">
      <c r="A1343" s="5">
        <v>93285</v>
      </c>
      <c r="B1343" s="3" t="s">
        <v>660</v>
      </c>
      <c r="C1343" t="s">
        <v>617</v>
      </c>
    </row>
    <row r="1344" spans="1:3">
      <c r="A1344" s="5">
        <v>93286</v>
      </c>
      <c r="B1344" s="3" t="s">
        <v>661</v>
      </c>
      <c r="C1344" t="s">
        <v>366</v>
      </c>
    </row>
    <row r="1345" spans="1:3">
      <c r="A1345" s="5">
        <v>93287</v>
      </c>
      <c r="B1345" s="3" t="s">
        <v>662</v>
      </c>
      <c r="C1345" t="s">
        <v>617</v>
      </c>
    </row>
    <row r="1346" spans="1:3">
      <c r="A1346" s="5">
        <v>93290</v>
      </c>
      <c r="B1346" s="3" t="s">
        <v>379</v>
      </c>
      <c r="C1346" t="s">
        <v>366</v>
      </c>
    </row>
    <row r="1347" spans="1:3">
      <c r="A1347" s="5">
        <v>93291</v>
      </c>
      <c r="B1347" s="3" t="s">
        <v>379</v>
      </c>
      <c r="C1347" t="s">
        <v>366</v>
      </c>
    </row>
    <row r="1348" spans="1:3">
      <c r="A1348" s="5">
        <v>93292</v>
      </c>
      <c r="B1348" s="3" t="s">
        <v>379</v>
      </c>
      <c r="C1348" t="s">
        <v>366</v>
      </c>
    </row>
    <row r="1349" spans="1:3">
      <c r="A1349" s="5">
        <v>93301</v>
      </c>
      <c r="B1349" s="3" t="s">
        <v>46</v>
      </c>
      <c r="C1349" t="s">
        <v>617</v>
      </c>
    </row>
    <row r="1350" spans="1:3">
      <c r="A1350" s="5">
        <v>93302</v>
      </c>
      <c r="B1350" s="3" t="s">
        <v>46</v>
      </c>
      <c r="C1350" t="s">
        <v>617</v>
      </c>
    </row>
    <row r="1351" spans="1:3">
      <c r="A1351" s="5">
        <v>93303</v>
      </c>
      <c r="B1351" s="3" t="s">
        <v>46</v>
      </c>
      <c r="C1351" t="s">
        <v>617</v>
      </c>
    </row>
    <row r="1352" spans="1:3">
      <c r="A1352" s="5">
        <v>93304</v>
      </c>
      <c r="B1352" s="3" t="s">
        <v>46</v>
      </c>
      <c r="C1352" t="s">
        <v>617</v>
      </c>
    </row>
    <row r="1353" spans="1:3">
      <c r="A1353" s="5">
        <v>93305</v>
      </c>
      <c r="B1353" s="3" t="s">
        <v>46</v>
      </c>
      <c r="C1353" t="s">
        <v>617</v>
      </c>
    </row>
    <row r="1354" spans="1:3">
      <c r="A1354" s="5">
        <v>93306</v>
      </c>
      <c r="B1354" s="3" t="s">
        <v>46</v>
      </c>
      <c r="C1354" t="s">
        <v>617</v>
      </c>
    </row>
    <row r="1355" spans="1:3">
      <c r="A1355" s="5">
        <v>93307</v>
      </c>
      <c r="B1355" s="3" t="s">
        <v>46</v>
      </c>
      <c r="C1355" t="s">
        <v>617</v>
      </c>
    </row>
    <row r="1356" spans="1:3">
      <c r="A1356" s="5">
        <v>93308</v>
      </c>
      <c r="B1356" s="3" t="s">
        <v>46</v>
      </c>
      <c r="C1356" t="s">
        <v>617</v>
      </c>
    </row>
    <row r="1357" spans="1:3">
      <c r="A1357" s="5">
        <v>93309</v>
      </c>
      <c r="B1357" s="3" t="s">
        <v>46</v>
      </c>
      <c r="C1357" t="s">
        <v>617</v>
      </c>
    </row>
    <row r="1358" spans="1:3">
      <c r="A1358" s="5">
        <v>93311</v>
      </c>
      <c r="B1358" s="3" t="s">
        <v>46</v>
      </c>
      <c r="C1358" t="s">
        <v>617</v>
      </c>
    </row>
    <row r="1359" spans="1:3">
      <c r="A1359" s="5">
        <v>93312</v>
      </c>
      <c r="B1359" s="3" t="s">
        <v>46</v>
      </c>
      <c r="C1359" t="s">
        <v>617</v>
      </c>
    </row>
    <row r="1360" spans="1:3">
      <c r="A1360" s="5">
        <v>93313</v>
      </c>
      <c r="B1360" s="3" t="s">
        <v>46</v>
      </c>
      <c r="C1360" t="s">
        <v>617</v>
      </c>
    </row>
    <row r="1361" spans="1:3">
      <c r="A1361" s="5">
        <v>93314</v>
      </c>
      <c r="B1361" s="3" t="s">
        <v>46</v>
      </c>
      <c r="C1361" t="s">
        <v>617</v>
      </c>
    </row>
    <row r="1362" spans="1:3">
      <c r="A1362" s="5">
        <v>93380</v>
      </c>
      <c r="B1362" s="3" t="s">
        <v>46</v>
      </c>
      <c r="C1362" t="s">
        <v>617</v>
      </c>
    </row>
    <row r="1363" spans="1:3">
      <c r="A1363" s="5">
        <v>93381</v>
      </c>
      <c r="B1363" s="3" t="s">
        <v>46</v>
      </c>
      <c r="C1363" t="s">
        <v>617</v>
      </c>
    </row>
    <row r="1364" spans="1:3">
      <c r="A1364" s="5">
        <v>93382</v>
      </c>
      <c r="B1364" s="3" t="s">
        <v>46</v>
      </c>
      <c r="C1364" t="s">
        <v>617</v>
      </c>
    </row>
    <row r="1365" spans="1:3">
      <c r="A1365" s="5">
        <v>93383</v>
      </c>
      <c r="B1365" s="3" t="s">
        <v>46</v>
      </c>
      <c r="C1365" t="s">
        <v>617</v>
      </c>
    </row>
    <row r="1366" spans="1:3">
      <c r="A1366" s="5">
        <v>93384</v>
      </c>
      <c r="B1366" s="3" t="s">
        <v>46</v>
      </c>
      <c r="C1366" t="s">
        <v>617</v>
      </c>
    </row>
    <row r="1367" spans="1:3">
      <c r="A1367" s="5">
        <v>93385</v>
      </c>
      <c r="B1367" s="3" t="s">
        <v>46</v>
      </c>
      <c r="C1367" t="s">
        <v>617</v>
      </c>
    </row>
    <row r="1368" spans="1:3">
      <c r="A1368" s="5">
        <v>93386</v>
      </c>
      <c r="B1368" s="3" t="s">
        <v>46</v>
      </c>
      <c r="C1368" t="s">
        <v>617</v>
      </c>
    </row>
    <row r="1369" spans="1:3">
      <c r="A1369" s="5">
        <v>93387</v>
      </c>
      <c r="B1369" s="3" t="s">
        <v>46</v>
      </c>
      <c r="C1369" t="s">
        <v>617</v>
      </c>
    </row>
    <row r="1370" spans="1:3">
      <c r="A1370" s="5">
        <v>93388</v>
      </c>
      <c r="B1370" s="3" t="s">
        <v>46</v>
      </c>
      <c r="C1370" t="s">
        <v>617</v>
      </c>
    </row>
    <row r="1371" spans="1:3">
      <c r="A1371" s="5">
        <v>93389</v>
      </c>
      <c r="B1371" s="3" t="s">
        <v>46</v>
      </c>
      <c r="C1371" t="s">
        <v>617</v>
      </c>
    </row>
    <row r="1372" spans="1:3">
      <c r="A1372" s="5">
        <v>93390</v>
      </c>
      <c r="B1372" s="3" t="s">
        <v>46</v>
      </c>
      <c r="C1372" t="s">
        <v>617</v>
      </c>
    </row>
    <row r="1373" spans="1:3">
      <c r="A1373" s="5">
        <v>93401</v>
      </c>
      <c r="B1373" s="3" t="s">
        <v>324</v>
      </c>
      <c r="C1373" t="s">
        <v>324</v>
      </c>
    </row>
    <row r="1374" spans="1:3">
      <c r="A1374" s="5">
        <v>93402</v>
      </c>
      <c r="B1374" s="3" t="s">
        <v>663</v>
      </c>
      <c r="C1374" t="s">
        <v>324</v>
      </c>
    </row>
    <row r="1375" spans="1:3">
      <c r="A1375" s="5">
        <v>93403</v>
      </c>
      <c r="B1375" s="3" t="s">
        <v>324</v>
      </c>
      <c r="C1375" t="s">
        <v>324</v>
      </c>
    </row>
    <row r="1376" spans="1:3">
      <c r="A1376" s="5">
        <v>93405</v>
      </c>
      <c r="B1376" s="3" t="s">
        <v>324</v>
      </c>
      <c r="C1376" t="s">
        <v>324</v>
      </c>
    </row>
    <row r="1377" spans="1:3">
      <c r="A1377" s="5">
        <v>93406</v>
      </c>
      <c r="B1377" s="3" t="s">
        <v>324</v>
      </c>
      <c r="C1377" t="s">
        <v>324</v>
      </c>
    </row>
    <row r="1378" spans="1:3">
      <c r="A1378" s="5">
        <v>93407</v>
      </c>
      <c r="B1378" s="3" t="s">
        <v>324</v>
      </c>
      <c r="C1378" t="s">
        <v>324</v>
      </c>
    </row>
    <row r="1379" spans="1:3">
      <c r="A1379" s="5">
        <v>93408</v>
      </c>
      <c r="B1379" s="3" t="s">
        <v>324</v>
      </c>
      <c r="C1379" t="s">
        <v>324</v>
      </c>
    </row>
    <row r="1380" spans="1:3">
      <c r="A1380" s="5">
        <v>93409</v>
      </c>
      <c r="B1380" s="3" t="s">
        <v>324</v>
      </c>
      <c r="C1380" t="s">
        <v>324</v>
      </c>
    </row>
    <row r="1381" spans="1:3">
      <c r="A1381" s="5">
        <v>93410</v>
      </c>
      <c r="B1381" s="3" t="s">
        <v>324</v>
      </c>
      <c r="C1381" t="s">
        <v>324</v>
      </c>
    </row>
    <row r="1382" spans="1:3">
      <c r="A1382" s="5">
        <v>93412</v>
      </c>
      <c r="B1382" s="3" t="s">
        <v>663</v>
      </c>
      <c r="C1382" t="s">
        <v>324</v>
      </c>
    </row>
    <row r="1383" spans="1:3">
      <c r="A1383" s="5">
        <v>93420</v>
      </c>
      <c r="B1383" s="3" t="s">
        <v>39</v>
      </c>
      <c r="C1383" t="s">
        <v>324</v>
      </c>
    </row>
    <row r="1384" spans="1:3">
      <c r="A1384" s="5">
        <v>93421</v>
      </c>
      <c r="B1384" s="3" t="s">
        <v>39</v>
      </c>
      <c r="C1384" t="s">
        <v>324</v>
      </c>
    </row>
    <row r="1385" spans="1:3">
      <c r="A1385" s="5">
        <v>93422</v>
      </c>
      <c r="B1385" s="3" t="s">
        <v>43</v>
      </c>
      <c r="C1385" t="s">
        <v>324</v>
      </c>
    </row>
    <row r="1386" spans="1:3">
      <c r="A1386" s="5">
        <v>93423</v>
      </c>
      <c r="B1386" s="3" t="s">
        <v>43</v>
      </c>
      <c r="C1386" t="s">
        <v>324</v>
      </c>
    </row>
    <row r="1387" spans="1:3">
      <c r="A1387" s="5">
        <v>93424</v>
      </c>
      <c r="B1387" s="3" t="s">
        <v>664</v>
      </c>
      <c r="C1387" t="s">
        <v>324</v>
      </c>
    </row>
    <row r="1388" spans="1:3">
      <c r="A1388" s="5">
        <v>93426</v>
      </c>
      <c r="B1388" s="3" t="s">
        <v>665</v>
      </c>
      <c r="C1388" t="s">
        <v>226</v>
      </c>
    </row>
    <row r="1389" spans="1:3">
      <c r="A1389" s="5">
        <v>93427</v>
      </c>
      <c r="B1389" s="3" t="s">
        <v>666</v>
      </c>
      <c r="C1389" t="s">
        <v>332</v>
      </c>
    </row>
    <row r="1390" spans="1:3">
      <c r="A1390" s="5">
        <v>93428</v>
      </c>
      <c r="B1390" s="3" t="s">
        <v>667</v>
      </c>
      <c r="C1390" t="s">
        <v>324</v>
      </c>
    </row>
    <row r="1391" spans="1:3">
      <c r="A1391" s="5">
        <v>93429</v>
      </c>
      <c r="B1391" s="3" t="s">
        <v>668</v>
      </c>
      <c r="C1391" t="s">
        <v>332</v>
      </c>
    </row>
    <row r="1392" spans="1:3">
      <c r="A1392" s="5">
        <v>93430</v>
      </c>
      <c r="B1392" s="3" t="s">
        <v>669</v>
      </c>
      <c r="C1392" t="s">
        <v>324</v>
      </c>
    </row>
    <row r="1393" spans="1:3">
      <c r="A1393" s="5">
        <v>93432</v>
      </c>
      <c r="B1393" s="3" t="s">
        <v>670</v>
      </c>
      <c r="C1393" t="s">
        <v>324</v>
      </c>
    </row>
    <row r="1394" spans="1:3">
      <c r="A1394" s="5">
        <v>93433</v>
      </c>
      <c r="B1394" s="3" t="s">
        <v>671</v>
      </c>
      <c r="C1394" t="s">
        <v>324</v>
      </c>
    </row>
    <row r="1395" spans="1:3">
      <c r="A1395" s="5">
        <v>93434</v>
      </c>
      <c r="B1395" s="3" t="s">
        <v>672</v>
      </c>
      <c r="C1395" t="s">
        <v>332</v>
      </c>
    </row>
    <row r="1396" spans="1:3">
      <c r="A1396" s="5">
        <v>93435</v>
      </c>
      <c r="B1396" s="3" t="s">
        <v>673</v>
      </c>
      <c r="C1396" t="s">
        <v>324</v>
      </c>
    </row>
    <row r="1397" spans="1:3">
      <c r="A1397" s="5">
        <v>93436</v>
      </c>
      <c r="B1397" s="3" t="s">
        <v>201</v>
      </c>
      <c r="C1397" t="s">
        <v>332</v>
      </c>
    </row>
    <row r="1398" spans="1:3">
      <c r="A1398" s="5">
        <v>93437</v>
      </c>
      <c r="B1398" s="3" t="s">
        <v>201</v>
      </c>
      <c r="C1398" t="s">
        <v>332</v>
      </c>
    </row>
    <row r="1399" spans="1:3">
      <c r="A1399" s="5">
        <v>93438</v>
      </c>
      <c r="B1399" s="3" t="s">
        <v>201</v>
      </c>
      <c r="C1399" t="s">
        <v>332</v>
      </c>
    </row>
    <row r="1400" spans="1:3">
      <c r="A1400" s="5">
        <v>93440</v>
      </c>
      <c r="B1400" s="3" t="s">
        <v>674</v>
      </c>
      <c r="C1400" t="s">
        <v>332</v>
      </c>
    </row>
    <row r="1401" spans="1:3">
      <c r="A1401" s="5">
        <v>93441</v>
      </c>
      <c r="B1401" s="3" t="s">
        <v>675</v>
      </c>
      <c r="C1401" t="s">
        <v>332</v>
      </c>
    </row>
    <row r="1402" spans="1:3">
      <c r="A1402" s="5">
        <v>93442</v>
      </c>
      <c r="B1402" s="3" t="s">
        <v>676</v>
      </c>
      <c r="C1402" t="s">
        <v>324</v>
      </c>
    </row>
    <row r="1403" spans="1:3">
      <c r="A1403" s="5">
        <v>93443</v>
      </c>
      <c r="B1403" s="3" t="s">
        <v>676</v>
      </c>
      <c r="C1403" t="s">
        <v>324</v>
      </c>
    </row>
    <row r="1404" spans="1:3">
      <c r="A1404" s="5">
        <v>93444</v>
      </c>
      <c r="B1404" s="3" t="s">
        <v>239</v>
      </c>
      <c r="C1404" t="s">
        <v>324</v>
      </c>
    </row>
    <row r="1405" spans="1:3">
      <c r="A1405" s="5">
        <v>93445</v>
      </c>
      <c r="B1405" s="3" t="s">
        <v>677</v>
      </c>
      <c r="C1405" t="s">
        <v>324</v>
      </c>
    </row>
    <row r="1406" spans="1:3">
      <c r="A1406" s="5">
        <v>93446</v>
      </c>
      <c r="B1406" s="3" t="s">
        <v>678</v>
      </c>
      <c r="C1406" t="s">
        <v>324</v>
      </c>
    </row>
    <row r="1407" spans="1:3">
      <c r="A1407" s="5">
        <v>93447</v>
      </c>
      <c r="B1407" s="3" t="s">
        <v>678</v>
      </c>
      <c r="C1407" t="s">
        <v>324</v>
      </c>
    </row>
    <row r="1408" spans="1:3">
      <c r="A1408" s="5">
        <v>93448</v>
      </c>
      <c r="B1408" s="3" t="s">
        <v>679</v>
      </c>
      <c r="C1408" t="s">
        <v>324</v>
      </c>
    </row>
    <row r="1409" spans="1:3">
      <c r="A1409" s="5">
        <v>93449</v>
      </c>
      <c r="B1409" s="3" t="s">
        <v>679</v>
      </c>
      <c r="C1409" t="s">
        <v>324</v>
      </c>
    </row>
    <row r="1410" spans="1:3">
      <c r="A1410" s="5">
        <v>93450</v>
      </c>
      <c r="B1410" s="3" t="s">
        <v>680</v>
      </c>
      <c r="C1410" t="s">
        <v>226</v>
      </c>
    </row>
    <row r="1411" spans="1:3">
      <c r="A1411" s="5">
        <v>93451</v>
      </c>
      <c r="B1411" s="3" t="s">
        <v>681</v>
      </c>
      <c r="C1411" t="s">
        <v>324</v>
      </c>
    </row>
    <row r="1412" spans="1:3">
      <c r="A1412" s="5">
        <v>93452</v>
      </c>
      <c r="B1412" s="3" t="s">
        <v>682</v>
      </c>
      <c r="C1412" t="s">
        <v>324</v>
      </c>
    </row>
    <row r="1413" spans="1:3">
      <c r="A1413" s="5">
        <v>93453</v>
      </c>
      <c r="B1413" s="3" t="s">
        <v>683</v>
      </c>
      <c r="C1413" t="s">
        <v>324</v>
      </c>
    </row>
    <row r="1414" spans="1:3">
      <c r="A1414" s="5">
        <v>93454</v>
      </c>
      <c r="B1414" s="3" t="s">
        <v>337</v>
      </c>
      <c r="C1414" t="s">
        <v>332</v>
      </c>
    </row>
    <row r="1415" spans="1:3">
      <c r="A1415" s="5">
        <v>93455</v>
      </c>
      <c r="B1415" s="3" t="s">
        <v>337</v>
      </c>
      <c r="C1415" t="s">
        <v>332</v>
      </c>
    </row>
    <row r="1416" spans="1:3">
      <c r="A1416" s="5">
        <v>93456</v>
      </c>
      <c r="B1416" s="3" t="s">
        <v>337</v>
      </c>
      <c r="C1416" t="s">
        <v>332</v>
      </c>
    </row>
    <row r="1417" spans="1:3">
      <c r="A1417" s="5">
        <v>93457</v>
      </c>
      <c r="B1417" s="3" t="s">
        <v>337</v>
      </c>
      <c r="C1417" t="s">
        <v>332</v>
      </c>
    </row>
    <row r="1418" spans="1:3">
      <c r="A1418" s="5">
        <v>93458</v>
      </c>
      <c r="B1418" s="3" t="s">
        <v>337</v>
      </c>
      <c r="C1418" t="s">
        <v>332</v>
      </c>
    </row>
    <row r="1419" spans="1:3">
      <c r="A1419" s="5">
        <v>93460</v>
      </c>
      <c r="B1419" s="3" t="s">
        <v>684</v>
      </c>
      <c r="C1419" t="s">
        <v>332</v>
      </c>
    </row>
    <row r="1420" spans="1:3">
      <c r="A1420" s="5">
        <v>93461</v>
      </c>
      <c r="B1420" s="3" t="s">
        <v>685</v>
      </c>
      <c r="C1420" t="s">
        <v>324</v>
      </c>
    </row>
    <row r="1421" spans="1:3">
      <c r="A1421" s="5">
        <v>93463</v>
      </c>
      <c r="B1421" s="3" t="s">
        <v>686</v>
      </c>
      <c r="C1421" t="s">
        <v>332</v>
      </c>
    </row>
    <row r="1422" spans="1:3">
      <c r="A1422" s="5">
        <v>93464</v>
      </c>
      <c r="B1422" s="3" t="s">
        <v>686</v>
      </c>
      <c r="C1422" t="s">
        <v>332</v>
      </c>
    </row>
    <row r="1423" spans="1:3">
      <c r="A1423" s="5">
        <v>93465</v>
      </c>
      <c r="B1423" s="3" t="s">
        <v>687</v>
      </c>
      <c r="C1423" t="s">
        <v>324</v>
      </c>
    </row>
    <row r="1424" spans="1:3">
      <c r="A1424" s="5">
        <v>93475</v>
      </c>
      <c r="B1424" s="3" t="s">
        <v>677</v>
      </c>
      <c r="C1424" t="s">
        <v>324</v>
      </c>
    </row>
    <row r="1425" spans="1:3">
      <c r="A1425" s="5">
        <v>93483</v>
      </c>
      <c r="B1425" s="3" t="s">
        <v>671</v>
      </c>
      <c r="C1425" t="s">
        <v>324</v>
      </c>
    </row>
    <row r="1426" spans="1:3">
      <c r="A1426" s="5">
        <v>93501</v>
      </c>
      <c r="B1426" s="3" t="s">
        <v>688</v>
      </c>
      <c r="C1426" t="s">
        <v>617</v>
      </c>
    </row>
    <row r="1427" spans="1:3">
      <c r="A1427" s="5">
        <v>93502</v>
      </c>
      <c r="B1427" s="3" t="s">
        <v>688</v>
      </c>
      <c r="C1427" t="s">
        <v>617</v>
      </c>
    </row>
    <row r="1428" spans="1:3">
      <c r="A1428" s="5">
        <v>93504</v>
      </c>
      <c r="B1428" s="3" t="s">
        <v>689</v>
      </c>
      <c r="C1428" t="s">
        <v>617</v>
      </c>
    </row>
    <row r="1429" spans="1:3">
      <c r="A1429" s="5">
        <v>93505</v>
      </c>
      <c r="B1429" s="3" t="s">
        <v>689</v>
      </c>
      <c r="C1429" t="s">
        <v>617</v>
      </c>
    </row>
    <row r="1430" spans="1:3">
      <c r="A1430" s="5">
        <v>93510</v>
      </c>
      <c r="B1430" s="3" t="s">
        <v>567</v>
      </c>
      <c r="C1430" t="s">
        <v>204</v>
      </c>
    </row>
    <row r="1431" spans="1:3">
      <c r="A1431" s="5">
        <v>93512</v>
      </c>
      <c r="B1431" s="3" t="s">
        <v>690</v>
      </c>
      <c r="C1431" t="s">
        <v>691</v>
      </c>
    </row>
    <row r="1432" spans="1:3">
      <c r="A1432" s="5">
        <v>93513</v>
      </c>
      <c r="B1432" s="3" t="s">
        <v>692</v>
      </c>
      <c r="C1432" t="s">
        <v>476</v>
      </c>
    </row>
    <row r="1433" spans="1:3">
      <c r="A1433" s="5">
        <v>93514</v>
      </c>
      <c r="B1433" s="3" t="s">
        <v>693</v>
      </c>
      <c r="C1433" t="s">
        <v>476</v>
      </c>
    </row>
    <row r="1434" spans="1:3">
      <c r="A1434" s="5">
        <v>93515</v>
      </c>
      <c r="B1434" s="3" t="s">
        <v>693</v>
      </c>
      <c r="C1434" t="s">
        <v>476</v>
      </c>
    </row>
    <row r="1435" spans="1:3">
      <c r="A1435" s="5">
        <v>93516</v>
      </c>
      <c r="B1435" s="3" t="s">
        <v>694</v>
      </c>
      <c r="C1435" t="s">
        <v>617</v>
      </c>
    </row>
    <row r="1436" spans="1:3">
      <c r="A1436" s="5">
        <v>93517</v>
      </c>
      <c r="B1436" s="3" t="s">
        <v>695</v>
      </c>
      <c r="C1436" t="s">
        <v>691</v>
      </c>
    </row>
    <row r="1437" spans="1:3">
      <c r="A1437" s="5">
        <v>93518</v>
      </c>
      <c r="B1437" s="3" t="s">
        <v>696</v>
      </c>
      <c r="C1437" t="s">
        <v>617</v>
      </c>
    </row>
    <row r="1438" spans="1:3">
      <c r="A1438" s="5">
        <v>93519</v>
      </c>
      <c r="B1438" s="3" t="s">
        <v>697</v>
      </c>
      <c r="C1438" t="s">
        <v>617</v>
      </c>
    </row>
    <row r="1439" spans="1:3">
      <c r="A1439" s="5">
        <v>93522</v>
      </c>
      <c r="B1439" s="3" t="s">
        <v>698</v>
      </c>
      <c r="C1439" t="s">
        <v>476</v>
      </c>
    </row>
    <row r="1440" spans="1:3">
      <c r="A1440" s="5">
        <v>93523</v>
      </c>
      <c r="B1440" s="3" t="s">
        <v>699</v>
      </c>
      <c r="C1440" t="s">
        <v>617</v>
      </c>
    </row>
    <row r="1441" spans="1:3">
      <c r="A1441" s="5">
        <v>93524</v>
      </c>
      <c r="B1441" s="3" t="s">
        <v>699</v>
      </c>
      <c r="C1441" t="s">
        <v>617</v>
      </c>
    </row>
    <row r="1442" spans="1:3">
      <c r="A1442" s="5">
        <v>93526</v>
      </c>
      <c r="B1442" s="3" t="s">
        <v>700</v>
      </c>
      <c r="C1442" t="s">
        <v>476</v>
      </c>
    </row>
    <row r="1443" spans="1:3">
      <c r="A1443" s="5">
        <v>93527</v>
      </c>
      <c r="B1443" s="3" t="s">
        <v>701</v>
      </c>
      <c r="C1443" t="s">
        <v>617</v>
      </c>
    </row>
    <row r="1444" spans="1:3">
      <c r="A1444" s="5">
        <v>93528</v>
      </c>
      <c r="B1444" s="3" t="s">
        <v>702</v>
      </c>
      <c r="C1444" t="s">
        <v>617</v>
      </c>
    </row>
    <row r="1445" spans="1:3">
      <c r="A1445" s="5">
        <v>93529</v>
      </c>
      <c r="B1445" s="3" t="s">
        <v>703</v>
      </c>
      <c r="C1445" t="s">
        <v>691</v>
      </c>
    </row>
    <row r="1446" spans="1:3">
      <c r="A1446" s="5">
        <v>93530</v>
      </c>
      <c r="B1446" s="3" t="s">
        <v>704</v>
      </c>
      <c r="C1446" t="s">
        <v>476</v>
      </c>
    </row>
    <row r="1447" spans="1:3">
      <c r="A1447" s="5">
        <v>93531</v>
      </c>
      <c r="B1447" s="3" t="s">
        <v>705</v>
      </c>
      <c r="C1447" t="s">
        <v>617</v>
      </c>
    </row>
    <row r="1448" spans="1:3">
      <c r="A1448" s="5">
        <v>93532</v>
      </c>
      <c r="B1448" s="3" t="s">
        <v>568</v>
      </c>
      <c r="C1448" t="s">
        <v>204</v>
      </c>
    </row>
    <row r="1449" spans="1:3">
      <c r="A1449" s="5">
        <v>93534</v>
      </c>
      <c r="B1449" s="3" t="s">
        <v>189</v>
      </c>
      <c r="C1449" t="s">
        <v>204</v>
      </c>
    </row>
    <row r="1450" spans="1:3">
      <c r="A1450" s="5">
        <v>93535</v>
      </c>
      <c r="B1450" s="3" t="s">
        <v>189</v>
      </c>
      <c r="C1450" t="s">
        <v>204</v>
      </c>
    </row>
    <row r="1451" spans="1:3">
      <c r="A1451" s="5">
        <v>93536</v>
      </c>
      <c r="B1451" s="3" t="s">
        <v>189</v>
      </c>
      <c r="C1451" t="s">
        <v>204</v>
      </c>
    </row>
    <row r="1452" spans="1:3">
      <c r="A1452" s="5">
        <v>93539</v>
      </c>
      <c r="B1452" s="3" t="s">
        <v>189</v>
      </c>
      <c r="C1452" t="s">
        <v>204</v>
      </c>
    </row>
    <row r="1453" spans="1:3">
      <c r="A1453" s="5">
        <v>93541</v>
      </c>
      <c r="B1453" s="3" t="s">
        <v>706</v>
      </c>
      <c r="C1453" t="s">
        <v>691</v>
      </c>
    </row>
    <row r="1454" spans="1:3">
      <c r="A1454" s="5">
        <v>93542</v>
      </c>
      <c r="B1454" s="3" t="s">
        <v>707</v>
      </c>
      <c r="C1454" t="s">
        <v>476</v>
      </c>
    </row>
    <row r="1455" spans="1:3">
      <c r="A1455" s="5">
        <v>93543</v>
      </c>
      <c r="B1455" s="3" t="s">
        <v>569</v>
      </c>
      <c r="C1455" t="s">
        <v>204</v>
      </c>
    </row>
    <row r="1456" spans="1:3">
      <c r="A1456" s="5">
        <v>93544</v>
      </c>
      <c r="B1456" s="3" t="s">
        <v>570</v>
      </c>
      <c r="C1456" t="s">
        <v>204</v>
      </c>
    </row>
    <row r="1457" spans="1:3">
      <c r="A1457" s="5">
        <v>93545</v>
      </c>
      <c r="B1457" s="3" t="s">
        <v>708</v>
      </c>
      <c r="C1457" t="s">
        <v>476</v>
      </c>
    </row>
    <row r="1458" spans="1:3">
      <c r="A1458" s="5">
        <v>93546</v>
      </c>
      <c r="B1458" s="3" t="s">
        <v>709</v>
      </c>
      <c r="C1458" t="s">
        <v>691</v>
      </c>
    </row>
    <row r="1459" spans="1:3">
      <c r="A1459" s="5">
        <v>93549</v>
      </c>
      <c r="B1459" s="3" t="s">
        <v>710</v>
      </c>
      <c r="C1459" t="s">
        <v>476</v>
      </c>
    </row>
    <row r="1460" spans="1:3">
      <c r="A1460" s="5">
        <v>93550</v>
      </c>
      <c r="B1460" s="3" t="s">
        <v>262</v>
      </c>
      <c r="C1460" t="s">
        <v>204</v>
      </c>
    </row>
    <row r="1461" spans="1:3">
      <c r="A1461" s="5">
        <v>93551</v>
      </c>
      <c r="B1461" s="3" t="s">
        <v>262</v>
      </c>
      <c r="C1461" t="s">
        <v>204</v>
      </c>
    </row>
    <row r="1462" spans="1:3">
      <c r="A1462" s="5">
        <v>93552</v>
      </c>
      <c r="B1462" s="3" t="s">
        <v>262</v>
      </c>
      <c r="C1462" t="s">
        <v>204</v>
      </c>
    </row>
    <row r="1463" spans="1:3">
      <c r="A1463" s="5">
        <v>93553</v>
      </c>
      <c r="B1463" s="3" t="s">
        <v>571</v>
      </c>
      <c r="C1463" t="s">
        <v>204</v>
      </c>
    </row>
    <row r="1464" spans="1:3">
      <c r="A1464" s="5">
        <v>93554</v>
      </c>
      <c r="B1464" s="3" t="s">
        <v>711</v>
      </c>
      <c r="C1464" t="s">
        <v>617</v>
      </c>
    </row>
    <row r="1465" spans="1:3">
      <c r="A1465" s="5">
        <v>93555</v>
      </c>
      <c r="B1465" s="3" t="s">
        <v>295</v>
      </c>
      <c r="C1465" t="s">
        <v>617</v>
      </c>
    </row>
    <row r="1466" spans="1:3">
      <c r="A1466" s="5">
        <v>93556</v>
      </c>
      <c r="B1466" s="3" t="s">
        <v>295</v>
      </c>
      <c r="C1466" t="s">
        <v>617</v>
      </c>
    </row>
    <row r="1467" spans="1:3">
      <c r="A1467" s="5">
        <v>93558</v>
      </c>
      <c r="B1467" s="3" t="s">
        <v>598</v>
      </c>
      <c r="C1467" t="s">
        <v>310</v>
      </c>
    </row>
    <row r="1468" spans="1:3">
      <c r="A1468" s="5">
        <v>93560</v>
      </c>
      <c r="B1468" s="3" t="s">
        <v>302</v>
      </c>
      <c r="C1468" t="s">
        <v>617</v>
      </c>
    </row>
    <row r="1469" spans="1:3">
      <c r="A1469" s="5">
        <v>93561</v>
      </c>
      <c r="B1469" s="3" t="s">
        <v>712</v>
      </c>
      <c r="C1469" t="s">
        <v>617</v>
      </c>
    </row>
    <row r="1470" spans="1:3">
      <c r="A1470" s="5">
        <v>93562</v>
      </c>
      <c r="B1470" s="3" t="s">
        <v>599</v>
      </c>
      <c r="C1470" t="s">
        <v>310</v>
      </c>
    </row>
    <row r="1471" spans="1:3">
      <c r="A1471" s="5">
        <v>93563</v>
      </c>
      <c r="B1471" s="3" t="s">
        <v>572</v>
      </c>
      <c r="C1471" t="s">
        <v>204</v>
      </c>
    </row>
    <row r="1472" spans="1:3">
      <c r="A1472" s="5">
        <v>93581</v>
      </c>
      <c r="B1472" s="3" t="s">
        <v>712</v>
      </c>
      <c r="C1472" t="s">
        <v>617</v>
      </c>
    </row>
    <row r="1473" spans="1:3">
      <c r="A1473" s="5">
        <v>93584</v>
      </c>
      <c r="B1473" s="3" t="s">
        <v>189</v>
      </c>
      <c r="C1473" t="s">
        <v>204</v>
      </c>
    </row>
    <row r="1474" spans="1:3">
      <c r="A1474" s="5">
        <v>93586</v>
      </c>
      <c r="B1474" s="3" t="s">
        <v>189</v>
      </c>
      <c r="C1474" t="s">
        <v>204</v>
      </c>
    </row>
    <row r="1475" spans="1:3">
      <c r="A1475" s="5">
        <v>93590</v>
      </c>
      <c r="B1475" s="3" t="s">
        <v>262</v>
      </c>
      <c r="C1475" t="s">
        <v>204</v>
      </c>
    </row>
    <row r="1476" spans="1:3">
      <c r="A1476" s="5">
        <v>93591</v>
      </c>
      <c r="B1476" s="3" t="s">
        <v>262</v>
      </c>
      <c r="C1476" t="s">
        <v>204</v>
      </c>
    </row>
    <row r="1477" spans="1:3">
      <c r="A1477" s="5">
        <v>93592</v>
      </c>
      <c r="B1477" s="3" t="s">
        <v>599</v>
      </c>
      <c r="C1477" t="s">
        <v>310</v>
      </c>
    </row>
    <row r="1478" spans="1:3">
      <c r="A1478" s="5">
        <v>93596</v>
      </c>
      <c r="B1478" s="3" t="s">
        <v>694</v>
      </c>
      <c r="C1478" t="s">
        <v>617</v>
      </c>
    </row>
    <row r="1479" spans="1:3">
      <c r="A1479" s="5">
        <v>93599</v>
      </c>
      <c r="B1479" s="3" t="s">
        <v>262</v>
      </c>
      <c r="C1479" t="s">
        <v>204</v>
      </c>
    </row>
    <row r="1480" spans="1:3">
      <c r="A1480" s="5">
        <v>93601</v>
      </c>
      <c r="B1480" s="3" t="s">
        <v>713</v>
      </c>
      <c r="C1480" t="s">
        <v>208</v>
      </c>
    </row>
    <row r="1481" spans="1:3">
      <c r="A1481" s="5">
        <v>93602</v>
      </c>
      <c r="B1481" s="3" t="s">
        <v>714</v>
      </c>
      <c r="C1481" t="s">
        <v>142</v>
      </c>
    </row>
    <row r="1482" spans="1:3">
      <c r="A1482" s="5">
        <v>93603</v>
      </c>
      <c r="B1482" s="3" t="s">
        <v>715</v>
      </c>
      <c r="C1482" t="s">
        <v>366</v>
      </c>
    </row>
    <row r="1483" spans="1:3">
      <c r="A1483" s="5">
        <v>93604</v>
      </c>
      <c r="B1483" s="3" t="s">
        <v>716</v>
      </c>
      <c r="C1483" t="s">
        <v>208</v>
      </c>
    </row>
    <row r="1484" spans="1:3">
      <c r="A1484" s="5">
        <v>93605</v>
      </c>
      <c r="B1484" s="3" t="s">
        <v>717</v>
      </c>
      <c r="C1484" t="s">
        <v>142</v>
      </c>
    </row>
    <row r="1485" spans="1:3">
      <c r="A1485" s="5">
        <v>93606</v>
      </c>
      <c r="B1485" s="3" t="s">
        <v>718</v>
      </c>
      <c r="C1485" t="s">
        <v>142</v>
      </c>
    </row>
    <row r="1486" spans="1:3">
      <c r="A1486" s="5">
        <v>93607</v>
      </c>
      <c r="B1486" s="3" t="s">
        <v>719</v>
      </c>
      <c r="C1486" t="s">
        <v>142</v>
      </c>
    </row>
    <row r="1487" spans="1:3">
      <c r="A1487" s="5">
        <v>93608</v>
      </c>
      <c r="B1487" s="3" t="s">
        <v>720</v>
      </c>
      <c r="C1487" t="s">
        <v>142</v>
      </c>
    </row>
    <row r="1488" spans="1:3">
      <c r="A1488" s="5">
        <v>93609</v>
      </c>
      <c r="B1488" s="3" t="s">
        <v>721</v>
      </c>
      <c r="C1488" t="s">
        <v>142</v>
      </c>
    </row>
    <row r="1489" spans="1:3">
      <c r="A1489" s="5">
        <v>93610</v>
      </c>
      <c r="B1489" s="3" t="s">
        <v>83</v>
      </c>
      <c r="C1489" t="s">
        <v>208</v>
      </c>
    </row>
    <row r="1490" spans="1:3">
      <c r="A1490" s="5">
        <v>93611</v>
      </c>
      <c r="B1490" s="3" t="s">
        <v>88</v>
      </c>
      <c r="C1490" t="s">
        <v>142</v>
      </c>
    </row>
    <row r="1491" spans="1:3">
      <c r="A1491" s="5">
        <v>93612</v>
      </c>
      <c r="B1491" s="3" t="s">
        <v>88</v>
      </c>
      <c r="C1491" t="s">
        <v>142</v>
      </c>
    </row>
    <row r="1492" spans="1:3">
      <c r="A1492" s="5">
        <v>93613</v>
      </c>
      <c r="B1492" s="3" t="s">
        <v>88</v>
      </c>
      <c r="C1492" t="s">
        <v>142</v>
      </c>
    </row>
    <row r="1493" spans="1:3">
      <c r="A1493" s="5">
        <v>93614</v>
      </c>
      <c r="B1493" s="3" t="s">
        <v>722</v>
      </c>
      <c r="C1493" t="s">
        <v>208</v>
      </c>
    </row>
    <row r="1494" spans="1:3">
      <c r="A1494" s="5">
        <v>93615</v>
      </c>
      <c r="B1494" s="3" t="s">
        <v>723</v>
      </c>
      <c r="C1494" t="s">
        <v>366</v>
      </c>
    </row>
    <row r="1495" spans="1:3">
      <c r="A1495" s="5">
        <v>93616</v>
      </c>
      <c r="B1495" s="3" t="s">
        <v>724</v>
      </c>
      <c r="C1495" t="s">
        <v>142</v>
      </c>
    </row>
    <row r="1496" spans="1:3">
      <c r="A1496" s="5">
        <v>93618</v>
      </c>
      <c r="B1496" s="3" t="s">
        <v>110</v>
      </c>
      <c r="C1496" t="s">
        <v>366</v>
      </c>
    </row>
    <row r="1497" spans="1:3">
      <c r="A1497" s="5">
        <v>93619</v>
      </c>
      <c r="B1497" s="3" t="s">
        <v>88</v>
      </c>
      <c r="C1497" t="s">
        <v>142</v>
      </c>
    </row>
    <row r="1498" spans="1:3">
      <c r="A1498" s="5">
        <v>93620</v>
      </c>
      <c r="B1498" s="3" t="s">
        <v>725</v>
      </c>
      <c r="C1498" t="s">
        <v>218</v>
      </c>
    </row>
    <row r="1499" spans="1:3">
      <c r="A1499" s="5">
        <v>93621</v>
      </c>
      <c r="B1499" s="3" t="s">
        <v>726</v>
      </c>
      <c r="C1499" t="s">
        <v>142</v>
      </c>
    </row>
    <row r="1500" spans="1:3">
      <c r="A1500" s="5">
        <v>93622</v>
      </c>
      <c r="B1500" s="3" t="s">
        <v>727</v>
      </c>
      <c r="C1500" t="s">
        <v>142</v>
      </c>
    </row>
    <row r="1501" spans="1:3">
      <c r="A1501" s="5">
        <v>93623</v>
      </c>
      <c r="B1501" s="3" t="s">
        <v>728</v>
      </c>
      <c r="C1501" t="s">
        <v>729</v>
      </c>
    </row>
    <row r="1502" spans="1:3">
      <c r="A1502" s="5">
        <v>93624</v>
      </c>
      <c r="B1502" s="3" t="s">
        <v>730</v>
      </c>
      <c r="C1502" t="s">
        <v>142</v>
      </c>
    </row>
    <row r="1503" spans="1:3">
      <c r="A1503" s="5">
        <v>93625</v>
      </c>
      <c r="B1503" s="3" t="s">
        <v>731</v>
      </c>
      <c r="C1503" t="s">
        <v>142</v>
      </c>
    </row>
    <row r="1504" spans="1:3">
      <c r="A1504" s="5">
        <v>93626</v>
      </c>
      <c r="B1504" s="3" t="s">
        <v>732</v>
      </c>
      <c r="C1504" t="s">
        <v>142</v>
      </c>
    </row>
    <row r="1505" spans="1:3">
      <c r="A1505" s="5">
        <v>93627</v>
      </c>
      <c r="B1505" s="3" t="s">
        <v>733</v>
      </c>
      <c r="C1505" t="s">
        <v>142</v>
      </c>
    </row>
    <row r="1506" spans="1:3">
      <c r="A1506" s="5">
        <v>93628</v>
      </c>
      <c r="B1506" s="3" t="s">
        <v>734</v>
      </c>
      <c r="C1506" t="s">
        <v>142</v>
      </c>
    </row>
    <row r="1507" spans="1:3">
      <c r="A1507" s="5">
        <v>93630</v>
      </c>
      <c r="B1507" s="3" t="s">
        <v>171</v>
      </c>
      <c r="C1507" t="s">
        <v>142</v>
      </c>
    </row>
    <row r="1508" spans="1:3">
      <c r="A1508" s="5">
        <v>93631</v>
      </c>
      <c r="B1508" s="3" t="s">
        <v>735</v>
      </c>
      <c r="C1508" t="s">
        <v>142</v>
      </c>
    </row>
    <row r="1509" spans="1:3">
      <c r="A1509" s="5">
        <v>93633</v>
      </c>
      <c r="B1509" s="3" t="s">
        <v>736</v>
      </c>
      <c r="C1509" t="s">
        <v>366</v>
      </c>
    </row>
    <row r="1510" spans="1:3">
      <c r="A1510" s="5">
        <v>93634</v>
      </c>
      <c r="B1510" s="3" t="s">
        <v>737</v>
      </c>
      <c r="C1510" t="s">
        <v>142</v>
      </c>
    </row>
    <row r="1511" spans="1:3">
      <c r="A1511" s="5">
        <v>93635</v>
      </c>
      <c r="B1511" s="3" t="s">
        <v>205</v>
      </c>
      <c r="C1511" t="s">
        <v>218</v>
      </c>
    </row>
    <row r="1512" spans="1:3">
      <c r="A1512" s="5">
        <v>93636</v>
      </c>
      <c r="B1512" s="3" t="s">
        <v>208</v>
      </c>
      <c r="C1512" t="s">
        <v>208</v>
      </c>
    </row>
    <row r="1513" spans="1:3">
      <c r="A1513" s="5">
        <v>93637</v>
      </c>
      <c r="B1513" s="3" t="s">
        <v>208</v>
      </c>
      <c r="C1513" t="s">
        <v>208</v>
      </c>
    </row>
    <row r="1514" spans="1:3">
      <c r="A1514" s="5">
        <v>93638</v>
      </c>
      <c r="B1514" s="3" t="s">
        <v>208</v>
      </c>
      <c r="C1514" t="s">
        <v>208</v>
      </c>
    </row>
    <row r="1515" spans="1:3">
      <c r="A1515" s="5">
        <v>93639</v>
      </c>
      <c r="B1515" s="3" t="s">
        <v>208</v>
      </c>
      <c r="C1515" t="s">
        <v>208</v>
      </c>
    </row>
    <row r="1516" spans="1:3">
      <c r="A1516" s="5">
        <v>93640</v>
      </c>
      <c r="B1516" s="3" t="s">
        <v>738</v>
      </c>
      <c r="C1516" t="s">
        <v>142</v>
      </c>
    </row>
    <row r="1517" spans="1:3">
      <c r="A1517" s="5">
        <v>93641</v>
      </c>
      <c r="B1517" s="3" t="s">
        <v>739</v>
      </c>
      <c r="C1517" t="s">
        <v>142</v>
      </c>
    </row>
    <row r="1518" spans="1:3">
      <c r="A1518" s="5">
        <v>93642</v>
      </c>
      <c r="B1518" s="3" t="s">
        <v>740</v>
      </c>
      <c r="C1518" t="s">
        <v>142</v>
      </c>
    </row>
    <row r="1519" spans="1:3">
      <c r="A1519" s="5">
        <v>93643</v>
      </c>
      <c r="B1519" s="3" t="s">
        <v>741</v>
      </c>
      <c r="C1519" t="s">
        <v>208</v>
      </c>
    </row>
    <row r="1520" spans="1:3">
      <c r="A1520" s="5">
        <v>93644</v>
      </c>
      <c r="B1520" s="3" t="s">
        <v>742</v>
      </c>
      <c r="C1520" t="s">
        <v>208</v>
      </c>
    </row>
    <row r="1521" spans="1:3">
      <c r="A1521" s="5">
        <v>93645</v>
      </c>
      <c r="B1521" s="3" t="s">
        <v>743</v>
      </c>
      <c r="C1521" t="s">
        <v>208</v>
      </c>
    </row>
    <row r="1522" spans="1:3">
      <c r="A1522" s="5">
        <v>93646</v>
      </c>
      <c r="B1522" s="3" t="s">
        <v>744</v>
      </c>
      <c r="C1522" t="s">
        <v>142</v>
      </c>
    </row>
    <row r="1523" spans="1:3">
      <c r="A1523" s="5">
        <v>93647</v>
      </c>
      <c r="B1523" s="3" t="s">
        <v>745</v>
      </c>
      <c r="C1523" t="s">
        <v>366</v>
      </c>
    </row>
    <row r="1524" spans="1:3">
      <c r="A1524" s="5">
        <v>93648</v>
      </c>
      <c r="B1524" s="3" t="s">
        <v>746</v>
      </c>
      <c r="C1524" t="s">
        <v>142</v>
      </c>
    </row>
    <row r="1525" spans="1:3">
      <c r="A1525" s="5">
        <v>93649</v>
      </c>
      <c r="B1525" s="3" t="s">
        <v>747</v>
      </c>
      <c r="C1525" t="s">
        <v>142</v>
      </c>
    </row>
    <row r="1526" spans="1:3">
      <c r="A1526" s="5">
        <v>93650</v>
      </c>
      <c r="B1526" s="3" t="s">
        <v>142</v>
      </c>
      <c r="C1526" t="s">
        <v>142</v>
      </c>
    </row>
    <row r="1527" spans="1:3">
      <c r="A1527" s="5">
        <v>93651</v>
      </c>
      <c r="B1527" s="3" t="s">
        <v>748</v>
      </c>
      <c r="C1527" t="s">
        <v>142</v>
      </c>
    </row>
    <row r="1528" spans="1:3">
      <c r="A1528" s="5">
        <v>93652</v>
      </c>
      <c r="B1528" s="3" t="s">
        <v>749</v>
      </c>
      <c r="C1528" t="s">
        <v>142</v>
      </c>
    </row>
    <row r="1529" spans="1:3">
      <c r="A1529" s="5">
        <v>93653</v>
      </c>
      <c r="B1529" s="3" t="s">
        <v>750</v>
      </c>
      <c r="C1529" t="s">
        <v>208</v>
      </c>
    </row>
    <row r="1530" spans="1:3">
      <c r="A1530" s="5">
        <v>93654</v>
      </c>
      <c r="B1530" s="3" t="s">
        <v>292</v>
      </c>
      <c r="C1530" t="s">
        <v>142</v>
      </c>
    </row>
    <row r="1531" spans="1:3">
      <c r="A1531" s="5">
        <v>93656</v>
      </c>
      <c r="B1531" s="3" t="s">
        <v>751</v>
      </c>
      <c r="C1531" t="s">
        <v>142</v>
      </c>
    </row>
    <row r="1532" spans="1:3">
      <c r="A1532" s="5">
        <v>93657</v>
      </c>
      <c r="B1532" s="3" t="s">
        <v>330</v>
      </c>
      <c r="C1532" t="s">
        <v>142</v>
      </c>
    </row>
    <row r="1533" spans="1:3">
      <c r="A1533" s="5">
        <v>93660</v>
      </c>
      <c r="B1533" s="3" t="s">
        <v>752</v>
      </c>
      <c r="C1533" t="s">
        <v>142</v>
      </c>
    </row>
    <row r="1534" spans="1:3">
      <c r="A1534" s="5">
        <v>93661</v>
      </c>
      <c r="B1534" s="3" t="s">
        <v>753</v>
      </c>
      <c r="C1534" t="s">
        <v>218</v>
      </c>
    </row>
    <row r="1535" spans="1:3">
      <c r="A1535" s="5">
        <v>93662</v>
      </c>
      <c r="B1535" s="3" t="s">
        <v>345</v>
      </c>
      <c r="C1535" t="s">
        <v>142</v>
      </c>
    </row>
    <row r="1536" spans="1:3">
      <c r="A1536" s="5">
        <v>93664</v>
      </c>
      <c r="B1536" s="3" t="s">
        <v>754</v>
      </c>
      <c r="C1536" t="s">
        <v>142</v>
      </c>
    </row>
    <row r="1537" spans="1:3">
      <c r="A1537" s="5">
        <v>93665</v>
      </c>
      <c r="B1537" s="3" t="s">
        <v>755</v>
      </c>
      <c r="C1537" t="s">
        <v>218</v>
      </c>
    </row>
    <row r="1538" spans="1:3">
      <c r="A1538" s="5">
        <v>93666</v>
      </c>
      <c r="B1538" s="3" t="s">
        <v>756</v>
      </c>
      <c r="C1538" t="s">
        <v>366</v>
      </c>
    </row>
    <row r="1539" spans="1:3">
      <c r="A1539" s="5">
        <v>93667</v>
      </c>
      <c r="B1539" s="3" t="s">
        <v>757</v>
      </c>
      <c r="C1539" t="s">
        <v>142</v>
      </c>
    </row>
    <row r="1540" spans="1:3">
      <c r="A1540" s="5">
        <v>93668</v>
      </c>
      <c r="B1540" s="3" t="s">
        <v>758</v>
      </c>
      <c r="C1540" t="s">
        <v>142</v>
      </c>
    </row>
    <row r="1541" spans="1:3">
      <c r="A1541" s="5">
        <v>93669</v>
      </c>
      <c r="B1541" s="3" t="s">
        <v>759</v>
      </c>
      <c r="C1541" t="s">
        <v>208</v>
      </c>
    </row>
    <row r="1542" spans="1:3">
      <c r="A1542" s="5">
        <v>93670</v>
      </c>
      <c r="B1542" s="3" t="s">
        <v>760</v>
      </c>
      <c r="C1542" t="s">
        <v>366</v>
      </c>
    </row>
    <row r="1543" spans="1:3">
      <c r="A1543" s="5">
        <v>93673</v>
      </c>
      <c r="B1543" s="3" t="s">
        <v>761</v>
      </c>
      <c r="C1543" t="s">
        <v>366</v>
      </c>
    </row>
    <row r="1544" spans="1:3">
      <c r="A1544" s="5">
        <v>93675</v>
      </c>
      <c r="B1544" s="3" t="s">
        <v>762</v>
      </c>
      <c r="C1544" t="s">
        <v>142</v>
      </c>
    </row>
    <row r="1545" spans="1:3">
      <c r="A1545" s="5">
        <v>93701</v>
      </c>
      <c r="B1545" s="3" t="s">
        <v>142</v>
      </c>
      <c r="C1545" t="s">
        <v>142</v>
      </c>
    </row>
    <row r="1546" spans="1:3">
      <c r="A1546" s="5">
        <v>93702</v>
      </c>
      <c r="B1546" s="3" t="s">
        <v>142</v>
      </c>
      <c r="C1546" t="s">
        <v>142</v>
      </c>
    </row>
    <row r="1547" spans="1:3">
      <c r="A1547" s="5">
        <v>93703</v>
      </c>
      <c r="B1547" s="3" t="s">
        <v>142</v>
      </c>
      <c r="C1547" t="s">
        <v>142</v>
      </c>
    </row>
    <row r="1548" spans="1:3">
      <c r="A1548" s="5">
        <v>93704</v>
      </c>
      <c r="B1548" s="3" t="s">
        <v>142</v>
      </c>
      <c r="C1548" t="s">
        <v>142</v>
      </c>
    </row>
    <row r="1549" spans="1:3">
      <c r="A1549" s="5">
        <v>93705</v>
      </c>
      <c r="B1549" s="3" t="s">
        <v>142</v>
      </c>
      <c r="C1549" t="s">
        <v>142</v>
      </c>
    </row>
    <row r="1550" spans="1:3">
      <c r="A1550" s="5">
        <v>93706</v>
      </c>
      <c r="B1550" s="3" t="s">
        <v>142</v>
      </c>
      <c r="C1550" t="s">
        <v>142</v>
      </c>
    </row>
    <row r="1551" spans="1:3">
      <c r="A1551" s="5">
        <v>93707</v>
      </c>
      <c r="B1551" s="3" t="s">
        <v>142</v>
      </c>
      <c r="C1551" t="s">
        <v>142</v>
      </c>
    </row>
    <row r="1552" spans="1:3">
      <c r="A1552" s="5">
        <v>93708</v>
      </c>
      <c r="B1552" s="3" t="s">
        <v>142</v>
      </c>
      <c r="C1552" t="s">
        <v>142</v>
      </c>
    </row>
    <row r="1553" spans="1:3">
      <c r="A1553" s="5">
        <v>93709</v>
      </c>
      <c r="B1553" s="3" t="s">
        <v>142</v>
      </c>
      <c r="C1553" t="s">
        <v>142</v>
      </c>
    </row>
    <row r="1554" spans="1:3">
      <c r="A1554" s="5">
        <v>93710</v>
      </c>
      <c r="B1554" s="3" t="s">
        <v>142</v>
      </c>
      <c r="C1554" t="s">
        <v>142</v>
      </c>
    </row>
    <row r="1555" spans="1:3">
      <c r="A1555" s="5">
        <v>93711</v>
      </c>
      <c r="B1555" s="3" t="s">
        <v>142</v>
      </c>
      <c r="C1555" t="s">
        <v>142</v>
      </c>
    </row>
    <row r="1556" spans="1:3">
      <c r="A1556" s="5">
        <v>93712</v>
      </c>
      <c r="B1556" s="3" t="s">
        <v>142</v>
      </c>
      <c r="C1556" t="s">
        <v>142</v>
      </c>
    </row>
    <row r="1557" spans="1:3">
      <c r="A1557" s="5">
        <v>93714</v>
      </c>
      <c r="B1557" s="3" t="s">
        <v>142</v>
      </c>
      <c r="C1557" t="s">
        <v>142</v>
      </c>
    </row>
    <row r="1558" spans="1:3">
      <c r="A1558" s="5">
        <v>93715</v>
      </c>
      <c r="B1558" s="3" t="s">
        <v>142</v>
      </c>
      <c r="C1558" t="s">
        <v>142</v>
      </c>
    </row>
    <row r="1559" spans="1:3">
      <c r="A1559" s="5">
        <v>93716</v>
      </c>
      <c r="B1559" s="3" t="s">
        <v>142</v>
      </c>
      <c r="C1559" t="s">
        <v>142</v>
      </c>
    </row>
    <row r="1560" spans="1:3">
      <c r="A1560" s="5">
        <v>93717</v>
      </c>
      <c r="B1560" s="3" t="s">
        <v>142</v>
      </c>
      <c r="C1560" t="s">
        <v>142</v>
      </c>
    </row>
    <row r="1561" spans="1:3">
      <c r="A1561" s="5">
        <v>93718</v>
      </c>
      <c r="B1561" s="3" t="s">
        <v>142</v>
      </c>
      <c r="C1561" t="s">
        <v>142</v>
      </c>
    </row>
    <row r="1562" spans="1:3">
      <c r="A1562" s="5">
        <v>93720</v>
      </c>
      <c r="B1562" s="3" t="s">
        <v>142</v>
      </c>
      <c r="C1562" t="s">
        <v>142</v>
      </c>
    </row>
    <row r="1563" spans="1:3">
      <c r="A1563" s="5">
        <v>93721</v>
      </c>
      <c r="B1563" s="3" t="s">
        <v>142</v>
      </c>
      <c r="C1563" t="s">
        <v>142</v>
      </c>
    </row>
    <row r="1564" spans="1:3">
      <c r="A1564" s="5">
        <v>93722</v>
      </c>
      <c r="B1564" s="3" t="s">
        <v>142</v>
      </c>
      <c r="C1564" t="s">
        <v>142</v>
      </c>
    </row>
    <row r="1565" spans="1:3">
      <c r="A1565" s="5">
        <v>93723</v>
      </c>
      <c r="B1565" s="3" t="s">
        <v>142</v>
      </c>
      <c r="C1565" t="s">
        <v>142</v>
      </c>
    </row>
    <row r="1566" spans="1:3">
      <c r="A1566" s="5">
        <v>93724</v>
      </c>
      <c r="B1566" s="3" t="s">
        <v>142</v>
      </c>
      <c r="C1566" t="s">
        <v>142</v>
      </c>
    </row>
    <row r="1567" spans="1:3">
      <c r="A1567" s="5">
        <v>93725</v>
      </c>
      <c r="B1567" s="3" t="s">
        <v>142</v>
      </c>
      <c r="C1567" t="s">
        <v>142</v>
      </c>
    </row>
    <row r="1568" spans="1:3">
      <c r="A1568" s="5">
        <v>93726</v>
      </c>
      <c r="B1568" s="3" t="s">
        <v>142</v>
      </c>
      <c r="C1568" t="s">
        <v>142</v>
      </c>
    </row>
    <row r="1569" spans="1:3">
      <c r="A1569" s="5">
        <v>93727</v>
      </c>
      <c r="B1569" s="3" t="s">
        <v>142</v>
      </c>
      <c r="C1569" t="s">
        <v>142</v>
      </c>
    </row>
    <row r="1570" spans="1:3">
      <c r="A1570" s="5">
        <v>93728</v>
      </c>
      <c r="B1570" s="3" t="s">
        <v>142</v>
      </c>
      <c r="C1570" t="s">
        <v>142</v>
      </c>
    </row>
    <row r="1571" spans="1:3">
      <c r="A1571" s="5">
        <v>93729</v>
      </c>
      <c r="B1571" s="3" t="s">
        <v>142</v>
      </c>
      <c r="C1571" t="s">
        <v>142</v>
      </c>
    </row>
    <row r="1572" spans="1:3">
      <c r="A1572" s="5">
        <v>93730</v>
      </c>
      <c r="B1572" s="3" t="s">
        <v>142</v>
      </c>
      <c r="C1572" t="s">
        <v>142</v>
      </c>
    </row>
    <row r="1573" spans="1:3">
      <c r="A1573" s="5">
        <v>93740</v>
      </c>
      <c r="B1573" s="3" t="s">
        <v>142</v>
      </c>
      <c r="C1573" t="s">
        <v>142</v>
      </c>
    </row>
    <row r="1574" spans="1:3">
      <c r="A1574" s="5">
        <v>93741</v>
      </c>
      <c r="B1574" s="3" t="s">
        <v>142</v>
      </c>
      <c r="C1574" t="s">
        <v>142</v>
      </c>
    </row>
    <row r="1575" spans="1:3">
      <c r="A1575" s="5">
        <v>93744</v>
      </c>
      <c r="B1575" s="3" t="s">
        <v>142</v>
      </c>
      <c r="C1575" t="s">
        <v>142</v>
      </c>
    </row>
    <row r="1576" spans="1:3">
      <c r="A1576" s="5">
        <v>93745</v>
      </c>
      <c r="B1576" s="3" t="s">
        <v>142</v>
      </c>
      <c r="C1576" t="s">
        <v>142</v>
      </c>
    </row>
    <row r="1577" spans="1:3">
      <c r="A1577" s="5">
        <v>93747</v>
      </c>
      <c r="B1577" s="3" t="s">
        <v>142</v>
      </c>
      <c r="C1577" t="s">
        <v>142</v>
      </c>
    </row>
    <row r="1578" spans="1:3">
      <c r="A1578" s="5">
        <v>93750</v>
      </c>
      <c r="B1578" s="3" t="s">
        <v>142</v>
      </c>
      <c r="C1578" t="s">
        <v>142</v>
      </c>
    </row>
    <row r="1579" spans="1:3">
      <c r="A1579" s="5">
        <v>93755</v>
      </c>
      <c r="B1579" s="3" t="s">
        <v>142</v>
      </c>
      <c r="C1579" t="s">
        <v>142</v>
      </c>
    </row>
    <row r="1580" spans="1:3">
      <c r="A1580" s="5">
        <v>93760</v>
      </c>
      <c r="B1580" s="3" t="s">
        <v>142</v>
      </c>
      <c r="C1580" t="s">
        <v>142</v>
      </c>
    </row>
    <row r="1581" spans="1:3">
      <c r="A1581" s="5">
        <v>93761</v>
      </c>
      <c r="B1581" s="3" t="s">
        <v>142</v>
      </c>
      <c r="C1581" t="s">
        <v>142</v>
      </c>
    </row>
    <row r="1582" spans="1:3">
      <c r="A1582" s="5">
        <v>93764</v>
      </c>
      <c r="B1582" s="3" t="s">
        <v>142</v>
      </c>
      <c r="C1582" t="s">
        <v>142</v>
      </c>
    </row>
    <row r="1583" spans="1:3">
      <c r="A1583" s="5">
        <v>93765</v>
      </c>
      <c r="B1583" s="3" t="s">
        <v>142</v>
      </c>
      <c r="C1583" t="s">
        <v>142</v>
      </c>
    </row>
    <row r="1584" spans="1:3">
      <c r="A1584" s="5">
        <v>93771</v>
      </c>
      <c r="B1584" s="3" t="s">
        <v>142</v>
      </c>
      <c r="C1584" t="s">
        <v>142</v>
      </c>
    </row>
    <row r="1585" spans="1:3">
      <c r="A1585" s="5">
        <v>93772</v>
      </c>
      <c r="B1585" s="3" t="s">
        <v>142</v>
      </c>
      <c r="C1585" t="s">
        <v>142</v>
      </c>
    </row>
    <row r="1586" spans="1:3">
      <c r="A1586" s="5">
        <v>93773</v>
      </c>
      <c r="B1586" s="3" t="s">
        <v>142</v>
      </c>
      <c r="C1586" t="s">
        <v>142</v>
      </c>
    </row>
    <row r="1587" spans="1:3">
      <c r="A1587" s="5">
        <v>93774</v>
      </c>
      <c r="B1587" s="3" t="s">
        <v>142</v>
      </c>
      <c r="C1587" t="s">
        <v>142</v>
      </c>
    </row>
    <row r="1588" spans="1:3">
      <c r="A1588" s="5">
        <v>93775</v>
      </c>
      <c r="B1588" s="3" t="s">
        <v>142</v>
      </c>
      <c r="C1588" t="s">
        <v>142</v>
      </c>
    </row>
    <row r="1589" spans="1:3">
      <c r="A1589" s="5">
        <v>93776</v>
      </c>
      <c r="B1589" s="3" t="s">
        <v>142</v>
      </c>
      <c r="C1589" t="s">
        <v>142</v>
      </c>
    </row>
    <row r="1590" spans="1:3">
      <c r="A1590" s="5">
        <v>93777</v>
      </c>
      <c r="B1590" s="3" t="s">
        <v>142</v>
      </c>
      <c r="C1590" t="s">
        <v>142</v>
      </c>
    </row>
    <row r="1591" spans="1:3">
      <c r="A1591" s="5">
        <v>93778</v>
      </c>
      <c r="B1591" s="3" t="s">
        <v>142</v>
      </c>
      <c r="C1591" t="s">
        <v>142</v>
      </c>
    </row>
    <row r="1592" spans="1:3">
      <c r="A1592" s="5">
        <v>93779</v>
      </c>
      <c r="B1592" s="3" t="s">
        <v>142</v>
      </c>
      <c r="C1592" t="s">
        <v>142</v>
      </c>
    </row>
    <row r="1593" spans="1:3">
      <c r="A1593" s="5">
        <v>93780</v>
      </c>
      <c r="B1593" s="3" t="s">
        <v>142</v>
      </c>
      <c r="C1593" t="s">
        <v>142</v>
      </c>
    </row>
    <row r="1594" spans="1:3">
      <c r="A1594" s="5">
        <v>93784</v>
      </c>
      <c r="B1594" s="3" t="s">
        <v>142</v>
      </c>
      <c r="C1594" t="s">
        <v>142</v>
      </c>
    </row>
    <row r="1595" spans="1:3">
      <c r="A1595" s="5">
        <v>93786</v>
      </c>
      <c r="B1595" s="3" t="s">
        <v>142</v>
      </c>
      <c r="C1595" t="s">
        <v>142</v>
      </c>
    </row>
    <row r="1596" spans="1:3">
      <c r="A1596" s="5">
        <v>93790</v>
      </c>
      <c r="B1596" s="3" t="s">
        <v>142</v>
      </c>
      <c r="C1596" t="s">
        <v>142</v>
      </c>
    </row>
    <row r="1597" spans="1:3">
      <c r="A1597" s="5">
        <v>93791</v>
      </c>
      <c r="B1597" s="3" t="s">
        <v>142</v>
      </c>
      <c r="C1597" t="s">
        <v>142</v>
      </c>
    </row>
    <row r="1598" spans="1:3">
      <c r="A1598" s="5">
        <v>93792</v>
      </c>
      <c r="B1598" s="3" t="s">
        <v>142</v>
      </c>
      <c r="C1598" t="s">
        <v>142</v>
      </c>
    </row>
    <row r="1599" spans="1:3">
      <c r="A1599" s="5">
        <v>93793</v>
      </c>
      <c r="B1599" s="3" t="s">
        <v>142</v>
      </c>
      <c r="C1599" t="s">
        <v>142</v>
      </c>
    </row>
    <row r="1600" spans="1:3">
      <c r="A1600" s="5">
        <v>93794</v>
      </c>
      <c r="B1600" s="3" t="s">
        <v>142</v>
      </c>
      <c r="C1600" t="s">
        <v>142</v>
      </c>
    </row>
    <row r="1601" spans="1:3">
      <c r="A1601" s="5">
        <v>93844</v>
      </c>
      <c r="B1601" s="3" t="s">
        <v>142</v>
      </c>
      <c r="C1601" t="s">
        <v>142</v>
      </c>
    </row>
    <row r="1602" spans="1:3">
      <c r="A1602" s="5">
        <v>93888</v>
      </c>
      <c r="B1602" s="3" t="s">
        <v>142</v>
      </c>
      <c r="C1602" t="s">
        <v>142</v>
      </c>
    </row>
    <row r="1603" spans="1:3">
      <c r="A1603" s="5">
        <v>93901</v>
      </c>
      <c r="B1603" s="3" t="s">
        <v>309</v>
      </c>
      <c r="C1603" t="s">
        <v>226</v>
      </c>
    </row>
    <row r="1604" spans="1:3">
      <c r="A1604" s="5">
        <v>93902</v>
      </c>
      <c r="B1604" s="3" t="s">
        <v>309</v>
      </c>
      <c r="C1604" t="s">
        <v>226</v>
      </c>
    </row>
    <row r="1605" spans="1:3">
      <c r="A1605" s="5">
        <v>93905</v>
      </c>
      <c r="B1605" s="3" t="s">
        <v>309</v>
      </c>
      <c r="C1605" t="s">
        <v>226</v>
      </c>
    </row>
    <row r="1606" spans="1:3">
      <c r="A1606" s="5">
        <v>93906</v>
      </c>
      <c r="B1606" s="3" t="s">
        <v>309</v>
      </c>
      <c r="C1606" t="s">
        <v>226</v>
      </c>
    </row>
    <row r="1607" spans="1:3">
      <c r="A1607" s="5">
        <v>93907</v>
      </c>
      <c r="B1607" s="3" t="s">
        <v>309</v>
      </c>
      <c r="C1607" t="s">
        <v>226</v>
      </c>
    </row>
    <row r="1608" spans="1:3">
      <c r="A1608" s="5">
        <v>93908</v>
      </c>
      <c r="B1608" s="3" t="s">
        <v>309</v>
      </c>
      <c r="C1608" t="s">
        <v>226</v>
      </c>
    </row>
    <row r="1609" spans="1:3">
      <c r="A1609" s="5">
        <v>93912</v>
      </c>
      <c r="B1609" s="3" t="s">
        <v>309</v>
      </c>
      <c r="C1609" t="s">
        <v>226</v>
      </c>
    </row>
    <row r="1610" spans="1:3">
      <c r="A1610" s="5">
        <v>93915</v>
      </c>
      <c r="B1610" s="3" t="s">
        <v>309</v>
      </c>
      <c r="C1610" t="s">
        <v>226</v>
      </c>
    </row>
    <row r="1611" spans="1:3">
      <c r="A1611" s="5">
        <v>93920</v>
      </c>
      <c r="B1611" s="3" t="s">
        <v>1209</v>
      </c>
      <c r="C1611" t="s">
        <v>226</v>
      </c>
    </row>
    <row r="1612" spans="1:3">
      <c r="A1612" s="5">
        <v>93921</v>
      </c>
      <c r="B1612" s="3" t="s">
        <v>1210</v>
      </c>
      <c r="C1612" t="s">
        <v>226</v>
      </c>
    </row>
    <row r="1613" spans="1:3">
      <c r="A1613" s="5">
        <v>93922</v>
      </c>
      <c r="B1613" s="3" t="s">
        <v>1211</v>
      </c>
      <c r="C1613" t="s">
        <v>226</v>
      </c>
    </row>
    <row r="1614" spans="1:3">
      <c r="A1614" s="5">
        <v>93923</v>
      </c>
      <c r="B1614" s="3" t="s">
        <v>1211</v>
      </c>
      <c r="C1614" t="s">
        <v>226</v>
      </c>
    </row>
    <row r="1615" spans="1:3">
      <c r="A1615" s="5">
        <v>93924</v>
      </c>
      <c r="B1615" s="3" t="s">
        <v>1212</v>
      </c>
      <c r="C1615" t="s">
        <v>226</v>
      </c>
    </row>
    <row r="1616" spans="1:3">
      <c r="A1616" s="5">
        <v>93925</v>
      </c>
      <c r="B1616" s="3" t="s">
        <v>1213</v>
      </c>
      <c r="C1616" t="s">
        <v>226</v>
      </c>
    </row>
    <row r="1617" spans="1:3">
      <c r="A1617" s="5">
        <v>93926</v>
      </c>
      <c r="B1617" s="3" t="s">
        <v>1214</v>
      </c>
      <c r="C1617" t="s">
        <v>226</v>
      </c>
    </row>
    <row r="1618" spans="1:3">
      <c r="A1618" s="5">
        <v>93927</v>
      </c>
      <c r="B1618" s="3" t="s">
        <v>152</v>
      </c>
      <c r="C1618" t="s">
        <v>226</v>
      </c>
    </row>
    <row r="1619" spans="1:3">
      <c r="A1619" s="5">
        <v>93928</v>
      </c>
      <c r="B1619" s="3" t="s">
        <v>1215</v>
      </c>
      <c r="C1619" t="s">
        <v>226</v>
      </c>
    </row>
    <row r="1620" spans="1:3">
      <c r="A1620" s="5">
        <v>93930</v>
      </c>
      <c r="B1620" s="3" t="s">
        <v>1216</v>
      </c>
      <c r="C1620" t="s">
        <v>226</v>
      </c>
    </row>
    <row r="1621" spans="1:3">
      <c r="A1621" s="5">
        <v>93932</v>
      </c>
      <c r="B1621" s="3" t="s">
        <v>1217</v>
      </c>
      <c r="C1621" t="s">
        <v>226</v>
      </c>
    </row>
    <row r="1622" spans="1:3">
      <c r="A1622" s="5">
        <v>93933</v>
      </c>
      <c r="B1622" s="3" t="s">
        <v>211</v>
      </c>
      <c r="C1622" t="s">
        <v>226</v>
      </c>
    </row>
    <row r="1623" spans="1:3">
      <c r="A1623" s="5">
        <v>93940</v>
      </c>
      <c r="B1623" s="3" t="s">
        <v>226</v>
      </c>
      <c r="C1623" t="s">
        <v>226</v>
      </c>
    </row>
    <row r="1624" spans="1:3">
      <c r="A1624" s="5">
        <v>93942</v>
      </c>
      <c r="B1624" s="3" t="s">
        <v>226</v>
      </c>
      <c r="C1624" t="s">
        <v>226</v>
      </c>
    </row>
    <row r="1625" spans="1:3">
      <c r="A1625" s="5">
        <v>93943</v>
      </c>
      <c r="B1625" s="3" t="s">
        <v>226</v>
      </c>
      <c r="C1625" t="s">
        <v>226</v>
      </c>
    </row>
    <row r="1626" spans="1:3">
      <c r="A1626" s="5">
        <v>93944</v>
      </c>
      <c r="B1626" s="3" t="s">
        <v>226</v>
      </c>
      <c r="C1626" t="s">
        <v>226</v>
      </c>
    </row>
    <row r="1627" spans="1:3">
      <c r="A1627" s="5">
        <v>93950</v>
      </c>
      <c r="B1627" s="3" t="s">
        <v>258</v>
      </c>
      <c r="C1627" t="s">
        <v>226</v>
      </c>
    </row>
    <row r="1628" spans="1:3">
      <c r="A1628" s="5">
        <v>93953</v>
      </c>
      <c r="B1628" s="3" t="s">
        <v>1218</v>
      </c>
      <c r="C1628" t="s">
        <v>226</v>
      </c>
    </row>
    <row r="1629" spans="1:3">
      <c r="A1629" s="5">
        <v>93954</v>
      </c>
      <c r="B1629" s="3" t="s">
        <v>1219</v>
      </c>
      <c r="C1629" t="s">
        <v>226</v>
      </c>
    </row>
    <row r="1630" spans="1:3">
      <c r="A1630" s="5">
        <v>93955</v>
      </c>
      <c r="B1630" s="3" t="s">
        <v>344</v>
      </c>
      <c r="C1630" t="s">
        <v>226</v>
      </c>
    </row>
    <row r="1631" spans="1:3">
      <c r="A1631" s="5">
        <v>93960</v>
      </c>
      <c r="B1631" s="3" t="s">
        <v>348</v>
      </c>
      <c r="C1631" t="s">
        <v>226</v>
      </c>
    </row>
    <row r="1632" spans="1:3">
      <c r="A1632" s="5">
        <v>93962</v>
      </c>
      <c r="B1632" s="3" t="s">
        <v>1220</v>
      </c>
      <c r="C1632" t="s">
        <v>226</v>
      </c>
    </row>
    <row r="1633" spans="1:3">
      <c r="A1633" s="5">
        <v>94002</v>
      </c>
      <c r="B1633" s="3" t="s">
        <v>55</v>
      </c>
      <c r="C1633" t="s">
        <v>326</v>
      </c>
    </row>
    <row r="1634" spans="1:3">
      <c r="A1634" s="5">
        <v>94005</v>
      </c>
      <c r="B1634" s="3" t="s">
        <v>1221</v>
      </c>
      <c r="C1634" t="s">
        <v>326</v>
      </c>
    </row>
    <row r="1635" spans="1:3">
      <c r="A1635" s="5">
        <v>94010</v>
      </c>
      <c r="B1635" s="3" t="s">
        <v>66</v>
      </c>
      <c r="C1635" t="s">
        <v>326</v>
      </c>
    </row>
    <row r="1636" spans="1:3">
      <c r="A1636" s="5">
        <v>94011</v>
      </c>
      <c r="B1636" s="3" t="s">
        <v>66</v>
      </c>
      <c r="C1636" t="s">
        <v>326</v>
      </c>
    </row>
    <row r="1637" spans="1:3">
      <c r="A1637" s="5">
        <v>94013</v>
      </c>
      <c r="B1637" s="3" t="s">
        <v>103</v>
      </c>
      <c r="C1637" t="s">
        <v>326</v>
      </c>
    </row>
    <row r="1638" spans="1:3">
      <c r="A1638" s="5">
        <v>94014</v>
      </c>
      <c r="B1638" s="3" t="s">
        <v>103</v>
      </c>
      <c r="C1638" t="s">
        <v>326</v>
      </c>
    </row>
    <row r="1639" spans="1:3">
      <c r="A1639" s="5">
        <v>94015</v>
      </c>
      <c r="B1639" s="3" t="s">
        <v>103</v>
      </c>
      <c r="C1639" t="s">
        <v>326</v>
      </c>
    </row>
    <row r="1640" spans="1:3">
      <c r="A1640" s="5">
        <v>94016</v>
      </c>
      <c r="B1640" s="3" t="s">
        <v>103</v>
      </c>
      <c r="C1640" t="s">
        <v>326</v>
      </c>
    </row>
    <row r="1641" spans="1:3">
      <c r="A1641" s="5">
        <v>94017</v>
      </c>
      <c r="B1641" s="3" t="s">
        <v>103</v>
      </c>
      <c r="C1641" t="s">
        <v>326</v>
      </c>
    </row>
    <row r="1642" spans="1:3">
      <c r="A1642" s="5">
        <v>94018</v>
      </c>
      <c r="B1642" s="3" t="s">
        <v>1222</v>
      </c>
      <c r="C1642" t="s">
        <v>326</v>
      </c>
    </row>
    <row r="1643" spans="1:3">
      <c r="A1643" s="5">
        <v>94019</v>
      </c>
      <c r="B1643" s="3" t="s">
        <v>1223</v>
      </c>
      <c r="C1643" t="s">
        <v>326</v>
      </c>
    </row>
    <row r="1644" spans="1:3">
      <c r="A1644" s="5">
        <v>94020</v>
      </c>
      <c r="B1644" s="3" t="s">
        <v>1224</v>
      </c>
      <c r="C1644" t="s">
        <v>326</v>
      </c>
    </row>
    <row r="1645" spans="1:3">
      <c r="A1645" s="5">
        <v>94021</v>
      </c>
      <c r="B1645" s="3" t="s">
        <v>1225</v>
      </c>
      <c r="C1645" t="s">
        <v>326</v>
      </c>
    </row>
    <row r="1646" spans="1:3">
      <c r="A1646" s="5">
        <v>94022</v>
      </c>
      <c r="B1646" s="3" t="s">
        <v>203</v>
      </c>
      <c r="C1646" t="s">
        <v>333</v>
      </c>
    </row>
    <row r="1647" spans="1:3">
      <c r="A1647" s="5">
        <v>94023</v>
      </c>
      <c r="B1647" s="3" t="s">
        <v>203</v>
      </c>
      <c r="C1647" t="s">
        <v>333</v>
      </c>
    </row>
    <row r="1648" spans="1:3">
      <c r="A1648" s="5">
        <v>94024</v>
      </c>
      <c r="B1648" s="3" t="s">
        <v>203</v>
      </c>
      <c r="C1648" t="s">
        <v>333</v>
      </c>
    </row>
    <row r="1649" spans="1:3">
      <c r="A1649" s="5">
        <v>94025</v>
      </c>
      <c r="B1649" s="3" t="s">
        <v>217</v>
      </c>
      <c r="C1649" t="s">
        <v>326</v>
      </c>
    </row>
    <row r="1650" spans="1:3">
      <c r="A1650" s="5">
        <v>94026</v>
      </c>
      <c r="B1650" s="3" t="s">
        <v>217</v>
      </c>
      <c r="C1650" t="s">
        <v>326</v>
      </c>
    </row>
    <row r="1651" spans="1:3">
      <c r="A1651" s="5">
        <v>94027</v>
      </c>
      <c r="B1651" s="3" t="s">
        <v>1226</v>
      </c>
      <c r="C1651" t="s">
        <v>326</v>
      </c>
    </row>
    <row r="1652" spans="1:3">
      <c r="A1652" s="5">
        <v>94028</v>
      </c>
      <c r="B1652" s="3" t="s">
        <v>1227</v>
      </c>
      <c r="C1652" t="s">
        <v>326</v>
      </c>
    </row>
    <row r="1653" spans="1:3">
      <c r="A1653" s="5">
        <v>94030</v>
      </c>
      <c r="B1653" s="3" t="s">
        <v>219</v>
      </c>
      <c r="C1653" t="s">
        <v>326</v>
      </c>
    </row>
    <row r="1654" spans="1:3">
      <c r="A1654" s="5">
        <v>94035</v>
      </c>
      <c r="B1654" s="3" t="s">
        <v>233</v>
      </c>
      <c r="C1654" t="s">
        <v>333</v>
      </c>
    </row>
    <row r="1655" spans="1:3">
      <c r="A1655" s="5">
        <v>94037</v>
      </c>
      <c r="B1655" s="3" t="s">
        <v>1228</v>
      </c>
      <c r="C1655" t="s">
        <v>326</v>
      </c>
    </row>
    <row r="1656" spans="1:3">
      <c r="A1656" s="5">
        <v>94038</v>
      </c>
      <c r="B1656" s="3" t="s">
        <v>1229</v>
      </c>
      <c r="C1656" t="s">
        <v>326</v>
      </c>
    </row>
    <row r="1657" spans="1:3">
      <c r="A1657" s="5">
        <v>94039</v>
      </c>
      <c r="B1657" s="3" t="s">
        <v>233</v>
      </c>
      <c r="C1657" t="s">
        <v>333</v>
      </c>
    </row>
    <row r="1658" spans="1:3">
      <c r="A1658" s="5">
        <v>94040</v>
      </c>
      <c r="B1658" s="3" t="s">
        <v>233</v>
      </c>
      <c r="C1658" t="s">
        <v>333</v>
      </c>
    </row>
    <row r="1659" spans="1:3">
      <c r="A1659" s="5">
        <v>94041</v>
      </c>
      <c r="B1659" s="3" t="s">
        <v>233</v>
      </c>
      <c r="C1659" t="s">
        <v>333</v>
      </c>
    </row>
    <row r="1660" spans="1:3">
      <c r="A1660" s="5">
        <v>94042</v>
      </c>
      <c r="B1660" s="3" t="s">
        <v>233</v>
      </c>
      <c r="C1660" t="s">
        <v>333</v>
      </c>
    </row>
    <row r="1661" spans="1:3">
      <c r="A1661" s="5">
        <v>94043</v>
      </c>
      <c r="B1661" s="3" t="s">
        <v>233</v>
      </c>
      <c r="C1661" t="s">
        <v>333</v>
      </c>
    </row>
    <row r="1662" spans="1:3">
      <c r="A1662" s="5">
        <v>94044</v>
      </c>
      <c r="B1662" s="3" t="s">
        <v>259</v>
      </c>
      <c r="C1662" t="s">
        <v>326</v>
      </c>
    </row>
    <row r="1663" spans="1:3">
      <c r="A1663" s="5">
        <v>94060</v>
      </c>
      <c r="B1663" s="3" t="s">
        <v>1230</v>
      </c>
      <c r="C1663" t="s">
        <v>326</v>
      </c>
    </row>
    <row r="1664" spans="1:3">
      <c r="A1664" s="5">
        <v>94061</v>
      </c>
      <c r="B1664" s="3" t="s">
        <v>291</v>
      </c>
      <c r="C1664" t="s">
        <v>326</v>
      </c>
    </row>
    <row r="1665" spans="1:3">
      <c r="A1665" s="5">
        <v>94062</v>
      </c>
      <c r="B1665" s="3" t="s">
        <v>291</v>
      </c>
      <c r="C1665" t="s">
        <v>326</v>
      </c>
    </row>
    <row r="1666" spans="1:3">
      <c r="A1666" s="5">
        <v>94063</v>
      </c>
      <c r="B1666" s="3" t="s">
        <v>291</v>
      </c>
      <c r="C1666" t="s">
        <v>326</v>
      </c>
    </row>
    <row r="1667" spans="1:3">
      <c r="A1667" s="5">
        <v>94064</v>
      </c>
      <c r="B1667" s="3" t="s">
        <v>291</v>
      </c>
      <c r="C1667" t="s">
        <v>326</v>
      </c>
    </row>
    <row r="1668" spans="1:3">
      <c r="A1668" s="5">
        <v>94065</v>
      </c>
      <c r="B1668" s="3" t="s">
        <v>291</v>
      </c>
      <c r="C1668" t="s">
        <v>326</v>
      </c>
    </row>
    <row r="1669" spans="1:3">
      <c r="A1669" s="5">
        <v>94066</v>
      </c>
      <c r="B1669" s="3" t="s">
        <v>311</v>
      </c>
      <c r="C1669" t="s">
        <v>326</v>
      </c>
    </row>
    <row r="1670" spans="1:3">
      <c r="A1670" s="5">
        <v>94070</v>
      </c>
      <c r="B1670" s="3" t="s">
        <v>312</v>
      </c>
      <c r="C1670" t="s">
        <v>326</v>
      </c>
    </row>
    <row r="1671" spans="1:3">
      <c r="A1671" s="5">
        <v>94074</v>
      </c>
      <c r="B1671" s="3" t="s">
        <v>763</v>
      </c>
      <c r="C1671" t="s">
        <v>326</v>
      </c>
    </row>
    <row r="1672" spans="1:3">
      <c r="A1672" s="5">
        <v>94080</v>
      </c>
      <c r="B1672" s="3" t="s">
        <v>353</v>
      </c>
      <c r="C1672" t="s">
        <v>326</v>
      </c>
    </row>
    <row r="1673" spans="1:3">
      <c r="A1673" s="5">
        <v>94083</v>
      </c>
      <c r="B1673" s="3" t="s">
        <v>353</v>
      </c>
      <c r="C1673" t="s">
        <v>326</v>
      </c>
    </row>
    <row r="1674" spans="1:3">
      <c r="A1674" s="5">
        <v>94085</v>
      </c>
      <c r="B1674" s="3" t="s">
        <v>358</v>
      </c>
      <c r="C1674" t="s">
        <v>333</v>
      </c>
    </row>
    <row r="1675" spans="1:3">
      <c r="A1675" s="5">
        <v>94086</v>
      </c>
      <c r="B1675" s="3" t="s">
        <v>358</v>
      </c>
      <c r="C1675" t="s">
        <v>333</v>
      </c>
    </row>
    <row r="1676" spans="1:3">
      <c r="A1676" s="5">
        <v>94087</v>
      </c>
      <c r="B1676" s="3" t="s">
        <v>358</v>
      </c>
      <c r="C1676" t="s">
        <v>333</v>
      </c>
    </row>
    <row r="1677" spans="1:3">
      <c r="A1677" s="5">
        <v>94088</v>
      </c>
      <c r="B1677" s="3" t="s">
        <v>358</v>
      </c>
      <c r="C1677" t="s">
        <v>333</v>
      </c>
    </row>
    <row r="1678" spans="1:3">
      <c r="A1678" s="5">
        <v>94089</v>
      </c>
      <c r="B1678" s="3" t="s">
        <v>358</v>
      </c>
      <c r="C1678" t="s">
        <v>333</v>
      </c>
    </row>
    <row r="1679" spans="1:3">
      <c r="A1679" s="5">
        <v>94096</v>
      </c>
      <c r="B1679" s="3" t="s">
        <v>311</v>
      </c>
      <c r="C1679" t="s">
        <v>326</v>
      </c>
    </row>
    <row r="1680" spans="1:3">
      <c r="A1680" s="5">
        <v>94098</v>
      </c>
      <c r="B1680" s="3" t="s">
        <v>311</v>
      </c>
      <c r="C1680" t="s">
        <v>326</v>
      </c>
    </row>
    <row r="1681" spans="1:3">
      <c r="A1681" s="5">
        <v>94101</v>
      </c>
      <c r="B1681" s="3" t="s">
        <v>317</v>
      </c>
      <c r="C1681" t="s">
        <v>317</v>
      </c>
    </row>
    <row r="1682" spans="1:3">
      <c r="A1682" s="5">
        <v>94102</v>
      </c>
      <c r="B1682" s="3" t="s">
        <v>317</v>
      </c>
      <c r="C1682" t="s">
        <v>317</v>
      </c>
    </row>
    <row r="1683" spans="1:3">
      <c r="A1683" s="5">
        <v>94103</v>
      </c>
      <c r="B1683" s="3" t="s">
        <v>317</v>
      </c>
      <c r="C1683" t="s">
        <v>317</v>
      </c>
    </row>
    <row r="1684" spans="1:3">
      <c r="A1684" s="5">
        <v>94104</v>
      </c>
      <c r="B1684" s="3" t="s">
        <v>317</v>
      </c>
      <c r="C1684" t="s">
        <v>317</v>
      </c>
    </row>
    <row r="1685" spans="1:3">
      <c r="A1685" s="5">
        <v>94105</v>
      </c>
      <c r="B1685" s="3" t="s">
        <v>317</v>
      </c>
      <c r="C1685" t="s">
        <v>317</v>
      </c>
    </row>
    <row r="1686" spans="1:3">
      <c r="A1686" s="5">
        <v>94106</v>
      </c>
      <c r="B1686" s="3" t="s">
        <v>317</v>
      </c>
      <c r="C1686" t="s">
        <v>317</v>
      </c>
    </row>
    <row r="1687" spans="1:3">
      <c r="A1687" s="5">
        <v>94107</v>
      </c>
      <c r="B1687" s="3" t="s">
        <v>317</v>
      </c>
      <c r="C1687" t="s">
        <v>317</v>
      </c>
    </row>
    <row r="1688" spans="1:3">
      <c r="A1688" s="5">
        <v>94108</v>
      </c>
      <c r="B1688" s="3" t="s">
        <v>317</v>
      </c>
      <c r="C1688" t="s">
        <v>317</v>
      </c>
    </row>
    <row r="1689" spans="1:3">
      <c r="A1689" s="5">
        <v>94109</v>
      </c>
      <c r="B1689" s="3" t="s">
        <v>317</v>
      </c>
      <c r="C1689" t="s">
        <v>317</v>
      </c>
    </row>
    <row r="1690" spans="1:3">
      <c r="A1690" s="5">
        <v>94110</v>
      </c>
      <c r="B1690" s="3" t="s">
        <v>317</v>
      </c>
      <c r="C1690" t="s">
        <v>317</v>
      </c>
    </row>
    <row r="1691" spans="1:3">
      <c r="A1691" s="5">
        <v>94111</v>
      </c>
      <c r="B1691" s="3" t="s">
        <v>317</v>
      </c>
      <c r="C1691" t="s">
        <v>317</v>
      </c>
    </row>
    <row r="1692" spans="1:3">
      <c r="A1692" s="5">
        <v>94112</v>
      </c>
      <c r="B1692" s="3" t="s">
        <v>317</v>
      </c>
      <c r="C1692" t="s">
        <v>317</v>
      </c>
    </row>
    <row r="1693" spans="1:3">
      <c r="A1693" s="5">
        <v>94114</v>
      </c>
      <c r="B1693" s="3" t="s">
        <v>317</v>
      </c>
      <c r="C1693" t="s">
        <v>317</v>
      </c>
    </row>
    <row r="1694" spans="1:3">
      <c r="A1694" s="5">
        <v>94115</v>
      </c>
      <c r="B1694" s="3" t="s">
        <v>317</v>
      </c>
      <c r="C1694" t="s">
        <v>317</v>
      </c>
    </row>
    <row r="1695" spans="1:3">
      <c r="A1695" s="5">
        <v>94116</v>
      </c>
      <c r="B1695" s="3" t="s">
        <v>317</v>
      </c>
      <c r="C1695" t="s">
        <v>317</v>
      </c>
    </row>
    <row r="1696" spans="1:3">
      <c r="A1696" s="5">
        <v>94117</v>
      </c>
      <c r="B1696" s="3" t="s">
        <v>317</v>
      </c>
      <c r="C1696" t="s">
        <v>317</v>
      </c>
    </row>
    <row r="1697" spans="1:3">
      <c r="A1697" s="5">
        <v>94118</v>
      </c>
      <c r="B1697" s="3" t="s">
        <v>317</v>
      </c>
      <c r="C1697" t="s">
        <v>317</v>
      </c>
    </row>
    <row r="1698" spans="1:3">
      <c r="A1698" s="5">
        <v>94119</v>
      </c>
      <c r="B1698" s="3" t="s">
        <v>317</v>
      </c>
      <c r="C1698" t="s">
        <v>317</v>
      </c>
    </row>
    <row r="1699" spans="1:3">
      <c r="A1699" s="5">
        <v>94120</v>
      </c>
      <c r="B1699" s="3" t="s">
        <v>317</v>
      </c>
      <c r="C1699" t="s">
        <v>317</v>
      </c>
    </row>
    <row r="1700" spans="1:3">
      <c r="A1700" s="5">
        <v>94121</v>
      </c>
      <c r="B1700" s="3" t="s">
        <v>317</v>
      </c>
      <c r="C1700" t="s">
        <v>317</v>
      </c>
    </row>
    <row r="1701" spans="1:3">
      <c r="A1701" s="5">
        <v>94122</v>
      </c>
      <c r="B1701" s="3" t="s">
        <v>317</v>
      </c>
      <c r="C1701" t="s">
        <v>317</v>
      </c>
    </row>
    <row r="1702" spans="1:3">
      <c r="A1702" s="5">
        <v>94123</v>
      </c>
      <c r="B1702" s="3" t="s">
        <v>317</v>
      </c>
      <c r="C1702" t="s">
        <v>317</v>
      </c>
    </row>
    <row r="1703" spans="1:3">
      <c r="A1703" s="5">
        <v>94124</v>
      </c>
      <c r="B1703" s="3" t="s">
        <v>317</v>
      </c>
      <c r="C1703" t="s">
        <v>317</v>
      </c>
    </row>
    <row r="1704" spans="1:3">
      <c r="A1704" s="5">
        <v>94125</v>
      </c>
      <c r="B1704" s="3" t="s">
        <v>317</v>
      </c>
      <c r="C1704" t="s">
        <v>317</v>
      </c>
    </row>
    <row r="1705" spans="1:3">
      <c r="A1705" s="5">
        <v>94126</v>
      </c>
      <c r="B1705" s="3" t="s">
        <v>317</v>
      </c>
      <c r="C1705" t="s">
        <v>317</v>
      </c>
    </row>
    <row r="1706" spans="1:3">
      <c r="A1706" s="5">
        <v>94127</v>
      </c>
      <c r="B1706" s="3" t="s">
        <v>317</v>
      </c>
      <c r="C1706" t="s">
        <v>317</v>
      </c>
    </row>
    <row r="1707" spans="1:3">
      <c r="A1707" s="5">
        <v>94128</v>
      </c>
      <c r="B1707" s="3" t="s">
        <v>317</v>
      </c>
      <c r="C1707" t="s">
        <v>326</v>
      </c>
    </row>
    <row r="1708" spans="1:3">
      <c r="A1708" s="5">
        <v>94129</v>
      </c>
      <c r="B1708" s="3" t="s">
        <v>317</v>
      </c>
      <c r="C1708" t="s">
        <v>317</v>
      </c>
    </row>
    <row r="1709" spans="1:3">
      <c r="A1709" s="5">
        <v>94130</v>
      </c>
      <c r="B1709" s="3" t="s">
        <v>317</v>
      </c>
      <c r="C1709" t="s">
        <v>317</v>
      </c>
    </row>
    <row r="1710" spans="1:3">
      <c r="A1710" s="5">
        <v>94131</v>
      </c>
      <c r="B1710" s="3" t="s">
        <v>317</v>
      </c>
      <c r="C1710" t="s">
        <v>317</v>
      </c>
    </row>
    <row r="1711" spans="1:3">
      <c r="A1711" s="5">
        <v>94132</v>
      </c>
      <c r="B1711" s="3" t="s">
        <v>317</v>
      </c>
      <c r="C1711" t="s">
        <v>317</v>
      </c>
    </row>
    <row r="1712" spans="1:3">
      <c r="A1712" s="5">
        <v>94133</v>
      </c>
      <c r="B1712" s="3" t="s">
        <v>317</v>
      </c>
      <c r="C1712" t="s">
        <v>317</v>
      </c>
    </row>
    <row r="1713" spans="1:3">
      <c r="A1713" s="5">
        <v>94134</v>
      </c>
      <c r="B1713" s="3" t="s">
        <v>317</v>
      </c>
      <c r="C1713" t="s">
        <v>317</v>
      </c>
    </row>
    <row r="1714" spans="1:3">
      <c r="A1714" s="5">
        <v>94135</v>
      </c>
      <c r="B1714" s="3" t="s">
        <v>317</v>
      </c>
      <c r="C1714" t="s">
        <v>317</v>
      </c>
    </row>
    <row r="1715" spans="1:3">
      <c r="A1715" s="5">
        <v>94136</v>
      </c>
      <c r="B1715" s="3" t="s">
        <v>317</v>
      </c>
      <c r="C1715" t="s">
        <v>317</v>
      </c>
    </row>
    <row r="1716" spans="1:3">
      <c r="A1716" s="5">
        <v>94137</v>
      </c>
      <c r="B1716" s="3" t="s">
        <v>317</v>
      </c>
      <c r="C1716" t="s">
        <v>317</v>
      </c>
    </row>
    <row r="1717" spans="1:3">
      <c r="A1717" s="5">
        <v>94138</v>
      </c>
      <c r="B1717" s="3" t="s">
        <v>317</v>
      </c>
      <c r="C1717" t="s">
        <v>317</v>
      </c>
    </row>
    <row r="1718" spans="1:3">
      <c r="A1718" s="5">
        <v>94139</v>
      </c>
      <c r="B1718" s="3" t="s">
        <v>317</v>
      </c>
      <c r="C1718" t="s">
        <v>317</v>
      </c>
    </row>
    <row r="1719" spans="1:3">
      <c r="A1719" s="5">
        <v>94140</v>
      </c>
      <c r="B1719" s="3" t="s">
        <v>317</v>
      </c>
      <c r="C1719" t="s">
        <v>317</v>
      </c>
    </row>
    <row r="1720" spans="1:3">
      <c r="A1720" s="5">
        <v>94141</v>
      </c>
      <c r="B1720" s="3" t="s">
        <v>317</v>
      </c>
      <c r="C1720" t="s">
        <v>317</v>
      </c>
    </row>
    <row r="1721" spans="1:3">
      <c r="A1721" s="5">
        <v>94142</v>
      </c>
      <c r="B1721" s="3" t="s">
        <v>317</v>
      </c>
      <c r="C1721" t="s">
        <v>317</v>
      </c>
    </row>
    <row r="1722" spans="1:3">
      <c r="A1722" s="5">
        <v>94143</v>
      </c>
      <c r="B1722" s="3" t="s">
        <v>317</v>
      </c>
      <c r="C1722" t="s">
        <v>317</v>
      </c>
    </row>
    <row r="1723" spans="1:3">
      <c r="A1723" s="5">
        <v>94144</v>
      </c>
      <c r="B1723" s="3" t="s">
        <v>317</v>
      </c>
      <c r="C1723" t="s">
        <v>317</v>
      </c>
    </row>
    <row r="1724" spans="1:3">
      <c r="A1724" s="5">
        <v>94145</v>
      </c>
      <c r="B1724" s="3" t="s">
        <v>317</v>
      </c>
      <c r="C1724" t="s">
        <v>317</v>
      </c>
    </row>
    <row r="1725" spans="1:3">
      <c r="A1725" s="5">
        <v>94146</v>
      </c>
      <c r="B1725" s="3" t="s">
        <v>317</v>
      </c>
      <c r="C1725" t="s">
        <v>317</v>
      </c>
    </row>
    <row r="1726" spans="1:3">
      <c r="A1726" s="5">
        <v>94147</v>
      </c>
      <c r="B1726" s="3" t="s">
        <v>317</v>
      </c>
      <c r="C1726" t="s">
        <v>317</v>
      </c>
    </row>
    <row r="1727" spans="1:3">
      <c r="A1727" s="5">
        <v>94150</v>
      </c>
      <c r="B1727" s="3" t="s">
        <v>317</v>
      </c>
      <c r="C1727" t="s">
        <v>317</v>
      </c>
    </row>
    <row r="1728" spans="1:3">
      <c r="A1728" s="5">
        <v>94151</v>
      </c>
      <c r="B1728" s="3" t="s">
        <v>317</v>
      </c>
      <c r="C1728" t="s">
        <v>317</v>
      </c>
    </row>
    <row r="1729" spans="1:3">
      <c r="A1729" s="5">
        <v>94152</v>
      </c>
      <c r="B1729" s="3" t="s">
        <v>317</v>
      </c>
      <c r="C1729" t="s">
        <v>317</v>
      </c>
    </row>
    <row r="1730" spans="1:3">
      <c r="A1730" s="5">
        <v>94153</v>
      </c>
      <c r="B1730" s="3" t="s">
        <v>317</v>
      </c>
      <c r="C1730" t="s">
        <v>317</v>
      </c>
    </row>
    <row r="1731" spans="1:3">
      <c r="A1731" s="5">
        <v>94154</v>
      </c>
      <c r="B1731" s="3" t="s">
        <v>317</v>
      </c>
      <c r="C1731" t="s">
        <v>317</v>
      </c>
    </row>
    <row r="1732" spans="1:3">
      <c r="A1732" s="5">
        <v>94155</v>
      </c>
      <c r="B1732" s="3" t="s">
        <v>317</v>
      </c>
      <c r="C1732" t="s">
        <v>317</v>
      </c>
    </row>
    <row r="1733" spans="1:3">
      <c r="A1733" s="5">
        <v>94156</v>
      </c>
      <c r="B1733" s="3" t="s">
        <v>317</v>
      </c>
      <c r="C1733" t="s">
        <v>317</v>
      </c>
    </row>
    <row r="1734" spans="1:3">
      <c r="A1734" s="5">
        <v>94157</v>
      </c>
      <c r="B1734" s="3" t="s">
        <v>317</v>
      </c>
      <c r="C1734" t="s">
        <v>317</v>
      </c>
    </row>
    <row r="1735" spans="1:3">
      <c r="A1735" s="5">
        <v>94158</v>
      </c>
      <c r="B1735" s="3" t="s">
        <v>317</v>
      </c>
      <c r="C1735" t="s">
        <v>317</v>
      </c>
    </row>
    <row r="1736" spans="1:3">
      <c r="A1736" s="5">
        <v>94159</v>
      </c>
      <c r="B1736" s="3" t="s">
        <v>317</v>
      </c>
      <c r="C1736" t="s">
        <v>317</v>
      </c>
    </row>
    <row r="1737" spans="1:3">
      <c r="A1737" s="5">
        <v>94160</v>
      </c>
      <c r="B1737" s="3" t="s">
        <v>317</v>
      </c>
      <c r="C1737" t="s">
        <v>317</v>
      </c>
    </row>
    <row r="1738" spans="1:3">
      <c r="A1738" s="5">
        <v>94161</v>
      </c>
      <c r="B1738" s="3" t="s">
        <v>317</v>
      </c>
      <c r="C1738" t="s">
        <v>317</v>
      </c>
    </row>
    <row r="1739" spans="1:3">
      <c r="A1739" s="5">
        <v>94162</v>
      </c>
      <c r="B1739" s="3" t="s">
        <v>317</v>
      </c>
      <c r="C1739" t="s">
        <v>317</v>
      </c>
    </row>
    <row r="1740" spans="1:3">
      <c r="A1740" s="5">
        <v>94163</v>
      </c>
      <c r="B1740" s="3" t="s">
        <v>317</v>
      </c>
      <c r="C1740" t="s">
        <v>317</v>
      </c>
    </row>
    <row r="1741" spans="1:3">
      <c r="A1741" s="5">
        <v>94164</v>
      </c>
      <c r="B1741" s="3" t="s">
        <v>317</v>
      </c>
      <c r="C1741" t="s">
        <v>317</v>
      </c>
    </row>
    <row r="1742" spans="1:3">
      <c r="A1742" s="5">
        <v>94165</v>
      </c>
      <c r="B1742" s="3" t="s">
        <v>317</v>
      </c>
      <c r="C1742" t="s">
        <v>317</v>
      </c>
    </row>
    <row r="1743" spans="1:3">
      <c r="A1743" s="5">
        <v>94166</v>
      </c>
      <c r="B1743" s="3" t="s">
        <v>317</v>
      </c>
      <c r="C1743" t="s">
        <v>317</v>
      </c>
    </row>
    <row r="1744" spans="1:3">
      <c r="A1744" s="5">
        <v>94167</v>
      </c>
      <c r="B1744" s="3" t="s">
        <v>317</v>
      </c>
      <c r="C1744" t="s">
        <v>317</v>
      </c>
    </row>
    <row r="1745" spans="1:3">
      <c r="A1745" s="5">
        <v>94168</v>
      </c>
      <c r="B1745" s="3" t="s">
        <v>317</v>
      </c>
      <c r="C1745" t="s">
        <v>317</v>
      </c>
    </row>
    <row r="1746" spans="1:3">
      <c r="A1746" s="5">
        <v>94169</v>
      </c>
      <c r="B1746" s="3" t="s">
        <v>317</v>
      </c>
      <c r="C1746" t="s">
        <v>317</v>
      </c>
    </row>
    <row r="1747" spans="1:3">
      <c r="A1747" s="5">
        <v>94170</v>
      </c>
      <c r="B1747" s="3" t="s">
        <v>317</v>
      </c>
      <c r="C1747" t="s">
        <v>317</v>
      </c>
    </row>
    <row r="1748" spans="1:3">
      <c r="A1748" s="5">
        <v>94171</v>
      </c>
      <c r="B1748" s="3" t="s">
        <v>317</v>
      </c>
      <c r="C1748" t="s">
        <v>317</v>
      </c>
    </row>
    <row r="1749" spans="1:3">
      <c r="A1749" s="5">
        <v>94172</v>
      </c>
      <c r="B1749" s="3" t="s">
        <v>317</v>
      </c>
      <c r="C1749" t="s">
        <v>317</v>
      </c>
    </row>
    <row r="1750" spans="1:3">
      <c r="A1750" s="5">
        <v>94175</v>
      </c>
      <c r="B1750" s="3" t="s">
        <v>317</v>
      </c>
      <c r="C1750" t="s">
        <v>317</v>
      </c>
    </row>
    <row r="1751" spans="1:3">
      <c r="A1751" s="5">
        <v>94177</v>
      </c>
      <c r="B1751" s="3" t="s">
        <v>317</v>
      </c>
      <c r="C1751" t="s">
        <v>317</v>
      </c>
    </row>
    <row r="1752" spans="1:3">
      <c r="A1752" s="5">
        <v>94188</v>
      </c>
      <c r="B1752" s="3" t="s">
        <v>317</v>
      </c>
      <c r="C1752" t="s">
        <v>317</v>
      </c>
    </row>
    <row r="1753" spans="1:3">
      <c r="A1753" s="5">
        <v>94199</v>
      </c>
      <c r="B1753" s="3" t="s">
        <v>317</v>
      </c>
      <c r="C1753" t="s">
        <v>317</v>
      </c>
    </row>
    <row r="1754" spans="1:3">
      <c r="A1754" s="5">
        <v>94203</v>
      </c>
      <c r="B1754" s="3" t="s">
        <v>308</v>
      </c>
      <c r="C1754" t="s">
        <v>308</v>
      </c>
    </row>
    <row r="1755" spans="1:3">
      <c r="A1755" s="5">
        <v>94204</v>
      </c>
      <c r="B1755" s="3" t="s">
        <v>308</v>
      </c>
      <c r="C1755" t="s">
        <v>308</v>
      </c>
    </row>
    <row r="1756" spans="1:3">
      <c r="A1756" s="5">
        <v>94205</v>
      </c>
      <c r="B1756" s="3" t="s">
        <v>308</v>
      </c>
      <c r="C1756" t="s">
        <v>308</v>
      </c>
    </row>
    <row r="1757" spans="1:3">
      <c r="A1757" s="5">
        <v>94206</v>
      </c>
      <c r="B1757" s="3" t="s">
        <v>308</v>
      </c>
      <c r="C1757" t="s">
        <v>308</v>
      </c>
    </row>
    <row r="1758" spans="1:3">
      <c r="A1758" s="5">
        <v>94207</v>
      </c>
      <c r="B1758" s="3" t="s">
        <v>308</v>
      </c>
      <c r="C1758" t="s">
        <v>308</v>
      </c>
    </row>
    <row r="1759" spans="1:3">
      <c r="A1759" s="5">
        <v>94208</v>
      </c>
      <c r="B1759" s="3" t="s">
        <v>308</v>
      </c>
      <c r="C1759" t="s">
        <v>308</v>
      </c>
    </row>
    <row r="1760" spans="1:3">
      <c r="A1760" s="5">
        <v>94209</v>
      </c>
      <c r="B1760" s="3" t="s">
        <v>308</v>
      </c>
      <c r="C1760" t="s">
        <v>308</v>
      </c>
    </row>
    <row r="1761" spans="1:3">
      <c r="A1761" s="5">
        <v>94211</v>
      </c>
      <c r="B1761" s="3" t="s">
        <v>308</v>
      </c>
      <c r="C1761" t="s">
        <v>308</v>
      </c>
    </row>
    <row r="1762" spans="1:3">
      <c r="A1762" s="5">
        <v>94229</v>
      </c>
      <c r="B1762" s="3" t="s">
        <v>308</v>
      </c>
      <c r="C1762" t="s">
        <v>308</v>
      </c>
    </row>
    <row r="1763" spans="1:3">
      <c r="A1763" s="5">
        <v>94230</v>
      </c>
      <c r="B1763" s="3" t="s">
        <v>308</v>
      </c>
      <c r="C1763" t="s">
        <v>308</v>
      </c>
    </row>
    <row r="1764" spans="1:3">
      <c r="A1764" s="5">
        <v>94232</v>
      </c>
      <c r="B1764" s="3" t="s">
        <v>308</v>
      </c>
      <c r="C1764" t="s">
        <v>308</v>
      </c>
    </row>
    <row r="1765" spans="1:3">
      <c r="A1765" s="5">
        <v>94234</v>
      </c>
      <c r="B1765" s="3" t="s">
        <v>308</v>
      </c>
      <c r="C1765" t="s">
        <v>308</v>
      </c>
    </row>
    <row r="1766" spans="1:3">
      <c r="A1766" s="5">
        <v>94235</v>
      </c>
      <c r="B1766" s="3" t="s">
        <v>308</v>
      </c>
      <c r="C1766" t="s">
        <v>308</v>
      </c>
    </row>
    <row r="1767" spans="1:3">
      <c r="A1767" s="5">
        <v>94236</v>
      </c>
      <c r="B1767" s="3" t="s">
        <v>308</v>
      </c>
      <c r="C1767" t="s">
        <v>308</v>
      </c>
    </row>
    <row r="1768" spans="1:3">
      <c r="A1768" s="5">
        <v>94237</v>
      </c>
      <c r="B1768" s="3" t="s">
        <v>308</v>
      </c>
      <c r="C1768" t="s">
        <v>308</v>
      </c>
    </row>
    <row r="1769" spans="1:3">
      <c r="A1769" s="5">
        <v>94239</v>
      </c>
      <c r="B1769" s="3" t="s">
        <v>308</v>
      </c>
      <c r="C1769" t="s">
        <v>308</v>
      </c>
    </row>
    <row r="1770" spans="1:3">
      <c r="A1770" s="5">
        <v>94240</v>
      </c>
      <c r="B1770" s="3" t="s">
        <v>308</v>
      </c>
      <c r="C1770" t="s">
        <v>308</v>
      </c>
    </row>
    <row r="1771" spans="1:3">
      <c r="A1771" s="5">
        <v>94244</v>
      </c>
      <c r="B1771" s="3" t="s">
        <v>308</v>
      </c>
      <c r="C1771" t="s">
        <v>308</v>
      </c>
    </row>
    <row r="1772" spans="1:3">
      <c r="A1772" s="5">
        <v>94245</v>
      </c>
      <c r="B1772" s="3" t="s">
        <v>308</v>
      </c>
      <c r="C1772" t="s">
        <v>308</v>
      </c>
    </row>
    <row r="1773" spans="1:3">
      <c r="A1773" s="5">
        <v>94246</v>
      </c>
      <c r="B1773" s="3" t="s">
        <v>308</v>
      </c>
      <c r="C1773" t="s">
        <v>308</v>
      </c>
    </row>
    <row r="1774" spans="1:3">
      <c r="A1774" s="5">
        <v>94247</v>
      </c>
      <c r="B1774" s="3" t="s">
        <v>308</v>
      </c>
      <c r="C1774" t="s">
        <v>308</v>
      </c>
    </row>
    <row r="1775" spans="1:3">
      <c r="A1775" s="5">
        <v>94248</v>
      </c>
      <c r="B1775" s="3" t="s">
        <v>308</v>
      </c>
      <c r="C1775" t="s">
        <v>308</v>
      </c>
    </row>
    <row r="1776" spans="1:3">
      <c r="A1776" s="5">
        <v>94249</v>
      </c>
      <c r="B1776" s="3" t="s">
        <v>308</v>
      </c>
      <c r="C1776" t="s">
        <v>308</v>
      </c>
    </row>
    <row r="1777" spans="1:3">
      <c r="A1777" s="5">
        <v>94250</v>
      </c>
      <c r="B1777" s="3" t="s">
        <v>308</v>
      </c>
      <c r="C1777" t="s">
        <v>308</v>
      </c>
    </row>
    <row r="1778" spans="1:3">
      <c r="A1778" s="5">
        <v>94252</v>
      </c>
      <c r="B1778" s="3" t="s">
        <v>308</v>
      </c>
      <c r="C1778" t="s">
        <v>308</v>
      </c>
    </row>
    <row r="1779" spans="1:3">
      <c r="A1779" s="5">
        <v>94254</v>
      </c>
      <c r="B1779" s="3" t="s">
        <v>308</v>
      </c>
      <c r="C1779" t="s">
        <v>308</v>
      </c>
    </row>
    <row r="1780" spans="1:3">
      <c r="A1780" s="5">
        <v>94256</v>
      </c>
      <c r="B1780" s="3" t="s">
        <v>308</v>
      </c>
      <c r="C1780" t="s">
        <v>308</v>
      </c>
    </row>
    <row r="1781" spans="1:3">
      <c r="A1781" s="5">
        <v>94257</v>
      </c>
      <c r="B1781" s="3" t="s">
        <v>308</v>
      </c>
      <c r="C1781" t="s">
        <v>308</v>
      </c>
    </row>
    <row r="1782" spans="1:3">
      <c r="A1782" s="5">
        <v>94258</v>
      </c>
      <c r="B1782" s="3" t="s">
        <v>308</v>
      </c>
      <c r="C1782" t="s">
        <v>308</v>
      </c>
    </row>
    <row r="1783" spans="1:3">
      <c r="A1783" s="5">
        <v>94259</v>
      </c>
      <c r="B1783" s="3" t="s">
        <v>308</v>
      </c>
      <c r="C1783" t="s">
        <v>308</v>
      </c>
    </row>
    <row r="1784" spans="1:3">
      <c r="A1784" s="5">
        <v>94261</v>
      </c>
      <c r="B1784" s="3" t="s">
        <v>308</v>
      </c>
      <c r="C1784" t="s">
        <v>308</v>
      </c>
    </row>
    <row r="1785" spans="1:3">
      <c r="A1785" s="5">
        <v>94262</v>
      </c>
      <c r="B1785" s="3" t="s">
        <v>308</v>
      </c>
      <c r="C1785" t="s">
        <v>308</v>
      </c>
    </row>
    <row r="1786" spans="1:3">
      <c r="A1786" s="5">
        <v>94263</v>
      </c>
      <c r="B1786" s="3" t="s">
        <v>308</v>
      </c>
      <c r="C1786" t="s">
        <v>308</v>
      </c>
    </row>
    <row r="1787" spans="1:3">
      <c r="A1787" s="5">
        <v>94267</v>
      </c>
      <c r="B1787" s="3" t="s">
        <v>308</v>
      </c>
      <c r="C1787" t="s">
        <v>308</v>
      </c>
    </row>
    <row r="1788" spans="1:3">
      <c r="A1788" s="5">
        <v>94268</v>
      </c>
      <c r="B1788" s="3" t="s">
        <v>308</v>
      </c>
      <c r="C1788" t="s">
        <v>308</v>
      </c>
    </row>
    <row r="1789" spans="1:3">
      <c r="A1789" s="5">
        <v>94269</v>
      </c>
      <c r="B1789" s="3" t="s">
        <v>308</v>
      </c>
      <c r="C1789" t="s">
        <v>308</v>
      </c>
    </row>
    <row r="1790" spans="1:3">
      <c r="A1790" s="5">
        <v>94271</v>
      </c>
      <c r="B1790" s="3" t="s">
        <v>308</v>
      </c>
      <c r="C1790" t="s">
        <v>308</v>
      </c>
    </row>
    <row r="1791" spans="1:3">
      <c r="A1791" s="5">
        <v>94273</v>
      </c>
      <c r="B1791" s="3" t="s">
        <v>308</v>
      </c>
      <c r="C1791" t="s">
        <v>308</v>
      </c>
    </row>
    <row r="1792" spans="1:3">
      <c r="A1792" s="5">
        <v>94274</v>
      </c>
      <c r="B1792" s="3" t="s">
        <v>308</v>
      </c>
      <c r="C1792" t="s">
        <v>308</v>
      </c>
    </row>
    <row r="1793" spans="1:3">
      <c r="A1793" s="5">
        <v>94277</v>
      </c>
      <c r="B1793" s="3" t="s">
        <v>308</v>
      </c>
      <c r="C1793" t="s">
        <v>308</v>
      </c>
    </row>
    <row r="1794" spans="1:3">
      <c r="A1794" s="5">
        <v>94278</v>
      </c>
      <c r="B1794" s="3" t="s">
        <v>308</v>
      </c>
      <c r="C1794" t="s">
        <v>308</v>
      </c>
    </row>
    <row r="1795" spans="1:3">
      <c r="A1795" s="5">
        <v>94279</v>
      </c>
      <c r="B1795" s="3" t="s">
        <v>308</v>
      </c>
      <c r="C1795" t="s">
        <v>308</v>
      </c>
    </row>
    <row r="1796" spans="1:3">
      <c r="A1796" s="5">
        <v>94280</v>
      </c>
      <c r="B1796" s="3" t="s">
        <v>308</v>
      </c>
      <c r="C1796" t="s">
        <v>308</v>
      </c>
    </row>
    <row r="1797" spans="1:3">
      <c r="A1797" s="5">
        <v>94282</v>
      </c>
      <c r="B1797" s="3" t="s">
        <v>308</v>
      </c>
      <c r="C1797" t="s">
        <v>308</v>
      </c>
    </row>
    <row r="1798" spans="1:3">
      <c r="A1798" s="5">
        <v>94283</v>
      </c>
      <c r="B1798" s="3" t="s">
        <v>308</v>
      </c>
      <c r="C1798" t="s">
        <v>308</v>
      </c>
    </row>
    <row r="1799" spans="1:3">
      <c r="A1799" s="5">
        <v>94284</v>
      </c>
      <c r="B1799" s="3" t="s">
        <v>308</v>
      </c>
      <c r="C1799" t="s">
        <v>308</v>
      </c>
    </row>
    <row r="1800" spans="1:3">
      <c r="A1800" s="5">
        <v>94285</v>
      </c>
      <c r="B1800" s="3" t="s">
        <v>308</v>
      </c>
      <c r="C1800" t="s">
        <v>308</v>
      </c>
    </row>
    <row r="1801" spans="1:3">
      <c r="A1801" s="5">
        <v>94286</v>
      </c>
      <c r="B1801" s="3" t="s">
        <v>308</v>
      </c>
      <c r="C1801" t="s">
        <v>308</v>
      </c>
    </row>
    <row r="1802" spans="1:3">
      <c r="A1802" s="5">
        <v>94287</v>
      </c>
      <c r="B1802" s="3" t="s">
        <v>308</v>
      </c>
      <c r="C1802" t="s">
        <v>308</v>
      </c>
    </row>
    <row r="1803" spans="1:3">
      <c r="A1803" s="5">
        <v>94288</v>
      </c>
      <c r="B1803" s="3" t="s">
        <v>308</v>
      </c>
      <c r="C1803" t="s">
        <v>308</v>
      </c>
    </row>
    <row r="1804" spans="1:3">
      <c r="A1804" s="5">
        <v>94289</v>
      </c>
      <c r="B1804" s="3" t="s">
        <v>308</v>
      </c>
      <c r="C1804" t="s">
        <v>308</v>
      </c>
    </row>
    <row r="1805" spans="1:3">
      <c r="A1805" s="5">
        <v>94290</v>
      </c>
      <c r="B1805" s="3" t="s">
        <v>308</v>
      </c>
      <c r="C1805" t="s">
        <v>308</v>
      </c>
    </row>
    <row r="1806" spans="1:3">
      <c r="A1806" s="5">
        <v>94291</v>
      </c>
      <c r="B1806" s="3" t="s">
        <v>308</v>
      </c>
      <c r="C1806" t="s">
        <v>308</v>
      </c>
    </row>
    <row r="1807" spans="1:3">
      <c r="A1807" s="5">
        <v>94293</v>
      </c>
      <c r="B1807" s="3" t="s">
        <v>308</v>
      </c>
      <c r="C1807" t="s">
        <v>308</v>
      </c>
    </row>
    <row r="1808" spans="1:3">
      <c r="A1808" s="5">
        <v>94294</v>
      </c>
      <c r="B1808" s="3" t="s">
        <v>308</v>
      </c>
      <c r="C1808" t="s">
        <v>308</v>
      </c>
    </row>
    <row r="1809" spans="1:3">
      <c r="A1809" s="5">
        <v>94295</v>
      </c>
      <c r="B1809" s="3" t="s">
        <v>308</v>
      </c>
      <c r="C1809" t="s">
        <v>308</v>
      </c>
    </row>
    <row r="1810" spans="1:3">
      <c r="A1810" s="5">
        <v>94296</v>
      </c>
      <c r="B1810" s="3" t="s">
        <v>308</v>
      </c>
      <c r="C1810" t="s">
        <v>308</v>
      </c>
    </row>
    <row r="1811" spans="1:3">
      <c r="A1811" s="5">
        <v>94297</v>
      </c>
      <c r="B1811" s="3" t="s">
        <v>308</v>
      </c>
      <c r="C1811" t="s">
        <v>308</v>
      </c>
    </row>
    <row r="1812" spans="1:3">
      <c r="A1812" s="5">
        <v>94298</v>
      </c>
      <c r="B1812" s="3" t="s">
        <v>308</v>
      </c>
      <c r="C1812" t="s">
        <v>308</v>
      </c>
    </row>
    <row r="1813" spans="1:3">
      <c r="A1813" s="5">
        <v>94299</v>
      </c>
      <c r="B1813" s="3" t="s">
        <v>308</v>
      </c>
      <c r="C1813" t="s">
        <v>308</v>
      </c>
    </row>
    <row r="1814" spans="1:3">
      <c r="A1814" s="5">
        <v>94301</v>
      </c>
      <c r="B1814" s="3" t="s">
        <v>263</v>
      </c>
      <c r="C1814" t="s">
        <v>333</v>
      </c>
    </row>
    <row r="1815" spans="1:3">
      <c r="A1815" s="5">
        <v>94302</v>
      </c>
      <c r="B1815" s="3" t="s">
        <v>263</v>
      </c>
      <c r="C1815" t="s">
        <v>333</v>
      </c>
    </row>
    <row r="1816" spans="1:3">
      <c r="A1816" s="5">
        <v>94303</v>
      </c>
      <c r="B1816" s="3" t="s">
        <v>263</v>
      </c>
      <c r="C1816" t="s">
        <v>333</v>
      </c>
    </row>
    <row r="1817" spans="1:3">
      <c r="A1817" s="5">
        <v>94304</v>
      </c>
      <c r="B1817" s="3" t="s">
        <v>263</v>
      </c>
      <c r="C1817" t="s">
        <v>333</v>
      </c>
    </row>
    <row r="1818" spans="1:3">
      <c r="A1818" s="5">
        <v>94305</v>
      </c>
      <c r="B1818" s="3" t="s">
        <v>355</v>
      </c>
      <c r="C1818" t="s">
        <v>333</v>
      </c>
    </row>
    <row r="1819" spans="1:3">
      <c r="A1819" s="5">
        <v>94306</v>
      </c>
      <c r="B1819" s="3" t="s">
        <v>263</v>
      </c>
      <c r="C1819" t="s">
        <v>333</v>
      </c>
    </row>
    <row r="1820" spans="1:3">
      <c r="A1820" s="5">
        <v>94309</v>
      </c>
      <c r="B1820" s="3" t="s">
        <v>263</v>
      </c>
      <c r="C1820" t="s">
        <v>333</v>
      </c>
    </row>
    <row r="1821" spans="1:3">
      <c r="A1821" s="5">
        <v>94401</v>
      </c>
      <c r="B1821" s="3" t="s">
        <v>326</v>
      </c>
      <c r="C1821" t="s">
        <v>326</v>
      </c>
    </row>
    <row r="1822" spans="1:3">
      <c r="A1822" s="5">
        <v>94402</v>
      </c>
      <c r="B1822" s="3" t="s">
        <v>326</v>
      </c>
      <c r="C1822" t="s">
        <v>326</v>
      </c>
    </row>
    <row r="1823" spans="1:3">
      <c r="A1823" s="5">
        <v>94403</v>
      </c>
      <c r="B1823" s="3" t="s">
        <v>326</v>
      </c>
      <c r="C1823" t="s">
        <v>326</v>
      </c>
    </row>
    <row r="1824" spans="1:3">
      <c r="A1824" s="5">
        <v>94404</v>
      </c>
      <c r="B1824" s="3" t="s">
        <v>326</v>
      </c>
      <c r="C1824" t="s">
        <v>326</v>
      </c>
    </row>
    <row r="1825" spans="1:3">
      <c r="A1825" s="5">
        <v>94497</v>
      </c>
      <c r="B1825" s="3" t="s">
        <v>326</v>
      </c>
      <c r="C1825" t="s">
        <v>326</v>
      </c>
    </row>
    <row r="1826" spans="1:3">
      <c r="A1826" s="5">
        <v>94501</v>
      </c>
      <c r="B1826" s="3" t="s">
        <v>26</v>
      </c>
      <c r="C1826" t="s">
        <v>26</v>
      </c>
    </row>
    <row r="1827" spans="1:3">
      <c r="A1827" s="5">
        <v>94502</v>
      </c>
      <c r="B1827" s="3" t="s">
        <v>26</v>
      </c>
      <c r="C1827" t="s">
        <v>26</v>
      </c>
    </row>
    <row r="1828" spans="1:3">
      <c r="A1828" s="5">
        <v>94503</v>
      </c>
      <c r="B1828" s="3" t="s">
        <v>32</v>
      </c>
      <c r="C1828" t="s">
        <v>235</v>
      </c>
    </row>
    <row r="1829" spans="1:3">
      <c r="A1829" s="5">
        <v>94506</v>
      </c>
      <c r="B1829" s="3" t="s">
        <v>105</v>
      </c>
      <c r="C1829" t="s">
        <v>764</v>
      </c>
    </row>
    <row r="1830" spans="1:3">
      <c r="A1830" s="5">
        <v>94507</v>
      </c>
      <c r="B1830" s="3" t="s">
        <v>27</v>
      </c>
      <c r="C1830" t="s">
        <v>764</v>
      </c>
    </row>
    <row r="1831" spans="1:3">
      <c r="A1831" s="5">
        <v>94508</v>
      </c>
      <c r="B1831" s="3" t="s">
        <v>765</v>
      </c>
      <c r="C1831" t="s">
        <v>235</v>
      </c>
    </row>
    <row r="1832" spans="1:3">
      <c r="A1832" s="5">
        <v>94509</v>
      </c>
      <c r="B1832" s="3" t="s">
        <v>35</v>
      </c>
      <c r="C1832" t="s">
        <v>764</v>
      </c>
    </row>
    <row r="1833" spans="1:3">
      <c r="A1833" s="5">
        <v>94510</v>
      </c>
      <c r="B1833" s="3" t="s">
        <v>56</v>
      </c>
      <c r="C1833" t="s">
        <v>766</v>
      </c>
    </row>
    <row r="1834" spans="1:3">
      <c r="A1834" s="5">
        <v>94511</v>
      </c>
      <c r="B1834" s="3" t="s">
        <v>767</v>
      </c>
      <c r="C1834" t="s">
        <v>764</v>
      </c>
    </row>
    <row r="1835" spans="1:3">
      <c r="A1835" s="5">
        <v>94512</v>
      </c>
      <c r="B1835" s="3" t="s">
        <v>768</v>
      </c>
      <c r="C1835" t="s">
        <v>766</v>
      </c>
    </row>
    <row r="1836" spans="1:3">
      <c r="A1836" s="5">
        <v>94513</v>
      </c>
      <c r="B1836" s="3" t="s">
        <v>63</v>
      </c>
      <c r="C1836" t="s">
        <v>764</v>
      </c>
    </row>
    <row r="1837" spans="1:3">
      <c r="A1837" s="5">
        <v>94514</v>
      </c>
      <c r="B1837" s="3" t="s">
        <v>769</v>
      </c>
      <c r="C1837" t="s">
        <v>764</v>
      </c>
    </row>
    <row r="1838" spans="1:3">
      <c r="A1838" s="5">
        <v>94515</v>
      </c>
      <c r="B1838" s="3" t="s">
        <v>770</v>
      </c>
      <c r="C1838" t="s">
        <v>235</v>
      </c>
    </row>
    <row r="1839" spans="1:3">
      <c r="A1839" s="5">
        <v>94516</v>
      </c>
      <c r="B1839" s="3" t="s">
        <v>427</v>
      </c>
      <c r="C1839" t="s">
        <v>764</v>
      </c>
    </row>
    <row r="1840" spans="1:3">
      <c r="A1840" s="5">
        <v>94517</v>
      </c>
      <c r="B1840" s="3" t="s">
        <v>771</v>
      </c>
      <c r="C1840" t="s">
        <v>764</v>
      </c>
    </row>
    <row r="1841" spans="1:3">
      <c r="A1841" s="5">
        <v>94518</v>
      </c>
      <c r="B1841" s="3" t="s">
        <v>93</v>
      </c>
      <c r="C1841" t="s">
        <v>764</v>
      </c>
    </row>
    <row r="1842" spans="1:3">
      <c r="A1842" s="5">
        <v>94519</v>
      </c>
      <c r="B1842" s="3" t="s">
        <v>93</v>
      </c>
      <c r="C1842" t="s">
        <v>764</v>
      </c>
    </row>
    <row r="1843" spans="1:3">
      <c r="A1843" s="5">
        <v>94520</v>
      </c>
      <c r="B1843" s="3" t="s">
        <v>93</v>
      </c>
      <c r="C1843" t="s">
        <v>764</v>
      </c>
    </row>
    <row r="1844" spans="1:3">
      <c r="A1844" s="5">
        <v>94521</v>
      </c>
      <c r="B1844" s="3" t="s">
        <v>93</v>
      </c>
      <c r="C1844" t="s">
        <v>764</v>
      </c>
    </row>
    <row r="1845" spans="1:3">
      <c r="A1845" s="5">
        <v>94522</v>
      </c>
      <c r="B1845" s="3" t="s">
        <v>93</v>
      </c>
      <c r="C1845" t="s">
        <v>764</v>
      </c>
    </row>
    <row r="1846" spans="1:3">
      <c r="A1846" s="5">
        <v>94523</v>
      </c>
      <c r="B1846" s="3" t="s">
        <v>274</v>
      </c>
      <c r="C1846" t="s">
        <v>764</v>
      </c>
    </row>
    <row r="1847" spans="1:3">
      <c r="A1847" s="5">
        <v>94524</v>
      </c>
      <c r="B1847" s="3" t="s">
        <v>93</v>
      </c>
      <c r="C1847" t="s">
        <v>764</v>
      </c>
    </row>
    <row r="1848" spans="1:3">
      <c r="A1848" s="5">
        <v>94525</v>
      </c>
      <c r="B1848" s="3" t="s">
        <v>772</v>
      </c>
      <c r="C1848" t="s">
        <v>764</v>
      </c>
    </row>
    <row r="1849" spans="1:3">
      <c r="A1849" s="5">
        <v>94526</v>
      </c>
      <c r="B1849" s="3" t="s">
        <v>105</v>
      </c>
      <c r="C1849" t="s">
        <v>764</v>
      </c>
    </row>
    <row r="1850" spans="1:3">
      <c r="A1850" s="5">
        <v>94527</v>
      </c>
      <c r="B1850" s="3" t="s">
        <v>93</v>
      </c>
      <c r="C1850" t="s">
        <v>764</v>
      </c>
    </row>
    <row r="1851" spans="1:3">
      <c r="A1851" s="5">
        <v>94528</v>
      </c>
      <c r="B1851" s="3" t="s">
        <v>773</v>
      </c>
      <c r="C1851" t="s">
        <v>764</v>
      </c>
    </row>
    <row r="1852" spans="1:3">
      <c r="A1852" s="5">
        <v>94529</v>
      </c>
      <c r="B1852" s="3" t="s">
        <v>93</v>
      </c>
      <c r="C1852" t="s">
        <v>764</v>
      </c>
    </row>
    <row r="1853" spans="1:3">
      <c r="A1853" s="5">
        <v>94530</v>
      </c>
      <c r="B1853" s="3" t="s">
        <v>774</v>
      </c>
      <c r="C1853" t="s">
        <v>764</v>
      </c>
    </row>
    <row r="1854" spans="1:3">
      <c r="A1854" s="5">
        <v>94531</v>
      </c>
      <c r="B1854" s="3" t="s">
        <v>35</v>
      </c>
      <c r="C1854" t="s">
        <v>764</v>
      </c>
    </row>
    <row r="1855" spans="1:3">
      <c r="A1855" s="5">
        <v>94533</v>
      </c>
      <c r="B1855" s="3" t="s">
        <v>132</v>
      </c>
      <c r="C1855" t="s">
        <v>766</v>
      </c>
    </row>
    <row r="1856" spans="1:3">
      <c r="A1856" s="5">
        <v>94534</v>
      </c>
      <c r="B1856" s="3" t="s">
        <v>132</v>
      </c>
      <c r="C1856" t="s">
        <v>766</v>
      </c>
    </row>
    <row r="1857" spans="1:3">
      <c r="A1857" s="5">
        <v>94535</v>
      </c>
      <c r="B1857" s="3" t="s">
        <v>1231</v>
      </c>
      <c r="C1857" t="s">
        <v>766</v>
      </c>
    </row>
    <row r="1858" spans="1:3">
      <c r="A1858" s="5">
        <v>94536</v>
      </c>
      <c r="B1858" s="3" t="s">
        <v>141</v>
      </c>
      <c r="C1858" t="s">
        <v>26</v>
      </c>
    </row>
    <row r="1859" spans="1:3">
      <c r="A1859" s="5">
        <v>94537</v>
      </c>
      <c r="B1859" s="3" t="s">
        <v>141</v>
      </c>
      <c r="C1859" t="s">
        <v>26</v>
      </c>
    </row>
    <row r="1860" spans="1:3">
      <c r="A1860" s="5">
        <v>94538</v>
      </c>
      <c r="B1860" s="3" t="s">
        <v>141</v>
      </c>
      <c r="C1860" t="s">
        <v>26</v>
      </c>
    </row>
    <row r="1861" spans="1:3">
      <c r="A1861" s="5">
        <v>94539</v>
      </c>
      <c r="B1861" s="3" t="s">
        <v>141</v>
      </c>
      <c r="C1861" t="s">
        <v>26</v>
      </c>
    </row>
    <row r="1862" spans="1:3">
      <c r="A1862" s="5">
        <v>94540</v>
      </c>
      <c r="B1862" s="3" t="s">
        <v>156</v>
      </c>
      <c r="C1862" t="s">
        <v>26</v>
      </c>
    </row>
    <row r="1863" spans="1:3">
      <c r="A1863" s="5">
        <v>94541</v>
      </c>
      <c r="B1863" s="3" t="s">
        <v>156</v>
      </c>
      <c r="C1863" t="s">
        <v>26</v>
      </c>
    </row>
    <row r="1864" spans="1:3">
      <c r="A1864" s="5">
        <v>94542</v>
      </c>
      <c r="B1864" s="3" t="s">
        <v>156</v>
      </c>
      <c r="C1864" t="s">
        <v>26</v>
      </c>
    </row>
    <row r="1865" spans="1:3">
      <c r="A1865" s="5">
        <v>94543</v>
      </c>
      <c r="B1865" s="3" t="s">
        <v>156</v>
      </c>
      <c r="C1865" t="s">
        <v>26</v>
      </c>
    </row>
    <row r="1866" spans="1:3">
      <c r="A1866" s="5">
        <v>94544</v>
      </c>
      <c r="B1866" s="3" t="s">
        <v>156</v>
      </c>
      <c r="C1866" t="s">
        <v>26</v>
      </c>
    </row>
    <row r="1867" spans="1:3">
      <c r="A1867" s="5">
        <v>94545</v>
      </c>
      <c r="B1867" s="3" t="s">
        <v>156</v>
      </c>
      <c r="C1867" t="s">
        <v>26</v>
      </c>
    </row>
    <row r="1868" spans="1:3">
      <c r="A1868" s="5">
        <v>94546</v>
      </c>
      <c r="B1868" s="3" t="s">
        <v>75</v>
      </c>
      <c r="C1868" t="s">
        <v>26</v>
      </c>
    </row>
    <row r="1869" spans="1:3">
      <c r="A1869" s="5">
        <v>94547</v>
      </c>
      <c r="B1869" s="3" t="s">
        <v>158</v>
      </c>
      <c r="C1869" t="s">
        <v>764</v>
      </c>
    </row>
    <row r="1870" spans="1:3">
      <c r="A1870" s="5">
        <v>94548</v>
      </c>
      <c r="B1870" s="3" t="s">
        <v>1232</v>
      </c>
      <c r="C1870" t="s">
        <v>764</v>
      </c>
    </row>
    <row r="1871" spans="1:3">
      <c r="A1871" s="5">
        <v>94549</v>
      </c>
      <c r="B1871" s="3" t="s">
        <v>181</v>
      </c>
      <c r="C1871" t="s">
        <v>764</v>
      </c>
    </row>
    <row r="1872" spans="1:3">
      <c r="A1872" s="5">
        <v>94550</v>
      </c>
      <c r="B1872" s="3" t="s">
        <v>197</v>
      </c>
      <c r="C1872" t="s">
        <v>26</v>
      </c>
    </row>
    <row r="1873" spans="1:3">
      <c r="A1873" s="5">
        <v>94551</v>
      </c>
      <c r="B1873" s="3" t="s">
        <v>197</v>
      </c>
      <c r="C1873" t="s">
        <v>26</v>
      </c>
    </row>
    <row r="1874" spans="1:3">
      <c r="A1874" s="5">
        <v>94552</v>
      </c>
      <c r="B1874" s="3" t="s">
        <v>75</v>
      </c>
      <c r="C1874" t="s">
        <v>26</v>
      </c>
    </row>
    <row r="1875" spans="1:3">
      <c r="A1875" s="5">
        <v>94553</v>
      </c>
      <c r="B1875" s="3" t="s">
        <v>212</v>
      </c>
      <c r="C1875" t="s">
        <v>764</v>
      </c>
    </row>
    <row r="1876" spans="1:3">
      <c r="A1876" s="5">
        <v>94555</v>
      </c>
      <c r="B1876" s="3" t="s">
        <v>141</v>
      </c>
      <c r="C1876" t="s">
        <v>26</v>
      </c>
    </row>
    <row r="1877" spans="1:3">
      <c r="A1877" s="5">
        <v>94556</v>
      </c>
      <c r="B1877" s="3" t="s">
        <v>229</v>
      </c>
      <c r="C1877" t="s">
        <v>764</v>
      </c>
    </row>
    <row r="1878" spans="1:3">
      <c r="A1878" s="5">
        <v>94557</v>
      </c>
      <c r="B1878" s="3" t="s">
        <v>156</v>
      </c>
      <c r="C1878" t="s">
        <v>26</v>
      </c>
    </row>
    <row r="1879" spans="1:3">
      <c r="A1879" s="5">
        <v>94558</v>
      </c>
      <c r="B1879" s="3" t="s">
        <v>235</v>
      </c>
      <c r="C1879" t="s">
        <v>235</v>
      </c>
    </row>
    <row r="1880" spans="1:3">
      <c r="A1880" s="5">
        <v>94559</v>
      </c>
      <c r="B1880" s="3" t="s">
        <v>235</v>
      </c>
      <c r="C1880" t="s">
        <v>235</v>
      </c>
    </row>
    <row r="1881" spans="1:3">
      <c r="A1881" s="5">
        <v>94560</v>
      </c>
      <c r="B1881" s="3" t="s">
        <v>237</v>
      </c>
      <c r="C1881" t="s">
        <v>26</v>
      </c>
    </row>
    <row r="1882" spans="1:3">
      <c r="A1882" s="5">
        <v>94561</v>
      </c>
      <c r="B1882" s="3" t="s">
        <v>247</v>
      </c>
      <c r="C1882" t="s">
        <v>764</v>
      </c>
    </row>
    <row r="1883" spans="1:3">
      <c r="A1883" s="5">
        <v>94562</v>
      </c>
      <c r="B1883" s="3" t="s">
        <v>1233</v>
      </c>
      <c r="C1883" t="s">
        <v>235</v>
      </c>
    </row>
    <row r="1884" spans="1:3">
      <c r="A1884" s="5">
        <v>94563</v>
      </c>
      <c r="B1884" s="3" t="s">
        <v>255</v>
      </c>
      <c r="C1884" t="s">
        <v>764</v>
      </c>
    </row>
    <row r="1885" spans="1:3">
      <c r="A1885" s="5">
        <v>94564</v>
      </c>
      <c r="B1885" s="3" t="s">
        <v>271</v>
      </c>
      <c r="C1885" t="s">
        <v>764</v>
      </c>
    </row>
    <row r="1886" spans="1:3">
      <c r="A1886" s="5">
        <v>94565</v>
      </c>
      <c r="B1886" s="3" t="s">
        <v>272</v>
      </c>
      <c r="C1886" t="s">
        <v>764</v>
      </c>
    </row>
    <row r="1887" spans="1:3">
      <c r="A1887" s="5">
        <v>94566</v>
      </c>
      <c r="B1887" s="3" t="s">
        <v>275</v>
      </c>
      <c r="C1887" t="s">
        <v>26</v>
      </c>
    </row>
    <row r="1888" spans="1:3">
      <c r="A1888" s="5">
        <v>94567</v>
      </c>
      <c r="B1888" s="3" t="s">
        <v>775</v>
      </c>
      <c r="C1888" t="s">
        <v>235</v>
      </c>
    </row>
    <row r="1889" spans="1:3">
      <c r="A1889" s="5">
        <v>94568</v>
      </c>
      <c r="B1889" s="3" t="s">
        <v>115</v>
      </c>
      <c r="C1889" t="s">
        <v>26</v>
      </c>
    </row>
    <row r="1890" spans="1:3">
      <c r="A1890" s="5">
        <v>94569</v>
      </c>
      <c r="B1890" s="3" t="s">
        <v>776</v>
      </c>
      <c r="C1890" t="s">
        <v>764</v>
      </c>
    </row>
    <row r="1891" spans="1:3">
      <c r="A1891" s="5">
        <v>94570</v>
      </c>
      <c r="B1891" s="3" t="s">
        <v>229</v>
      </c>
      <c r="C1891" t="s">
        <v>764</v>
      </c>
    </row>
    <row r="1892" spans="1:3">
      <c r="A1892" s="5">
        <v>94571</v>
      </c>
      <c r="B1892" s="3" t="s">
        <v>777</v>
      </c>
      <c r="C1892" t="s">
        <v>766</v>
      </c>
    </row>
    <row r="1893" spans="1:3">
      <c r="A1893" s="5">
        <v>94572</v>
      </c>
      <c r="B1893" s="3" t="s">
        <v>778</v>
      </c>
      <c r="C1893" t="s">
        <v>764</v>
      </c>
    </row>
    <row r="1894" spans="1:3">
      <c r="A1894" s="5">
        <v>94573</v>
      </c>
      <c r="B1894" s="3" t="s">
        <v>779</v>
      </c>
      <c r="C1894" t="s">
        <v>235</v>
      </c>
    </row>
    <row r="1895" spans="1:3">
      <c r="A1895" s="5">
        <v>94574</v>
      </c>
      <c r="B1895" s="3" t="s">
        <v>780</v>
      </c>
      <c r="C1895" t="s">
        <v>235</v>
      </c>
    </row>
    <row r="1896" spans="1:3">
      <c r="A1896" s="5">
        <v>94575</v>
      </c>
      <c r="B1896" s="3" t="s">
        <v>229</v>
      </c>
      <c r="C1896" t="s">
        <v>764</v>
      </c>
    </row>
    <row r="1897" spans="1:3">
      <c r="A1897" s="5">
        <v>94576</v>
      </c>
      <c r="B1897" s="3" t="s">
        <v>781</v>
      </c>
      <c r="C1897" t="s">
        <v>235</v>
      </c>
    </row>
    <row r="1898" spans="1:3">
      <c r="A1898" s="5">
        <v>94577</v>
      </c>
      <c r="B1898" s="3" t="s">
        <v>322</v>
      </c>
      <c r="C1898" t="s">
        <v>26</v>
      </c>
    </row>
    <row r="1899" spans="1:3">
      <c r="A1899" s="5">
        <v>94578</v>
      </c>
      <c r="B1899" s="3" t="s">
        <v>322</v>
      </c>
      <c r="C1899" t="s">
        <v>26</v>
      </c>
    </row>
    <row r="1900" spans="1:3">
      <c r="A1900" s="5">
        <v>94579</v>
      </c>
      <c r="B1900" s="3" t="s">
        <v>322</v>
      </c>
      <c r="C1900" t="s">
        <v>26</v>
      </c>
    </row>
    <row r="1901" spans="1:3">
      <c r="A1901" s="5">
        <v>94580</v>
      </c>
      <c r="B1901" s="3" t="s">
        <v>323</v>
      </c>
      <c r="C1901" t="s">
        <v>26</v>
      </c>
    </row>
    <row r="1902" spans="1:3">
      <c r="A1902" s="5">
        <v>94581</v>
      </c>
      <c r="B1902" s="3" t="s">
        <v>235</v>
      </c>
      <c r="C1902" t="s">
        <v>235</v>
      </c>
    </row>
    <row r="1903" spans="1:3">
      <c r="A1903" s="5">
        <v>94582</v>
      </c>
      <c r="B1903" s="3" t="s">
        <v>329</v>
      </c>
      <c r="C1903" t="s">
        <v>764</v>
      </c>
    </row>
    <row r="1904" spans="1:3">
      <c r="A1904" s="5">
        <v>94583</v>
      </c>
      <c r="B1904" s="3" t="s">
        <v>329</v>
      </c>
      <c r="C1904" t="s">
        <v>764</v>
      </c>
    </row>
    <row r="1905" spans="1:3">
      <c r="A1905" s="5">
        <v>94585</v>
      </c>
      <c r="B1905" s="3" t="s">
        <v>782</v>
      </c>
      <c r="C1905" t="s">
        <v>766</v>
      </c>
    </row>
    <row r="1906" spans="1:3">
      <c r="A1906" s="5">
        <v>94586</v>
      </c>
      <c r="B1906" s="3" t="s">
        <v>783</v>
      </c>
      <c r="C1906" t="s">
        <v>26</v>
      </c>
    </row>
    <row r="1907" spans="1:3">
      <c r="A1907" s="5">
        <v>94587</v>
      </c>
      <c r="B1907" s="3" t="s">
        <v>371</v>
      </c>
      <c r="C1907" t="s">
        <v>26</v>
      </c>
    </row>
    <row r="1908" spans="1:3">
      <c r="A1908" s="5">
        <v>94588</v>
      </c>
      <c r="B1908" s="3" t="s">
        <v>275</v>
      </c>
      <c r="C1908" t="s">
        <v>26</v>
      </c>
    </row>
    <row r="1909" spans="1:3">
      <c r="A1909" s="5">
        <v>94589</v>
      </c>
      <c r="B1909" s="3" t="s">
        <v>376</v>
      </c>
      <c r="C1909" t="s">
        <v>766</v>
      </c>
    </row>
    <row r="1910" spans="1:3">
      <c r="A1910" s="5">
        <v>94590</v>
      </c>
      <c r="B1910" s="3" t="s">
        <v>376</v>
      </c>
      <c r="C1910" t="s">
        <v>766</v>
      </c>
    </row>
    <row r="1911" spans="1:3">
      <c r="A1911" s="5">
        <v>94591</v>
      </c>
      <c r="B1911" s="3" t="s">
        <v>376</v>
      </c>
      <c r="C1911" t="s">
        <v>766</v>
      </c>
    </row>
    <row r="1912" spans="1:3">
      <c r="A1912" s="5">
        <v>94592</v>
      </c>
      <c r="B1912" s="3" t="s">
        <v>376</v>
      </c>
      <c r="C1912" t="s">
        <v>766</v>
      </c>
    </row>
    <row r="1913" spans="1:3">
      <c r="A1913" s="5">
        <v>94595</v>
      </c>
      <c r="B1913" s="3" t="s">
        <v>382</v>
      </c>
      <c r="C1913" t="s">
        <v>764</v>
      </c>
    </row>
    <row r="1914" spans="1:3">
      <c r="A1914" s="5">
        <v>94596</v>
      </c>
      <c r="B1914" s="3" t="s">
        <v>382</v>
      </c>
      <c r="C1914" t="s">
        <v>764</v>
      </c>
    </row>
    <row r="1915" spans="1:3">
      <c r="A1915" s="5">
        <v>94597</v>
      </c>
      <c r="B1915" s="3" t="s">
        <v>382</v>
      </c>
      <c r="C1915" t="s">
        <v>764</v>
      </c>
    </row>
    <row r="1916" spans="1:3">
      <c r="A1916" s="5">
        <v>94598</v>
      </c>
      <c r="B1916" s="3" t="s">
        <v>382</v>
      </c>
      <c r="C1916" t="s">
        <v>764</v>
      </c>
    </row>
    <row r="1917" spans="1:3">
      <c r="A1917" s="5">
        <v>94599</v>
      </c>
      <c r="B1917" s="3" t="s">
        <v>784</v>
      </c>
      <c r="C1917" t="s">
        <v>235</v>
      </c>
    </row>
    <row r="1918" spans="1:3">
      <c r="A1918" s="5">
        <v>94601</v>
      </c>
      <c r="B1918" s="3" t="s">
        <v>246</v>
      </c>
      <c r="C1918" t="s">
        <v>26</v>
      </c>
    </row>
    <row r="1919" spans="1:3">
      <c r="A1919" s="5">
        <v>94602</v>
      </c>
      <c r="B1919" s="3" t="s">
        <v>246</v>
      </c>
      <c r="C1919" t="s">
        <v>26</v>
      </c>
    </row>
    <row r="1920" spans="1:3">
      <c r="A1920" s="5">
        <v>94603</v>
      </c>
      <c r="B1920" s="3" t="s">
        <v>246</v>
      </c>
      <c r="C1920" t="s">
        <v>26</v>
      </c>
    </row>
    <row r="1921" spans="1:3">
      <c r="A1921" s="5">
        <v>94604</v>
      </c>
      <c r="B1921" s="3" t="s">
        <v>246</v>
      </c>
      <c r="C1921" t="s">
        <v>26</v>
      </c>
    </row>
    <row r="1922" spans="1:3">
      <c r="A1922" s="5">
        <v>94605</v>
      </c>
      <c r="B1922" s="3" t="s">
        <v>246</v>
      </c>
      <c r="C1922" t="s">
        <v>26</v>
      </c>
    </row>
    <row r="1923" spans="1:3">
      <c r="A1923" s="5">
        <v>94606</v>
      </c>
      <c r="B1923" s="3" t="s">
        <v>246</v>
      </c>
      <c r="C1923" t="s">
        <v>26</v>
      </c>
    </row>
    <row r="1924" spans="1:3">
      <c r="A1924" s="5">
        <v>94607</v>
      </c>
      <c r="B1924" s="3" t="s">
        <v>246</v>
      </c>
      <c r="C1924" t="s">
        <v>26</v>
      </c>
    </row>
    <row r="1925" spans="1:3">
      <c r="A1925" s="5">
        <v>94608</v>
      </c>
      <c r="B1925" s="3" t="s">
        <v>1234</v>
      </c>
      <c r="C1925" t="s">
        <v>26</v>
      </c>
    </row>
    <row r="1926" spans="1:3">
      <c r="A1926" s="5">
        <v>94609</v>
      </c>
      <c r="B1926" s="3" t="s">
        <v>246</v>
      </c>
      <c r="C1926" t="s">
        <v>26</v>
      </c>
    </row>
    <row r="1927" spans="1:3">
      <c r="A1927" s="5">
        <v>94610</v>
      </c>
      <c r="B1927" s="3" t="s">
        <v>246</v>
      </c>
      <c r="C1927" t="s">
        <v>26</v>
      </c>
    </row>
    <row r="1928" spans="1:3">
      <c r="A1928" s="5">
        <v>94611</v>
      </c>
      <c r="B1928" s="3" t="s">
        <v>246</v>
      </c>
      <c r="C1928" t="s">
        <v>26</v>
      </c>
    </row>
    <row r="1929" spans="1:3">
      <c r="A1929" s="5">
        <v>94612</v>
      </c>
      <c r="B1929" s="3" t="s">
        <v>246</v>
      </c>
      <c r="C1929" t="s">
        <v>26</v>
      </c>
    </row>
    <row r="1930" spans="1:3">
      <c r="A1930" s="5">
        <v>94613</v>
      </c>
      <c r="B1930" s="3" t="s">
        <v>246</v>
      </c>
      <c r="C1930" t="s">
        <v>26</v>
      </c>
    </row>
    <row r="1931" spans="1:3">
      <c r="A1931" s="5">
        <v>94614</v>
      </c>
      <c r="B1931" s="3" t="s">
        <v>246</v>
      </c>
      <c r="C1931" t="s">
        <v>26</v>
      </c>
    </row>
    <row r="1932" spans="1:3">
      <c r="A1932" s="5">
        <v>94615</v>
      </c>
      <c r="B1932" s="3" t="s">
        <v>246</v>
      </c>
      <c r="C1932" t="s">
        <v>26</v>
      </c>
    </row>
    <row r="1933" spans="1:3">
      <c r="A1933" s="5">
        <v>94617</v>
      </c>
      <c r="B1933" s="3" t="s">
        <v>246</v>
      </c>
      <c r="C1933" t="s">
        <v>26</v>
      </c>
    </row>
    <row r="1934" spans="1:3">
      <c r="A1934" s="5">
        <v>94618</v>
      </c>
      <c r="B1934" s="3" t="s">
        <v>246</v>
      </c>
      <c r="C1934" t="s">
        <v>26</v>
      </c>
    </row>
    <row r="1935" spans="1:3">
      <c r="A1935" s="5">
        <v>94619</v>
      </c>
      <c r="B1935" s="3" t="s">
        <v>246</v>
      </c>
      <c r="C1935" t="s">
        <v>26</v>
      </c>
    </row>
    <row r="1936" spans="1:3">
      <c r="A1936" s="5">
        <v>94620</v>
      </c>
      <c r="B1936" s="3" t="s">
        <v>1235</v>
      </c>
      <c r="C1936" t="s">
        <v>26</v>
      </c>
    </row>
    <row r="1937" spans="1:3">
      <c r="A1937" s="5">
        <v>94621</v>
      </c>
      <c r="B1937" s="3" t="s">
        <v>246</v>
      </c>
      <c r="C1937" t="s">
        <v>26</v>
      </c>
    </row>
    <row r="1938" spans="1:3">
      <c r="A1938" s="5">
        <v>94622</v>
      </c>
      <c r="B1938" s="3" t="s">
        <v>246</v>
      </c>
      <c r="C1938" t="s">
        <v>26</v>
      </c>
    </row>
    <row r="1939" spans="1:3">
      <c r="A1939" s="5">
        <v>94623</v>
      </c>
      <c r="B1939" s="3" t="s">
        <v>246</v>
      </c>
      <c r="C1939" t="s">
        <v>26</v>
      </c>
    </row>
    <row r="1940" spans="1:3">
      <c r="A1940" s="5">
        <v>94624</v>
      </c>
      <c r="B1940" s="3" t="s">
        <v>246</v>
      </c>
      <c r="C1940" t="s">
        <v>26</v>
      </c>
    </row>
    <row r="1941" spans="1:3">
      <c r="A1941" s="5">
        <v>94625</v>
      </c>
      <c r="B1941" s="3" t="s">
        <v>246</v>
      </c>
      <c r="C1941" t="s">
        <v>26</v>
      </c>
    </row>
    <row r="1942" spans="1:3">
      <c r="A1942" s="5">
        <v>94649</v>
      </c>
      <c r="B1942" s="3" t="s">
        <v>246</v>
      </c>
      <c r="C1942" t="s">
        <v>26</v>
      </c>
    </row>
    <row r="1943" spans="1:3">
      <c r="A1943" s="5">
        <v>94659</v>
      </c>
      <c r="B1943" s="3" t="s">
        <v>246</v>
      </c>
      <c r="C1943" t="s">
        <v>26</v>
      </c>
    </row>
    <row r="1944" spans="1:3">
      <c r="A1944" s="5">
        <v>94660</v>
      </c>
      <c r="B1944" s="3" t="s">
        <v>246</v>
      </c>
      <c r="C1944" t="s">
        <v>26</v>
      </c>
    </row>
    <row r="1945" spans="1:3">
      <c r="A1945" s="5">
        <v>94661</v>
      </c>
      <c r="B1945" s="3" t="s">
        <v>246</v>
      </c>
      <c r="C1945" t="s">
        <v>26</v>
      </c>
    </row>
    <row r="1946" spans="1:3">
      <c r="A1946" s="5">
        <v>94662</v>
      </c>
      <c r="B1946" s="3" t="s">
        <v>1234</v>
      </c>
      <c r="C1946" t="s">
        <v>26</v>
      </c>
    </row>
    <row r="1947" spans="1:3">
      <c r="A1947" s="5">
        <v>94666</v>
      </c>
      <c r="B1947" s="3" t="s">
        <v>246</v>
      </c>
      <c r="C1947" t="s">
        <v>26</v>
      </c>
    </row>
    <row r="1948" spans="1:3">
      <c r="A1948" s="5">
        <v>94701</v>
      </c>
      <c r="B1948" s="3" t="s">
        <v>57</v>
      </c>
      <c r="C1948" t="s">
        <v>26</v>
      </c>
    </row>
    <row r="1949" spans="1:3">
      <c r="A1949" s="5">
        <v>94702</v>
      </c>
      <c r="B1949" s="3" t="s">
        <v>57</v>
      </c>
      <c r="C1949" t="s">
        <v>26</v>
      </c>
    </row>
    <row r="1950" spans="1:3">
      <c r="A1950" s="5">
        <v>94703</v>
      </c>
      <c r="B1950" s="3" t="s">
        <v>57</v>
      </c>
      <c r="C1950" t="s">
        <v>26</v>
      </c>
    </row>
    <row r="1951" spans="1:3">
      <c r="A1951" s="5">
        <v>94704</v>
      </c>
      <c r="B1951" s="3" t="s">
        <v>57</v>
      </c>
      <c r="C1951" t="s">
        <v>26</v>
      </c>
    </row>
    <row r="1952" spans="1:3">
      <c r="A1952" s="5">
        <v>94705</v>
      </c>
      <c r="B1952" s="3" t="s">
        <v>57</v>
      </c>
      <c r="C1952" t="s">
        <v>26</v>
      </c>
    </row>
    <row r="1953" spans="1:3">
      <c r="A1953" s="5">
        <v>94706</v>
      </c>
      <c r="B1953" s="3" t="s">
        <v>28</v>
      </c>
      <c r="C1953" t="s">
        <v>26</v>
      </c>
    </row>
    <row r="1954" spans="1:3">
      <c r="A1954" s="5">
        <v>94707</v>
      </c>
      <c r="B1954" s="3" t="s">
        <v>57</v>
      </c>
      <c r="C1954" t="s">
        <v>26</v>
      </c>
    </row>
    <row r="1955" spans="1:3">
      <c r="A1955" s="5">
        <v>94708</v>
      </c>
      <c r="B1955" s="3" t="s">
        <v>57</v>
      </c>
      <c r="C1955" t="s">
        <v>26</v>
      </c>
    </row>
    <row r="1956" spans="1:3">
      <c r="A1956" s="5">
        <v>94709</v>
      </c>
      <c r="B1956" s="3" t="s">
        <v>57</v>
      </c>
      <c r="C1956" t="s">
        <v>26</v>
      </c>
    </row>
    <row r="1957" spans="1:3">
      <c r="A1957" s="5">
        <v>94710</v>
      </c>
      <c r="B1957" s="3" t="s">
        <v>57</v>
      </c>
      <c r="C1957" t="s">
        <v>26</v>
      </c>
    </row>
    <row r="1958" spans="1:3">
      <c r="A1958" s="5">
        <v>94712</v>
      </c>
      <c r="B1958" s="3" t="s">
        <v>57</v>
      </c>
      <c r="C1958" t="s">
        <v>26</v>
      </c>
    </row>
    <row r="1959" spans="1:3">
      <c r="A1959" s="5">
        <v>94720</v>
      </c>
      <c r="B1959" s="3" t="s">
        <v>57</v>
      </c>
      <c r="C1959" t="s">
        <v>26</v>
      </c>
    </row>
    <row r="1960" spans="1:3">
      <c r="A1960" s="5">
        <v>94801</v>
      </c>
      <c r="B1960" s="3" t="s">
        <v>294</v>
      </c>
      <c r="C1960" t="s">
        <v>764</v>
      </c>
    </row>
    <row r="1961" spans="1:3">
      <c r="A1961" s="5">
        <v>94802</v>
      </c>
      <c r="B1961" s="3" t="s">
        <v>294</v>
      </c>
      <c r="C1961" t="s">
        <v>764</v>
      </c>
    </row>
    <row r="1962" spans="1:3">
      <c r="A1962" s="5">
        <v>94803</v>
      </c>
      <c r="B1962" s="3" t="s">
        <v>785</v>
      </c>
      <c r="C1962" t="s">
        <v>764</v>
      </c>
    </row>
    <row r="1963" spans="1:3">
      <c r="A1963" s="5">
        <v>94804</v>
      </c>
      <c r="B1963" s="3" t="s">
        <v>294</v>
      </c>
      <c r="C1963" t="s">
        <v>764</v>
      </c>
    </row>
    <row r="1964" spans="1:3">
      <c r="A1964" s="5">
        <v>94805</v>
      </c>
      <c r="B1964" s="3" t="s">
        <v>294</v>
      </c>
      <c r="C1964" t="s">
        <v>764</v>
      </c>
    </row>
    <row r="1965" spans="1:3">
      <c r="A1965" s="5">
        <v>94806</v>
      </c>
      <c r="B1965" s="3" t="s">
        <v>327</v>
      </c>
      <c r="C1965" t="s">
        <v>764</v>
      </c>
    </row>
    <row r="1966" spans="1:3">
      <c r="A1966" s="5">
        <v>94807</v>
      </c>
      <c r="B1966" s="3" t="s">
        <v>294</v>
      </c>
      <c r="C1966" t="s">
        <v>764</v>
      </c>
    </row>
    <row r="1967" spans="1:3">
      <c r="A1967" s="5">
        <v>94808</v>
      </c>
      <c r="B1967" s="3" t="s">
        <v>294</v>
      </c>
      <c r="C1967" t="s">
        <v>764</v>
      </c>
    </row>
    <row r="1968" spans="1:3">
      <c r="A1968" s="5">
        <v>94820</v>
      </c>
      <c r="B1968" s="3" t="s">
        <v>785</v>
      </c>
      <c r="C1968" t="s">
        <v>764</v>
      </c>
    </row>
    <row r="1969" spans="1:3">
      <c r="A1969" s="5">
        <v>94850</v>
      </c>
      <c r="B1969" s="3" t="s">
        <v>294</v>
      </c>
      <c r="C1969" t="s">
        <v>764</v>
      </c>
    </row>
    <row r="1970" spans="1:3">
      <c r="A1970" s="5">
        <v>94901</v>
      </c>
      <c r="B1970" s="3" t="s">
        <v>328</v>
      </c>
      <c r="C1970" t="s">
        <v>786</v>
      </c>
    </row>
    <row r="1971" spans="1:3">
      <c r="A1971" s="5">
        <v>94903</v>
      </c>
      <c r="B1971" s="3" t="s">
        <v>328</v>
      </c>
      <c r="C1971" t="s">
        <v>786</v>
      </c>
    </row>
    <row r="1972" spans="1:3">
      <c r="A1972" s="5">
        <v>94904</v>
      </c>
      <c r="B1972" s="3" t="s">
        <v>787</v>
      </c>
      <c r="C1972" t="s">
        <v>786</v>
      </c>
    </row>
    <row r="1973" spans="1:3">
      <c r="A1973" s="5">
        <v>94912</v>
      </c>
      <c r="B1973" s="3" t="s">
        <v>328</v>
      </c>
      <c r="C1973" t="s">
        <v>786</v>
      </c>
    </row>
    <row r="1974" spans="1:3">
      <c r="A1974" s="5">
        <v>94913</v>
      </c>
      <c r="B1974" s="3" t="s">
        <v>328</v>
      </c>
      <c r="C1974" t="s">
        <v>786</v>
      </c>
    </row>
    <row r="1975" spans="1:3">
      <c r="A1975" s="5">
        <v>94914</v>
      </c>
      <c r="B1975" s="3" t="s">
        <v>788</v>
      </c>
      <c r="C1975" t="s">
        <v>786</v>
      </c>
    </row>
    <row r="1976" spans="1:3">
      <c r="A1976" s="5">
        <v>94915</v>
      </c>
      <c r="B1976" s="3" t="s">
        <v>328</v>
      </c>
      <c r="C1976" t="s">
        <v>786</v>
      </c>
    </row>
    <row r="1977" spans="1:3">
      <c r="A1977" s="5">
        <v>94920</v>
      </c>
      <c r="B1977" s="3" t="s">
        <v>789</v>
      </c>
      <c r="C1977" t="s">
        <v>786</v>
      </c>
    </row>
    <row r="1978" spans="1:3">
      <c r="A1978" s="5">
        <v>94922</v>
      </c>
      <c r="B1978" s="3" t="s">
        <v>790</v>
      </c>
      <c r="C1978" t="s">
        <v>791</v>
      </c>
    </row>
    <row r="1979" spans="1:3">
      <c r="A1979" s="5">
        <v>94923</v>
      </c>
      <c r="B1979" s="3" t="s">
        <v>792</v>
      </c>
      <c r="C1979" t="s">
        <v>791</v>
      </c>
    </row>
    <row r="1980" spans="1:3">
      <c r="A1980" s="5">
        <v>94924</v>
      </c>
      <c r="B1980" s="3" t="s">
        <v>793</v>
      </c>
      <c r="C1980" t="s">
        <v>786</v>
      </c>
    </row>
    <row r="1981" spans="1:3">
      <c r="A1981" s="5">
        <v>94925</v>
      </c>
      <c r="B1981" s="3" t="s">
        <v>800</v>
      </c>
      <c r="C1981" t="s">
        <v>786</v>
      </c>
    </row>
    <row r="1982" spans="1:3">
      <c r="A1982" s="5">
        <v>94926</v>
      </c>
      <c r="B1982" s="3" t="s">
        <v>1236</v>
      </c>
      <c r="C1982" t="s">
        <v>791</v>
      </c>
    </row>
    <row r="1983" spans="1:3">
      <c r="A1983" s="5">
        <v>94927</v>
      </c>
      <c r="B1983" s="3" t="s">
        <v>301</v>
      </c>
      <c r="C1983" t="s">
        <v>791</v>
      </c>
    </row>
    <row r="1984" spans="1:3">
      <c r="A1984" s="5">
        <v>94928</v>
      </c>
      <c r="B1984" s="3" t="s">
        <v>301</v>
      </c>
      <c r="C1984" t="s">
        <v>791</v>
      </c>
    </row>
    <row r="1985" spans="1:3">
      <c r="A1985" s="5">
        <v>94929</v>
      </c>
      <c r="B1985" s="3" t="s">
        <v>1237</v>
      </c>
      <c r="C1985" t="s">
        <v>786</v>
      </c>
    </row>
    <row r="1986" spans="1:3">
      <c r="A1986" s="5">
        <v>94930</v>
      </c>
      <c r="B1986" s="3" t="s">
        <v>802</v>
      </c>
      <c r="C1986" t="s">
        <v>786</v>
      </c>
    </row>
    <row r="1987" spans="1:3">
      <c r="A1987" s="5">
        <v>94931</v>
      </c>
      <c r="B1987" s="3" t="s">
        <v>1236</v>
      </c>
      <c r="C1987" t="s">
        <v>791</v>
      </c>
    </row>
    <row r="1988" spans="1:3">
      <c r="A1988" s="5">
        <v>94933</v>
      </c>
      <c r="B1988" s="3" t="s">
        <v>1238</v>
      </c>
      <c r="C1988" t="s">
        <v>786</v>
      </c>
    </row>
    <row r="1989" spans="1:3">
      <c r="A1989" s="5">
        <v>94937</v>
      </c>
      <c r="B1989" s="3" t="s">
        <v>1239</v>
      </c>
      <c r="C1989" t="s">
        <v>786</v>
      </c>
    </row>
    <row r="1990" spans="1:3">
      <c r="A1990" s="5">
        <v>94938</v>
      </c>
      <c r="B1990" s="3" t="s">
        <v>1240</v>
      </c>
      <c r="C1990" t="s">
        <v>786</v>
      </c>
    </row>
    <row r="1991" spans="1:3">
      <c r="A1991" s="5">
        <v>94939</v>
      </c>
      <c r="B1991" s="3" t="s">
        <v>801</v>
      </c>
      <c r="C1991" t="s">
        <v>786</v>
      </c>
    </row>
    <row r="1992" spans="1:3">
      <c r="A1992" s="5">
        <v>94940</v>
      </c>
      <c r="B1992" s="3" t="s">
        <v>1241</v>
      </c>
      <c r="C1992" t="s">
        <v>786</v>
      </c>
    </row>
    <row r="1993" spans="1:3">
      <c r="A1993" s="5">
        <v>94941</v>
      </c>
      <c r="B1993" s="3" t="s">
        <v>1242</v>
      </c>
      <c r="C1993" t="s">
        <v>786</v>
      </c>
    </row>
    <row r="1994" spans="1:3">
      <c r="A1994" s="5">
        <v>94942</v>
      </c>
      <c r="B1994" s="3" t="s">
        <v>1242</v>
      </c>
      <c r="C1994" t="s">
        <v>786</v>
      </c>
    </row>
    <row r="1995" spans="1:3">
      <c r="A1995" s="5">
        <v>94945</v>
      </c>
      <c r="B1995" s="3" t="s">
        <v>244</v>
      </c>
      <c r="C1995" t="s">
        <v>786</v>
      </c>
    </row>
    <row r="1996" spans="1:3">
      <c r="A1996" s="5">
        <v>94946</v>
      </c>
      <c r="B1996" s="3" t="s">
        <v>1243</v>
      </c>
      <c r="C1996" t="s">
        <v>786</v>
      </c>
    </row>
    <row r="1997" spans="1:3">
      <c r="A1997" s="5">
        <v>94947</v>
      </c>
      <c r="B1997" s="3" t="s">
        <v>244</v>
      </c>
      <c r="C1997" t="s">
        <v>786</v>
      </c>
    </row>
    <row r="1998" spans="1:3">
      <c r="A1998" s="5">
        <v>94948</v>
      </c>
      <c r="B1998" s="3" t="s">
        <v>244</v>
      </c>
      <c r="C1998" t="s">
        <v>786</v>
      </c>
    </row>
    <row r="1999" spans="1:3">
      <c r="A1999" s="5">
        <v>94949</v>
      </c>
      <c r="B1999" s="3" t="s">
        <v>244</v>
      </c>
      <c r="C1999" t="s">
        <v>786</v>
      </c>
    </row>
    <row r="2000" spans="1:3">
      <c r="A2000" s="5">
        <v>94950</v>
      </c>
      <c r="B2000" s="3" t="s">
        <v>1244</v>
      </c>
      <c r="C2000" t="s">
        <v>786</v>
      </c>
    </row>
    <row r="2001" spans="1:3">
      <c r="A2001" s="5">
        <v>94951</v>
      </c>
      <c r="B2001" s="3" t="s">
        <v>1245</v>
      </c>
      <c r="C2001" t="s">
        <v>791</v>
      </c>
    </row>
    <row r="2002" spans="1:3">
      <c r="A2002" s="5">
        <v>94952</v>
      </c>
      <c r="B2002" s="3" t="s">
        <v>269</v>
      </c>
      <c r="C2002" t="s">
        <v>791</v>
      </c>
    </row>
    <row r="2003" spans="1:3">
      <c r="A2003" s="5">
        <v>94953</v>
      </c>
      <c r="B2003" s="3" t="s">
        <v>269</v>
      </c>
      <c r="C2003" t="s">
        <v>791</v>
      </c>
    </row>
    <row r="2004" spans="1:3">
      <c r="A2004" s="5">
        <v>94954</v>
      </c>
      <c r="B2004" s="3" t="s">
        <v>269</v>
      </c>
      <c r="C2004" t="s">
        <v>791</v>
      </c>
    </row>
    <row r="2005" spans="1:3">
      <c r="A2005" s="5">
        <v>94955</v>
      </c>
      <c r="B2005" s="3" t="s">
        <v>269</v>
      </c>
      <c r="C2005" t="s">
        <v>791</v>
      </c>
    </row>
    <row r="2006" spans="1:3">
      <c r="A2006" s="5">
        <v>94956</v>
      </c>
      <c r="B2006" s="3" t="s">
        <v>1246</v>
      </c>
      <c r="C2006" t="s">
        <v>786</v>
      </c>
    </row>
    <row r="2007" spans="1:3">
      <c r="A2007" s="5">
        <v>94957</v>
      </c>
      <c r="B2007" s="3" t="s">
        <v>1247</v>
      </c>
      <c r="C2007" t="s">
        <v>786</v>
      </c>
    </row>
    <row r="2008" spans="1:3">
      <c r="A2008" s="5">
        <v>94960</v>
      </c>
      <c r="B2008" s="3" t="s">
        <v>803</v>
      </c>
      <c r="C2008" t="s">
        <v>786</v>
      </c>
    </row>
    <row r="2009" spans="1:3">
      <c r="A2009" s="5">
        <v>94963</v>
      </c>
      <c r="B2009" s="3" t="s">
        <v>1248</v>
      </c>
      <c r="C2009" t="s">
        <v>786</v>
      </c>
    </row>
    <row r="2010" spans="1:3">
      <c r="A2010" s="5">
        <v>94964</v>
      </c>
      <c r="B2010" s="3" t="s">
        <v>799</v>
      </c>
      <c r="C2010" t="s">
        <v>786</v>
      </c>
    </row>
    <row r="2011" spans="1:3">
      <c r="A2011" s="5">
        <v>94965</v>
      </c>
      <c r="B2011" s="3" t="s">
        <v>794</v>
      </c>
      <c r="C2011" t="s">
        <v>786</v>
      </c>
    </row>
    <row r="2012" spans="1:3">
      <c r="A2012" s="5">
        <v>94966</v>
      </c>
      <c r="B2012" s="3" t="s">
        <v>794</v>
      </c>
      <c r="C2012" t="s">
        <v>786</v>
      </c>
    </row>
    <row r="2013" spans="1:3">
      <c r="A2013" s="5">
        <v>94970</v>
      </c>
      <c r="B2013" s="3" t="s">
        <v>795</v>
      </c>
      <c r="C2013" t="s">
        <v>786</v>
      </c>
    </row>
    <row r="2014" spans="1:3">
      <c r="A2014" s="5">
        <v>94971</v>
      </c>
      <c r="B2014" s="3" t="s">
        <v>796</v>
      </c>
      <c r="C2014" t="s">
        <v>786</v>
      </c>
    </row>
    <row r="2015" spans="1:3">
      <c r="A2015" s="5">
        <v>94972</v>
      </c>
      <c r="B2015" s="3" t="s">
        <v>797</v>
      </c>
      <c r="C2015" t="s">
        <v>791</v>
      </c>
    </row>
    <row r="2016" spans="1:3">
      <c r="A2016" s="5">
        <v>94973</v>
      </c>
      <c r="B2016" s="3" t="s">
        <v>798</v>
      </c>
      <c r="C2016" t="s">
        <v>786</v>
      </c>
    </row>
    <row r="2017" spans="1:3">
      <c r="A2017" s="5">
        <v>94974</v>
      </c>
      <c r="B2017" s="3" t="s">
        <v>799</v>
      </c>
      <c r="C2017" t="s">
        <v>786</v>
      </c>
    </row>
    <row r="2018" spans="1:3">
      <c r="A2018" s="5">
        <v>94975</v>
      </c>
      <c r="B2018" s="3" t="s">
        <v>269</v>
      </c>
      <c r="C2018" t="s">
        <v>791</v>
      </c>
    </row>
    <row r="2019" spans="1:3">
      <c r="A2019" s="5">
        <v>94976</v>
      </c>
      <c r="B2019" s="3" t="s">
        <v>800</v>
      </c>
      <c r="C2019" t="s">
        <v>786</v>
      </c>
    </row>
    <row r="2020" spans="1:3">
      <c r="A2020" s="5">
        <v>94977</v>
      </c>
      <c r="B2020" s="3" t="s">
        <v>801</v>
      </c>
      <c r="C2020" t="s">
        <v>786</v>
      </c>
    </row>
    <row r="2021" spans="1:3">
      <c r="A2021" s="5">
        <v>94978</v>
      </c>
      <c r="B2021" s="3" t="s">
        <v>802</v>
      </c>
      <c r="C2021" t="s">
        <v>786</v>
      </c>
    </row>
    <row r="2022" spans="1:3">
      <c r="A2022" s="5">
        <v>94979</v>
      </c>
      <c r="B2022" s="3" t="s">
        <v>803</v>
      </c>
      <c r="C2022" t="s">
        <v>786</v>
      </c>
    </row>
    <row r="2023" spans="1:3">
      <c r="A2023" s="5">
        <v>94998</v>
      </c>
      <c r="B2023" s="3" t="s">
        <v>244</v>
      </c>
      <c r="C2023" t="s">
        <v>786</v>
      </c>
    </row>
    <row r="2024" spans="1:3">
      <c r="A2024" s="5">
        <v>94999</v>
      </c>
      <c r="B2024" s="3" t="s">
        <v>269</v>
      </c>
      <c r="C2024" t="s">
        <v>791</v>
      </c>
    </row>
    <row r="2025" spans="1:3">
      <c r="A2025" s="5">
        <v>95001</v>
      </c>
      <c r="B2025" s="3" t="s">
        <v>804</v>
      </c>
      <c r="C2025" t="s">
        <v>335</v>
      </c>
    </row>
    <row r="2026" spans="1:3">
      <c r="A2026" s="5">
        <v>95002</v>
      </c>
      <c r="B2026" s="3" t="s">
        <v>805</v>
      </c>
      <c r="C2026" t="s">
        <v>333</v>
      </c>
    </row>
    <row r="2027" spans="1:3">
      <c r="A2027" s="5">
        <v>95003</v>
      </c>
      <c r="B2027" s="3" t="s">
        <v>804</v>
      </c>
      <c r="C2027" t="s">
        <v>335</v>
      </c>
    </row>
    <row r="2028" spans="1:3">
      <c r="A2028" s="5">
        <v>95004</v>
      </c>
      <c r="B2028" s="3" t="s">
        <v>806</v>
      </c>
      <c r="C2028" t="s">
        <v>226</v>
      </c>
    </row>
    <row r="2029" spans="1:3">
      <c r="A2029" s="5">
        <v>95005</v>
      </c>
      <c r="B2029" s="3" t="s">
        <v>807</v>
      </c>
      <c r="C2029" t="s">
        <v>335</v>
      </c>
    </row>
    <row r="2030" spans="1:3">
      <c r="A2030" s="5">
        <v>95006</v>
      </c>
      <c r="B2030" s="3" t="s">
        <v>808</v>
      </c>
      <c r="C2030" t="s">
        <v>335</v>
      </c>
    </row>
    <row r="2031" spans="1:3">
      <c r="A2031" s="5">
        <v>95007</v>
      </c>
      <c r="B2031" s="3" t="s">
        <v>809</v>
      </c>
      <c r="C2031" t="s">
        <v>335</v>
      </c>
    </row>
    <row r="2032" spans="1:3">
      <c r="A2032" s="5">
        <v>95008</v>
      </c>
      <c r="B2032" s="3" t="s">
        <v>70</v>
      </c>
      <c r="C2032" t="s">
        <v>333</v>
      </c>
    </row>
    <row r="2033" spans="1:3">
      <c r="A2033" s="5">
        <v>95009</v>
      </c>
      <c r="B2033" s="3" t="s">
        <v>70</v>
      </c>
      <c r="C2033" t="s">
        <v>333</v>
      </c>
    </row>
    <row r="2034" spans="1:3">
      <c r="A2034" s="5">
        <v>95010</v>
      </c>
      <c r="B2034" s="3" t="s">
        <v>810</v>
      </c>
      <c r="C2034" t="s">
        <v>335</v>
      </c>
    </row>
    <row r="2035" spans="1:3">
      <c r="A2035" s="5">
        <v>95011</v>
      </c>
      <c r="B2035" s="3" t="s">
        <v>70</v>
      </c>
      <c r="C2035" t="s">
        <v>333</v>
      </c>
    </row>
    <row r="2036" spans="1:3">
      <c r="A2036" s="5">
        <v>95012</v>
      </c>
      <c r="B2036" s="3" t="s">
        <v>811</v>
      </c>
      <c r="C2036" t="s">
        <v>226</v>
      </c>
    </row>
    <row r="2037" spans="1:3">
      <c r="A2037" s="5">
        <v>95013</v>
      </c>
      <c r="B2037" s="3" t="s">
        <v>812</v>
      </c>
      <c r="C2037" t="s">
        <v>333</v>
      </c>
    </row>
    <row r="2038" spans="1:3">
      <c r="A2038" s="5">
        <v>95014</v>
      </c>
      <c r="B2038" s="3" t="s">
        <v>101</v>
      </c>
      <c r="C2038" t="s">
        <v>333</v>
      </c>
    </row>
    <row r="2039" spans="1:3">
      <c r="A2039" s="5">
        <v>95015</v>
      </c>
      <c r="B2039" s="3" t="s">
        <v>101</v>
      </c>
      <c r="C2039" t="s">
        <v>333</v>
      </c>
    </row>
    <row r="2040" spans="1:3">
      <c r="A2040" s="5">
        <v>95017</v>
      </c>
      <c r="B2040" s="3" t="s">
        <v>813</v>
      </c>
      <c r="C2040" t="s">
        <v>335</v>
      </c>
    </row>
    <row r="2041" spans="1:3">
      <c r="A2041" s="5">
        <v>95018</v>
      </c>
      <c r="B2041" s="3" t="s">
        <v>814</v>
      </c>
      <c r="C2041" t="s">
        <v>335</v>
      </c>
    </row>
    <row r="2042" spans="1:3">
      <c r="A2042" s="5">
        <v>95019</v>
      </c>
      <c r="B2042" s="3" t="s">
        <v>815</v>
      </c>
      <c r="C2042" t="s">
        <v>335</v>
      </c>
    </row>
    <row r="2043" spans="1:3">
      <c r="A2043" s="5">
        <v>95020</v>
      </c>
      <c r="B2043" s="3" t="s">
        <v>147</v>
      </c>
      <c r="C2043" t="s">
        <v>333</v>
      </c>
    </row>
    <row r="2044" spans="1:3">
      <c r="A2044" s="5">
        <v>95021</v>
      </c>
      <c r="B2044" s="3" t="s">
        <v>147</v>
      </c>
      <c r="C2044" t="s">
        <v>333</v>
      </c>
    </row>
    <row r="2045" spans="1:3">
      <c r="A2045" s="5">
        <v>95023</v>
      </c>
      <c r="B2045" s="3" t="s">
        <v>162</v>
      </c>
      <c r="C2045" t="s">
        <v>816</v>
      </c>
    </row>
    <row r="2046" spans="1:3">
      <c r="A2046" s="5">
        <v>95024</v>
      </c>
      <c r="B2046" s="3" t="s">
        <v>162</v>
      </c>
      <c r="C2046" t="s">
        <v>816</v>
      </c>
    </row>
    <row r="2047" spans="1:3">
      <c r="A2047" s="5">
        <v>95026</v>
      </c>
      <c r="B2047" s="3" t="s">
        <v>817</v>
      </c>
      <c r="C2047" t="s">
        <v>333</v>
      </c>
    </row>
    <row r="2048" spans="1:3">
      <c r="A2048" s="5">
        <v>95030</v>
      </c>
      <c r="B2048" s="3" t="s">
        <v>206</v>
      </c>
      <c r="C2048" t="s">
        <v>333</v>
      </c>
    </row>
    <row r="2049" spans="1:3">
      <c r="A2049" s="5">
        <v>95031</v>
      </c>
      <c r="B2049" s="3" t="s">
        <v>206</v>
      </c>
      <c r="C2049" t="s">
        <v>333</v>
      </c>
    </row>
    <row r="2050" spans="1:3">
      <c r="A2050" s="5">
        <v>95032</v>
      </c>
      <c r="B2050" s="3" t="s">
        <v>206</v>
      </c>
      <c r="C2050" t="s">
        <v>333</v>
      </c>
    </row>
    <row r="2051" spans="1:3">
      <c r="A2051" s="5">
        <v>95033</v>
      </c>
      <c r="B2051" s="3" t="s">
        <v>206</v>
      </c>
      <c r="C2051" t="s">
        <v>335</v>
      </c>
    </row>
    <row r="2052" spans="1:3">
      <c r="A2052" s="5">
        <v>95035</v>
      </c>
      <c r="B2052" s="3" t="s">
        <v>220</v>
      </c>
      <c r="C2052" t="s">
        <v>333</v>
      </c>
    </row>
    <row r="2053" spans="1:3">
      <c r="A2053" s="5">
        <v>95036</v>
      </c>
      <c r="B2053" s="3" t="s">
        <v>220</v>
      </c>
      <c r="C2053" t="s">
        <v>333</v>
      </c>
    </row>
    <row r="2054" spans="1:3">
      <c r="A2054" s="5">
        <v>95037</v>
      </c>
      <c r="B2054" s="3" t="s">
        <v>231</v>
      </c>
      <c r="C2054" t="s">
        <v>333</v>
      </c>
    </row>
    <row r="2055" spans="1:3">
      <c r="A2055" s="5">
        <v>95038</v>
      </c>
      <c r="B2055" s="3" t="s">
        <v>231</v>
      </c>
      <c r="C2055" t="s">
        <v>333</v>
      </c>
    </row>
    <row r="2056" spans="1:3">
      <c r="A2056" s="5">
        <v>95039</v>
      </c>
      <c r="B2056" s="3" t="s">
        <v>818</v>
      </c>
      <c r="C2056" t="s">
        <v>226</v>
      </c>
    </row>
    <row r="2057" spans="1:3">
      <c r="A2057" s="5">
        <v>95041</v>
      </c>
      <c r="B2057" s="3" t="s">
        <v>819</v>
      </c>
      <c r="C2057" t="s">
        <v>335</v>
      </c>
    </row>
    <row r="2058" spans="1:3">
      <c r="A2058" s="5">
        <v>95042</v>
      </c>
      <c r="B2058" s="3" t="s">
        <v>820</v>
      </c>
      <c r="C2058" t="s">
        <v>333</v>
      </c>
    </row>
    <row r="2059" spans="1:3">
      <c r="A2059" s="5">
        <v>95043</v>
      </c>
      <c r="B2059" s="3" t="s">
        <v>821</v>
      </c>
      <c r="C2059" t="s">
        <v>816</v>
      </c>
    </row>
    <row r="2060" spans="1:3">
      <c r="A2060" s="5">
        <v>95044</v>
      </c>
      <c r="B2060" s="3" t="s">
        <v>822</v>
      </c>
      <c r="C2060" t="s">
        <v>333</v>
      </c>
    </row>
    <row r="2061" spans="1:3">
      <c r="A2061" s="5">
        <v>95045</v>
      </c>
      <c r="B2061" s="3" t="s">
        <v>823</v>
      </c>
      <c r="C2061" t="s">
        <v>816</v>
      </c>
    </row>
    <row r="2062" spans="1:3">
      <c r="A2062" s="5">
        <v>95046</v>
      </c>
      <c r="B2062" s="3" t="s">
        <v>824</v>
      </c>
      <c r="C2062" t="s">
        <v>333</v>
      </c>
    </row>
    <row r="2063" spans="1:3">
      <c r="A2063" s="5">
        <v>95050</v>
      </c>
      <c r="B2063" s="3" t="s">
        <v>333</v>
      </c>
      <c r="C2063" t="s">
        <v>333</v>
      </c>
    </row>
    <row r="2064" spans="1:3">
      <c r="A2064" s="5">
        <v>95051</v>
      </c>
      <c r="B2064" s="3" t="s">
        <v>333</v>
      </c>
      <c r="C2064" t="s">
        <v>333</v>
      </c>
    </row>
    <row r="2065" spans="1:3">
      <c r="A2065" s="5">
        <v>95052</v>
      </c>
      <c r="B2065" s="3" t="s">
        <v>333</v>
      </c>
      <c r="C2065" t="s">
        <v>333</v>
      </c>
    </row>
    <row r="2066" spans="1:3">
      <c r="A2066" s="5">
        <v>95053</v>
      </c>
      <c r="B2066" s="3" t="s">
        <v>333</v>
      </c>
      <c r="C2066" t="s">
        <v>333</v>
      </c>
    </row>
    <row r="2067" spans="1:3">
      <c r="A2067" s="5">
        <v>95054</v>
      </c>
      <c r="B2067" s="3" t="s">
        <v>333</v>
      </c>
      <c r="C2067" t="s">
        <v>333</v>
      </c>
    </row>
    <row r="2068" spans="1:3">
      <c r="A2068" s="5">
        <v>95055</v>
      </c>
      <c r="B2068" s="3" t="s">
        <v>333</v>
      </c>
      <c r="C2068" t="s">
        <v>333</v>
      </c>
    </row>
    <row r="2069" spans="1:3">
      <c r="A2069" s="5">
        <v>95056</v>
      </c>
      <c r="B2069" s="3" t="s">
        <v>333</v>
      </c>
      <c r="C2069" t="s">
        <v>333</v>
      </c>
    </row>
    <row r="2070" spans="1:3">
      <c r="A2070" s="5">
        <v>95060</v>
      </c>
      <c r="B2070" s="3" t="s">
        <v>335</v>
      </c>
      <c r="C2070" t="s">
        <v>335</v>
      </c>
    </row>
    <row r="2071" spans="1:3">
      <c r="A2071" s="5">
        <v>95061</v>
      </c>
      <c r="B2071" s="3" t="s">
        <v>335</v>
      </c>
      <c r="C2071" t="s">
        <v>335</v>
      </c>
    </row>
    <row r="2072" spans="1:3">
      <c r="A2072" s="5">
        <v>95062</v>
      </c>
      <c r="B2072" s="3" t="s">
        <v>335</v>
      </c>
      <c r="C2072" t="s">
        <v>335</v>
      </c>
    </row>
    <row r="2073" spans="1:3">
      <c r="A2073" s="5">
        <v>95063</v>
      </c>
      <c r="B2073" s="3" t="s">
        <v>335</v>
      </c>
      <c r="C2073" t="s">
        <v>335</v>
      </c>
    </row>
    <row r="2074" spans="1:3">
      <c r="A2074" s="5">
        <v>95064</v>
      </c>
      <c r="B2074" s="3" t="s">
        <v>335</v>
      </c>
      <c r="C2074" t="s">
        <v>335</v>
      </c>
    </row>
    <row r="2075" spans="1:3">
      <c r="A2075" s="5">
        <v>95065</v>
      </c>
      <c r="B2075" s="3" t="s">
        <v>335</v>
      </c>
      <c r="C2075" t="s">
        <v>335</v>
      </c>
    </row>
    <row r="2076" spans="1:3">
      <c r="A2076" s="5">
        <v>95066</v>
      </c>
      <c r="B2076" s="3" t="s">
        <v>825</v>
      </c>
      <c r="C2076" t="s">
        <v>335</v>
      </c>
    </row>
    <row r="2077" spans="1:3">
      <c r="A2077" s="5">
        <v>95067</v>
      </c>
      <c r="B2077" s="3" t="s">
        <v>825</v>
      </c>
      <c r="C2077" t="s">
        <v>335</v>
      </c>
    </row>
    <row r="2078" spans="1:3">
      <c r="A2078" s="5">
        <v>95070</v>
      </c>
      <c r="B2078" s="3" t="s">
        <v>342</v>
      </c>
      <c r="C2078" t="s">
        <v>333</v>
      </c>
    </row>
    <row r="2079" spans="1:3">
      <c r="A2079" s="5">
        <v>95071</v>
      </c>
      <c r="B2079" s="3" t="s">
        <v>342</v>
      </c>
      <c r="C2079" t="s">
        <v>333</v>
      </c>
    </row>
    <row r="2080" spans="1:3">
      <c r="A2080" s="5">
        <v>95073</v>
      </c>
      <c r="B2080" s="3" t="s">
        <v>826</v>
      </c>
      <c r="C2080" t="s">
        <v>335</v>
      </c>
    </row>
    <row r="2081" spans="1:3">
      <c r="A2081" s="5">
        <v>95075</v>
      </c>
      <c r="B2081" s="3" t="s">
        <v>827</v>
      </c>
      <c r="C2081" t="s">
        <v>816</v>
      </c>
    </row>
    <row r="2082" spans="1:3">
      <c r="A2082" s="5">
        <v>95076</v>
      </c>
      <c r="B2082" s="3" t="s">
        <v>385</v>
      </c>
      <c r="C2082" t="s">
        <v>335</v>
      </c>
    </row>
    <row r="2083" spans="1:3">
      <c r="A2083" s="5">
        <v>95077</v>
      </c>
      <c r="B2083" s="3" t="s">
        <v>385</v>
      </c>
      <c r="C2083" t="s">
        <v>335</v>
      </c>
    </row>
    <row r="2084" spans="1:3">
      <c r="A2084" s="5">
        <v>95101</v>
      </c>
      <c r="B2084" s="3" t="s">
        <v>320</v>
      </c>
      <c r="C2084" t="s">
        <v>333</v>
      </c>
    </row>
    <row r="2085" spans="1:3">
      <c r="A2085" s="5">
        <v>95103</v>
      </c>
      <c r="B2085" s="3" t="s">
        <v>320</v>
      </c>
      <c r="C2085" t="s">
        <v>333</v>
      </c>
    </row>
    <row r="2086" spans="1:3">
      <c r="A2086" s="5">
        <v>95106</v>
      </c>
      <c r="B2086" s="3" t="s">
        <v>320</v>
      </c>
      <c r="C2086" t="s">
        <v>333</v>
      </c>
    </row>
    <row r="2087" spans="1:3">
      <c r="A2087" s="5">
        <v>95108</v>
      </c>
      <c r="B2087" s="3" t="s">
        <v>320</v>
      </c>
      <c r="C2087" t="s">
        <v>333</v>
      </c>
    </row>
    <row r="2088" spans="1:3">
      <c r="A2088" s="5">
        <v>95109</v>
      </c>
      <c r="B2088" s="3" t="s">
        <v>320</v>
      </c>
      <c r="C2088" t="s">
        <v>333</v>
      </c>
    </row>
    <row r="2089" spans="1:3">
      <c r="A2089" s="5">
        <v>95110</v>
      </c>
      <c r="B2089" s="3" t="s">
        <v>320</v>
      </c>
      <c r="C2089" t="s">
        <v>333</v>
      </c>
    </row>
    <row r="2090" spans="1:3">
      <c r="A2090" s="5">
        <v>95111</v>
      </c>
      <c r="B2090" s="3" t="s">
        <v>320</v>
      </c>
      <c r="C2090" t="s">
        <v>333</v>
      </c>
    </row>
    <row r="2091" spans="1:3">
      <c r="A2091" s="5">
        <v>95112</v>
      </c>
      <c r="B2091" s="3" t="s">
        <v>320</v>
      </c>
      <c r="C2091" t="s">
        <v>333</v>
      </c>
    </row>
    <row r="2092" spans="1:3">
      <c r="A2092" s="5">
        <v>95113</v>
      </c>
      <c r="B2092" s="3" t="s">
        <v>320</v>
      </c>
      <c r="C2092" t="s">
        <v>333</v>
      </c>
    </row>
    <row r="2093" spans="1:3">
      <c r="A2093" s="5">
        <v>95115</v>
      </c>
      <c r="B2093" s="3" t="s">
        <v>320</v>
      </c>
      <c r="C2093" t="s">
        <v>333</v>
      </c>
    </row>
    <row r="2094" spans="1:3">
      <c r="A2094" s="5">
        <v>95116</v>
      </c>
      <c r="B2094" s="3" t="s">
        <v>320</v>
      </c>
      <c r="C2094" t="s">
        <v>333</v>
      </c>
    </row>
    <row r="2095" spans="1:3">
      <c r="A2095" s="5">
        <v>95117</v>
      </c>
      <c r="B2095" s="3" t="s">
        <v>320</v>
      </c>
      <c r="C2095" t="s">
        <v>333</v>
      </c>
    </row>
    <row r="2096" spans="1:3">
      <c r="A2096" s="5">
        <v>95118</v>
      </c>
      <c r="B2096" s="3" t="s">
        <v>320</v>
      </c>
      <c r="C2096" t="s">
        <v>333</v>
      </c>
    </row>
    <row r="2097" spans="1:3">
      <c r="A2097" s="5">
        <v>95119</v>
      </c>
      <c r="B2097" s="3" t="s">
        <v>320</v>
      </c>
      <c r="C2097" t="s">
        <v>333</v>
      </c>
    </row>
    <row r="2098" spans="1:3">
      <c r="A2098" s="5">
        <v>95120</v>
      </c>
      <c r="B2098" s="3" t="s">
        <v>320</v>
      </c>
      <c r="C2098" t="s">
        <v>333</v>
      </c>
    </row>
    <row r="2099" spans="1:3">
      <c r="A2099" s="5">
        <v>95121</v>
      </c>
      <c r="B2099" s="3" t="s">
        <v>320</v>
      </c>
      <c r="C2099" t="s">
        <v>333</v>
      </c>
    </row>
    <row r="2100" spans="1:3">
      <c r="A2100" s="5">
        <v>95122</v>
      </c>
      <c r="B2100" s="3" t="s">
        <v>320</v>
      </c>
      <c r="C2100" t="s">
        <v>333</v>
      </c>
    </row>
    <row r="2101" spans="1:3">
      <c r="A2101" s="5">
        <v>95123</v>
      </c>
      <c r="B2101" s="3" t="s">
        <v>320</v>
      </c>
      <c r="C2101" t="s">
        <v>333</v>
      </c>
    </row>
    <row r="2102" spans="1:3">
      <c r="A2102" s="5">
        <v>95124</v>
      </c>
      <c r="B2102" s="3" t="s">
        <v>320</v>
      </c>
      <c r="C2102" t="s">
        <v>333</v>
      </c>
    </row>
    <row r="2103" spans="1:3">
      <c r="A2103" s="5">
        <v>95125</v>
      </c>
      <c r="B2103" s="3" t="s">
        <v>320</v>
      </c>
      <c r="C2103" t="s">
        <v>333</v>
      </c>
    </row>
    <row r="2104" spans="1:3">
      <c r="A2104" s="5">
        <v>95126</v>
      </c>
      <c r="B2104" s="3" t="s">
        <v>320</v>
      </c>
      <c r="C2104" t="s">
        <v>333</v>
      </c>
    </row>
    <row r="2105" spans="1:3">
      <c r="A2105" s="5">
        <v>95127</v>
      </c>
      <c r="B2105" s="3" t="s">
        <v>320</v>
      </c>
      <c r="C2105" t="s">
        <v>333</v>
      </c>
    </row>
    <row r="2106" spans="1:3">
      <c r="A2106" s="5">
        <v>95128</v>
      </c>
      <c r="B2106" s="3" t="s">
        <v>320</v>
      </c>
      <c r="C2106" t="s">
        <v>333</v>
      </c>
    </row>
    <row r="2107" spans="1:3">
      <c r="A2107" s="5">
        <v>95129</v>
      </c>
      <c r="B2107" s="3" t="s">
        <v>320</v>
      </c>
      <c r="C2107" t="s">
        <v>333</v>
      </c>
    </row>
    <row r="2108" spans="1:3">
      <c r="A2108" s="5">
        <v>95130</v>
      </c>
      <c r="B2108" s="3" t="s">
        <v>320</v>
      </c>
      <c r="C2108" t="s">
        <v>333</v>
      </c>
    </row>
    <row r="2109" spans="1:3">
      <c r="A2109" s="5">
        <v>95131</v>
      </c>
      <c r="B2109" s="3" t="s">
        <v>320</v>
      </c>
      <c r="C2109" t="s">
        <v>333</v>
      </c>
    </row>
    <row r="2110" spans="1:3">
      <c r="A2110" s="5">
        <v>95132</v>
      </c>
      <c r="B2110" s="3" t="s">
        <v>320</v>
      </c>
      <c r="C2110" t="s">
        <v>333</v>
      </c>
    </row>
    <row r="2111" spans="1:3">
      <c r="A2111" s="5">
        <v>95133</v>
      </c>
      <c r="B2111" s="3" t="s">
        <v>320</v>
      </c>
      <c r="C2111" t="s">
        <v>333</v>
      </c>
    </row>
    <row r="2112" spans="1:3">
      <c r="A2112" s="5">
        <v>95134</v>
      </c>
      <c r="B2112" s="3" t="s">
        <v>320</v>
      </c>
      <c r="C2112" t="s">
        <v>333</v>
      </c>
    </row>
    <row r="2113" spans="1:3">
      <c r="A2113" s="5">
        <v>95135</v>
      </c>
      <c r="B2113" s="3" t="s">
        <v>320</v>
      </c>
      <c r="C2113" t="s">
        <v>333</v>
      </c>
    </row>
    <row r="2114" spans="1:3">
      <c r="A2114" s="5">
        <v>95136</v>
      </c>
      <c r="B2114" s="3" t="s">
        <v>320</v>
      </c>
      <c r="C2114" t="s">
        <v>333</v>
      </c>
    </row>
    <row r="2115" spans="1:3">
      <c r="A2115" s="5">
        <v>95138</v>
      </c>
      <c r="B2115" s="3" t="s">
        <v>320</v>
      </c>
      <c r="C2115" t="s">
        <v>333</v>
      </c>
    </row>
    <row r="2116" spans="1:3">
      <c r="A2116" s="5">
        <v>95139</v>
      </c>
      <c r="B2116" s="3" t="s">
        <v>320</v>
      </c>
      <c r="C2116" t="s">
        <v>333</v>
      </c>
    </row>
    <row r="2117" spans="1:3">
      <c r="A2117" s="5">
        <v>95140</v>
      </c>
      <c r="B2117" s="3" t="s">
        <v>828</v>
      </c>
      <c r="C2117" t="s">
        <v>333</v>
      </c>
    </row>
    <row r="2118" spans="1:3">
      <c r="A2118" s="5">
        <v>95141</v>
      </c>
      <c r="B2118" s="3" t="s">
        <v>320</v>
      </c>
      <c r="C2118" t="s">
        <v>333</v>
      </c>
    </row>
    <row r="2119" spans="1:3">
      <c r="A2119" s="5">
        <v>95148</v>
      </c>
      <c r="B2119" s="3" t="s">
        <v>320</v>
      </c>
      <c r="C2119" t="s">
        <v>333</v>
      </c>
    </row>
    <row r="2120" spans="1:3">
      <c r="A2120" s="5">
        <v>95150</v>
      </c>
      <c r="B2120" s="3" t="s">
        <v>320</v>
      </c>
      <c r="C2120" t="s">
        <v>333</v>
      </c>
    </row>
    <row r="2121" spans="1:3">
      <c r="A2121" s="5">
        <v>95151</v>
      </c>
      <c r="B2121" s="3" t="s">
        <v>320</v>
      </c>
      <c r="C2121" t="s">
        <v>333</v>
      </c>
    </row>
    <row r="2122" spans="1:3">
      <c r="A2122" s="5">
        <v>95152</v>
      </c>
      <c r="B2122" s="3" t="s">
        <v>320</v>
      </c>
      <c r="C2122" t="s">
        <v>333</v>
      </c>
    </row>
    <row r="2123" spans="1:3">
      <c r="A2123" s="5">
        <v>95153</v>
      </c>
      <c r="B2123" s="3" t="s">
        <v>320</v>
      </c>
      <c r="C2123" t="s">
        <v>333</v>
      </c>
    </row>
    <row r="2124" spans="1:3">
      <c r="A2124" s="5">
        <v>95154</v>
      </c>
      <c r="B2124" s="3" t="s">
        <v>320</v>
      </c>
      <c r="C2124" t="s">
        <v>333</v>
      </c>
    </row>
    <row r="2125" spans="1:3">
      <c r="A2125" s="5">
        <v>95155</v>
      </c>
      <c r="B2125" s="3" t="s">
        <v>320</v>
      </c>
      <c r="C2125" t="s">
        <v>333</v>
      </c>
    </row>
    <row r="2126" spans="1:3">
      <c r="A2126" s="5">
        <v>95156</v>
      </c>
      <c r="B2126" s="3" t="s">
        <v>320</v>
      </c>
      <c r="C2126" t="s">
        <v>333</v>
      </c>
    </row>
    <row r="2127" spans="1:3">
      <c r="A2127" s="5">
        <v>95157</v>
      </c>
      <c r="B2127" s="3" t="s">
        <v>320</v>
      </c>
      <c r="C2127" t="s">
        <v>333</v>
      </c>
    </row>
    <row r="2128" spans="1:3">
      <c r="A2128" s="5">
        <v>95158</v>
      </c>
      <c r="B2128" s="3" t="s">
        <v>320</v>
      </c>
      <c r="C2128" t="s">
        <v>333</v>
      </c>
    </row>
    <row r="2129" spans="1:3">
      <c r="A2129" s="5">
        <v>95159</v>
      </c>
      <c r="B2129" s="3" t="s">
        <v>320</v>
      </c>
      <c r="C2129" t="s">
        <v>333</v>
      </c>
    </row>
    <row r="2130" spans="1:3">
      <c r="A2130" s="5">
        <v>95160</v>
      </c>
      <c r="B2130" s="3" t="s">
        <v>320</v>
      </c>
      <c r="C2130" t="s">
        <v>333</v>
      </c>
    </row>
    <row r="2131" spans="1:3">
      <c r="A2131" s="5">
        <v>95161</v>
      </c>
      <c r="B2131" s="3" t="s">
        <v>320</v>
      </c>
      <c r="C2131" t="s">
        <v>333</v>
      </c>
    </row>
    <row r="2132" spans="1:3">
      <c r="A2132" s="5">
        <v>95164</v>
      </c>
      <c r="B2132" s="3" t="s">
        <v>320</v>
      </c>
      <c r="C2132" t="s">
        <v>333</v>
      </c>
    </row>
    <row r="2133" spans="1:3">
      <c r="A2133" s="5">
        <v>95170</v>
      </c>
      <c r="B2133" s="3" t="s">
        <v>320</v>
      </c>
      <c r="C2133" t="s">
        <v>333</v>
      </c>
    </row>
    <row r="2134" spans="1:3">
      <c r="A2134" s="5">
        <v>95172</v>
      </c>
      <c r="B2134" s="3" t="s">
        <v>320</v>
      </c>
      <c r="C2134" t="s">
        <v>333</v>
      </c>
    </row>
    <row r="2135" spans="1:3">
      <c r="A2135" s="5">
        <v>95173</v>
      </c>
      <c r="B2135" s="3" t="s">
        <v>320</v>
      </c>
      <c r="C2135" t="s">
        <v>333</v>
      </c>
    </row>
    <row r="2136" spans="1:3">
      <c r="A2136" s="5">
        <v>95190</v>
      </c>
      <c r="B2136" s="3" t="s">
        <v>320</v>
      </c>
      <c r="C2136" t="s">
        <v>333</v>
      </c>
    </row>
    <row r="2137" spans="1:3">
      <c r="A2137" s="5">
        <v>95191</v>
      </c>
      <c r="B2137" s="3" t="s">
        <v>320</v>
      </c>
      <c r="C2137" t="s">
        <v>333</v>
      </c>
    </row>
    <row r="2138" spans="1:3">
      <c r="A2138" s="5">
        <v>95192</v>
      </c>
      <c r="B2138" s="3" t="s">
        <v>320</v>
      </c>
      <c r="C2138" t="s">
        <v>333</v>
      </c>
    </row>
    <row r="2139" spans="1:3">
      <c r="A2139" s="5">
        <v>95193</v>
      </c>
      <c r="B2139" s="3" t="s">
        <v>320</v>
      </c>
      <c r="C2139" t="s">
        <v>333</v>
      </c>
    </row>
    <row r="2140" spans="1:3">
      <c r="A2140" s="5">
        <v>95194</v>
      </c>
      <c r="B2140" s="3" t="s">
        <v>320</v>
      </c>
      <c r="C2140" t="s">
        <v>333</v>
      </c>
    </row>
    <row r="2141" spans="1:3">
      <c r="A2141" s="5">
        <v>95196</v>
      </c>
      <c r="B2141" s="3" t="s">
        <v>320</v>
      </c>
      <c r="C2141" t="s">
        <v>333</v>
      </c>
    </row>
    <row r="2142" spans="1:3">
      <c r="A2142" s="5">
        <v>95201</v>
      </c>
      <c r="B2142" s="3" t="s">
        <v>357</v>
      </c>
      <c r="C2142" t="s">
        <v>752</v>
      </c>
    </row>
    <row r="2143" spans="1:3">
      <c r="A2143" s="5">
        <v>95202</v>
      </c>
      <c r="B2143" s="3" t="s">
        <v>357</v>
      </c>
      <c r="C2143" t="s">
        <v>752</v>
      </c>
    </row>
    <row r="2144" spans="1:3">
      <c r="A2144" s="5">
        <v>95203</v>
      </c>
      <c r="B2144" s="3" t="s">
        <v>357</v>
      </c>
      <c r="C2144" t="s">
        <v>752</v>
      </c>
    </row>
    <row r="2145" spans="1:3">
      <c r="A2145" s="5">
        <v>95204</v>
      </c>
      <c r="B2145" s="3" t="s">
        <v>357</v>
      </c>
      <c r="C2145" t="s">
        <v>752</v>
      </c>
    </row>
    <row r="2146" spans="1:3">
      <c r="A2146" s="5">
        <v>95205</v>
      </c>
      <c r="B2146" s="3" t="s">
        <v>357</v>
      </c>
      <c r="C2146" t="s">
        <v>752</v>
      </c>
    </row>
    <row r="2147" spans="1:3">
      <c r="A2147" s="5">
        <v>95206</v>
      </c>
      <c r="B2147" s="3" t="s">
        <v>357</v>
      </c>
      <c r="C2147" t="s">
        <v>752</v>
      </c>
    </row>
    <row r="2148" spans="1:3">
      <c r="A2148" s="5">
        <v>95207</v>
      </c>
      <c r="B2148" s="3" t="s">
        <v>357</v>
      </c>
      <c r="C2148" t="s">
        <v>752</v>
      </c>
    </row>
    <row r="2149" spans="1:3">
      <c r="A2149" s="5">
        <v>95208</v>
      </c>
      <c r="B2149" s="3" t="s">
        <v>357</v>
      </c>
      <c r="C2149" t="s">
        <v>752</v>
      </c>
    </row>
    <row r="2150" spans="1:3">
      <c r="A2150" s="5">
        <v>95209</v>
      </c>
      <c r="B2150" s="3" t="s">
        <v>357</v>
      </c>
      <c r="C2150" t="s">
        <v>752</v>
      </c>
    </row>
    <row r="2151" spans="1:3">
      <c r="A2151" s="5">
        <v>95210</v>
      </c>
      <c r="B2151" s="3" t="s">
        <v>357</v>
      </c>
      <c r="C2151" t="s">
        <v>752</v>
      </c>
    </row>
    <row r="2152" spans="1:3">
      <c r="A2152" s="5">
        <v>95211</v>
      </c>
      <c r="B2152" s="3" t="s">
        <v>357</v>
      </c>
      <c r="C2152" t="s">
        <v>752</v>
      </c>
    </row>
    <row r="2153" spans="1:3">
      <c r="A2153" s="5">
        <v>95212</v>
      </c>
      <c r="B2153" s="3" t="s">
        <v>357</v>
      </c>
      <c r="C2153" t="s">
        <v>752</v>
      </c>
    </row>
    <row r="2154" spans="1:3">
      <c r="A2154" s="5">
        <v>95213</v>
      </c>
      <c r="B2154" s="3" t="s">
        <v>357</v>
      </c>
      <c r="C2154" t="s">
        <v>752</v>
      </c>
    </row>
    <row r="2155" spans="1:3">
      <c r="A2155" s="5">
        <v>95215</v>
      </c>
      <c r="B2155" s="3" t="s">
        <v>357</v>
      </c>
      <c r="C2155" t="s">
        <v>752</v>
      </c>
    </row>
    <row r="2156" spans="1:3">
      <c r="A2156" s="5">
        <v>95219</v>
      </c>
      <c r="B2156" s="3" t="s">
        <v>357</v>
      </c>
      <c r="C2156" t="s">
        <v>752</v>
      </c>
    </row>
    <row r="2157" spans="1:3">
      <c r="A2157" s="5">
        <v>95220</v>
      </c>
      <c r="B2157" s="3" t="s">
        <v>829</v>
      </c>
      <c r="C2157" t="s">
        <v>752</v>
      </c>
    </row>
    <row r="2158" spans="1:3">
      <c r="A2158" s="5">
        <v>95221</v>
      </c>
      <c r="B2158" s="3" t="s">
        <v>830</v>
      </c>
      <c r="C2158" t="s">
        <v>831</v>
      </c>
    </row>
    <row r="2159" spans="1:3">
      <c r="A2159" s="5">
        <v>95222</v>
      </c>
      <c r="B2159" s="3" t="s">
        <v>832</v>
      </c>
      <c r="C2159" t="s">
        <v>831</v>
      </c>
    </row>
    <row r="2160" spans="1:3">
      <c r="A2160" s="5">
        <v>95223</v>
      </c>
      <c r="B2160" s="3" t="s">
        <v>833</v>
      </c>
      <c r="C2160" t="s">
        <v>831</v>
      </c>
    </row>
    <row r="2161" spans="1:3">
      <c r="A2161" s="5">
        <v>95224</v>
      </c>
      <c r="B2161" s="3" t="s">
        <v>834</v>
      </c>
      <c r="C2161" t="s">
        <v>831</v>
      </c>
    </row>
    <row r="2162" spans="1:3">
      <c r="A2162" s="5">
        <v>95225</v>
      </c>
      <c r="B2162" s="3" t="s">
        <v>835</v>
      </c>
      <c r="C2162" t="s">
        <v>831</v>
      </c>
    </row>
    <row r="2163" spans="1:3">
      <c r="A2163" s="5">
        <v>95226</v>
      </c>
      <c r="B2163" s="3" t="s">
        <v>836</v>
      </c>
      <c r="C2163" t="s">
        <v>831</v>
      </c>
    </row>
    <row r="2164" spans="1:3">
      <c r="A2164" s="5">
        <v>95227</v>
      </c>
      <c r="B2164" s="3" t="s">
        <v>837</v>
      </c>
      <c r="C2164" t="s">
        <v>752</v>
      </c>
    </row>
    <row r="2165" spans="1:3">
      <c r="A2165" s="5">
        <v>95228</v>
      </c>
      <c r="B2165" s="3" t="s">
        <v>838</v>
      </c>
      <c r="C2165" t="s">
        <v>831</v>
      </c>
    </row>
    <row r="2166" spans="1:3">
      <c r="A2166" s="5">
        <v>95229</v>
      </c>
      <c r="B2166" s="3" t="s">
        <v>839</v>
      </c>
      <c r="C2166" t="s">
        <v>831</v>
      </c>
    </row>
    <row r="2167" spans="1:3">
      <c r="A2167" s="5">
        <v>95230</v>
      </c>
      <c r="B2167" s="3" t="s">
        <v>840</v>
      </c>
      <c r="C2167" t="s">
        <v>752</v>
      </c>
    </row>
    <row r="2168" spans="1:3">
      <c r="A2168" s="5">
        <v>95231</v>
      </c>
      <c r="B2168" s="3" t="s">
        <v>841</v>
      </c>
      <c r="C2168" t="s">
        <v>752</v>
      </c>
    </row>
    <row r="2169" spans="1:3">
      <c r="A2169" s="5">
        <v>95232</v>
      </c>
      <c r="B2169" s="3" t="s">
        <v>842</v>
      </c>
      <c r="C2169" t="s">
        <v>831</v>
      </c>
    </row>
    <row r="2170" spans="1:3">
      <c r="A2170" s="5">
        <v>95233</v>
      </c>
      <c r="B2170" s="3" t="s">
        <v>843</v>
      </c>
      <c r="C2170" t="s">
        <v>831</v>
      </c>
    </row>
    <row r="2171" spans="1:3">
      <c r="A2171" s="5">
        <v>95234</v>
      </c>
      <c r="B2171" s="3" t="s">
        <v>844</v>
      </c>
      <c r="C2171" t="s">
        <v>752</v>
      </c>
    </row>
    <row r="2172" spans="1:3">
      <c r="A2172" s="5">
        <v>95236</v>
      </c>
      <c r="B2172" s="3" t="s">
        <v>845</v>
      </c>
      <c r="C2172" t="s">
        <v>752</v>
      </c>
    </row>
    <row r="2173" spans="1:3">
      <c r="A2173" s="5">
        <v>95237</v>
      </c>
      <c r="B2173" s="3" t="s">
        <v>846</v>
      </c>
      <c r="C2173" t="s">
        <v>752</v>
      </c>
    </row>
    <row r="2174" spans="1:3">
      <c r="A2174" s="5">
        <v>95240</v>
      </c>
      <c r="B2174" s="3" t="s">
        <v>198</v>
      </c>
      <c r="C2174" t="s">
        <v>752</v>
      </c>
    </row>
    <row r="2175" spans="1:3">
      <c r="A2175" s="5">
        <v>95241</v>
      </c>
      <c r="B2175" s="3" t="s">
        <v>198</v>
      </c>
      <c r="C2175" t="s">
        <v>752</v>
      </c>
    </row>
    <row r="2176" spans="1:3">
      <c r="A2176" s="5">
        <v>95242</v>
      </c>
      <c r="B2176" s="3" t="s">
        <v>198</v>
      </c>
      <c r="C2176" t="s">
        <v>752</v>
      </c>
    </row>
    <row r="2177" spans="1:3">
      <c r="A2177" s="5">
        <v>95245</v>
      </c>
      <c r="B2177" s="3" t="s">
        <v>847</v>
      </c>
      <c r="C2177" t="s">
        <v>831</v>
      </c>
    </row>
    <row r="2178" spans="1:3">
      <c r="A2178" s="5">
        <v>95246</v>
      </c>
      <c r="B2178" s="3" t="s">
        <v>848</v>
      </c>
      <c r="C2178" t="s">
        <v>831</v>
      </c>
    </row>
    <row r="2179" spans="1:3">
      <c r="A2179" s="5">
        <v>95247</v>
      </c>
      <c r="B2179" s="3" t="s">
        <v>849</v>
      </c>
      <c r="C2179" t="s">
        <v>831</v>
      </c>
    </row>
    <row r="2180" spans="1:3">
      <c r="A2180" s="5">
        <v>95248</v>
      </c>
      <c r="B2180" s="3" t="s">
        <v>850</v>
      </c>
      <c r="C2180" t="s">
        <v>831</v>
      </c>
    </row>
    <row r="2181" spans="1:3">
      <c r="A2181" s="5">
        <v>95249</v>
      </c>
      <c r="B2181" s="3" t="s">
        <v>851</v>
      </c>
      <c r="C2181" t="s">
        <v>831</v>
      </c>
    </row>
    <row r="2182" spans="1:3">
      <c r="A2182" s="5">
        <v>95250</v>
      </c>
      <c r="B2182" s="3" t="s">
        <v>852</v>
      </c>
      <c r="C2182" t="s">
        <v>831</v>
      </c>
    </row>
    <row r="2183" spans="1:3">
      <c r="A2183" s="5">
        <v>95251</v>
      </c>
      <c r="B2183" s="3" t="s">
        <v>853</v>
      </c>
      <c r="C2183" t="s">
        <v>831</v>
      </c>
    </row>
    <row r="2184" spans="1:3">
      <c r="A2184" s="5">
        <v>95252</v>
      </c>
      <c r="B2184" s="3" t="s">
        <v>854</v>
      </c>
      <c r="C2184" t="s">
        <v>831</v>
      </c>
    </row>
    <row r="2185" spans="1:3">
      <c r="A2185" s="5">
        <v>95253</v>
      </c>
      <c r="B2185" s="3" t="s">
        <v>855</v>
      </c>
      <c r="C2185" t="s">
        <v>752</v>
      </c>
    </row>
    <row r="2186" spans="1:3">
      <c r="A2186" s="5">
        <v>95254</v>
      </c>
      <c r="B2186" s="3" t="s">
        <v>856</v>
      </c>
      <c r="C2186" t="s">
        <v>831</v>
      </c>
    </row>
    <row r="2187" spans="1:3">
      <c r="A2187" s="5">
        <v>95255</v>
      </c>
      <c r="B2187" s="3" t="s">
        <v>857</v>
      </c>
      <c r="C2187" t="s">
        <v>831</v>
      </c>
    </row>
    <row r="2188" spans="1:3">
      <c r="A2188" s="5">
        <v>95257</v>
      </c>
      <c r="B2188" s="3" t="s">
        <v>858</v>
      </c>
      <c r="C2188" t="s">
        <v>831</v>
      </c>
    </row>
    <row r="2189" spans="1:3">
      <c r="A2189" s="5">
        <v>95258</v>
      </c>
      <c r="B2189" s="3" t="s">
        <v>859</v>
      </c>
      <c r="C2189" t="s">
        <v>752</v>
      </c>
    </row>
    <row r="2190" spans="1:3">
      <c r="A2190" s="5">
        <v>95267</v>
      </c>
      <c r="B2190" s="3" t="s">
        <v>357</v>
      </c>
      <c r="C2190" t="s">
        <v>752</v>
      </c>
    </row>
    <row r="2191" spans="1:3">
      <c r="A2191" s="5">
        <v>95269</v>
      </c>
      <c r="B2191" s="3" t="s">
        <v>357</v>
      </c>
      <c r="C2191" t="s">
        <v>752</v>
      </c>
    </row>
    <row r="2192" spans="1:3">
      <c r="A2192" s="5">
        <v>95296</v>
      </c>
      <c r="B2192" s="3" t="s">
        <v>357</v>
      </c>
      <c r="C2192" t="s">
        <v>752</v>
      </c>
    </row>
    <row r="2193" spans="1:3">
      <c r="A2193" s="5">
        <v>95297</v>
      </c>
      <c r="B2193" s="3" t="s">
        <v>357</v>
      </c>
      <c r="C2193" t="s">
        <v>752</v>
      </c>
    </row>
    <row r="2194" spans="1:3">
      <c r="A2194" s="5">
        <v>95301</v>
      </c>
      <c r="B2194" s="3" t="s">
        <v>44</v>
      </c>
      <c r="C2194" t="s">
        <v>218</v>
      </c>
    </row>
    <row r="2195" spans="1:3">
      <c r="A2195" s="5">
        <v>95303</v>
      </c>
      <c r="B2195" s="3" t="s">
        <v>860</v>
      </c>
      <c r="C2195" t="s">
        <v>218</v>
      </c>
    </row>
    <row r="2196" spans="1:3">
      <c r="A2196" s="5">
        <v>95304</v>
      </c>
      <c r="B2196" s="3" t="s">
        <v>364</v>
      </c>
      <c r="C2196" t="s">
        <v>752</v>
      </c>
    </row>
    <row r="2197" spans="1:3">
      <c r="A2197" s="5">
        <v>95305</v>
      </c>
      <c r="B2197" s="3" t="s">
        <v>861</v>
      </c>
      <c r="C2197" t="s">
        <v>862</v>
      </c>
    </row>
    <row r="2198" spans="1:3">
      <c r="A2198" s="5">
        <v>95306</v>
      </c>
      <c r="B2198" s="3" t="s">
        <v>863</v>
      </c>
      <c r="C2198" t="s">
        <v>729</v>
      </c>
    </row>
    <row r="2199" spans="1:3">
      <c r="A2199" s="5">
        <v>95307</v>
      </c>
      <c r="B2199" s="3" t="s">
        <v>77</v>
      </c>
      <c r="C2199" t="s">
        <v>864</v>
      </c>
    </row>
    <row r="2200" spans="1:3">
      <c r="A2200" s="5">
        <v>95309</v>
      </c>
      <c r="B2200" s="3" t="s">
        <v>865</v>
      </c>
      <c r="C2200" t="s">
        <v>862</v>
      </c>
    </row>
    <row r="2201" spans="1:3">
      <c r="A2201" s="5">
        <v>95310</v>
      </c>
      <c r="B2201" s="3" t="s">
        <v>866</v>
      </c>
      <c r="C2201" t="s">
        <v>862</v>
      </c>
    </row>
    <row r="2202" spans="1:3">
      <c r="A2202" s="5">
        <v>95311</v>
      </c>
      <c r="B2202" s="3" t="s">
        <v>867</v>
      </c>
      <c r="C2202" t="s">
        <v>729</v>
      </c>
    </row>
    <row r="2203" spans="1:3">
      <c r="A2203" s="5">
        <v>95312</v>
      </c>
      <c r="B2203" s="3" t="s">
        <v>868</v>
      </c>
      <c r="C2203" t="s">
        <v>218</v>
      </c>
    </row>
    <row r="2204" spans="1:3">
      <c r="A2204" s="5">
        <v>95313</v>
      </c>
      <c r="B2204" s="3" t="s">
        <v>869</v>
      </c>
      <c r="C2204" t="s">
        <v>864</v>
      </c>
    </row>
    <row r="2205" spans="1:3">
      <c r="A2205" s="5">
        <v>95314</v>
      </c>
      <c r="B2205" s="3" t="s">
        <v>870</v>
      </c>
      <c r="C2205" t="s">
        <v>862</v>
      </c>
    </row>
    <row r="2206" spans="1:3">
      <c r="A2206" s="5">
        <v>95315</v>
      </c>
      <c r="B2206" s="3" t="s">
        <v>871</v>
      </c>
      <c r="C2206" t="s">
        <v>218</v>
      </c>
    </row>
    <row r="2207" spans="1:3">
      <c r="A2207" s="5">
        <v>95316</v>
      </c>
      <c r="B2207" s="3" t="s">
        <v>872</v>
      </c>
      <c r="C2207" t="s">
        <v>864</v>
      </c>
    </row>
    <row r="2208" spans="1:3">
      <c r="A2208" s="5">
        <v>95317</v>
      </c>
      <c r="B2208" s="3" t="s">
        <v>873</v>
      </c>
      <c r="C2208" t="s">
        <v>218</v>
      </c>
    </row>
    <row r="2209" spans="1:3">
      <c r="A2209" s="5">
        <v>95318</v>
      </c>
      <c r="B2209" s="3" t="s">
        <v>874</v>
      </c>
      <c r="C2209" t="s">
        <v>729</v>
      </c>
    </row>
    <row r="2210" spans="1:3">
      <c r="A2210" s="5">
        <v>95319</v>
      </c>
      <c r="B2210" s="3" t="s">
        <v>875</v>
      </c>
      <c r="C2210" t="s">
        <v>864</v>
      </c>
    </row>
    <row r="2211" spans="1:3">
      <c r="A2211" s="5">
        <v>95320</v>
      </c>
      <c r="B2211" s="3" t="s">
        <v>876</v>
      </c>
      <c r="C2211" t="s">
        <v>752</v>
      </c>
    </row>
    <row r="2212" spans="1:3">
      <c r="A2212" s="5">
        <v>95321</v>
      </c>
      <c r="B2212" s="3" t="s">
        <v>877</v>
      </c>
      <c r="C2212" t="s">
        <v>862</v>
      </c>
    </row>
    <row r="2213" spans="1:3">
      <c r="A2213" s="5">
        <v>95322</v>
      </c>
      <c r="B2213" s="3" t="s">
        <v>878</v>
      </c>
      <c r="C2213" t="s">
        <v>218</v>
      </c>
    </row>
    <row r="2214" spans="1:3">
      <c r="A2214" s="5">
        <v>95323</v>
      </c>
      <c r="B2214" s="3" t="s">
        <v>879</v>
      </c>
      <c r="C2214" t="s">
        <v>864</v>
      </c>
    </row>
    <row r="2215" spans="1:3">
      <c r="A2215" s="5">
        <v>95324</v>
      </c>
      <c r="B2215" s="3" t="s">
        <v>880</v>
      </c>
      <c r="C2215" t="s">
        <v>218</v>
      </c>
    </row>
    <row r="2216" spans="1:3">
      <c r="A2216" s="5">
        <v>95325</v>
      </c>
      <c r="B2216" s="3" t="s">
        <v>881</v>
      </c>
      <c r="C2216" t="s">
        <v>729</v>
      </c>
    </row>
    <row r="2217" spans="1:3">
      <c r="A2217" s="5">
        <v>95326</v>
      </c>
      <c r="B2217" s="3" t="s">
        <v>882</v>
      </c>
      <c r="C2217" t="s">
        <v>864</v>
      </c>
    </row>
    <row r="2218" spans="1:3">
      <c r="A2218" s="5">
        <v>95327</v>
      </c>
      <c r="B2218" s="3" t="s">
        <v>883</v>
      </c>
      <c r="C2218" t="s">
        <v>862</v>
      </c>
    </row>
    <row r="2219" spans="1:3">
      <c r="A2219" s="5">
        <v>95328</v>
      </c>
      <c r="B2219" s="3" t="s">
        <v>884</v>
      </c>
      <c r="C2219" t="s">
        <v>864</v>
      </c>
    </row>
    <row r="2220" spans="1:3">
      <c r="A2220" s="5">
        <v>95329</v>
      </c>
      <c r="B2220" s="3" t="s">
        <v>885</v>
      </c>
      <c r="C2220" t="s">
        <v>864</v>
      </c>
    </row>
    <row r="2221" spans="1:3">
      <c r="A2221" s="5">
        <v>95330</v>
      </c>
      <c r="B2221" s="3" t="s">
        <v>190</v>
      </c>
      <c r="C2221" t="s">
        <v>752</v>
      </c>
    </row>
    <row r="2222" spans="1:3">
      <c r="A2222" s="5">
        <v>95333</v>
      </c>
      <c r="B2222" s="3" t="s">
        <v>886</v>
      </c>
      <c r="C2222" t="s">
        <v>218</v>
      </c>
    </row>
    <row r="2223" spans="1:3">
      <c r="A2223" s="5">
        <v>95334</v>
      </c>
      <c r="B2223" s="3" t="s">
        <v>887</v>
      </c>
      <c r="C2223" t="s">
        <v>218</v>
      </c>
    </row>
    <row r="2224" spans="1:3">
      <c r="A2224" s="5">
        <v>95335</v>
      </c>
      <c r="B2224" s="3" t="s">
        <v>888</v>
      </c>
      <c r="C2224" t="s">
        <v>862</v>
      </c>
    </row>
    <row r="2225" spans="1:3">
      <c r="A2225" s="5">
        <v>95336</v>
      </c>
      <c r="B2225" s="3" t="s">
        <v>210</v>
      </c>
      <c r="C2225" t="s">
        <v>752</v>
      </c>
    </row>
    <row r="2226" spans="1:3">
      <c r="A2226" s="5">
        <v>95337</v>
      </c>
      <c r="B2226" s="3" t="s">
        <v>210</v>
      </c>
      <c r="C2226" t="s">
        <v>752</v>
      </c>
    </row>
    <row r="2227" spans="1:3">
      <c r="A2227" s="5">
        <v>95338</v>
      </c>
      <c r="B2227" s="3" t="s">
        <v>729</v>
      </c>
      <c r="C2227" t="s">
        <v>729</v>
      </c>
    </row>
    <row r="2228" spans="1:3">
      <c r="A2228" s="5">
        <v>95340</v>
      </c>
      <c r="B2228" s="3" t="s">
        <v>218</v>
      </c>
      <c r="C2228" t="s">
        <v>218</v>
      </c>
    </row>
    <row r="2229" spans="1:3">
      <c r="A2229" s="5">
        <v>95341</v>
      </c>
      <c r="B2229" s="3" t="s">
        <v>218</v>
      </c>
      <c r="C2229" t="s">
        <v>218</v>
      </c>
    </row>
    <row r="2230" spans="1:3">
      <c r="A2230" s="5">
        <v>95343</v>
      </c>
      <c r="B2230" s="3" t="s">
        <v>218</v>
      </c>
      <c r="C2230" t="s">
        <v>218</v>
      </c>
    </row>
    <row r="2231" spans="1:3">
      <c r="A2231" s="5">
        <v>95344</v>
      </c>
      <c r="B2231" s="3" t="s">
        <v>218</v>
      </c>
      <c r="C2231" t="s">
        <v>218</v>
      </c>
    </row>
    <row r="2232" spans="1:3">
      <c r="A2232" s="5">
        <v>95345</v>
      </c>
      <c r="B2232" s="3" t="s">
        <v>889</v>
      </c>
      <c r="C2232" t="s">
        <v>729</v>
      </c>
    </row>
    <row r="2233" spans="1:3">
      <c r="A2233" s="5">
        <v>95346</v>
      </c>
      <c r="B2233" s="3" t="s">
        <v>890</v>
      </c>
      <c r="C2233" t="s">
        <v>862</v>
      </c>
    </row>
    <row r="2234" spans="1:3">
      <c r="A2234" s="5">
        <v>95347</v>
      </c>
      <c r="B2234" s="3" t="s">
        <v>891</v>
      </c>
      <c r="C2234" t="s">
        <v>862</v>
      </c>
    </row>
    <row r="2235" spans="1:3">
      <c r="A2235" s="5">
        <v>95348</v>
      </c>
      <c r="B2235" s="3" t="s">
        <v>218</v>
      </c>
      <c r="C2235" t="s">
        <v>218</v>
      </c>
    </row>
    <row r="2236" spans="1:3">
      <c r="A2236" s="5">
        <v>95350</v>
      </c>
      <c r="B2236" s="3" t="s">
        <v>222</v>
      </c>
      <c r="C2236" t="s">
        <v>864</v>
      </c>
    </row>
    <row r="2237" spans="1:3">
      <c r="A2237" s="5">
        <v>95351</v>
      </c>
      <c r="B2237" s="3" t="s">
        <v>222</v>
      </c>
      <c r="C2237" t="s">
        <v>864</v>
      </c>
    </row>
    <row r="2238" spans="1:3">
      <c r="A2238" s="5">
        <v>95352</v>
      </c>
      <c r="B2238" s="3" t="s">
        <v>222</v>
      </c>
      <c r="C2238" t="s">
        <v>864</v>
      </c>
    </row>
    <row r="2239" spans="1:3">
      <c r="A2239" s="5">
        <v>95353</v>
      </c>
      <c r="B2239" s="3" t="s">
        <v>222</v>
      </c>
      <c r="C2239" t="s">
        <v>864</v>
      </c>
    </row>
    <row r="2240" spans="1:3">
      <c r="A2240" s="5">
        <v>95354</v>
      </c>
      <c r="B2240" s="3" t="s">
        <v>222</v>
      </c>
      <c r="C2240" t="s">
        <v>864</v>
      </c>
    </row>
    <row r="2241" spans="1:3">
      <c r="A2241" s="5">
        <v>95355</v>
      </c>
      <c r="B2241" s="3" t="s">
        <v>222</v>
      </c>
      <c r="C2241" t="s">
        <v>864</v>
      </c>
    </row>
    <row r="2242" spans="1:3">
      <c r="A2242" s="5">
        <v>95356</v>
      </c>
      <c r="B2242" s="3" t="s">
        <v>222</v>
      </c>
      <c r="C2242" t="s">
        <v>864</v>
      </c>
    </row>
    <row r="2243" spans="1:3">
      <c r="A2243" s="5">
        <v>95357</v>
      </c>
      <c r="B2243" s="3" t="s">
        <v>222</v>
      </c>
      <c r="C2243" t="s">
        <v>864</v>
      </c>
    </row>
    <row r="2244" spans="1:3">
      <c r="A2244" s="5">
        <v>95358</v>
      </c>
      <c r="B2244" s="3" t="s">
        <v>222</v>
      </c>
      <c r="C2244" t="s">
        <v>864</v>
      </c>
    </row>
    <row r="2245" spans="1:3">
      <c r="A2245" s="5">
        <v>95360</v>
      </c>
      <c r="B2245" s="3" t="s">
        <v>892</v>
      </c>
      <c r="C2245" t="s">
        <v>864</v>
      </c>
    </row>
    <row r="2246" spans="1:3">
      <c r="A2246" s="5">
        <v>95361</v>
      </c>
      <c r="B2246" s="3" t="s">
        <v>245</v>
      </c>
      <c r="C2246" t="s">
        <v>864</v>
      </c>
    </row>
    <row r="2247" spans="1:3">
      <c r="A2247" s="5">
        <v>95363</v>
      </c>
      <c r="B2247" s="3" t="s">
        <v>267</v>
      </c>
      <c r="C2247" t="s">
        <v>864</v>
      </c>
    </row>
    <row r="2248" spans="1:3">
      <c r="A2248" s="5">
        <v>95364</v>
      </c>
      <c r="B2248" s="3" t="s">
        <v>893</v>
      </c>
      <c r="C2248" t="s">
        <v>862</v>
      </c>
    </row>
    <row r="2249" spans="1:3">
      <c r="A2249" s="5">
        <v>95365</v>
      </c>
      <c r="B2249" s="3" t="s">
        <v>894</v>
      </c>
      <c r="C2249" t="s">
        <v>218</v>
      </c>
    </row>
    <row r="2250" spans="1:3">
      <c r="A2250" s="5">
        <v>95366</v>
      </c>
      <c r="B2250" s="3" t="s">
        <v>297</v>
      </c>
      <c r="C2250" t="s">
        <v>752</v>
      </c>
    </row>
    <row r="2251" spans="1:3">
      <c r="A2251" s="5">
        <v>95367</v>
      </c>
      <c r="B2251" s="3" t="s">
        <v>298</v>
      </c>
      <c r="C2251" t="s">
        <v>864</v>
      </c>
    </row>
    <row r="2252" spans="1:3">
      <c r="A2252" s="5">
        <v>95368</v>
      </c>
      <c r="B2252" s="3" t="s">
        <v>895</v>
      </c>
      <c r="C2252" t="s">
        <v>864</v>
      </c>
    </row>
    <row r="2253" spans="1:3">
      <c r="A2253" s="5">
        <v>95369</v>
      </c>
      <c r="B2253" s="3" t="s">
        <v>896</v>
      </c>
      <c r="C2253" t="s">
        <v>218</v>
      </c>
    </row>
    <row r="2254" spans="1:3">
      <c r="A2254" s="5">
        <v>95370</v>
      </c>
      <c r="B2254" s="3" t="s">
        <v>897</v>
      </c>
      <c r="C2254" t="s">
        <v>862</v>
      </c>
    </row>
    <row r="2255" spans="1:3">
      <c r="A2255" s="5">
        <v>95372</v>
      </c>
      <c r="B2255" s="3" t="s">
        <v>898</v>
      </c>
      <c r="C2255" t="s">
        <v>862</v>
      </c>
    </row>
    <row r="2256" spans="1:3">
      <c r="A2256" s="5">
        <v>95373</v>
      </c>
      <c r="B2256" s="3" t="s">
        <v>899</v>
      </c>
      <c r="C2256" t="s">
        <v>862</v>
      </c>
    </row>
    <row r="2257" spans="1:3">
      <c r="A2257" s="5">
        <v>95374</v>
      </c>
      <c r="B2257" s="3" t="s">
        <v>900</v>
      </c>
      <c r="C2257" t="s">
        <v>218</v>
      </c>
    </row>
    <row r="2258" spans="1:3">
      <c r="A2258" s="5">
        <v>95375</v>
      </c>
      <c r="B2258" s="3" t="s">
        <v>901</v>
      </c>
      <c r="C2258" t="s">
        <v>862</v>
      </c>
    </row>
    <row r="2259" spans="1:3">
      <c r="A2259" s="5">
        <v>95376</v>
      </c>
      <c r="B2259" s="3" t="s">
        <v>364</v>
      </c>
      <c r="C2259" t="s">
        <v>752</v>
      </c>
    </row>
    <row r="2260" spans="1:3">
      <c r="A2260" s="5">
        <v>95377</v>
      </c>
      <c r="B2260" s="3" t="s">
        <v>364</v>
      </c>
      <c r="C2260" t="s">
        <v>752</v>
      </c>
    </row>
    <row r="2261" spans="1:3">
      <c r="A2261" s="5">
        <v>95378</v>
      </c>
      <c r="B2261" s="3" t="s">
        <v>364</v>
      </c>
      <c r="C2261" t="s">
        <v>752</v>
      </c>
    </row>
    <row r="2262" spans="1:3">
      <c r="A2262" s="5">
        <v>95379</v>
      </c>
      <c r="B2262" s="3" t="s">
        <v>862</v>
      </c>
      <c r="C2262" t="s">
        <v>862</v>
      </c>
    </row>
    <row r="2263" spans="1:3">
      <c r="A2263" s="5">
        <v>95380</v>
      </c>
      <c r="B2263" s="3" t="s">
        <v>367</v>
      </c>
      <c r="C2263" t="s">
        <v>864</v>
      </c>
    </row>
    <row r="2264" spans="1:3">
      <c r="A2264" s="5">
        <v>95381</v>
      </c>
      <c r="B2264" s="3" t="s">
        <v>367</v>
      </c>
      <c r="C2264" t="s">
        <v>864</v>
      </c>
    </row>
    <row r="2265" spans="1:3">
      <c r="A2265" s="5">
        <v>95382</v>
      </c>
      <c r="B2265" s="3" t="s">
        <v>367</v>
      </c>
      <c r="C2265" t="s">
        <v>864</v>
      </c>
    </row>
    <row r="2266" spans="1:3">
      <c r="A2266" s="5">
        <v>95383</v>
      </c>
      <c r="B2266" s="3" t="s">
        <v>1249</v>
      </c>
      <c r="C2266" t="s">
        <v>862</v>
      </c>
    </row>
    <row r="2267" spans="1:3">
      <c r="A2267" s="5">
        <v>95385</v>
      </c>
      <c r="B2267" s="3" t="s">
        <v>1250</v>
      </c>
      <c r="C2267" t="s">
        <v>752</v>
      </c>
    </row>
    <row r="2268" spans="1:3">
      <c r="A2268" s="5">
        <v>95386</v>
      </c>
      <c r="B2268" s="3" t="s">
        <v>1251</v>
      </c>
      <c r="C2268" t="s">
        <v>864</v>
      </c>
    </row>
    <row r="2269" spans="1:3">
      <c r="A2269" s="5">
        <v>95387</v>
      </c>
      <c r="B2269" s="3" t="s">
        <v>1252</v>
      </c>
      <c r="C2269" t="s">
        <v>864</v>
      </c>
    </row>
    <row r="2270" spans="1:3">
      <c r="A2270" s="5">
        <v>95388</v>
      </c>
      <c r="B2270" s="3" t="s">
        <v>1253</v>
      </c>
      <c r="C2270" t="s">
        <v>218</v>
      </c>
    </row>
    <row r="2271" spans="1:3">
      <c r="A2271" s="5">
        <v>95389</v>
      </c>
      <c r="B2271" s="3" t="s">
        <v>1254</v>
      </c>
      <c r="C2271" t="s">
        <v>729</v>
      </c>
    </row>
    <row r="2272" spans="1:3">
      <c r="A2272" s="5">
        <v>95391</v>
      </c>
      <c r="B2272" s="3" t="s">
        <v>364</v>
      </c>
      <c r="C2272" t="s">
        <v>752</v>
      </c>
    </row>
    <row r="2273" spans="1:3">
      <c r="A2273" s="5">
        <v>95397</v>
      </c>
      <c r="B2273" s="3" t="s">
        <v>222</v>
      </c>
      <c r="C2273" t="s">
        <v>864</v>
      </c>
    </row>
    <row r="2274" spans="1:3">
      <c r="A2274" s="5">
        <v>95401</v>
      </c>
      <c r="B2274" s="3" t="s">
        <v>340</v>
      </c>
      <c r="C2274" t="s">
        <v>791</v>
      </c>
    </row>
    <row r="2275" spans="1:3">
      <c r="A2275" s="5">
        <v>95402</v>
      </c>
      <c r="B2275" s="3" t="s">
        <v>340</v>
      </c>
      <c r="C2275" t="s">
        <v>791</v>
      </c>
    </row>
    <row r="2276" spans="1:3">
      <c r="A2276" s="5">
        <v>95403</v>
      </c>
      <c r="B2276" s="3" t="s">
        <v>340</v>
      </c>
      <c r="C2276" t="s">
        <v>791</v>
      </c>
    </row>
    <row r="2277" spans="1:3">
      <c r="A2277" s="5">
        <v>95404</v>
      </c>
      <c r="B2277" s="3" t="s">
        <v>340</v>
      </c>
      <c r="C2277" t="s">
        <v>791</v>
      </c>
    </row>
    <row r="2278" spans="1:3">
      <c r="A2278" s="5">
        <v>95405</v>
      </c>
      <c r="B2278" s="3" t="s">
        <v>340</v>
      </c>
      <c r="C2278" t="s">
        <v>791</v>
      </c>
    </row>
    <row r="2279" spans="1:3">
      <c r="A2279" s="5">
        <v>95406</v>
      </c>
      <c r="B2279" s="3" t="s">
        <v>340</v>
      </c>
      <c r="C2279" t="s">
        <v>791</v>
      </c>
    </row>
    <row r="2280" spans="1:3">
      <c r="A2280" s="5">
        <v>95407</v>
      </c>
      <c r="B2280" s="3" t="s">
        <v>340</v>
      </c>
      <c r="C2280" t="s">
        <v>791</v>
      </c>
    </row>
    <row r="2281" spans="1:3">
      <c r="A2281" s="5">
        <v>95408</v>
      </c>
      <c r="B2281" s="3" t="s">
        <v>340</v>
      </c>
      <c r="C2281" t="s">
        <v>791</v>
      </c>
    </row>
    <row r="2282" spans="1:3">
      <c r="A2282" s="5">
        <v>95409</v>
      </c>
      <c r="B2282" s="3" t="s">
        <v>340</v>
      </c>
      <c r="C2282" t="s">
        <v>791</v>
      </c>
    </row>
    <row r="2283" spans="1:3">
      <c r="A2283" s="5">
        <v>95410</v>
      </c>
      <c r="B2283" s="3" t="s">
        <v>1255</v>
      </c>
      <c r="C2283" t="s">
        <v>948</v>
      </c>
    </row>
    <row r="2284" spans="1:3">
      <c r="A2284" s="5">
        <v>95412</v>
      </c>
      <c r="B2284" s="3" t="s">
        <v>1256</v>
      </c>
      <c r="C2284" t="s">
        <v>791</v>
      </c>
    </row>
    <row r="2285" spans="1:3">
      <c r="A2285" s="5">
        <v>95415</v>
      </c>
      <c r="B2285" s="3" t="s">
        <v>1257</v>
      </c>
      <c r="C2285" t="s">
        <v>948</v>
      </c>
    </row>
    <row r="2286" spans="1:3">
      <c r="A2286" s="5">
        <v>95416</v>
      </c>
      <c r="B2286" s="3" t="s">
        <v>1258</v>
      </c>
      <c r="C2286" t="s">
        <v>791</v>
      </c>
    </row>
    <row r="2287" spans="1:3">
      <c r="A2287" s="5">
        <v>95417</v>
      </c>
      <c r="B2287" s="3" t="s">
        <v>1259</v>
      </c>
      <c r="C2287" t="s">
        <v>948</v>
      </c>
    </row>
    <row r="2288" spans="1:3">
      <c r="A2288" s="5">
        <v>95418</v>
      </c>
      <c r="B2288" s="3" t="s">
        <v>1260</v>
      </c>
      <c r="C2288" t="s">
        <v>948</v>
      </c>
    </row>
    <row r="2289" spans="1:3">
      <c r="A2289" s="5">
        <v>95419</v>
      </c>
      <c r="B2289" s="3" t="s">
        <v>1261</v>
      </c>
      <c r="C2289" t="s">
        <v>791</v>
      </c>
    </row>
    <row r="2290" spans="1:3">
      <c r="A2290" s="5">
        <v>95420</v>
      </c>
      <c r="B2290" s="3" t="s">
        <v>1262</v>
      </c>
      <c r="C2290" t="s">
        <v>948</v>
      </c>
    </row>
    <row r="2291" spans="1:3">
      <c r="A2291" s="5">
        <v>95421</v>
      </c>
      <c r="B2291" s="3" t="s">
        <v>1263</v>
      </c>
      <c r="C2291" t="s">
        <v>791</v>
      </c>
    </row>
    <row r="2292" spans="1:3">
      <c r="A2292" s="5">
        <v>95422</v>
      </c>
      <c r="B2292" s="3" t="s">
        <v>87</v>
      </c>
      <c r="C2292" t="s">
        <v>430</v>
      </c>
    </row>
    <row r="2293" spans="1:3">
      <c r="A2293" s="5">
        <v>95423</v>
      </c>
      <c r="B2293" s="3" t="s">
        <v>1264</v>
      </c>
      <c r="C2293" t="s">
        <v>430</v>
      </c>
    </row>
    <row r="2294" spans="1:3">
      <c r="A2294" s="5">
        <v>95424</v>
      </c>
      <c r="B2294" s="3" t="s">
        <v>1265</v>
      </c>
      <c r="C2294" t="s">
        <v>430</v>
      </c>
    </row>
    <row r="2295" spans="1:3">
      <c r="A2295" s="5">
        <v>95425</v>
      </c>
      <c r="B2295" s="3" t="s">
        <v>1266</v>
      </c>
      <c r="C2295" t="s">
        <v>791</v>
      </c>
    </row>
    <row r="2296" spans="1:3">
      <c r="A2296" s="5">
        <v>95426</v>
      </c>
      <c r="B2296" s="3" t="s">
        <v>1267</v>
      </c>
      <c r="C2296" t="s">
        <v>430</v>
      </c>
    </row>
    <row r="2297" spans="1:3">
      <c r="A2297" s="5">
        <v>95427</v>
      </c>
      <c r="B2297" s="3" t="s">
        <v>1268</v>
      </c>
      <c r="C2297" t="s">
        <v>948</v>
      </c>
    </row>
    <row r="2298" spans="1:3">
      <c r="A2298" s="5">
        <v>95428</v>
      </c>
      <c r="B2298" s="3" t="s">
        <v>1269</v>
      </c>
      <c r="C2298" t="s">
        <v>948</v>
      </c>
    </row>
    <row r="2299" spans="1:3">
      <c r="A2299" s="5">
        <v>95429</v>
      </c>
      <c r="B2299" s="3" t="s">
        <v>1270</v>
      </c>
      <c r="C2299" t="s">
        <v>948</v>
      </c>
    </row>
    <row r="2300" spans="1:3">
      <c r="A2300" s="5">
        <v>95430</v>
      </c>
      <c r="B2300" s="3" t="s">
        <v>1271</v>
      </c>
      <c r="C2300" t="s">
        <v>791</v>
      </c>
    </row>
    <row r="2301" spans="1:3">
      <c r="A2301" s="5">
        <v>95431</v>
      </c>
      <c r="B2301" s="3" t="s">
        <v>1272</v>
      </c>
      <c r="C2301" t="s">
        <v>791</v>
      </c>
    </row>
    <row r="2302" spans="1:3">
      <c r="A2302" s="5">
        <v>95432</v>
      </c>
      <c r="B2302" s="3" t="s">
        <v>1273</v>
      </c>
      <c r="C2302" t="s">
        <v>948</v>
      </c>
    </row>
    <row r="2303" spans="1:3">
      <c r="A2303" s="5">
        <v>95433</v>
      </c>
      <c r="B2303" s="3" t="s">
        <v>1274</v>
      </c>
      <c r="C2303" t="s">
        <v>791</v>
      </c>
    </row>
    <row r="2304" spans="1:3">
      <c r="A2304" s="5">
        <v>95435</v>
      </c>
      <c r="B2304" s="3" t="s">
        <v>1275</v>
      </c>
      <c r="C2304" t="s">
        <v>430</v>
      </c>
    </row>
    <row r="2305" spans="1:3">
      <c r="A2305" s="5">
        <v>95436</v>
      </c>
      <c r="B2305" s="3" t="s">
        <v>1276</v>
      </c>
      <c r="C2305" t="s">
        <v>791</v>
      </c>
    </row>
    <row r="2306" spans="1:3">
      <c r="A2306" s="5">
        <v>95437</v>
      </c>
      <c r="B2306" s="3" t="s">
        <v>1277</v>
      </c>
      <c r="C2306" t="s">
        <v>948</v>
      </c>
    </row>
    <row r="2307" spans="1:3">
      <c r="A2307" s="5">
        <v>95439</v>
      </c>
      <c r="B2307" s="3" t="s">
        <v>1278</v>
      </c>
      <c r="C2307" t="s">
        <v>791</v>
      </c>
    </row>
    <row r="2308" spans="1:3">
      <c r="A2308" s="5">
        <v>95441</v>
      </c>
      <c r="B2308" s="3" t="s">
        <v>1279</v>
      </c>
      <c r="C2308" t="s">
        <v>791</v>
      </c>
    </row>
    <row r="2309" spans="1:3">
      <c r="A2309" s="5">
        <v>95442</v>
      </c>
      <c r="B2309" s="3" t="s">
        <v>1280</v>
      </c>
      <c r="C2309" t="s">
        <v>791</v>
      </c>
    </row>
    <row r="2310" spans="1:3">
      <c r="A2310" s="5">
        <v>95443</v>
      </c>
      <c r="B2310" s="3" t="s">
        <v>1281</v>
      </c>
      <c r="C2310" t="s">
        <v>430</v>
      </c>
    </row>
    <row r="2311" spans="1:3">
      <c r="A2311" s="5">
        <v>95444</v>
      </c>
      <c r="B2311" s="3" t="s">
        <v>1282</v>
      </c>
      <c r="C2311" t="s">
        <v>791</v>
      </c>
    </row>
    <row r="2312" spans="1:3">
      <c r="A2312" s="5">
        <v>95445</v>
      </c>
      <c r="B2312" s="3" t="s">
        <v>1283</v>
      </c>
      <c r="C2312" t="s">
        <v>948</v>
      </c>
    </row>
    <row r="2313" spans="1:3">
      <c r="A2313" s="5">
        <v>95446</v>
      </c>
      <c r="B2313" s="3" t="s">
        <v>1284</v>
      </c>
      <c r="C2313" t="s">
        <v>791</v>
      </c>
    </row>
    <row r="2314" spans="1:3">
      <c r="A2314" s="5">
        <v>95448</v>
      </c>
      <c r="B2314" s="3" t="s">
        <v>1285</v>
      </c>
      <c r="C2314" t="s">
        <v>791</v>
      </c>
    </row>
    <row r="2315" spans="1:3">
      <c r="A2315" s="5">
        <v>95449</v>
      </c>
      <c r="B2315" s="3" t="s">
        <v>1286</v>
      </c>
      <c r="C2315" t="s">
        <v>948</v>
      </c>
    </row>
    <row r="2316" spans="1:3">
      <c r="A2316" s="5">
        <v>95450</v>
      </c>
      <c r="B2316" s="3" t="s">
        <v>1287</v>
      </c>
      <c r="C2316" t="s">
        <v>791</v>
      </c>
    </row>
    <row r="2317" spans="1:3">
      <c r="A2317" s="5">
        <v>95451</v>
      </c>
      <c r="B2317" s="3" t="s">
        <v>1288</v>
      </c>
      <c r="C2317" t="s">
        <v>430</v>
      </c>
    </row>
    <row r="2318" spans="1:3">
      <c r="A2318" s="5">
        <v>95452</v>
      </c>
      <c r="B2318" s="3" t="s">
        <v>1289</v>
      </c>
      <c r="C2318" t="s">
        <v>791</v>
      </c>
    </row>
    <row r="2319" spans="1:3">
      <c r="A2319" s="5">
        <v>95453</v>
      </c>
      <c r="B2319" s="3" t="s">
        <v>1290</v>
      </c>
      <c r="C2319" t="s">
        <v>430</v>
      </c>
    </row>
    <row r="2320" spans="1:3">
      <c r="A2320" s="5">
        <v>95454</v>
      </c>
      <c r="B2320" s="3" t="s">
        <v>1291</v>
      </c>
      <c r="C2320" t="s">
        <v>948</v>
      </c>
    </row>
    <row r="2321" spans="1:3">
      <c r="A2321" s="5">
        <v>95456</v>
      </c>
      <c r="B2321" s="3" t="s">
        <v>1292</v>
      </c>
      <c r="C2321" t="s">
        <v>948</v>
      </c>
    </row>
    <row r="2322" spans="1:3">
      <c r="A2322" s="5">
        <v>95457</v>
      </c>
      <c r="B2322" s="3" t="s">
        <v>1293</v>
      </c>
      <c r="C2322" t="s">
        <v>430</v>
      </c>
    </row>
    <row r="2323" spans="1:3">
      <c r="A2323" s="5">
        <v>95458</v>
      </c>
      <c r="B2323" s="3" t="s">
        <v>478</v>
      </c>
      <c r="C2323" t="s">
        <v>430</v>
      </c>
    </row>
    <row r="2324" spans="1:3">
      <c r="A2324" s="5">
        <v>95459</v>
      </c>
      <c r="B2324" s="3" t="s">
        <v>1294</v>
      </c>
      <c r="C2324" t="s">
        <v>948</v>
      </c>
    </row>
    <row r="2325" spans="1:3">
      <c r="A2325" s="5">
        <v>95460</v>
      </c>
      <c r="B2325" s="3" t="s">
        <v>948</v>
      </c>
      <c r="C2325" t="s">
        <v>948</v>
      </c>
    </row>
    <row r="2326" spans="1:3">
      <c r="A2326" s="5">
        <v>95461</v>
      </c>
      <c r="B2326" s="3" t="s">
        <v>1295</v>
      </c>
      <c r="C2326" t="s">
        <v>430</v>
      </c>
    </row>
    <row r="2327" spans="1:3">
      <c r="A2327" s="5">
        <v>95462</v>
      </c>
      <c r="B2327" s="3" t="s">
        <v>1296</v>
      </c>
      <c r="C2327" t="s">
        <v>791</v>
      </c>
    </row>
    <row r="2328" spans="1:3">
      <c r="A2328" s="5">
        <v>95463</v>
      </c>
      <c r="B2328" s="3" t="s">
        <v>1297</v>
      </c>
      <c r="C2328" t="s">
        <v>948</v>
      </c>
    </row>
    <row r="2329" spans="1:3">
      <c r="A2329" s="5">
        <v>95464</v>
      </c>
      <c r="B2329" s="3" t="s">
        <v>1298</v>
      </c>
      <c r="C2329" t="s">
        <v>430</v>
      </c>
    </row>
    <row r="2330" spans="1:3">
      <c r="A2330" s="5">
        <v>95465</v>
      </c>
      <c r="B2330" s="3" t="s">
        <v>1299</v>
      </c>
      <c r="C2330" t="s">
        <v>791</v>
      </c>
    </row>
    <row r="2331" spans="1:3">
      <c r="A2331" s="5">
        <v>95466</v>
      </c>
      <c r="B2331" s="3" t="s">
        <v>1300</v>
      </c>
      <c r="C2331" t="s">
        <v>948</v>
      </c>
    </row>
    <row r="2332" spans="1:3">
      <c r="A2332" s="5">
        <v>95467</v>
      </c>
      <c r="B2332" s="3" t="s">
        <v>1301</v>
      </c>
      <c r="C2332" t="s">
        <v>430</v>
      </c>
    </row>
    <row r="2333" spans="1:3">
      <c r="A2333" s="5">
        <v>95468</v>
      </c>
      <c r="B2333" s="3" t="s">
        <v>1302</v>
      </c>
      <c r="C2333" t="s">
        <v>948</v>
      </c>
    </row>
    <row r="2334" spans="1:3">
      <c r="A2334" s="5">
        <v>95469</v>
      </c>
      <c r="B2334" s="3" t="s">
        <v>1303</v>
      </c>
      <c r="C2334" t="s">
        <v>948</v>
      </c>
    </row>
    <row r="2335" spans="1:3">
      <c r="A2335" s="5">
        <v>95470</v>
      </c>
      <c r="B2335" s="3" t="s">
        <v>1304</v>
      </c>
      <c r="C2335" t="s">
        <v>948</v>
      </c>
    </row>
    <row r="2336" spans="1:3">
      <c r="A2336" s="5">
        <v>95471</v>
      </c>
      <c r="B2336" s="3" t="s">
        <v>1305</v>
      </c>
      <c r="C2336" t="s">
        <v>791</v>
      </c>
    </row>
    <row r="2337" spans="1:3">
      <c r="A2337" s="5">
        <v>95472</v>
      </c>
      <c r="B2337" s="3" t="s">
        <v>1306</v>
      </c>
      <c r="C2337" t="s">
        <v>791</v>
      </c>
    </row>
    <row r="2338" spans="1:3">
      <c r="A2338" s="5">
        <v>95473</v>
      </c>
      <c r="B2338" s="3" t="s">
        <v>1306</v>
      </c>
      <c r="C2338" t="s">
        <v>791</v>
      </c>
    </row>
    <row r="2339" spans="1:3">
      <c r="A2339" s="5">
        <v>95476</v>
      </c>
      <c r="B2339" s="3" t="s">
        <v>791</v>
      </c>
      <c r="C2339" t="s">
        <v>791</v>
      </c>
    </row>
    <row r="2340" spans="1:3">
      <c r="A2340" s="5">
        <v>95480</v>
      </c>
      <c r="B2340" s="3" t="s">
        <v>1307</v>
      </c>
      <c r="C2340" t="s">
        <v>791</v>
      </c>
    </row>
    <row r="2341" spans="1:3">
      <c r="A2341" s="5">
        <v>95481</v>
      </c>
      <c r="B2341" s="3" t="s">
        <v>1308</v>
      </c>
      <c r="C2341" t="s">
        <v>948</v>
      </c>
    </row>
    <row r="2342" spans="1:3">
      <c r="A2342" s="5">
        <v>95482</v>
      </c>
      <c r="B2342" s="3" t="s">
        <v>370</v>
      </c>
      <c r="C2342" t="s">
        <v>948</v>
      </c>
    </row>
    <row r="2343" spans="1:3">
      <c r="A2343" s="5">
        <v>95485</v>
      </c>
      <c r="B2343" s="3" t="s">
        <v>1309</v>
      </c>
      <c r="C2343" t="s">
        <v>430</v>
      </c>
    </row>
    <row r="2344" spans="1:3">
      <c r="A2344" s="5">
        <v>95486</v>
      </c>
      <c r="B2344" s="3" t="s">
        <v>1310</v>
      </c>
      <c r="C2344" t="s">
        <v>791</v>
      </c>
    </row>
    <row r="2345" spans="1:3">
      <c r="A2345" s="5">
        <v>95487</v>
      </c>
      <c r="B2345" s="3" t="s">
        <v>1311</v>
      </c>
      <c r="C2345" t="s">
        <v>791</v>
      </c>
    </row>
    <row r="2346" spans="1:3">
      <c r="A2346" s="5">
        <v>95488</v>
      </c>
      <c r="B2346" s="3" t="s">
        <v>1312</v>
      </c>
      <c r="C2346" t="s">
        <v>948</v>
      </c>
    </row>
    <row r="2347" spans="1:3">
      <c r="A2347" s="5">
        <v>95490</v>
      </c>
      <c r="B2347" s="3" t="s">
        <v>1313</v>
      </c>
      <c r="C2347" t="s">
        <v>948</v>
      </c>
    </row>
    <row r="2348" spans="1:3">
      <c r="A2348" s="5">
        <v>95492</v>
      </c>
      <c r="B2348" s="3" t="s">
        <v>396</v>
      </c>
      <c r="C2348" t="s">
        <v>791</v>
      </c>
    </row>
    <row r="2349" spans="1:3">
      <c r="A2349" s="5">
        <v>95493</v>
      </c>
      <c r="B2349" s="3" t="s">
        <v>1314</v>
      </c>
      <c r="C2349" t="s">
        <v>430</v>
      </c>
    </row>
    <row r="2350" spans="1:3">
      <c r="A2350" s="5">
        <v>95494</v>
      </c>
      <c r="B2350" s="3" t="s">
        <v>1315</v>
      </c>
      <c r="C2350" t="s">
        <v>948</v>
      </c>
    </row>
    <row r="2351" spans="1:3">
      <c r="A2351" s="5">
        <v>95497</v>
      </c>
      <c r="B2351" s="3" t="s">
        <v>1316</v>
      </c>
      <c r="C2351" t="s">
        <v>791</v>
      </c>
    </row>
    <row r="2352" spans="1:3">
      <c r="A2352" s="5">
        <v>95501</v>
      </c>
      <c r="B2352" s="3" t="s">
        <v>130</v>
      </c>
      <c r="C2352" t="s">
        <v>902</v>
      </c>
    </row>
    <row r="2353" spans="1:3">
      <c r="A2353" s="5">
        <v>95502</v>
      </c>
      <c r="B2353" s="3" t="s">
        <v>130</v>
      </c>
      <c r="C2353" t="s">
        <v>902</v>
      </c>
    </row>
    <row r="2354" spans="1:3">
      <c r="A2354" s="5">
        <v>95503</v>
      </c>
      <c r="B2354" s="3" t="s">
        <v>130</v>
      </c>
      <c r="C2354" t="s">
        <v>902</v>
      </c>
    </row>
    <row r="2355" spans="1:3">
      <c r="A2355" s="5">
        <v>95511</v>
      </c>
      <c r="B2355" s="3" t="s">
        <v>903</v>
      </c>
      <c r="C2355" t="s">
        <v>902</v>
      </c>
    </row>
    <row r="2356" spans="1:3">
      <c r="A2356" s="5">
        <v>95514</v>
      </c>
      <c r="B2356" s="3" t="s">
        <v>904</v>
      </c>
      <c r="C2356" t="s">
        <v>902</v>
      </c>
    </row>
    <row r="2357" spans="1:3">
      <c r="A2357" s="5">
        <v>95518</v>
      </c>
      <c r="B2357" s="3" t="s">
        <v>38</v>
      </c>
      <c r="C2357" t="s">
        <v>902</v>
      </c>
    </row>
    <row r="2358" spans="1:3">
      <c r="A2358" s="5">
        <v>95519</v>
      </c>
      <c r="B2358" s="3" t="s">
        <v>905</v>
      </c>
      <c r="C2358" t="s">
        <v>902</v>
      </c>
    </row>
    <row r="2359" spans="1:3">
      <c r="A2359" s="5">
        <v>95521</v>
      </c>
      <c r="B2359" s="3" t="s">
        <v>38</v>
      </c>
      <c r="C2359" t="s">
        <v>902</v>
      </c>
    </row>
    <row r="2360" spans="1:3">
      <c r="A2360" s="5">
        <v>95524</v>
      </c>
      <c r="B2360" s="3" t="s">
        <v>906</v>
      </c>
      <c r="C2360" t="s">
        <v>902</v>
      </c>
    </row>
    <row r="2361" spans="1:3">
      <c r="A2361" s="5">
        <v>95525</v>
      </c>
      <c r="B2361" s="3" t="s">
        <v>907</v>
      </c>
      <c r="C2361" t="s">
        <v>902</v>
      </c>
    </row>
    <row r="2362" spans="1:3">
      <c r="A2362" s="5">
        <v>95526</v>
      </c>
      <c r="B2362" s="3" t="s">
        <v>908</v>
      </c>
      <c r="C2362" t="s">
        <v>902</v>
      </c>
    </row>
    <row r="2363" spans="1:3">
      <c r="A2363" s="5">
        <v>95527</v>
      </c>
      <c r="B2363" s="3" t="s">
        <v>909</v>
      </c>
      <c r="C2363" t="s">
        <v>910</v>
      </c>
    </row>
    <row r="2364" spans="1:3">
      <c r="A2364" s="5">
        <v>95528</v>
      </c>
      <c r="B2364" s="3" t="s">
        <v>911</v>
      </c>
      <c r="C2364" t="s">
        <v>902</v>
      </c>
    </row>
    <row r="2365" spans="1:3">
      <c r="A2365" s="5">
        <v>95531</v>
      </c>
      <c r="B2365" s="3" t="s">
        <v>912</v>
      </c>
      <c r="C2365" t="s">
        <v>913</v>
      </c>
    </row>
    <row r="2366" spans="1:3">
      <c r="A2366" s="5">
        <v>95532</v>
      </c>
      <c r="B2366" s="3" t="s">
        <v>912</v>
      </c>
      <c r="C2366" t="s">
        <v>913</v>
      </c>
    </row>
    <row r="2367" spans="1:3">
      <c r="A2367" s="5">
        <v>95534</v>
      </c>
      <c r="B2367" s="3" t="s">
        <v>914</v>
      </c>
      <c r="C2367" t="s">
        <v>902</v>
      </c>
    </row>
    <row r="2368" spans="1:3">
      <c r="A2368" s="5">
        <v>95536</v>
      </c>
      <c r="B2368" s="3" t="s">
        <v>915</v>
      </c>
      <c r="C2368" t="s">
        <v>902</v>
      </c>
    </row>
    <row r="2369" spans="1:3">
      <c r="A2369" s="5">
        <v>95537</v>
      </c>
      <c r="B2369" s="3" t="s">
        <v>916</v>
      </c>
      <c r="C2369" t="s">
        <v>902</v>
      </c>
    </row>
    <row r="2370" spans="1:3">
      <c r="A2370" s="5">
        <v>95538</v>
      </c>
      <c r="B2370" s="3" t="s">
        <v>917</v>
      </c>
      <c r="C2370" t="s">
        <v>913</v>
      </c>
    </row>
    <row r="2371" spans="1:3">
      <c r="A2371" s="5">
        <v>95540</v>
      </c>
      <c r="B2371" s="3" t="s">
        <v>918</v>
      </c>
      <c r="C2371" t="s">
        <v>902</v>
      </c>
    </row>
    <row r="2372" spans="1:3">
      <c r="A2372" s="5">
        <v>95542</v>
      </c>
      <c r="B2372" s="3" t="s">
        <v>919</v>
      </c>
      <c r="C2372" t="s">
        <v>902</v>
      </c>
    </row>
    <row r="2373" spans="1:3">
      <c r="A2373" s="5">
        <v>95543</v>
      </c>
      <c r="B2373" s="3" t="s">
        <v>920</v>
      </c>
      <c r="C2373" t="s">
        <v>913</v>
      </c>
    </row>
    <row r="2374" spans="1:3">
      <c r="A2374" s="5">
        <v>95545</v>
      </c>
      <c r="B2374" s="3" t="s">
        <v>921</v>
      </c>
      <c r="C2374" t="s">
        <v>902</v>
      </c>
    </row>
    <row r="2375" spans="1:3">
      <c r="A2375" s="5">
        <v>95546</v>
      </c>
      <c r="B2375" s="3" t="s">
        <v>922</v>
      </c>
      <c r="C2375" t="s">
        <v>902</v>
      </c>
    </row>
    <row r="2376" spans="1:3">
      <c r="A2376" s="5">
        <v>95547</v>
      </c>
      <c r="B2376" s="3" t="s">
        <v>923</v>
      </c>
      <c r="C2376" t="s">
        <v>902</v>
      </c>
    </row>
    <row r="2377" spans="1:3">
      <c r="A2377" s="5">
        <v>95548</v>
      </c>
      <c r="B2377" s="3" t="s">
        <v>924</v>
      </c>
      <c r="C2377" t="s">
        <v>913</v>
      </c>
    </row>
    <row r="2378" spans="1:3">
      <c r="A2378" s="5">
        <v>95549</v>
      </c>
      <c r="B2378" s="3" t="s">
        <v>925</v>
      </c>
      <c r="C2378" t="s">
        <v>902</v>
      </c>
    </row>
    <row r="2379" spans="1:3">
      <c r="A2379" s="5">
        <v>95550</v>
      </c>
      <c r="B2379" s="3" t="s">
        <v>926</v>
      </c>
      <c r="C2379" t="s">
        <v>902</v>
      </c>
    </row>
    <row r="2380" spans="1:3">
      <c r="A2380" s="5">
        <v>95551</v>
      </c>
      <c r="B2380" s="3" t="s">
        <v>927</v>
      </c>
      <c r="C2380" t="s">
        <v>902</v>
      </c>
    </row>
    <row r="2381" spans="1:3">
      <c r="A2381" s="5">
        <v>95552</v>
      </c>
      <c r="B2381" s="3" t="s">
        <v>928</v>
      </c>
      <c r="C2381" t="s">
        <v>910</v>
      </c>
    </row>
    <row r="2382" spans="1:3">
      <c r="A2382" s="5">
        <v>95553</v>
      </c>
      <c r="B2382" s="3" t="s">
        <v>929</v>
      </c>
      <c r="C2382" t="s">
        <v>902</v>
      </c>
    </row>
    <row r="2383" spans="1:3">
      <c r="A2383" s="5">
        <v>95554</v>
      </c>
      <c r="B2383" s="3" t="s">
        <v>930</v>
      </c>
      <c r="C2383" t="s">
        <v>902</v>
      </c>
    </row>
    <row r="2384" spans="1:3">
      <c r="A2384" s="5">
        <v>95555</v>
      </c>
      <c r="B2384" s="3" t="s">
        <v>931</v>
      </c>
      <c r="C2384" t="s">
        <v>902</v>
      </c>
    </row>
    <row r="2385" spans="1:3">
      <c r="A2385" s="5">
        <v>95556</v>
      </c>
      <c r="B2385" s="3" t="s">
        <v>932</v>
      </c>
      <c r="C2385" t="s">
        <v>902</v>
      </c>
    </row>
    <row r="2386" spans="1:3">
      <c r="A2386" s="5">
        <v>95558</v>
      </c>
      <c r="B2386" s="3" t="s">
        <v>933</v>
      </c>
      <c r="C2386" t="s">
        <v>902</v>
      </c>
    </row>
    <row r="2387" spans="1:3">
      <c r="A2387" s="5">
        <v>95559</v>
      </c>
      <c r="B2387" s="3" t="s">
        <v>934</v>
      </c>
      <c r="C2387" t="s">
        <v>902</v>
      </c>
    </row>
    <row r="2388" spans="1:3">
      <c r="A2388" s="5">
        <v>95560</v>
      </c>
      <c r="B2388" s="3" t="s">
        <v>935</v>
      </c>
      <c r="C2388" t="s">
        <v>902</v>
      </c>
    </row>
    <row r="2389" spans="1:3">
      <c r="A2389" s="5">
        <v>95562</v>
      </c>
      <c r="B2389" s="3" t="s">
        <v>936</v>
      </c>
      <c r="C2389" t="s">
        <v>902</v>
      </c>
    </row>
    <row r="2390" spans="1:3">
      <c r="A2390" s="5">
        <v>95563</v>
      </c>
      <c r="B2390" s="3" t="s">
        <v>937</v>
      </c>
      <c r="C2390" t="s">
        <v>910</v>
      </c>
    </row>
    <row r="2391" spans="1:3">
      <c r="A2391" s="5">
        <v>95564</v>
      </c>
      <c r="B2391" s="3" t="s">
        <v>938</v>
      </c>
      <c r="C2391" t="s">
        <v>902</v>
      </c>
    </row>
    <row r="2392" spans="1:3">
      <c r="A2392" s="5">
        <v>95565</v>
      </c>
      <c r="B2392" s="3" t="s">
        <v>939</v>
      </c>
      <c r="C2392" t="s">
        <v>902</v>
      </c>
    </row>
    <row r="2393" spans="1:3">
      <c r="A2393" s="5">
        <v>95567</v>
      </c>
      <c r="B2393" s="3" t="s">
        <v>940</v>
      </c>
      <c r="C2393" t="s">
        <v>913</v>
      </c>
    </row>
    <row r="2394" spans="1:3">
      <c r="A2394" s="5">
        <v>95568</v>
      </c>
      <c r="B2394" s="3" t="s">
        <v>941</v>
      </c>
      <c r="C2394" t="s">
        <v>942</v>
      </c>
    </row>
    <row r="2395" spans="1:3">
      <c r="A2395" s="5">
        <v>95569</v>
      </c>
      <c r="B2395" s="3" t="s">
        <v>943</v>
      </c>
      <c r="C2395" t="s">
        <v>902</v>
      </c>
    </row>
    <row r="2396" spans="1:3">
      <c r="A2396" s="5">
        <v>95570</v>
      </c>
      <c r="B2396" s="3" t="s">
        <v>944</v>
      </c>
      <c r="C2396" t="s">
        <v>902</v>
      </c>
    </row>
    <row r="2397" spans="1:3">
      <c r="A2397" s="5">
        <v>95571</v>
      </c>
      <c r="B2397" s="3" t="s">
        <v>945</v>
      </c>
      <c r="C2397" t="s">
        <v>902</v>
      </c>
    </row>
    <row r="2398" spans="1:3">
      <c r="A2398" s="5">
        <v>95573</v>
      </c>
      <c r="B2398" s="3" t="s">
        <v>946</v>
      </c>
      <c r="C2398" t="s">
        <v>902</v>
      </c>
    </row>
    <row r="2399" spans="1:3">
      <c r="A2399" s="5">
        <v>95585</v>
      </c>
      <c r="B2399" s="3" t="s">
        <v>947</v>
      </c>
      <c r="C2399" t="s">
        <v>948</v>
      </c>
    </row>
    <row r="2400" spans="1:3">
      <c r="A2400" s="5">
        <v>95587</v>
      </c>
      <c r="B2400" s="3" t="s">
        <v>949</v>
      </c>
      <c r="C2400" t="s">
        <v>948</v>
      </c>
    </row>
    <row r="2401" spans="1:3">
      <c r="A2401" s="5">
        <v>95589</v>
      </c>
      <c r="B2401" s="3" t="s">
        <v>950</v>
      </c>
      <c r="C2401" t="s">
        <v>902</v>
      </c>
    </row>
    <row r="2402" spans="1:3">
      <c r="A2402" s="5">
        <v>95595</v>
      </c>
      <c r="B2402" s="3" t="s">
        <v>951</v>
      </c>
      <c r="C2402" t="s">
        <v>910</v>
      </c>
    </row>
    <row r="2403" spans="1:3">
      <c r="A2403" s="5">
        <v>95601</v>
      </c>
      <c r="B2403" s="3" t="s">
        <v>952</v>
      </c>
      <c r="C2403" t="s">
        <v>953</v>
      </c>
    </row>
    <row r="2404" spans="1:3">
      <c r="A2404" s="5">
        <v>95602</v>
      </c>
      <c r="B2404" s="3" t="s">
        <v>954</v>
      </c>
      <c r="C2404" t="s">
        <v>955</v>
      </c>
    </row>
    <row r="2405" spans="1:3">
      <c r="A2405" s="5">
        <v>95603</v>
      </c>
      <c r="B2405" s="3" t="s">
        <v>954</v>
      </c>
      <c r="C2405" t="s">
        <v>955</v>
      </c>
    </row>
    <row r="2406" spans="1:3">
      <c r="A2406" s="5">
        <v>95604</v>
      </c>
      <c r="B2406" s="3" t="s">
        <v>954</v>
      </c>
      <c r="C2406" t="s">
        <v>955</v>
      </c>
    </row>
    <row r="2407" spans="1:3">
      <c r="A2407" s="5">
        <v>95605</v>
      </c>
      <c r="B2407" s="3" t="s">
        <v>391</v>
      </c>
      <c r="C2407" t="s">
        <v>956</v>
      </c>
    </row>
    <row r="2408" spans="1:3">
      <c r="A2408" s="5">
        <v>95606</v>
      </c>
      <c r="B2408" s="3" t="s">
        <v>957</v>
      </c>
      <c r="C2408" t="s">
        <v>956</v>
      </c>
    </row>
    <row r="2409" spans="1:3">
      <c r="A2409" s="5">
        <v>95607</v>
      </c>
      <c r="B2409" s="3" t="s">
        <v>958</v>
      </c>
      <c r="C2409" t="s">
        <v>956</v>
      </c>
    </row>
    <row r="2410" spans="1:3">
      <c r="A2410" s="5">
        <v>95608</v>
      </c>
      <c r="B2410" s="3" t="s">
        <v>72</v>
      </c>
      <c r="C2410" t="s">
        <v>308</v>
      </c>
    </row>
    <row r="2411" spans="1:3">
      <c r="A2411" s="5">
        <v>95609</v>
      </c>
      <c r="B2411" s="3" t="s">
        <v>72</v>
      </c>
      <c r="C2411" t="s">
        <v>308</v>
      </c>
    </row>
    <row r="2412" spans="1:3">
      <c r="A2412" s="5">
        <v>95610</v>
      </c>
      <c r="B2412" s="3" t="s">
        <v>85</v>
      </c>
      <c r="C2412" t="s">
        <v>308</v>
      </c>
    </row>
    <row r="2413" spans="1:3">
      <c r="A2413" s="5">
        <v>95611</v>
      </c>
      <c r="B2413" s="3" t="s">
        <v>85</v>
      </c>
      <c r="C2413" t="s">
        <v>308</v>
      </c>
    </row>
    <row r="2414" spans="1:3">
      <c r="A2414" s="5">
        <v>95612</v>
      </c>
      <c r="B2414" s="3" t="s">
        <v>959</v>
      </c>
      <c r="C2414" t="s">
        <v>956</v>
      </c>
    </row>
    <row r="2415" spans="1:3">
      <c r="A2415" s="5">
        <v>95613</v>
      </c>
      <c r="B2415" s="3" t="s">
        <v>960</v>
      </c>
      <c r="C2415" t="s">
        <v>961</v>
      </c>
    </row>
    <row r="2416" spans="1:3">
      <c r="A2416" s="5">
        <v>95614</v>
      </c>
      <c r="B2416" s="3" t="s">
        <v>962</v>
      </c>
      <c r="C2416" t="s">
        <v>961</v>
      </c>
    </row>
    <row r="2417" spans="1:3">
      <c r="A2417" s="5">
        <v>95615</v>
      </c>
      <c r="B2417" s="3" t="s">
        <v>963</v>
      </c>
      <c r="C2417" t="s">
        <v>308</v>
      </c>
    </row>
    <row r="2418" spans="1:3">
      <c r="A2418" s="5">
        <v>95616</v>
      </c>
      <c r="B2418" s="3" t="s">
        <v>106</v>
      </c>
      <c r="C2418" t="s">
        <v>956</v>
      </c>
    </row>
    <row r="2419" spans="1:3">
      <c r="A2419" s="5">
        <v>95617</v>
      </c>
      <c r="B2419" s="3" t="s">
        <v>106</v>
      </c>
      <c r="C2419" t="s">
        <v>956</v>
      </c>
    </row>
    <row r="2420" spans="1:3">
      <c r="A2420" s="5">
        <v>95618</v>
      </c>
      <c r="B2420" s="3" t="s">
        <v>106</v>
      </c>
      <c r="C2420" t="s">
        <v>956</v>
      </c>
    </row>
    <row r="2421" spans="1:3">
      <c r="A2421" s="5">
        <v>95619</v>
      </c>
      <c r="B2421" s="3" t="s">
        <v>964</v>
      </c>
      <c r="C2421" t="s">
        <v>961</v>
      </c>
    </row>
    <row r="2422" spans="1:3">
      <c r="A2422" s="5">
        <v>95620</v>
      </c>
      <c r="B2422" s="3" t="s">
        <v>112</v>
      </c>
      <c r="C2422" t="s">
        <v>766</v>
      </c>
    </row>
    <row r="2423" spans="1:3">
      <c r="A2423" s="5">
        <v>95621</v>
      </c>
      <c r="B2423" s="3" t="s">
        <v>85</v>
      </c>
      <c r="C2423" t="s">
        <v>308</v>
      </c>
    </row>
    <row r="2424" spans="1:3">
      <c r="A2424" s="5">
        <v>95623</v>
      </c>
      <c r="B2424" s="3" t="s">
        <v>961</v>
      </c>
      <c r="C2424" t="s">
        <v>961</v>
      </c>
    </row>
    <row r="2425" spans="1:3">
      <c r="A2425" s="5">
        <v>95624</v>
      </c>
      <c r="B2425" s="3" t="s">
        <v>127</v>
      </c>
      <c r="C2425" t="s">
        <v>308</v>
      </c>
    </row>
    <row r="2426" spans="1:3">
      <c r="A2426" s="5">
        <v>95625</v>
      </c>
      <c r="B2426" s="3" t="s">
        <v>965</v>
      </c>
      <c r="C2426" t="s">
        <v>766</v>
      </c>
    </row>
    <row r="2427" spans="1:3">
      <c r="A2427" s="5">
        <v>95626</v>
      </c>
      <c r="B2427" s="3" t="s">
        <v>966</v>
      </c>
      <c r="C2427" t="s">
        <v>308</v>
      </c>
    </row>
    <row r="2428" spans="1:3">
      <c r="A2428" s="5">
        <v>95627</v>
      </c>
      <c r="B2428" s="3" t="s">
        <v>967</v>
      </c>
      <c r="C2428" t="s">
        <v>956</v>
      </c>
    </row>
    <row r="2429" spans="1:3">
      <c r="A2429" s="5">
        <v>95628</v>
      </c>
      <c r="B2429" s="3" t="s">
        <v>131</v>
      </c>
      <c r="C2429" t="s">
        <v>308</v>
      </c>
    </row>
    <row r="2430" spans="1:3">
      <c r="A2430" s="5">
        <v>95629</v>
      </c>
      <c r="B2430" s="3" t="s">
        <v>968</v>
      </c>
      <c r="C2430" t="s">
        <v>953</v>
      </c>
    </row>
    <row r="2431" spans="1:3">
      <c r="A2431" s="5">
        <v>95630</v>
      </c>
      <c r="B2431" s="3" t="s">
        <v>136</v>
      </c>
      <c r="C2431" t="s">
        <v>308</v>
      </c>
    </row>
    <row r="2432" spans="1:3">
      <c r="A2432" s="5">
        <v>95631</v>
      </c>
      <c r="B2432" s="3" t="s">
        <v>969</v>
      </c>
      <c r="C2432" t="s">
        <v>955</v>
      </c>
    </row>
    <row r="2433" spans="1:3">
      <c r="A2433" s="5">
        <v>95632</v>
      </c>
      <c r="B2433" s="3" t="s">
        <v>144</v>
      </c>
      <c r="C2433" t="s">
        <v>308</v>
      </c>
    </row>
    <row r="2434" spans="1:3">
      <c r="A2434" s="5">
        <v>95633</v>
      </c>
      <c r="B2434" s="3" t="s">
        <v>970</v>
      </c>
      <c r="C2434" t="s">
        <v>961</v>
      </c>
    </row>
    <row r="2435" spans="1:3">
      <c r="A2435" s="5">
        <v>95634</v>
      </c>
      <c r="B2435" s="3" t="s">
        <v>971</v>
      </c>
      <c r="C2435" t="s">
        <v>961</v>
      </c>
    </row>
    <row r="2436" spans="1:3">
      <c r="A2436" s="5">
        <v>95635</v>
      </c>
      <c r="B2436" s="3" t="s">
        <v>972</v>
      </c>
      <c r="C2436" t="s">
        <v>961</v>
      </c>
    </row>
    <row r="2437" spans="1:3">
      <c r="A2437" s="5">
        <v>95636</v>
      </c>
      <c r="B2437" s="3" t="s">
        <v>973</v>
      </c>
      <c r="C2437" t="s">
        <v>961</v>
      </c>
    </row>
    <row r="2438" spans="1:3">
      <c r="A2438" s="5">
        <v>95637</v>
      </c>
      <c r="B2438" s="3" t="s">
        <v>974</v>
      </c>
      <c r="C2438" t="s">
        <v>956</v>
      </c>
    </row>
    <row r="2439" spans="1:3">
      <c r="A2439" s="5">
        <v>95638</v>
      </c>
      <c r="B2439" s="3" t="s">
        <v>975</v>
      </c>
      <c r="C2439" t="s">
        <v>308</v>
      </c>
    </row>
    <row r="2440" spans="1:3">
      <c r="A2440" s="5">
        <v>95639</v>
      </c>
      <c r="B2440" s="3" t="s">
        <v>976</v>
      </c>
      <c r="C2440" t="s">
        <v>308</v>
      </c>
    </row>
    <row r="2441" spans="1:3">
      <c r="A2441" s="5">
        <v>95640</v>
      </c>
      <c r="B2441" s="3" t="s">
        <v>977</v>
      </c>
      <c r="C2441" t="s">
        <v>953</v>
      </c>
    </row>
    <row r="2442" spans="1:3">
      <c r="A2442" s="5">
        <v>95641</v>
      </c>
      <c r="B2442" s="3" t="s">
        <v>978</v>
      </c>
      <c r="C2442" t="s">
        <v>308</v>
      </c>
    </row>
    <row r="2443" spans="1:3">
      <c r="A2443" s="5">
        <v>95642</v>
      </c>
      <c r="B2443" s="3" t="s">
        <v>979</v>
      </c>
      <c r="C2443" t="s">
        <v>953</v>
      </c>
    </row>
    <row r="2444" spans="1:3">
      <c r="A2444" s="5">
        <v>95644</v>
      </c>
      <c r="B2444" s="3" t="s">
        <v>980</v>
      </c>
      <c r="C2444" t="s">
        <v>953</v>
      </c>
    </row>
    <row r="2445" spans="1:3">
      <c r="A2445" s="5">
        <v>95645</v>
      </c>
      <c r="B2445" s="3" t="s">
        <v>981</v>
      </c>
      <c r="C2445" t="s">
        <v>956</v>
      </c>
    </row>
    <row r="2446" spans="1:3">
      <c r="A2446" s="5">
        <v>95646</v>
      </c>
      <c r="B2446" s="3" t="s">
        <v>982</v>
      </c>
      <c r="C2446" t="s">
        <v>432</v>
      </c>
    </row>
    <row r="2447" spans="1:3">
      <c r="A2447" s="5">
        <v>95648</v>
      </c>
      <c r="B2447" s="3" t="s">
        <v>195</v>
      </c>
      <c r="C2447" t="s">
        <v>955</v>
      </c>
    </row>
    <row r="2448" spans="1:3">
      <c r="A2448" s="5">
        <v>95650</v>
      </c>
      <c r="B2448" s="3" t="s">
        <v>983</v>
      </c>
      <c r="C2448" t="s">
        <v>955</v>
      </c>
    </row>
    <row r="2449" spans="1:3">
      <c r="A2449" s="5">
        <v>95651</v>
      </c>
      <c r="B2449" s="3" t="s">
        <v>984</v>
      </c>
      <c r="C2449" t="s">
        <v>961</v>
      </c>
    </row>
    <row r="2450" spans="1:3">
      <c r="A2450" s="5">
        <v>95652</v>
      </c>
      <c r="B2450" s="3" t="s">
        <v>985</v>
      </c>
      <c r="C2450" t="s">
        <v>308</v>
      </c>
    </row>
    <row r="2451" spans="1:3">
      <c r="A2451" s="5">
        <v>95653</v>
      </c>
      <c r="B2451" s="3" t="s">
        <v>986</v>
      </c>
      <c r="C2451" t="s">
        <v>956</v>
      </c>
    </row>
    <row r="2452" spans="1:3">
      <c r="A2452" s="5">
        <v>95654</v>
      </c>
      <c r="B2452" s="3" t="s">
        <v>987</v>
      </c>
      <c r="C2452" t="s">
        <v>953</v>
      </c>
    </row>
    <row r="2453" spans="1:3">
      <c r="A2453" s="5">
        <v>95655</v>
      </c>
      <c r="B2453" s="3" t="s">
        <v>988</v>
      </c>
      <c r="C2453" t="s">
        <v>308</v>
      </c>
    </row>
    <row r="2454" spans="1:3">
      <c r="A2454" s="5">
        <v>95656</v>
      </c>
      <c r="B2454" s="3" t="s">
        <v>989</v>
      </c>
      <c r="C2454" t="s">
        <v>961</v>
      </c>
    </row>
    <row r="2455" spans="1:3">
      <c r="A2455" s="5">
        <v>95658</v>
      </c>
      <c r="B2455" s="3" t="s">
        <v>990</v>
      </c>
      <c r="C2455" t="s">
        <v>955</v>
      </c>
    </row>
    <row r="2456" spans="1:3">
      <c r="A2456" s="5">
        <v>95659</v>
      </c>
      <c r="B2456" s="3" t="s">
        <v>991</v>
      </c>
      <c r="C2456" t="s">
        <v>992</v>
      </c>
    </row>
    <row r="2457" spans="1:3">
      <c r="A2457" s="5">
        <v>95660</v>
      </c>
      <c r="B2457" s="3" t="s">
        <v>241</v>
      </c>
      <c r="C2457" t="s">
        <v>308</v>
      </c>
    </row>
    <row r="2458" spans="1:3">
      <c r="A2458" s="5">
        <v>95661</v>
      </c>
      <c r="B2458" s="3" t="s">
        <v>306</v>
      </c>
      <c r="C2458" t="s">
        <v>955</v>
      </c>
    </row>
    <row r="2459" spans="1:3">
      <c r="A2459" s="5">
        <v>95662</v>
      </c>
      <c r="B2459" s="3" t="s">
        <v>253</v>
      </c>
      <c r="C2459" t="s">
        <v>308</v>
      </c>
    </row>
    <row r="2460" spans="1:3">
      <c r="A2460" s="5">
        <v>95663</v>
      </c>
      <c r="B2460" s="3" t="s">
        <v>993</v>
      </c>
      <c r="C2460" t="s">
        <v>955</v>
      </c>
    </row>
    <row r="2461" spans="1:3">
      <c r="A2461" s="5">
        <v>95664</v>
      </c>
      <c r="B2461" s="3" t="s">
        <v>994</v>
      </c>
      <c r="C2461" t="s">
        <v>961</v>
      </c>
    </row>
    <row r="2462" spans="1:3">
      <c r="A2462" s="5">
        <v>95665</v>
      </c>
      <c r="B2462" s="3" t="s">
        <v>995</v>
      </c>
      <c r="C2462" t="s">
        <v>953</v>
      </c>
    </row>
    <row r="2463" spans="1:3">
      <c r="A2463" s="5">
        <v>95666</v>
      </c>
      <c r="B2463" s="3" t="s">
        <v>996</v>
      </c>
      <c r="C2463" t="s">
        <v>953</v>
      </c>
    </row>
    <row r="2464" spans="1:3">
      <c r="A2464" s="5">
        <v>95667</v>
      </c>
      <c r="B2464" s="3" t="s">
        <v>997</v>
      </c>
      <c r="C2464" t="s">
        <v>961</v>
      </c>
    </row>
    <row r="2465" spans="1:3">
      <c r="A2465" s="5">
        <v>95668</v>
      </c>
      <c r="B2465" s="3" t="s">
        <v>998</v>
      </c>
      <c r="C2465" t="s">
        <v>992</v>
      </c>
    </row>
    <row r="2466" spans="1:3">
      <c r="A2466" s="5">
        <v>95669</v>
      </c>
      <c r="B2466" s="3" t="s">
        <v>999</v>
      </c>
      <c r="C2466" t="s">
        <v>953</v>
      </c>
    </row>
    <row r="2467" spans="1:3">
      <c r="A2467" s="5">
        <v>95670</v>
      </c>
      <c r="B2467" s="3" t="s">
        <v>282</v>
      </c>
      <c r="C2467" t="s">
        <v>308</v>
      </c>
    </row>
    <row r="2468" spans="1:3">
      <c r="A2468" s="5">
        <v>95671</v>
      </c>
      <c r="B2468" s="3" t="s">
        <v>1000</v>
      </c>
      <c r="C2468" t="s">
        <v>308</v>
      </c>
    </row>
    <row r="2469" spans="1:3">
      <c r="A2469" s="5">
        <v>95672</v>
      </c>
      <c r="B2469" s="3" t="s">
        <v>1001</v>
      </c>
      <c r="C2469" t="s">
        <v>961</v>
      </c>
    </row>
    <row r="2470" spans="1:3">
      <c r="A2470" s="5">
        <v>95673</v>
      </c>
      <c r="B2470" s="3" t="s">
        <v>296</v>
      </c>
      <c r="C2470" t="s">
        <v>308</v>
      </c>
    </row>
    <row r="2471" spans="1:3">
      <c r="A2471" s="5">
        <v>95674</v>
      </c>
      <c r="B2471" s="3" t="s">
        <v>1002</v>
      </c>
      <c r="C2471" t="s">
        <v>992</v>
      </c>
    </row>
    <row r="2472" spans="1:3">
      <c r="A2472" s="5">
        <v>95675</v>
      </c>
      <c r="B2472" s="3" t="s">
        <v>1003</v>
      </c>
      <c r="C2472" t="s">
        <v>953</v>
      </c>
    </row>
    <row r="2473" spans="1:3">
      <c r="A2473" s="5">
        <v>95676</v>
      </c>
      <c r="B2473" s="3" t="s">
        <v>1004</v>
      </c>
      <c r="C2473" t="s">
        <v>992</v>
      </c>
    </row>
    <row r="2474" spans="1:3">
      <c r="A2474" s="5">
        <v>95677</v>
      </c>
      <c r="B2474" s="3" t="s">
        <v>300</v>
      </c>
      <c r="C2474" t="s">
        <v>955</v>
      </c>
    </row>
    <row r="2475" spans="1:3">
      <c r="A2475" s="5">
        <v>95678</v>
      </c>
      <c r="B2475" s="3" t="s">
        <v>306</v>
      </c>
      <c r="C2475" t="s">
        <v>955</v>
      </c>
    </row>
    <row r="2476" spans="1:3">
      <c r="A2476" s="5">
        <v>95679</v>
      </c>
      <c r="B2476" s="3" t="s">
        <v>1005</v>
      </c>
      <c r="C2476" t="s">
        <v>956</v>
      </c>
    </row>
    <row r="2477" spans="1:3">
      <c r="A2477" s="5">
        <v>95680</v>
      </c>
      <c r="B2477" s="3" t="s">
        <v>1006</v>
      </c>
      <c r="C2477" t="s">
        <v>308</v>
      </c>
    </row>
    <row r="2478" spans="1:3">
      <c r="A2478" s="5">
        <v>95681</v>
      </c>
      <c r="B2478" s="3" t="s">
        <v>1007</v>
      </c>
      <c r="C2478" t="s">
        <v>955</v>
      </c>
    </row>
    <row r="2479" spans="1:3">
      <c r="A2479" s="5">
        <v>95682</v>
      </c>
      <c r="B2479" s="3" t="s">
        <v>1008</v>
      </c>
      <c r="C2479" t="s">
        <v>961</v>
      </c>
    </row>
    <row r="2480" spans="1:3">
      <c r="A2480" s="5">
        <v>95683</v>
      </c>
      <c r="B2480" s="3" t="s">
        <v>1009</v>
      </c>
      <c r="C2480" t="s">
        <v>308</v>
      </c>
    </row>
    <row r="2481" spans="1:3">
      <c r="A2481" s="5">
        <v>95684</v>
      </c>
      <c r="B2481" s="3" t="s">
        <v>1010</v>
      </c>
      <c r="C2481" t="s">
        <v>961</v>
      </c>
    </row>
    <row r="2482" spans="1:3">
      <c r="A2482" s="5">
        <v>95685</v>
      </c>
      <c r="B2482" s="3" t="s">
        <v>1011</v>
      </c>
      <c r="C2482" t="s">
        <v>953</v>
      </c>
    </row>
    <row r="2483" spans="1:3">
      <c r="A2483" s="5">
        <v>95686</v>
      </c>
      <c r="B2483" s="3" t="s">
        <v>1012</v>
      </c>
      <c r="C2483" t="s">
        <v>752</v>
      </c>
    </row>
    <row r="2484" spans="1:3">
      <c r="A2484" s="5">
        <v>95687</v>
      </c>
      <c r="B2484" s="3" t="s">
        <v>373</v>
      </c>
      <c r="C2484" t="s">
        <v>766</v>
      </c>
    </row>
    <row r="2485" spans="1:3">
      <c r="A2485" s="5">
        <v>95688</v>
      </c>
      <c r="B2485" s="3" t="s">
        <v>373</v>
      </c>
      <c r="C2485" t="s">
        <v>766</v>
      </c>
    </row>
    <row r="2486" spans="1:3">
      <c r="A2486" s="5">
        <v>95689</v>
      </c>
      <c r="B2486" s="3" t="s">
        <v>1013</v>
      </c>
      <c r="C2486" t="s">
        <v>953</v>
      </c>
    </row>
    <row r="2487" spans="1:3">
      <c r="A2487" s="5">
        <v>95690</v>
      </c>
      <c r="B2487" s="3" t="s">
        <v>1014</v>
      </c>
      <c r="C2487" t="s">
        <v>308</v>
      </c>
    </row>
    <row r="2488" spans="1:3">
      <c r="A2488" s="5">
        <v>95691</v>
      </c>
      <c r="B2488" s="3" t="s">
        <v>391</v>
      </c>
      <c r="C2488" t="s">
        <v>956</v>
      </c>
    </row>
    <row r="2489" spans="1:3">
      <c r="A2489" s="5">
        <v>95692</v>
      </c>
      <c r="B2489" s="3" t="s">
        <v>1015</v>
      </c>
      <c r="C2489" t="s">
        <v>1016</v>
      </c>
    </row>
    <row r="2490" spans="1:3">
      <c r="A2490" s="5">
        <v>95693</v>
      </c>
      <c r="B2490" s="3" t="s">
        <v>1017</v>
      </c>
      <c r="C2490" t="s">
        <v>308</v>
      </c>
    </row>
    <row r="2491" spans="1:3">
      <c r="A2491" s="5">
        <v>95694</v>
      </c>
      <c r="B2491" s="3" t="s">
        <v>1018</v>
      </c>
      <c r="C2491" t="s">
        <v>956</v>
      </c>
    </row>
    <row r="2492" spans="1:3">
      <c r="A2492" s="5">
        <v>95695</v>
      </c>
      <c r="B2492" s="3" t="s">
        <v>399</v>
      </c>
      <c r="C2492" t="s">
        <v>956</v>
      </c>
    </row>
    <row r="2493" spans="1:3">
      <c r="A2493" s="5">
        <v>95696</v>
      </c>
      <c r="B2493" s="3" t="s">
        <v>373</v>
      </c>
      <c r="C2493" t="s">
        <v>766</v>
      </c>
    </row>
    <row r="2494" spans="1:3">
      <c r="A2494" s="5">
        <v>95697</v>
      </c>
      <c r="B2494" s="3" t="s">
        <v>956</v>
      </c>
      <c r="C2494" t="s">
        <v>956</v>
      </c>
    </row>
    <row r="2495" spans="1:3">
      <c r="A2495" s="5">
        <v>95698</v>
      </c>
      <c r="B2495" s="3" t="s">
        <v>1019</v>
      </c>
      <c r="C2495" t="s">
        <v>956</v>
      </c>
    </row>
    <row r="2496" spans="1:3">
      <c r="A2496" s="5">
        <v>95699</v>
      </c>
      <c r="B2496" s="3" t="s">
        <v>1020</v>
      </c>
      <c r="C2496" t="s">
        <v>953</v>
      </c>
    </row>
    <row r="2497" spans="1:3">
      <c r="A2497" s="5">
        <v>95701</v>
      </c>
      <c r="B2497" s="3" t="s">
        <v>1021</v>
      </c>
      <c r="C2497" t="s">
        <v>955</v>
      </c>
    </row>
    <row r="2498" spans="1:3">
      <c r="A2498" s="5">
        <v>95703</v>
      </c>
      <c r="B2498" s="3" t="s">
        <v>1022</v>
      </c>
      <c r="C2498" t="s">
        <v>955</v>
      </c>
    </row>
    <row r="2499" spans="1:3">
      <c r="A2499" s="5">
        <v>95709</v>
      </c>
      <c r="B2499" s="3" t="s">
        <v>1023</v>
      </c>
      <c r="C2499" t="s">
        <v>961</v>
      </c>
    </row>
    <row r="2500" spans="1:3">
      <c r="A2500" s="5">
        <v>95712</v>
      </c>
      <c r="B2500" s="3" t="s">
        <v>1024</v>
      </c>
      <c r="C2500" t="s">
        <v>1025</v>
      </c>
    </row>
    <row r="2501" spans="1:3">
      <c r="A2501" s="5">
        <v>95713</v>
      </c>
      <c r="B2501" s="3" t="s">
        <v>1026</v>
      </c>
      <c r="C2501" t="s">
        <v>955</v>
      </c>
    </row>
    <row r="2502" spans="1:3">
      <c r="A2502" s="5">
        <v>95714</v>
      </c>
      <c r="B2502" s="3" t="s">
        <v>1027</v>
      </c>
      <c r="C2502" t="s">
        <v>955</v>
      </c>
    </row>
    <row r="2503" spans="1:3">
      <c r="A2503" s="5">
        <v>95715</v>
      </c>
      <c r="B2503" s="3" t="s">
        <v>1028</v>
      </c>
      <c r="C2503" t="s">
        <v>955</v>
      </c>
    </row>
    <row r="2504" spans="1:3">
      <c r="A2504" s="5">
        <v>95717</v>
      </c>
      <c r="B2504" s="3" t="s">
        <v>1029</v>
      </c>
      <c r="C2504" t="s">
        <v>955</v>
      </c>
    </row>
    <row r="2505" spans="1:3">
      <c r="A2505" s="5">
        <v>95720</v>
      </c>
      <c r="B2505" s="3" t="s">
        <v>1030</v>
      </c>
      <c r="C2505" t="s">
        <v>961</v>
      </c>
    </row>
    <row r="2506" spans="1:3">
      <c r="A2506" s="5">
        <v>95721</v>
      </c>
      <c r="B2506" s="3" t="s">
        <v>1031</v>
      </c>
      <c r="C2506" t="s">
        <v>961</v>
      </c>
    </row>
    <row r="2507" spans="1:3">
      <c r="A2507" s="5">
        <v>95722</v>
      </c>
      <c r="B2507" s="3" t="s">
        <v>1032</v>
      </c>
      <c r="C2507" t="s">
        <v>955</v>
      </c>
    </row>
    <row r="2508" spans="1:3">
      <c r="A2508" s="5">
        <v>95724</v>
      </c>
      <c r="B2508" s="3" t="s">
        <v>1317</v>
      </c>
      <c r="C2508" t="s">
        <v>1025</v>
      </c>
    </row>
    <row r="2509" spans="1:3">
      <c r="A2509" s="5">
        <v>95726</v>
      </c>
      <c r="B2509" s="3" t="s">
        <v>1318</v>
      </c>
      <c r="C2509" t="s">
        <v>961</v>
      </c>
    </row>
    <row r="2510" spans="1:3">
      <c r="A2510" s="5">
        <v>95728</v>
      </c>
      <c r="B2510" s="3" t="s">
        <v>1319</v>
      </c>
      <c r="C2510" t="s">
        <v>1025</v>
      </c>
    </row>
    <row r="2511" spans="1:3">
      <c r="A2511" s="5">
        <v>95735</v>
      </c>
      <c r="B2511" s="3" t="s">
        <v>1320</v>
      </c>
      <c r="C2511" t="s">
        <v>961</v>
      </c>
    </row>
    <row r="2512" spans="1:3">
      <c r="A2512" s="5">
        <v>95736</v>
      </c>
      <c r="B2512" s="3" t="s">
        <v>1321</v>
      </c>
      <c r="C2512" t="s">
        <v>955</v>
      </c>
    </row>
    <row r="2513" spans="1:3">
      <c r="A2513" s="5">
        <v>95741</v>
      </c>
      <c r="B2513" s="3" t="s">
        <v>282</v>
      </c>
      <c r="C2513" t="s">
        <v>308</v>
      </c>
    </row>
    <row r="2514" spans="1:3">
      <c r="A2514" s="5">
        <v>95742</v>
      </c>
      <c r="B2514" s="3" t="s">
        <v>282</v>
      </c>
      <c r="C2514" t="s">
        <v>308</v>
      </c>
    </row>
    <row r="2515" spans="1:3">
      <c r="A2515" s="5">
        <v>95746</v>
      </c>
      <c r="B2515" s="3" t="s">
        <v>151</v>
      </c>
      <c r="C2515" t="s">
        <v>955</v>
      </c>
    </row>
    <row r="2516" spans="1:3">
      <c r="A2516" s="5">
        <v>95747</v>
      </c>
      <c r="B2516" s="3" t="s">
        <v>306</v>
      </c>
      <c r="C2516" t="s">
        <v>955</v>
      </c>
    </row>
    <row r="2517" spans="1:3">
      <c r="A2517" s="5">
        <v>95757</v>
      </c>
      <c r="B2517" s="3" t="s">
        <v>127</v>
      </c>
      <c r="C2517" t="s">
        <v>308</v>
      </c>
    </row>
    <row r="2518" spans="1:3">
      <c r="A2518" s="5">
        <v>95758</v>
      </c>
      <c r="B2518" s="3" t="s">
        <v>127</v>
      </c>
      <c r="C2518" t="s">
        <v>308</v>
      </c>
    </row>
    <row r="2519" spans="1:3">
      <c r="A2519" s="5">
        <v>95759</v>
      </c>
      <c r="B2519" s="3" t="s">
        <v>127</v>
      </c>
      <c r="C2519" t="s">
        <v>308</v>
      </c>
    </row>
    <row r="2520" spans="1:3">
      <c r="A2520" s="5">
        <v>95762</v>
      </c>
      <c r="B2520" s="3" t="s">
        <v>124</v>
      </c>
      <c r="C2520" t="s">
        <v>961</v>
      </c>
    </row>
    <row r="2521" spans="1:3">
      <c r="A2521" s="5">
        <v>95763</v>
      </c>
      <c r="B2521" s="3" t="s">
        <v>136</v>
      </c>
      <c r="C2521" t="s">
        <v>308</v>
      </c>
    </row>
    <row r="2522" spans="1:3">
      <c r="A2522" s="5">
        <v>95765</v>
      </c>
      <c r="B2522" s="3" t="s">
        <v>300</v>
      </c>
      <c r="C2522" t="s">
        <v>955</v>
      </c>
    </row>
    <row r="2523" spans="1:3">
      <c r="A2523" s="5">
        <v>95776</v>
      </c>
      <c r="B2523" s="3" t="s">
        <v>399</v>
      </c>
      <c r="C2523" t="s">
        <v>956</v>
      </c>
    </row>
    <row r="2524" spans="1:3">
      <c r="A2524" s="5">
        <v>95798</v>
      </c>
      <c r="B2524" s="3" t="s">
        <v>391</v>
      </c>
      <c r="C2524" t="s">
        <v>956</v>
      </c>
    </row>
    <row r="2525" spans="1:3">
      <c r="A2525" s="5">
        <v>95799</v>
      </c>
      <c r="B2525" s="3" t="s">
        <v>391</v>
      </c>
      <c r="C2525" t="s">
        <v>956</v>
      </c>
    </row>
    <row r="2526" spans="1:3">
      <c r="A2526" s="5">
        <v>95812</v>
      </c>
      <c r="B2526" s="3" t="s">
        <v>308</v>
      </c>
      <c r="C2526" t="s">
        <v>308</v>
      </c>
    </row>
    <row r="2527" spans="1:3">
      <c r="A2527" s="5">
        <v>95813</v>
      </c>
      <c r="B2527" s="3" t="s">
        <v>308</v>
      </c>
      <c r="C2527" t="s">
        <v>308</v>
      </c>
    </row>
    <row r="2528" spans="1:3">
      <c r="A2528" s="5">
        <v>95814</v>
      </c>
      <c r="B2528" s="3" t="s">
        <v>308</v>
      </c>
      <c r="C2528" t="s">
        <v>308</v>
      </c>
    </row>
    <row r="2529" spans="1:3">
      <c r="A2529" s="5">
        <v>95815</v>
      </c>
      <c r="B2529" s="3" t="s">
        <v>308</v>
      </c>
      <c r="C2529" t="s">
        <v>308</v>
      </c>
    </row>
    <row r="2530" spans="1:3">
      <c r="A2530" s="5">
        <v>95816</v>
      </c>
      <c r="B2530" s="3" t="s">
        <v>308</v>
      </c>
      <c r="C2530" t="s">
        <v>308</v>
      </c>
    </row>
    <row r="2531" spans="1:3">
      <c r="A2531" s="5">
        <v>95817</v>
      </c>
      <c r="B2531" s="3" t="s">
        <v>308</v>
      </c>
      <c r="C2531" t="s">
        <v>308</v>
      </c>
    </row>
    <row r="2532" spans="1:3">
      <c r="A2532" s="5">
        <v>95818</v>
      </c>
      <c r="B2532" s="3" t="s">
        <v>308</v>
      </c>
      <c r="C2532" t="s">
        <v>308</v>
      </c>
    </row>
    <row r="2533" spans="1:3">
      <c r="A2533" s="5">
        <v>95819</v>
      </c>
      <c r="B2533" s="3" t="s">
        <v>308</v>
      </c>
      <c r="C2533" t="s">
        <v>308</v>
      </c>
    </row>
    <row r="2534" spans="1:3">
      <c r="A2534" s="5">
        <v>95820</v>
      </c>
      <c r="B2534" s="3" t="s">
        <v>308</v>
      </c>
      <c r="C2534" t="s">
        <v>308</v>
      </c>
    </row>
    <row r="2535" spans="1:3">
      <c r="A2535" s="5">
        <v>95821</v>
      </c>
      <c r="B2535" s="3" t="s">
        <v>308</v>
      </c>
      <c r="C2535" t="s">
        <v>308</v>
      </c>
    </row>
    <row r="2536" spans="1:3">
      <c r="A2536" s="5">
        <v>95822</v>
      </c>
      <c r="B2536" s="3" t="s">
        <v>308</v>
      </c>
      <c r="C2536" t="s">
        <v>308</v>
      </c>
    </row>
    <row r="2537" spans="1:3">
      <c r="A2537" s="5">
        <v>95823</v>
      </c>
      <c r="B2537" s="3" t="s">
        <v>308</v>
      </c>
      <c r="C2537" t="s">
        <v>308</v>
      </c>
    </row>
    <row r="2538" spans="1:3">
      <c r="A2538" s="5">
        <v>95824</v>
      </c>
      <c r="B2538" s="3" t="s">
        <v>308</v>
      </c>
      <c r="C2538" t="s">
        <v>308</v>
      </c>
    </row>
    <row r="2539" spans="1:3">
      <c r="A2539" s="5">
        <v>95825</v>
      </c>
      <c r="B2539" s="3" t="s">
        <v>308</v>
      </c>
      <c r="C2539" t="s">
        <v>308</v>
      </c>
    </row>
    <row r="2540" spans="1:3">
      <c r="A2540" s="5">
        <v>95826</v>
      </c>
      <c r="B2540" s="3" t="s">
        <v>308</v>
      </c>
      <c r="C2540" t="s">
        <v>308</v>
      </c>
    </row>
    <row r="2541" spans="1:3">
      <c r="A2541" s="5">
        <v>95827</v>
      </c>
      <c r="B2541" s="3" t="s">
        <v>308</v>
      </c>
      <c r="C2541" t="s">
        <v>308</v>
      </c>
    </row>
    <row r="2542" spans="1:3">
      <c r="A2542" s="5">
        <v>95828</v>
      </c>
      <c r="B2542" s="3" t="s">
        <v>308</v>
      </c>
      <c r="C2542" t="s">
        <v>308</v>
      </c>
    </row>
    <row r="2543" spans="1:3">
      <c r="A2543" s="5">
        <v>95829</v>
      </c>
      <c r="B2543" s="3" t="s">
        <v>308</v>
      </c>
      <c r="C2543" t="s">
        <v>308</v>
      </c>
    </row>
    <row r="2544" spans="1:3">
      <c r="A2544" s="5">
        <v>95830</v>
      </c>
      <c r="B2544" s="3" t="s">
        <v>308</v>
      </c>
      <c r="C2544" t="s">
        <v>308</v>
      </c>
    </row>
    <row r="2545" spans="1:3">
      <c r="A2545" s="5">
        <v>95831</v>
      </c>
      <c r="B2545" s="3" t="s">
        <v>308</v>
      </c>
      <c r="C2545" t="s">
        <v>308</v>
      </c>
    </row>
    <row r="2546" spans="1:3">
      <c r="A2546" s="5">
        <v>95832</v>
      </c>
      <c r="B2546" s="3" t="s">
        <v>308</v>
      </c>
      <c r="C2546" t="s">
        <v>308</v>
      </c>
    </row>
    <row r="2547" spans="1:3">
      <c r="A2547" s="5">
        <v>95833</v>
      </c>
      <c r="B2547" s="3" t="s">
        <v>308</v>
      </c>
      <c r="C2547" t="s">
        <v>308</v>
      </c>
    </row>
    <row r="2548" spans="1:3">
      <c r="A2548" s="5">
        <v>95834</v>
      </c>
      <c r="B2548" s="3" t="s">
        <v>308</v>
      </c>
      <c r="C2548" t="s">
        <v>308</v>
      </c>
    </row>
    <row r="2549" spans="1:3">
      <c r="A2549" s="5">
        <v>95835</v>
      </c>
      <c r="B2549" s="3" t="s">
        <v>308</v>
      </c>
      <c r="C2549" t="s">
        <v>308</v>
      </c>
    </row>
    <row r="2550" spans="1:3">
      <c r="A2550" s="5">
        <v>95836</v>
      </c>
      <c r="B2550" s="3" t="s">
        <v>308</v>
      </c>
      <c r="C2550" t="s">
        <v>308</v>
      </c>
    </row>
    <row r="2551" spans="1:3">
      <c r="A2551" s="5">
        <v>95837</v>
      </c>
      <c r="B2551" s="3" t="s">
        <v>308</v>
      </c>
      <c r="C2551" t="s">
        <v>308</v>
      </c>
    </row>
    <row r="2552" spans="1:3">
      <c r="A2552" s="5">
        <v>95838</v>
      </c>
      <c r="B2552" s="3" t="s">
        <v>308</v>
      </c>
      <c r="C2552" t="s">
        <v>308</v>
      </c>
    </row>
    <row r="2553" spans="1:3">
      <c r="A2553" s="5">
        <v>95840</v>
      </c>
      <c r="B2553" s="3" t="s">
        <v>308</v>
      </c>
      <c r="C2553" t="s">
        <v>308</v>
      </c>
    </row>
    <row r="2554" spans="1:3">
      <c r="A2554" s="5">
        <v>95841</v>
      </c>
      <c r="B2554" s="3" t="s">
        <v>308</v>
      </c>
      <c r="C2554" t="s">
        <v>308</v>
      </c>
    </row>
    <row r="2555" spans="1:3">
      <c r="A2555" s="5">
        <v>95842</v>
      </c>
      <c r="B2555" s="3" t="s">
        <v>308</v>
      </c>
      <c r="C2555" t="s">
        <v>308</v>
      </c>
    </row>
    <row r="2556" spans="1:3">
      <c r="A2556" s="5">
        <v>95843</v>
      </c>
      <c r="B2556" s="3" t="s">
        <v>34</v>
      </c>
      <c r="C2556" t="s">
        <v>308</v>
      </c>
    </row>
    <row r="2557" spans="1:3">
      <c r="A2557" s="5">
        <v>95851</v>
      </c>
      <c r="B2557" s="3" t="s">
        <v>308</v>
      </c>
      <c r="C2557" t="s">
        <v>308</v>
      </c>
    </row>
    <row r="2558" spans="1:3">
      <c r="A2558" s="5">
        <v>95852</v>
      </c>
      <c r="B2558" s="3" t="s">
        <v>308</v>
      </c>
      <c r="C2558" t="s">
        <v>308</v>
      </c>
    </row>
    <row r="2559" spans="1:3">
      <c r="A2559" s="5">
        <v>95853</v>
      </c>
      <c r="B2559" s="3" t="s">
        <v>308</v>
      </c>
      <c r="C2559" t="s">
        <v>308</v>
      </c>
    </row>
    <row r="2560" spans="1:3">
      <c r="A2560" s="5">
        <v>95860</v>
      </c>
      <c r="B2560" s="3" t="s">
        <v>308</v>
      </c>
      <c r="C2560" t="s">
        <v>308</v>
      </c>
    </row>
    <row r="2561" spans="1:3">
      <c r="A2561" s="5">
        <v>95864</v>
      </c>
      <c r="B2561" s="3" t="s">
        <v>308</v>
      </c>
      <c r="C2561" t="s">
        <v>308</v>
      </c>
    </row>
    <row r="2562" spans="1:3">
      <c r="A2562" s="5">
        <v>95865</v>
      </c>
      <c r="B2562" s="3" t="s">
        <v>308</v>
      </c>
      <c r="C2562" t="s">
        <v>308</v>
      </c>
    </row>
    <row r="2563" spans="1:3">
      <c r="A2563" s="5">
        <v>95866</v>
      </c>
      <c r="B2563" s="3" t="s">
        <v>308</v>
      </c>
      <c r="C2563" t="s">
        <v>308</v>
      </c>
    </row>
    <row r="2564" spans="1:3">
      <c r="A2564" s="5">
        <v>95867</v>
      </c>
      <c r="B2564" s="3" t="s">
        <v>308</v>
      </c>
      <c r="C2564" t="s">
        <v>308</v>
      </c>
    </row>
    <row r="2565" spans="1:3">
      <c r="A2565" s="5">
        <v>95887</v>
      </c>
      <c r="B2565" s="3" t="s">
        <v>308</v>
      </c>
      <c r="C2565" t="s">
        <v>308</v>
      </c>
    </row>
    <row r="2566" spans="1:3">
      <c r="A2566" s="5">
        <v>95894</v>
      </c>
      <c r="B2566" s="3" t="s">
        <v>308</v>
      </c>
      <c r="C2566" t="s">
        <v>308</v>
      </c>
    </row>
    <row r="2567" spans="1:3">
      <c r="A2567" s="5">
        <v>95899</v>
      </c>
      <c r="B2567" s="3" t="s">
        <v>308</v>
      </c>
      <c r="C2567" t="s">
        <v>308</v>
      </c>
    </row>
    <row r="2568" spans="1:3">
      <c r="A2568" s="5">
        <v>95901</v>
      </c>
      <c r="B2568" s="3" t="s">
        <v>1322</v>
      </c>
      <c r="C2568" t="s">
        <v>1016</v>
      </c>
    </row>
    <row r="2569" spans="1:3">
      <c r="A2569" s="5">
        <v>95903</v>
      </c>
      <c r="B2569" s="3" t="s">
        <v>1323</v>
      </c>
      <c r="C2569" t="s">
        <v>1016</v>
      </c>
    </row>
    <row r="2570" spans="1:3">
      <c r="A2570" s="5">
        <v>95910</v>
      </c>
      <c r="B2570" s="3" t="s">
        <v>1033</v>
      </c>
      <c r="C2570" t="s">
        <v>414</v>
      </c>
    </row>
    <row r="2571" spans="1:3">
      <c r="A2571" s="5">
        <v>95912</v>
      </c>
      <c r="B2571" s="3" t="s">
        <v>1034</v>
      </c>
      <c r="C2571" t="s">
        <v>1035</v>
      </c>
    </row>
    <row r="2572" spans="1:3">
      <c r="A2572" s="5">
        <v>95913</v>
      </c>
      <c r="B2572" s="3" t="s">
        <v>1036</v>
      </c>
      <c r="C2572" t="s">
        <v>1037</v>
      </c>
    </row>
    <row r="2573" spans="1:3">
      <c r="A2573" s="5">
        <v>95914</v>
      </c>
      <c r="B2573" s="3" t="s">
        <v>1038</v>
      </c>
      <c r="C2573" t="s">
        <v>1039</v>
      </c>
    </row>
    <row r="2574" spans="1:3">
      <c r="A2574" s="5">
        <v>95915</v>
      </c>
      <c r="B2574" s="3" t="s">
        <v>1040</v>
      </c>
      <c r="C2574" t="s">
        <v>1041</v>
      </c>
    </row>
    <row r="2575" spans="1:3">
      <c r="A2575" s="5">
        <v>95916</v>
      </c>
      <c r="B2575" s="3" t="s">
        <v>1042</v>
      </c>
      <c r="C2575" t="s">
        <v>1039</v>
      </c>
    </row>
    <row r="2576" spans="1:3">
      <c r="A2576" s="5">
        <v>95917</v>
      </c>
      <c r="B2576" s="3" t="s">
        <v>1043</v>
      </c>
      <c r="C2576" t="s">
        <v>1039</v>
      </c>
    </row>
    <row r="2577" spans="1:3">
      <c r="A2577" s="5">
        <v>95918</v>
      </c>
      <c r="B2577" s="3" t="s">
        <v>1044</v>
      </c>
      <c r="C2577" t="s">
        <v>1016</v>
      </c>
    </row>
    <row r="2578" spans="1:3">
      <c r="A2578" s="5">
        <v>95919</v>
      </c>
      <c r="B2578" s="3" t="s">
        <v>1045</v>
      </c>
      <c r="C2578" t="s">
        <v>1016</v>
      </c>
    </row>
    <row r="2579" spans="1:3">
      <c r="A2579" s="5">
        <v>95920</v>
      </c>
      <c r="B2579" s="3" t="s">
        <v>1046</v>
      </c>
      <c r="C2579" t="s">
        <v>1037</v>
      </c>
    </row>
    <row r="2580" spans="1:3">
      <c r="A2580" s="5">
        <v>95922</v>
      </c>
      <c r="B2580" s="3" t="s">
        <v>1047</v>
      </c>
      <c r="C2580" t="s">
        <v>1016</v>
      </c>
    </row>
    <row r="2581" spans="1:3">
      <c r="A2581" s="5">
        <v>95923</v>
      </c>
      <c r="B2581" s="3" t="s">
        <v>1048</v>
      </c>
      <c r="C2581" t="s">
        <v>1041</v>
      </c>
    </row>
    <row r="2582" spans="1:3">
      <c r="A2582" s="5">
        <v>95924</v>
      </c>
      <c r="B2582" s="3" t="s">
        <v>1049</v>
      </c>
      <c r="C2582" t="s">
        <v>1025</v>
      </c>
    </row>
    <row r="2583" spans="1:3">
      <c r="A2583" s="5">
        <v>95925</v>
      </c>
      <c r="B2583" s="3" t="s">
        <v>1050</v>
      </c>
      <c r="C2583" t="s">
        <v>1016</v>
      </c>
    </row>
    <row r="2584" spans="1:3">
      <c r="A2584" s="5">
        <v>95926</v>
      </c>
      <c r="B2584" s="3" t="s">
        <v>80</v>
      </c>
      <c r="C2584" t="s">
        <v>1039</v>
      </c>
    </row>
    <row r="2585" spans="1:3">
      <c r="A2585" s="5">
        <v>95927</v>
      </c>
      <c r="B2585" s="3" t="s">
        <v>80</v>
      </c>
      <c r="C2585" t="s">
        <v>1039</v>
      </c>
    </row>
    <row r="2586" spans="1:3">
      <c r="A2586" s="5">
        <v>95928</v>
      </c>
      <c r="B2586" s="3" t="s">
        <v>80</v>
      </c>
      <c r="C2586" t="s">
        <v>1039</v>
      </c>
    </row>
    <row r="2587" spans="1:3">
      <c r="A2587" s="5">
        <v>95929</v>
      </c>
      <c r="B2587" s="3" t="s">
        <v>80</v>
      </c>
      <c r="C2587" t="s">
        <v>1039</v>
      </c>
    </row>
    <row r="2588" spans="1:3">
      <c r="A2588" s="5">
        <v>95930</v>
      </c>
      <c r="B2588" s="3" t="s">
        <v>1051</v>
      </c>
      <c r="C2588" t="s">
        <v>1039</v>
      </c>
    </row>
    <row r="2589" spans="1:3">
      <c r="A2589" s="5">
        <v>95932</v>
      </c>
      <c r="B2589" s="3" t="s">
        <v>1035</v>
      </c>
      <c r="C2589" t="s">
        <v>1035</v>
      </c>
    </row>
    <row r="2590" spans="1:3">
      <c r="A2590" s="5">
        <v>95934</v>
      </c>
      <c r="B2590" s="3" t="s">
        <v>1052</v>
      </c>
      <c r="C2590" t="s">
        <v>1041</v>
      </c>
    </row>
    <row r="2591" spans="1:3">
      <c r="A2591" s="5">
        <v>95935</v>
      </c>
      <c r="B2591" s="3" t="s">
        <v>1053</v>
      </c>
      <c r="C2591" t="s">
        <v>1016</v>
      </c>
    </row>
    <row r="2592" spans="1:3">
      <c r="A2592" s="5">
        <v>95936</v>
      </c>
      <c r="B2592" s="3" t="s">
        <v>1054</v>
      </c>
      <c r="C2592" t="s">
        <v>414</v>
      </c>
    </row>
    <row r="2593" spans="1:3">
      <c r="A2593" s="5">
        <v>95937</v>
      </c>
      <c r="B2593" s="3" t="s">
        <v>1055</v>
      </c>
      <c r="C2593" t="s">
        <v>956</v>
      </c>
    </row>
    <row r="2594" spans="1:3">
      <c r="A2594" s="5">
        <v>95938</v>
      </c>
      <c r="B2594" s="3" t="s">
        <v>1056</v>
      </c>
      <c r="C2594" t="s">
        <v>1039</v>
      </c>
    </row>
    <row r="2595" spans="1:3">
      <c r="A2595" s="5">
        <v>95939</v>
      </c>
      <c r="B2595" s="3" t="s">
        <v>1057</v>
      </c>
      <c r="C2595" t="s">
        <v>1037</v>
      </c>
    </row>
    <row r="2596" spans="1:3">
      <c r="A2596" s="5">
        <v>95940</v>
      </c>
      <c r="B2596" s="3" t="s">
        <v>1058</v>
      </c>
      <c r="C2596" t="s">
        <v>1039</v>
      </c>
    </row>
    <row r="2597" spans="1:3">
      <c r="A2597" s="5">
        <v>95941</v>
      </c>
      <c r="B2597" s="3" t="s">
        <v>1059</v>
      </c>
      <c r="C2597" t="s">
        <v>1039</v>
      </c>
    </row>
    <row r="2598" spans="1:3">
      <c r="A2598" s="5">
        <v>95942</v>
      </c>
      <c r="B2598" s="3" t="s">
        <v>1060</v>
      </c>
      <c r="C2598" t="s">
        <v>1039</v>
      </c>
    </row>
    <row r="2599" spans="1:3">
      <c r="A2599" s="5">
        <v>95943</v>
      </c>
      <c r="B2599" s="3" t="s">
        <v>1037</v>
      </c>
      <c r="C2599" t="s">
        <v>1037</v>
      </c>
    </row>
    <row r="2600" spans="1:3">
      <c r="A2600" s="5">
        <v>95944</v>
      </c>
      <c r="B2600" s="3" t="s">
        <v>1061</v>
      </c>
      <c r="C2600" t="s">
        <v>414</v>
      </c>
    </row>
    <row r="2601" spans="1:3">
      <c r="A2601" s="5">
        <v>95945</v>
      </c>
      <c r="B2601" s="3" t="s">
        <v>1062</v>
      </c>
      <c r="C2601" t="s">
        <v>1025</v>
      </c>
    </row>
    <row r="2602" spans="1:3">
      <c r="A2602" s="5">
        <v>95946</v>
      </c>
      <c r="B2602" s="3" t="s">
        <v>1063</v>
      </c>
      <c r="C2602" t="s">
        <v>1025</v>
      </c>
    </row>
    <row r="2603" spans="1:3">
      <c r="A2603" s="5">
        <v>95947</v>
      </c>
      <c r="B2603" s="3" t="s">
        <v>1064</v>
      </c>
      <c r="C2603" t="s">
        <v>1041</v>
      </c>
    </row>
    <row r="2604" spans="1:3">
      <c r="A2604" s="5">
        <v>95948</v>
      </c>
      <c r="B2604" s="3" t="s">
        <v>1065</v>
      </c>
      <c r="C2604" t="s">
        <v>1039</v>
      </c>
    </row>
    <row r="2605" spans="1:3">
      <c r="A2605" s="5">
        <v>95949</v>
      </c>
      <c r="B2605" s="3" t="s">
        <v>1062</v>
      </c>
      <c r="C2605" t="s">
        <v>1025</v>
      </c>
    </row>
    <row r="2606" spans="1:3">
      <c r="A2606" s="5">
        <v>95950</v>
      </c>
      <c r="B2606" s="3" t="s">
        <v>1066</v>
      </c>
      <c r="C2606" t="s">
        <v>1035</v>
      </c>
    </row>
    <row r="2607" spans="1:3">
      <c r="A2607" s="5">
        <v>95951</v>
      </c>
      <c r="B2607" s="3" t="s">
        <v>1067</v>
      </c>
      <c r="C2607" t="s">
        <v>1037</v>
      </c>
    </row>
    <row r="2608" spans="1:3">
      <c r="A2608" s="5">
        <v>95953</v>
      </c>
      <c r="B2608" s="3" t="s">
        <v>1068</v>
      </c>
      <c r="C2608" t="s">
        <v>992</v>
      </c>
    </row>
    <row r="2609" spans="1:3">
      <c r="A2609" s="5">
        <v>95954</v>
      </c>
      <c r="B2609" s="3" t="s">
        <v>1069</v>
      </c>
      <c r="C2609" t="s">
        <v>1039</v>
      </c>
    </row>
    <row r="2610" spans="1:3">
      <c r="A2610" s="5">
        <v>95955</v>
      </c>
      <c r="B2610" s="3" t="s">
        <v>1070</v>
      </c>
      <c r="C2610" t="s">
        <v>1035</v>
      </c>
    </row>
    <row r="2611" spans="1:3">
      <c r="A2611" s="5">
        <v>95956</v>
      </c>
      <c r="B2611" s="3" t="s">
        <v>1071</v>
      </c>
      <c r="C2611" t="s">
        <v>1041</v>
      </c>
    </row>
    <row r="2612" spans="1:3">
      <c r="A2612" s="5">
        <v>95957</v>
      </c>
      <c r="B2612" s="3" t="s">
        <v>1072</v>
      </c>
      <c r="C2612" t="s">
        <v>992</v>
      </c>
    </row>
    <row r="2613" spans="1:3">
      <c r="A2613" s="5">
        <v>95958</v>
      </c>
      <c r="B2613" s="3" t="s">
        <v>509</v>
      </c>
      <c r="C2613" t="s">
        <v>1039</v>
      </c>
    </row>
    <row r="2614" spans="1:3">
      <c r="A2614" s="5">
        <v>95959</v>
      </c>
      <c r="B2614" s="3" t="s">
        <v>1073</v>
      </c>
      <c r="C2614" t="s">
        <v>1025</v>
      </c>
    </row>
    <row r="2615" spans="1:3">
      <c r="A2615" s="5">
        <v>95960</v>
      </c>
      <c r="B2615" s="3" t="s">
        <v>1074</v>
      </c>
      <c r="C2615" t="s">
        <v>1025</v>
      </c>
    </row>
    <row r="2616" spans="1:3">
      <c r="A2616" s="5">
        <v>95961</v>
      </c>
      <c r="B2616" s="3" t="s">
        <v>250</v>
      </c>
      <c r="C2616" t="s">
        <v>1016</v>
      </c>
    </row>
    <row r="2617" spans="1:3">
      <c r="A2617" s="5">
        <v>95962</v>
      </c>
      <c r="B2617" s="3" t="s">
        <v>1075</v>
      </c>
      <c r="C2617" t="s">
        <v>1016</v>
      </c>
    </row>
    <row r="2618" spans="1:3">
      <c r="A2618" s="5">
        <v>95963</v>
      </c>
      <c r="B2618" s="3" t="s">
        <v>1076</v>
      </c>
      <c r="C2618" t="s">
        <v>1037</v>
      </c>
    </row>
    <row r="2619" spans="1:3">
      <c r="A2619" s="5">
        <v>95965</v>
      </c>
      <c r="B2619" s="3" t="s">
        <v>256</v>
      </c>
      <c r="C2619" t="s">
        <v>1039</v>
      </c>
    </row>
    <row r="2620" spans="1:3">
      <c r="A2620" s="5">
        <v>95966</v>
      </c>
      <c r="B2620" s="3" t="s">
        <v>256</v>
      </c>
      <c r="C2620" t="s">
        <v>1039</v>
      </c>
    </row>
    <row r="2621" spans="1:3">
      <c r="A2621" s="5">
        <v>95967</v>
      </c>
      <c r="B2621" s="3" t="s">
        <v>1077</v>
      </c>
      <c r="C2621" t="s">
        <v>1039</v>
      </c>
    </row>
    <row r="2622" spans="1:3">
      <c r="A2622" s="5">
        <v>95968</v>
      </c>
      <c r="B2622" s="3" t="s">
        <v>1078</v>
      </c>
      <c r="C2622" t="s">
        <v>1039</v>
      </c>
    </row>
    <row r="2623" spans="1:3">
      <c r="A2623" s="5">
        <v>95969</v>
      </c>
      <c r="B2623" s="3" t="s">
        <v>1077</v>
      </c>
      <c r="C2623" t="s">
        <v>1039</v>
      </c>
    </row>
    <row r="2624" spans="1:3">
      <c r="A2624" s="5">
        <v>95970</v>
      </c>
      <c r="B2624" s="3" t="s">
        <v>1079</v>
      </c>
      <c r="C2624" t="s">
        <v>1035</v>
      </c>
    </row>
    <row r="2625" spans="1:3">
      <c r="A2625" s="5">
        <v>95971</v>
      </c>
      <c r="B2625" s="3" t="s">
        <v>1080</v>
      </c>
      <c r="C2625" t="s">
        <v>1041</v>
      </c>
    </row>
    <row r="2626" spans="1:3">
      <c r="A2626" s="5">
        <v>95972</v>
      </c>
      <c r="B2626" s="3" t="s">
        <v>1081</v>
      </c>
      <c r="C2626" t="s">
        <v>1016</v>
      </c>
    </row>
    <row r="2627" spans="1:3">
      <c r="A2627" s="5">
        <v>95973</v>
      </c>
      <c r="B2627" s="3" t="s">
        <v>80</v>
      </c>
      <c r="C2627" t="s">
        <v>1039</v>
      </c>
    </row>
    <row r="2628" spans="1:3">
      <c r="A2628" s="5">
        <v>95974</v>
      </c>
      <c r="B2628" s="3" t="s">
        <v>1082</v>
      </c>
      <c r="C2628" t="s">
        <v>1039</v>
      </c>
    </row>
    <row r="2629" spans="1:3">
      <c r="A2629" s="5">
        <v>95975</v>
      </c>
      <c r="B2629" s="3" t="s">
        <v>1083</v>
      </c>
      <c r="C2629" t="s">
        <v>1025</v>
      </c>
    </row>
    <row r="2630" spans="1:3">
      <c r="A2630" s="5">
        <v>95976</v>
      </c>
      <c r="B2630" s="3" t="s">
        <v>80</v>
      </c>
      <c r="C2630" t="s">
        <v>1039</v>
      </c>
    </row>
    <row r="2631" spans="1:3">
      <c r="A2631" s="5">
        <v>95977</v>
      </c>
      <c r="B2631" s="3" t="s">
        <v>1084</v>
      </c>
      <c r="C2631" t="s">
        <v>1025</v>
      </c>
    </row>
    <row r="2632" spans="1:3">
      <c r="A2632" s="5">
        <v>95978</v>
      </c>
      <c r="B2632" s="3" t="s">
        <v>1085</v>
      </c>
      <c r="C2632" t="s">
        <v>1039</v>
      </c>
    </row>
    <row r="2633" spans="1:3">
      <c r="A2633" s="5">
        <v>95979</v>
      </c>
      <c r="B2633" s="3" t="s">
        <v>1086</v>
      </c>
      <c r="C2633" t="s">
        <v>1035</v>
      </c>
    </row>
    <row r="2634" spans="1:3">
      <c r="A2634" s="5">
        <v>95980</v>
      </c>
      <c r="B2634" s="3" t="s">
        <v>1087</v>
      </c>
      <c r="C2634" t="s">
        <v>1041</v>
      </c>
    </row>
    <row r="2635" spans="1:3">
      <c r="A2635" s="5">
        <v>95981</v>
      </c>
      <c r="B2635" s="3" t="s">
        <v>1088</v>
      </c>
      <c r="C2635" t="s">
        <v>1016</v>
      </c>
    </row>
    <row r="2636" spans="1:3">
      <c r="A2636" s="5">
        <v>95982</v>
      </c>
      <c r="B2636" s="3" t="s">
        <v>992</v>
      </c>
      <c r="C2636" t="s">
        <v>992</v>
      </c>
    </row>
    <row r="2637" spans="1:3">
      <c r="A2637" s="5">
        <v>95983</v>
      </c>
      <c r="B2637" s="3" t="s">
        <v>1089</v>
      </c>
      <c r="C2637" t="s">
        <v>1041</v>
      </c>
    </row>
    <row r="2638" spans="1:3">
      <c r="A2638" s="5">
        <v>95984</v>
      </c>
      <c r="B2638" s="3" t="s">
        <v>1090</v>
      </c>
      <c r="C2638" t="s">
        <v>1041</v>
      </c>
    </row>
    <row r="2639" spans="1:3">
      <c r="A2639" s="5">
        <v>95986</v>
      </c>
      <c r="B2639" s="3" t="s">
        <v>1091</v>
      </c>
      <c r="C2639" t="s">
        <v>1025</v>
      </c>
    </row>
    <row r="2640" spans="1:3">
      <c r="A2640" s="5">
        <v>95987</v>
      </c>
      <c r="B2640" s="3" t="s">
        <v>1092</v>
      </c>
      <c r="C2640" t="s">
        <v>1035</v>
      </c>
    </row>
    <row r="2641" spans="1:3">
      <c r="A2641" s="5">
        <v>95988</v>
      </c>
      <c r="B2641" s="3" t="s">
        <v>1093</v>
      </c>
      <c r="C2641" t="s">
        <v>1037</v>
      </c>
    </row>
    <row r="2642" spans="1:3">
      <c r="A2642" s="5">
        <v>95991</v>
      </c>
      <c r="B2642" s="3" t="s">
        <v>401</v>
      </c>
      <c r="C2642" t="s">
        <v>992</v>
      </c>
    </row>
    <row r="2643" spans="1:3">
      <c r="A2643" s="5">
        <v>95992</v>
      </c>
      <c r="B2643" s="3" t="s">
        <v>401</v>
      </c>
      <c r="C2643" t="s">
        <v>992</v>
      </c>
    </row>
    <row r="2644" spans="1:3">
      <c r="A2644" s="5">
        <v>95993</v>
      </c>
      <c r="B2644" s="3" t="s">
        <v>401</v>
      </c>
      <c r="C2644" t="s">
        <v>992</v>
      </c>
    </row>
    <row r="2645" spans="1:3">
      <c r="A2645" s="5">
        <v>96001</v>
      </c>
      <c r="B2645" s="3" t="s">
        <v>288</v>
      </c>
      <c r="C2645" t="s">
        <v>1094</v>
      </c>
    </row>
    <row r="2646" spans="1:3">
      <c r="A2646" s="5">
        <v>96002</v>
      </c>
      <c r="B2646" s="3" t="s">
        <v>288</v>
      </c>
      <c r="C2646" t="s">
        <v>1094</v>
      </c>
    </row>
    <row r="2647" spans="1:3">
      <c r="A2647" s="5">
        <v>96003</v>
      </c>
      <c r="B2647" s="3" t="s">
        <v>288</v>
      </c>
      <c r="C2647" t="s">
        <v>1094</v>
      </c>
    </row>
    <row r="2648" spans="1:3">
      <c r="A2648" s="5">
        <v>96006</v>
      </c>
      <c r="B2648" s="3" t="s">
        <v>1095</v>
      </c>
      <c r="C2648" t="s">
        <v>1096</v>
      </c>
    </row>
    <row r="2649" spans="1:3">
      <c r="A2649" s="5">
        <v>96007</v>
      </c>
      <c r="B2649" s="3" t="s">
        <v>1097</v>
      </c>
      <c r="C2649" t="s">
        <v>1094</v>
      </c>
    </row>
    <row r="2650" spans="1:3">
      <c r="A2650" s="5">
        <v>96008</v>
      </c>
      <c r="B2650" s="3" t="s">
        <v>1098</v>
      </c>
      <c r="C2650" t="s">
        <v>1094</v>
      </c>
    </row>
    <row r="2651" spans="1:3">
      <c r="A2651" s="5">
        <v>96009</v>
      </c>
      <c r="B2651" s="3" t="s">
        <v>1099</v>
      </c>
      <c r="C2651" t="s">
        <v>1100</v>
      </c>
    </row>
    <row r="2652" spans="1:3">
      <c r="A2652" s="5">
        <v>96010</v>
      </c>
      <c r="B2652" s="3" t="s">
        <v>1101</v>
      </c>
      <c r="C2652" t="s">
        <v>910</v>
      </c>
    </row>
    <row r="2653" spans="1:3">
      <c r="A2653" s="5">
        <v>96011</v>
      </c>
      <c r="B2653" s="3" t="s">
        <v>1102</v>
      </c>
      <c r="C2653" t="s">
        <v>1094</v>
      </c>
    </row>
    <row r="2654" spans="1:3">
      <c r="A2654" s="5">
        <v>96013</v>
      </c>
      <c r="B2654" s="3" t="s">
        <v>1103</v>
      </c>
      <c r="C2654" t="s">
        <v>1094</v>
      </c>
    </row>
    <row r="2655" spans="1:3">
      <c r="A2655" s="5">
        <v>96014</v>
      </c>
      <c r="B2655" s="3" t="s">
        <v>1104</v>
      </c>
      <c r="C2655" t="s">
        <v>942</v>
      </c>
    </row>
    <row r="2656" spans="1:3">
      <c r="A2656" s="5">
        <v>96015</v>
      </c>
      <c r="B2656" s="3" t="s">
        <v>1105</v>
      </c>
      <c r="C2656" t="s">
        <v>1096</v>
      </c>
    </row>
    <row r="2657" spans="1:3">
      <c r="A2657" s="5">
        <v>96016</v>
      </c>
      <c r="B2657" s="3" t="s">
        <v>1106</v>
      </c>
      <c r="C2657" t="s">
        <v>1094</v>
      </c>
    </row>
    <row r="2658" spans="1:3">
      <c r="A2658" s="5">
        <v>96017</v>
      </c>
      <c r="B2658" s="3" t="s">
        <v>1107</v>
      </c>
      <c r="C2658" t="s">
        <v>1094</v>
      </c>
    </row>
    <row r="2659" spans="1:3">
      <c r="A2659" s="5">
        <v>96019</v>
      </c>
      <c r="B2659" s="3" t="s">
        <v>1108</v>
      </c>
      <c r="C2659" t="s">
        <v>1094</v>
      </c>
    </row>
    <row r="2660" spans="1:3">
      <c r="A2660" s="5">
        <v>96020</v>
      </c>
      <c r="B2660" s="3" t="s">
        <v>1109</v>
      </c>
      <c r="C2660" t="s">
        <v>1041</v>
      </c>
    </row>
    <row r="2661" spans="1:3">
      <c r="A2661" s="5">
        <v>96021</v>
      </c>
      <c r="B2661" s="3" t="s">
        <v>1110</v>
      </c>
      <c r="C2661" t="s">
        <v>1111</v>
      </c>
    </row>
    <row r="2662" spans="1:3">
      <c r="A2662" s="5">
        <v>96022</v>
      </c>
      <c r="B2662" s="3" t="s">
        <v>1112</v>
      </c>
      <c r="C2662" t="s">
        <v>1094</v>
      </c>
    </row>
    <row r="2663" spans="1:3">
      <c r="A2663" s="5">
        <v>96023</v>
      </c>
      <c r="B2663" s="3" t="s">
        <v>1113</v>
      </c>
      <c r="C2663" t="s">
        <v>942</v>
      </c>
    </row>
    <row r="2664" spans="1:3">
      <c r="A2664" s="5">
        <v>96024</v>
      </c>
      <c r="B2664" s="3" t="s">
        <v>1114</v>
      </c>
      <c r="C2664" t="s">
        <v>910</v>
      </c>
    </row>
    <row r="2665" spans="1:3">
      <c r="A2665" s="5">
        <v>96025</v>
      </c>
      <c r="B2665" s="3" t="s">
        <v>1115</v>
      </c>
      <c r="C2665" t="s">
        <v>942</v>
      </c>
    </row>
    <row r="2666" spans="1:3">
      <c r="A2666" s="5">
        <v>96027</v>
      </c>
      <c r="B2666" s="3" t="s">
        <v>1116</v>
      </c>
      <c r="C2666" t="s">
        <v>942</v>
      </c>
    </row>
    <row r="2667" spans="1:3">
      <c r="A2667" s="5">
        <v>96028</v>
      </c>
      <c r="B2667" s="3" t="s">
        <v>1117</v>
      </c>
      <c r="C2667" t="s">
        <v>1094</v>
      </c>
    </row>
    <row r="2668" spans="1:3">
      <c r="A2668" s="5">
        <v>96029</v>
      </c>
      <c r="B2668" s="3" t="s">
        <v>1118</v>
      </c>
      <c r="C2668" t="s">
        <v>1111</v>
      </c>
    </row>
    <row r="2669" spans="1:3">
      <c r="A2669" s="5">
        <v>96031</v>
      </c>
      <c r="B2669" s="3" t="s">
        <v>1119</v>
      </c>
      <c r="C2669" t="s">
        <v>942</v>
      </c>
    </row>
    <row r="2670" spans="1:3">
      <c r="A2670" s="5">
        <v>96032</v>
      </c>
      <c r="B2670" s="3" t="s">
        <v>1120</v>
      </c>
      <c r="C2670" t="s">
        <v>942</v>
      </c>
    </row>
    <row r="2671" spans="1:3">
      <c r="A2671" s="5">
        <v>96033</v>
      </c>
      <c r="B2671" s="3" t="s">
        <v>1121</v>
      </c>
      <c r="C2671" t="s">
        <v>1094</v>
      </c>
    </row>
    <row r="2672" spans="1:3">
      <c r="A2672" s="5">
        <v>96034</v>
      </c>
      <c r="B2672" s="3" t="s">
        <v>1122</v>
      </c>
      <c r="C2672" t="s">
        <v>942</v>
      </c>
    </row>
    <row r="2673" spans="1:3">
      <c r="A2673" s="5">
        <v>96035</v>
      </c>
      <c r="B2673" s="3" t="s">
        <v>1123</v>
      </c>
      <c r="C2673" t="s">
        <v>1111</v>
      </c>
    </row>
    <row r="2674" spans="1:3">
      <c r="A2674" s="5">
        <v>96037</v>
      </c>
      <c r="B2674" s="3" t="s">
        <v>1124</v>
      </c>
      <c r="C2674" t="s">
        <v>942</v>
      </c>
    </row>
    <row r="2675" spans="1:3">
      <c r="A2675" s="5">
        <v>96038</v>
      </c>
      <c r="B2675" s="3" t="s">
        <v>1125</v>
      </c>
      <c r="C2675" t="s">
        <v>942</v>
      </c>
    </row>
    <row r="2676" spans="1:3">
      <c r="A2676" s="5">
        <v>96039</v>
      </c>
      <c r="B2676" s="3" t="s">
        <v>1126</v>
      </c>
      <c r="C2676" t="s">
        <v>942</v>
      </c>
    </row>
    <row r="2677" spans="1:3">
      <c r="A2677" s="5">
        <v>96040</v>
      </c>
      <c r="B2677" s="3" t="s">
        <v>1127</v>
      </c>
      <c r="C2677" t="s">
        <v>1094</v>
      </c>
    </row>
    <row r="2678" spans="1:3">
      <c r="A2678" s="5">
        <v>96041</v>
      </c>
      <c r="B2678" s="3" t="s">
        <v>1128</v>
      </c>
      <c r="C2678" t="s">
        <v>910</v>
      </c>
    </row>
    <row r="2679" spans="1:3">
      <c r="A2679" s="5">
        <v>96044</v>
      </c>
      <c r="B2679" s="3" t="s">
        <v>1129</v>
      </c>
      <c r="C2679" t="s">
        <v>942</v>
      </c>
    </row>
    <row r="2680" spans="1:3">
      <c r="A2680" s="5">
        <v>96046</v>
      </c>
      <c r="B2680" s="3" t="s">
        <v>1130</v>
      </c>
      <c r="C2680" t="s">
        <v>910</v>
      </c>
    </row>
    <row r="2681" spans="1:3">
      <c r="A2681" s="5">
        <v>96047</v>
      </c>
      <c r="B2681" s="3" t="s">
        <v>1131</v>
      </c>
      <c r="C2681" t="s">
        <v>1094</v>
      </c>
    </row>
    <row r="2682" spans="1:3">
      <c r="A2682" s="5">
        <v>96048</v>
      </c>
      <c r="B2682" s="3" t="s">
        <v>1132</v>
      </c>
      <c r="C2682" t="s">
        <v>910</v>
      </c>
    </row>
    <row r="2683" spans="1:3">
      <c r="A2683" s="5">
        <v>96049</v>
      </c>
      <c r="B2683" s="3" t="s">
        <v>288</v>
      </c>
      <c r="C2683" t="s">
        <v>1094</v>
      </c>
    </row>
    <row r="2684" spans="1:3">
      <c r="A2684" s="5">
        <v>96050</v>
      </c>
      <c r="B2684" s="3" t="s">
        <v>1133</v>
      </c>
      <c r="C2684" t="s">
        <v>942</v>
      </c>
    </row>
    <row r="2685" spans="1:3">
      <c r="A2685" s="5">
        <v>96051</v>
      </c>
      <c r="B2685" s="3" t="s">
        <v>1134</v>
      </c>
      <c r="C2685" t="s">
        <v>1094</v>
      </c>
    </row>
    <row r="2686" spans="1:3">
      <c r="A2686" s="5">
        <v>96052</v>
      </c>
      <c r="B2686" s="3" t="s">
        <v>1135</v>
      </c>
      <c r="C2686" t="s">
        <v>910</v>
      </c>
    </row>
    <row r="2687" spans="1:3">
      <c r="A2687" s="5">
        <v>96054</v>
      </c>
      <c r="B2687" s="3" t="s">
        <v>1136</v>
      </c>
      <c r="C2687" t="s">
        <v>1096</v>
      </c>
    </row>
    <row r="2688" spans="1:3">
      <c r="A2688" s="5">
        <v>96055</v>
      </c>
      <c r="B2688" s="3" t="s">
        <v>1137</v>
      </c>
      <c r="C2688" t="s">
        <v>1111</v>
      </c>
    </row>
    <row r="2689" spans="1:3">
      <c r="A2689" s="5">
        <v>96056</v>
      </c>
      <c r="B2689" s="3" t="s">
        <v>1138</v>
      </c>
      <c r="C2689" t="s">
        <v>1100</v>
      </c>
    </row>
    <row r="2690" spans="1:3">
      <c r="A2690" s="5">
        <v>96057</v>
      </c>
      <c r="B2690" s="3" t="s">
        <v>1139</v>
      </c>
      <c r="C2690" t="s">
        <v>942</v>
      </c>
    </row>
    <row r="2691" spans="1:3">
      <c r="A2691" s="5">
        <v>96058</v>
      </c>
      <c r="B2691" s="3" t="s">
        <v>1140</v>
      </c>
      <c r="C2691" t="s">
        <v>942</v>
      </c>
    </row>
    <row r="2692" spans="1:3">
      <c r="A2692" s="5">
        <v>96059</v>
      </c>
      <c r="B2692" s="3" t="s">
        <v>1141</v>
      </c>
      <c r="C2692" t="s">
        <v>1111</v>
      </c>
    </row>
    <row r="2693" spans="1:3">
      <c r="A2693" s="5">
        <v>96061</v>
      </c>
      <c r="B2693" s="3" t="s">
        <v>1142</v>
      </c>
      <c r="C2693" t="s">
        <v>1111</v>
      </c>
    </row>
    <row r="2694" spans="1:3">
      <c r="A2694" s="5">
        <v>96062</v>
      </c>
      <c r="B2694" s="3" t="s">
        <v>1143</v>
      </c>
      <c r="C2694" t="s">
        <v>1094</v>
      </c>
    </row>
    <row r="2695" spans="1:3">
      <c r="A2695" s="5">
        <v>96063</v>
      </c>
      <c r="B2695" s="3" t="s">
        <v>1144</v>
      </c>
      <c r="C2695" t="s">
        <v>1111</v>
      </c>
    </row>
    <row r="2696" spans="1:3">
      <c r="A2696" s="5">
        <v>96064</v>
      </c>
      <c r="B2696" s="3" t="s">
        <v>1145</v>
      </c>
      <c r="C2696" t="s">
        <v>942</v>
      </c>
    </row>
    <row r="2697" spans="1:3">
      <c r="A2697" s="5">
        <v>96065</v>
      </c>
      <c r="B2697" s="3" t="s">
        <v>1146</v>
      </c>
      <c r="C2697" t="s">
        <v>1094</v>
      </c>
    </row>
    <row r="2698" spans="1:3">
      <c r="A2698" s="5">
        <v>96067</v>
      </c>
      <c r="B2698" s="3" t="s">
        <v>1147</v>
      </c>
      <c r="C2698" t="s">
        <v>942</v>
      </c>
    </row>
    <row r="2699" spans="1:3">
      <c r="A2699" s="5">
        <v>96068</v>
      </c>
      <c r="B2699" s="3" t="s">
        <v>1148</v>
      </c>
      <c r="C2699" t="s">
        <v>1100</v>
      </c>
    </row>
    <row r="2700" spans="1:3">
      <c r="A2700" s="5">
        <v>96069</v>
      </c>
      <c r="B2700" s="3" t="s">
        <v>1149</v>
      </c>
      <c r="C2700" t="s">
        <v>1094</v>
      </c>
    </row>
    <row r="2701" spans="1:3">
      <c r="A2701" s="5">
        <v>96070</v>
      </c>
      <c r="B2701" s="3" t="s">
        <v>1150</v>
      </c>
      <c r="C2701" t="s">
        <v>1094</v>
      </c>
    </row>
    <row r="2702" spans="1:3">
      <c r="A2702" s="5">
        <v>96071</v>
      </c>
      <c r="B2702" s="3" t="s">
        <v>1151</v>
      </c>
      <c r="C2702" t="s">
        <v>1094</v>
      </c>
    </row>
    <row r="2703" spans="1:3">
      <c r="A2703" s="5">
        <v>96073</v>
      </c>
      <c r="B2703" s="3" t="s">
        <v>1152</v>
      </c>
      <c r="C2703" t="s">
        <v>1094</v>
      </c>
    </row>
    <row r="2704" spans="1:3">
      <c r="A2704" s="5">
        <v>96074</v>
      </c>
      <c r="B2704" s="3" t="s">
        <v>1153</v>
      </c>
      <c r="C2704" t="s">
        <v>1111</v>
      </c>
    </row>
    <row r="2705" spans="1:3">
      <c r="A2705" s="5">
        <v>96075</v>
      </c>
      <c r="B2705" s="3" t="s">
        <v>1154</v>
      </c>
      <c r="C2705" t="s">
        <v>1111</v>
      </c>
    </row>
    <row r="2706" spans="1:3">
      <c r="A2706" s="5">
        <v>96076</v>
      </c>
      <c r="B2706" s="3" t="s">
        <v>1155</v>
      </c>
      <c r="C2706" t="s">
        <v>1094</v>
      </c>
    </row>
    <row r="2707" spans="1:3">
      <c r="A2707" s="5">
        <v>96078</v>
      </c>
      <c r="B2707" s="3" t="s">
        <v>1156</v>
      </c>
      <c r="C2707" t="s">
        <v>1111</v>
      </c>
    </row>
    <row r="2708" spans="1:3">
      <c r="A2708" s="5">
        <v>96079</v>
      </c>
      <c r="B2708" s="3" t="s">
        <v>1108</v>
      </c>
      <c r="C2708" t="s">
        <v>1094</v>
      </c>
    </row>
    <row r="2709" spans="1:3">
      <c r="A2709" s="5">
        <v>96080</v>
      </c>
      <c r="B2709" s="3" t="s">
        <v>1157</v>
      </c>
      <c r="C2709" t="s">
        <v>1111</v>
      </c>
    </row>
    <row r="2710" spans="1:3">
      <c r="A2710" s="5">
        <v>96084</v>
      </c>
      <c r="B2710" s="3" t="s">
        <v>1158</v>
      </c>
      <c r="C2710" t="s">
        <v>1094</v>
      </c>
    </row>
    <row r="2711" spans="1:3">
      <c r="A2711" s="5">
        <v>96085</v>
      </c>
      <c r="B2711" s="3" t="s">
        <v>1159</v>
      </c>
      <c r="C2711" t="s">
        <v>942</v>
      </c>
    </row>
    <row r="2712" spans="1:3">
      <c r="A2712" s="5">
        <v>96086</v>
      </c>
      <c r="B2712" s="3" t="s">
        <v>1160</v>
      </c>
      <c r="C2712" t="s">
        <v>942</v>
      </c>
    </row>
    <row r="2713" spans="1:3">
      <c r="A2713" s="5">
        <v>96087</v>
      </c>
      <c r="B2713" s="3" t="s">
        <v>1094</v>
      </c>
      <c r="C2713" t="s">
        <v>1094</v>
      </c>
    </row>
    <row r="2714" spans="1:3">
      <c r="A2714" s="5">
        <v>96088</v>
      </c>
      <c r="B2714" s="3" t="s">
        <v>1161</v>
      </c>
      <c r="C2714" t="s">
        <v>1094</v>
      </c>
    </row>
    <row r="2715" spans="1:3">
      <c r="A2715" s="5">
        <v>96089</v>
      </c>
      <c r="B2715" s="3" t="s">
        <v>1108</v>
      </c>
      <c r="C2715" t="s">
        <v>1094</v>
      </c>
    </row>
    <row r="2716" spans="1:3">
      <c r="A2716" s="5">
        <v>96090</v>
      </c>
      <c r="B2716" s="3" t="s">
        <v>1111</v>
      </c>
      <c r="C2716" t="s">
        <v>1111</v>
      </c>
    </row>
    <row r="2717" spans="1:3">
      <c r="A2717" s="5">
        <v>96091</v>
      </c>
      <c r="B2717" s="3" t="s">
        <v>1162</v>
      </c>
      <c r="C2717" t="s">
        <v>910</v>
      </c>
    </row>
    <row r="2718" spans="1:3">
      <c r="A2718" s="5">
        <v>96092</v>
      </c>
      <c r="B2718" s="3" t="s">
        <v>1163</v>
      </c>
      <c r="C2718" t="s">
        <v>1111</v>
      </c>
    </row>
    <row r="2719" spans="1:3">
      <c r="A2719" s="5">
        <v>96093</v>
      </c>
      <c r="B2719" s="3" t="s">
        <v>1164</v>
      </c>
      <c r="C2719" t="s">
        <v>910</v>
      </c>
    </row>
    <row r="2720" spans="1:3">
      <c r="A2720" s="5">
        <v>96094</v>
      </c>
      <c r="B2720" s="3" t="s">
        <v>1165</v>
      </c>
      <c r="C2720" t="s">
        <v>942</v>
      </c>
    </row>
    <row r="2721" spans="1:3">
      <c r="A2721" s="5">
        <v>96095</v>
      </c>
      <c r="B2721" s="3" t="s">
        <v>1166</v>
      </c>
      <c r="C2721" t="s">
        <v>1094</v>
      </c>
    </row>
    <row r="2722" spans="1:3">
      <c r="A2722" s="5">
        <v>96096</v>
      </c>
      <c r="B2722" s="3" t="s">
        <v>1167</v>
      </c>
      <c r="C2722" t="s">
        <v>1094</v>
      </c>
    </row>
    <row r="2723" spans="1:3">
      <c r="A2723" s="5">
        <v>96097</v>
      </c>
      <c r="B2723" s="3" t="s">
        <v>1168</v>
      </c>
      <c r="C2723" t="s">
        <v>942</v>
      </c>
    </row>
    <row r="2724" spans="1:3">
      <c r="A2724" s="5">
        <v>96099</v>
      </c>
      <c r="B2724" s="3" t="s">
        <v>288</v>
      </c>
      <c r="C2724" t="s">
        <v>1094</v>
      </c>
    </row>
    <row r="2725" spans="1:3">
      <c r="A2725" s="5">
        <v>96101</v>
      </c>
      <c r="B2725" s="3" t="s">
        <v>1169</v>
      </c>
      <c r="C2725" t="s">
        <v>1096</v>
      </c>
    </row>
    <row r="2726" spans="1:3">
      <c r="A2726" s="5">
        <v>96103</v>
      </c>
      <c r="B2726" s="3" t="s">
        <v>1170</v>
      </c>
      <c r="C2726" t="s">
        <v>1041</v>
      </c>
    </row>
    <row r="2727" spans="1:3">
      <c r="A2727" s="5">
        <v>96104</v>
      </c>
      <c r="B2727" s="3" t="s">
        <v>1171</v>
      </c>
      <c r="C2727" t="s">
        <v>1096</v>
      </c>
    </row>
    <row r="2728" spans="1:3">
      <c r="A2728" s="5">
        <v>96105</v>
      </c>
      <c r="B2728" s="3" t="s">
        <v>1172</v>
      </c>
      <c r="C2728" t="s">
        <v>1041</v>
      </c>
    </row>
    <row r="2729" spans="1:3">
      <c r="A2729" s="5">
        <v>96106</v>
      </c>
      <c r="B2729" s="3" t="s">
        <v>1173</v>
      </c>
      <c r="C2729" t="s">
        <v>1041</v>
      </c>
    </row>
    <row r="2730" spans="1:3">
      <c r="A2730" s="5">
        <v>96107</v>
      </c>
      <c r="B2730" s="3" t="s">
        <v>1174</v>
      </c>
      <c r="C2730" t="s">
        <v>691</v>
      </c>
    </row>
    <row r="2731" spans="1:3">
      <c r="A2731" s="5">
        <v>96108</v>
      </c>
      <c r="B2731" s="3" t="s">
        <v>1175</v>
      </c>
      <c r="C2731" t="s">
        <v>1096</v>
      </c>
    </row>
    <row r="2732" spans="1:3">
      <c r="A2732" s="5">
        <v>96109</v>
      </c>
      <c r="B2732" s="3" t="s">
        <v>1176</v>
      </c>
      <c r="C2732" t="s">
        <v>1100</v>
      </c>
    </row>
    <row r="2733" spans="1:3">
      <c r="A2733" s="5">
        <v>96110</v>
      </c>
      <c r="B2733" s="3" t="s">
        <v>1177</v>
      </c>
      <c r="C2733" t="s">
        <v>1096</v>
      </c>
    </row>
    <row r="2734" spans="1:3">
      <c r="A2734" s="5">
        <v>96111</v>
      </c>
      <c r="B2734" s="3" t="s">
        <v>1178</v>
      </c>
      <c r="C2734" t="s">
        <v>1025</v>
      </c>
    </row>
    <row r="2735" spans="1:3">
      <c r="A2735" s="5">
        <v>96112</v>
      </c>
      <c r="B2735" s="3" t="s">
        <v>1179</v>
      </c>
      <c r="C2735" t="s">
        <v>1096</v>
      </c>
    </row>
    <row r="2736" spans="1:3">
      <c r="A2736" s="5">
        <v>96113</v>
      </c>
      <c r="B2736" s="3" t="s">
        <v>1180</v>
      </c>
      <c r="C2736" t="s">
        <v>1100</v>
      </c>
    </row>
    <row r="2737" spans="1:3">
      <c r="A2737" s="5">
        <v>96114</v>
      </c>
      <c r="B2737" s="3" t="s">
        <v>1181</v>
      </c>
      <c r="C2737" t="s">
        <v>1100</v>
      </c>
    </row>
    <row r="2738" spans="1:3">
      <c r="A2738" s="5">
        <v>96115</v>
      </c>
      <c r="B2738" s="3" t="s">
        <v>1182</v>
      </c>
      <c r="C2738" t="s">
        <v>1096</v>
      </c>
    </row>
    <row r="2739" spans="1:3">
      <c r="A2739" s="5">
        <v>96116</v>
      </c>
      <c r="B2739" s="3" t="s">
        <v>1183</v>
      </c>
      <c r="C2739" t="s">
        <v>1096</v>
      </c>
    </row>
    <row r="2740" spans="1:3">
      <c r="A2740" s="5">
        <v>96117</v>
      </c>
      <c r="B2740" s="3" t="s">
        <v>1184</v>
      </c>
      <c r="C2740" t="s">
        <v>1100</v>
      </c>
    </row>
    <row r="2741" spans="1:3">
      <c r="A2741" s="5">
        <v>96118</v>
      </c>
      <c r="B2741" s="3" t="s">
        <v>1185</v>
      </c>
      <c r="C2741" t="s">
        <v>414</v>
      </c>
    </row>
    <row r="2742" spans="1:3">
      <c r="A2742" s="5">
        <v>96119</v>
      </c>
      <c r="B2742" s="3" t="s">
        <v>1186</v>
      </c>
      <c r="C2742" t="s">
        <v>1100</v>
      </c>
    </row>
    <row r="2743" spans="1:3">
      <c r="A2743" s="5">
        <v>96120</v>
      </c>
      <c r="B2743" s="3" t="s">
        <v>1187</v>
      </c>
      <c r="C2743" t="s">
        <v>432</v>
      </c>
    </row>
    <row r="2744" spans="1:3">
      <c r="A2744" s="5">
        <v>96121</v>
      </c>
      <c r="B2744" s="3" t="s">
        <v>1188</v>
      </c>
      <c r="C2744" t="s">
        <v>1100</v>
      </c>
    </row>
    <row r="2745" spans="1:3">
      <c r="A2745" s="5">
        <v>96122</v>
      </c>
      <c r="B2745" s="3" t="s">
        <v>1189</v>
      </c>
      <c r="C2745" t="s">
        <v>1041</v>
      </c>
    </row>
    <row r="2746" spans="1:3">
      <c r="A2746" s="5">
        <v>96123</v>
      </c>
      <c r="B2746" s="3" t="s">
        <v>1190</v>
      </c>
      <c r="C2746" t="s">
        <v>1100</v>
      </c>
    </row>
    <row r="2747" spans="1:3">
      <c r="A2747" s="5">
        <v>96124</v>
      </c>
      <c r="B2747" s="3" t="s">
        <v>1191</v>
      </c>
      <c r="C2747" t="s">
        <v>414</v>
      </c>
    </row>
    <row r="2748" spans="1:3">
      <c r="A2748" s="5">
        <v>96125</v>
      </c>
      <c r="B2748" s="3" t="s">
        <v>1192</v>
      </c>
      <c r="C2748" t="s">
        <v>414</v>
      </c>
    </row>
    <row r="2749" spans="1:3">
      <c r="A2749" s="5">
        <v>96126</v>
      </c>
      <c r="B2749" s="3" t="s">
        <v>1193</v>
      </c>
      <c r="C2749" t="s">
        <v>414</v>
      </c>
    </row>
    <row r="2750" spans="1:3">
      <c r="A2750" s="5">
        <v>96127</v>
      </c>
      <c r="B2750" s="3" t="s">
        <v>359</v>
      </c>
      <c r="C2750" t="s">
        <v>1100</v>
      </c>
    </row>
    <row r="2751" spans="1:3">
      <c r="A2751" s="5">
        <v>96128</v>
      </c>
      <c r="B2751" s="3" t="s">
        <v>1194</v>
      </c>
      <c r="C2751" t="s">
        <v>1100</v>
      </c>
    </row>
    <row r="2752" spans="1:3">
      <c r="A2752" s="5">
        <v>96129</v>
      </c>
      <c r="B2752" s="3" t="s">
        <v>1195</v>
      </c>
      <c r="C2752" t="s">
        <v>1041</v>
      </c>
    </row>
    <row r="2753" spans="1:3">
      <c r="A2753" s="5">
        <v>96130</v>
      </c>
      <c r="B2753" s="3" t="s">
        <v>359</v>
      </c>
      <c r="C2753" t="s">
        <v>1100</v>
      </c>
    </row>
    <row r="2754" spans="1:3">
      <c r="A2754" s="5">
        <v>96132</v>
      </c>
      <c r="B2754" s="3" t="s">
        <v>1196</v>
      </c>
      <c r="C2754" t="s">
        <v>1100</v>
      </c>
    </row>
    <row r="2755" spans="1:3">
      <c r="A2755" s="5">
        <v>96133</v>
      </c>
      <c r="B2755" s="3" t="s">
        <v>1197</v>
      </c>
      <c r="C2755" t="s">
        <v>691</v>
      </c>
    </row>
    <row r="2756" spans="1:3">
      <c r="A2756" s="5">
        <v>96134</v>
      </c>
      <c r="B2756" s="3" t="s">
        <v>1198</v>
      </c>
      <c r="C2756" t="s">
        <v>942</v>
      </c>
    </row>
    <row r="2757" spans="1:3">
      <c r="A2757" s="5">
        <v>96135</v>
      </c>
      <c r="B2757" s="3" t="s">
        <v>1199</v>
      </c>
      <c r="C2757" t="s">
        <v>1041</v>
      </c>
    </row>
    <row r="2758" spans="1:3">
      <c r="A2758" s="5">
        <v>96136</v>
      </c>
      <c r="B2758" s="3" t="s">
        <v>1200</v>
      </c>
      <c r="C2758" t="s">
        <v>1100</v>
      </c>
    </row>
    <row r="2759" spans="1:3">
      <c r="A2759" s="5">
        <v>96137</v>
      </c>
      <c r="B2759" s="3" t="s">
        <v>1201</v>
      </c>
      <c r="C2759" t="s">
        <v>1100</v>
      </c>
    </row>
    <row r="2760" spans="1:3">
      <c r="A2760" s="5">
        <v>96140</v>
      </c>
      <c r="B2760" s="3" t="s">
        <v>1202</v>
      </c>
      <c r="C2760" t="s">
        <v>955</v>
      </c>
    </row>
    <row r="2761" spans="1:3">
      <c r="A2761" s="5">
        <v>96141</v>
      </c>
      <c r="B2761" s="3" t="s">
        <v>1203</v>
      </c>
      <c r="C2761" t="s">
        <v>955</v>
      </c>
    </row>
    <row r="2762" spans="1:3">
      <c r="A2762" s="5">
        <v>96142</v>
      </c>
      <c r="B2762" s="3" t="s">
        <v>1204</v>
      </c>
      <c r="C2762" t="s">
        <v>961</v>
      </c>
    </row>
    <row r="2763" spans="1:3">
      <c r="A2763" s="5">
        <v>96143</v>
      </c>
      <c r="B2763" s="3" t="s">
        <v>1205</v>
      </c>
      <c r="C2763" t="s">
        <v>955</v>
      </c>
    </row>
    <row r="2764" spans="1:3">
      <c r="A2764" s="5">
        <v>96145</v>
      </c>
      <c r="B2764" s="3" t="s">
        <v>1206</v>
      </c>
      <c r="C2764" t="s">
        <v>955</v>
      </c>
    </row>
    <row r="2765" spans="1:3">
      <c r="A2765" s="5">
        <v>96146</v>
      </c>
      <c r="B2765" s="3" t="s">
        <v>1207</v>
      </c>
      <c r="C2765" t="s">
        <v>955</v>
      </c>
    </row>
    <row r="2766" spans="1:3">
      <c r="A2766" s="5">
        <v>96148</v>
      </c>
      <c r="B2766" s="3" t="s">
        <v>1208</v>
      </c>
      <c r="C2766" t="s">
        <v>955</v>
      </c>
    </row>
    <row r="2767" spans="1:3">
      <c r="A2767" s="5">
        <v>96150</v>
      </c>
      <c r="B2767" s="3" t="s">
        <v>351</v>
      </c>
      <c r="C2767" t="s">
        <v>961</v>
      </c>
    </row>
    <row r="2768" spans="1:3">
      <c r="A2768" s="5">
        <v>96151</v>
      </c>
      <c r="B2768" s="3" t="s">
        <v>351</v>
      </c>
      <c r="C2768" t="s">
        <v>961</v>
      </c>
    </row>
    <row r="2769" spans="1:3">
      <c r="A2769" s="5">
        <v>96152</v>
      </c>
      <c r="B2769" s="3" t="s">
        <v>351</v>
      </c>
      <c r="C2769" t="s">
        <v>961</v>
      </c>
    </row>
    <row r="2770" spans="1:3">
      <c r="A2770" s="5">
        <v>96154</v>
      </c>
      <c r="B2770" s="3" t="s">
        <v>351</v>
      </c>
      <c r="C2770" t="s">
        <v>961</v>
      </c>
    </row>
    <row r="2771" spans="1:3">
      <c r="A2771" s="5">
        <v>96155</v>
      </c>
      <c r="B2771" s="3" t="s">
        <v>351</v>
      </c>
      <c r="C2771" t="s">
        <v>961</v>
      </c>
    </row>
    <row r="2772" spans="1:3">
      <c r="A2772" s="5">
        <v>96156</v>
      </c>
      <c r="B2772" s="3" t="s">
        <v>351</v>
      </c>
      <c r="C2772" t="s">
        <v>961</v>
      </c>
    </row>
    <row r="2773" spans="1:3">
      <c r="A2773" s="5">
        <v>96157</v>
      </c>
      <c r="B2773" s="3" t="s">
        <v>351</v>
      </c>
      <c r="C2773" t="s">
        <v>961</v>
      </c>
    </row>
    <row r="2774" spans="1:3">
      <c r="A2774" s="5">
        <v>96158</v>
      </c>
      <c r="B2774" s="3" t="s">
        <v>351</v>
      </c>
      <c r="C2774" t="s">
        <v>961</v>
      </c>
    </row>
    <row r="2775" spans="1:3">
      <c r="A2775" s="5">
        <v>96160</v>
      </c>
      <c r="B2775" s="3" t="s">
        <v>365</v>
      </c>
      <c r="C2775" t="s">
        <v>1025</v>
      </c>
    </row>
    <row r="2776" spans="1:3">
      <c r="A2776" s="5">
        <v>96161</v>
      </c>
      <c r="B2776" s="3" t="s">
        <v>365</v>
      </c>
      <c r="C2776" t="s">
        <v>1025</v>
      </c>
    </row>
    <row r="2777" spans="1:3">
      <c r="A2777" s="5">
        <v>96162</v>
      </c>
      <c r="B2777" s="3" t="s">
        <v>365</v>
      </c>
      <c r="C2777" t="s">
        <v>1025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695"/>
  <sheetViews>
    <sheetView workbookViewId="0"/>
  </sheetViews>
  <sheetFormatPr baseColWidth="10" defaultColWidth="11" defaultRowHeight="16"/>
  <cols>
    <col min="2" max="2" width="12.6640625" customWidth="1"/>
  </cols>
  <sheetData>
    <row r="1" spans="1:2">
      <c r="A1" t="s">
        <v>4</v>
      </c>
      <c r="B1" t="s">
        <v>5</v>
      </c>
    </row>
    <row r="2" spans="1:2">
      <c r="A2">
        <v>90001</v>
      </c>
      <c r="B2">
        <v>8</v>
      </c>
    </row>
    <row r="3" spans="1:2">
      <c r="A3">
        <v>90002</v>
      </c>
      <c r="B3">
        <v>8</v>
      </c>
    </row>
    <row r="4" spans="1:2">
      <c r="A4">
        <v>90003</v>
      </c>
      <c r="B4">
        <v>8</v>
      </c>
    </row>
    <row r="5" spans="1:2">
      <c r="A5">
        <v>90004</v>
      </c>
      <c r="B5">
        <v>9</v>
      </c>
    </row>
    <row r="6" spans="1:2">
      <c r="A6">
        <v>90005</v>
      </c>
      <c r="B6">
        <v>9</v>
      </c>
    </row>
    <row r="7" spans="1:2">
      <c r="A7">
        <v>90006</v>
      </c>
      <c r="B7">
        <v>9</v>
      </c>
    </row>
    <row r="8" spans="1:2">
      <c r="A8">
        <v>90007</v>
      </c>
      <c r="B8">
        <v>8</v>
      </c>
    </row>
    <row r="9" spans="1:2">
      <c r="A9">
        <v>90008</v>
      </c>
      <c r="B9">
        <v>8</v>
      </c>
    </row>
    <row r="10" spans="1:2">
      <c r="A10">
        <v>90009</v>
      </c>
      <c r="B10">
        <v>6</v>
      </c>
    </row>
    <row r="11" spans="1:2">
      <c r="A11">
        <v>90010</v>
      </c>
      <c r="B11">
        <v>9</v>
      </c>
    </row>
    <row r="12" spans="1:2">
      <c r="A12">
        <v>90011</v>
      </c>
      <c r="B12">
        <v>8</v>
      </c>
    </row>
    <row r="13" spans="1:2">
      <c r="A13">
        <v>90012</v>
      </c>
      <c r="B13">
        <v>9</v>
      </c>
    </row>
    <row r="14" spans="1:2">
      <c r="A14">
        <v>90013</v>
      </c>
      <c r="B14">
        <v>9</v>
      </c>
    </row>
    <row r="15" spans="1:2">
      <c r="A15">
        <v>90014</v>
      </c>
      <c r="B15">
        <v>9</v>
      </c>
    </row>
    <row r="16" spans="1:2">
      <c r="A16">
        <v>90015</v>
      </c>
      <c r="B16">
        <v>9</v>
      </c>
    </row>
    <row r="17" spans="1:2">
      <c r="A17">
        <v>90016</v>
      </c>
      <c r="B17">
        <v>8</v>
      </c>
    </row>
    <row r="18" spans="1:2">
      <c r="A18">
        <v>90017</v>
      </c>
      <c r="B18">
        <v>9</v>
      </c>
    </row>
    <row r="19" spans="1:2">
      <c r="A19">
        <v>90018</v>
      </c>
      <c r="B19">
        <v>8</v>
      </c>
    </row>
    <row r="20" spans="1:2">
      <c r="A20">
        <v>90019</v>
      </c>
      <c r="B20">
        <v>9</v>
      </c>
    </row>
    <row r="21" spans="1:2">
      <c r="A21">
        <v>90020</v>
      </c>
      <c r="B21">
        <v>9</v>
      </c>
    </row>
    <row r="22" spans="1:2">
      <c r="A22">
        <v>90021</v>
      </c>
      <c r="B22">
        <v>9</v>
      </c>
    </row>
    <row r="23" spans="1:2">
      <c r="A23">
        <v>90022</v>
      </c>
      <c r="B23">
        <v>9</v>
      </c>
    </row>
    <row r="24" spans="1:2">
      <c r="A24">
        <v>90023</v>
      </c>
      <c r="B24">
        <v>9</v>
      </c>
    </row>
    <row r="25" spans="1:2">
      <c r="A25">
        <v>90024</v>
      </c>
      <c r="B25">
        <v>9</v>
      </c>
    </row>
    <row r="26" spans="1:2">
      <c r="A26">
        <v>90025</v>
      </c>
      <c r="B26">
        <v>6</v>
      </c>
    </row>
    <row r="27" spans="1:2">
      <c r="A27">
        <v>90026</v>
      </c>
      <c r="B27">
        <v>9</v>
      </c>
    </row>
    <row r="28" spans="1:2">
      <c r="A28">
        <v>90027</v>
      </c>
      <c r="B28">
        <v>9</v>
      </c>
    </row>
    <row r="29" spans="1:2">
      <c r="A29">
        <v>90028</v>
      </c>
      <c r="B29">
        <v>9</v>
      </c>
    </row>
    <row r="30" spans="1:2">
      <c r="A30">
        <v>90029</v>
      </c>
      <c r="B30">
        <v>9</v>
      </c>
    </row>
    <row r="31" spans="1:2">
      <c r="A31">
        <v>90030</v>
      </c>
      <c r="B31">
        <v>9</v>
      </c>
    </row>
    <row r="32" spans="1:2">
      <c r="A32">
        <v>90031</v>
      </c>
      <c r="B32">
        <v>9</v>
      </c>
    </row>
    <row r="33" spans="1:2">
      <c r="A33">
        <v>90032</v>
      </c>
      <c r="B33">
        <v>9</v>
      </c>
    </row>
    <row r="34" spans="1:2">
      <c r="A34">
        <v>90033</v>
      </c>
      <c r="B34">
        <v>9</v>
      </c>
    </row>
    <row r="35" spans="1:2">
      <c r="A35">
        <v>90034</v>
      </c>
      <c r="B35">
        <v>8</v>
      </c>
    </row>
    <row r="36" spans="1:2">
      <c r="A36">
        <v>90035</v>
      </c>
      <c r="B36">
        <v>9</v>
      </c>
    </row>
    <row r="37" spans="1:2">
      <c r="A37">
        <v>90036</v>
      </c>
      <c r="B37">
        <v>9</v>
      </c>
    </row>
    <row r="38" spans="1:2">
      <c r="A38">
        <v>90037</v>
      </c>
      <c r="B38">
        <v>8</v>
      </c>
    </row>
    <row r="39" spans="1:2">
      <c r="A39">
        <v>90038</v>
      </c>
      <c r="B39">
        <v>9</v>
      </c>
    </row>
    <row r="40" spans="1:2">
      <c r="A40">
        <v>90039</v>
      </c>
      <c r="B40">
        <v>9</v>
      </c>
    </row>
    <row r="41" spans="1:2">
      <c r="A41">
        <v>90040</v>
      </c>
      <c r="B41">
        <v>8</v>
      </c>
    </row>
    <row r="42" spans="1:2">
      <c r="A42">
        <v>90041</v>
      </c>
      <c r="B42">
        <v>9</v>
      </c>
    </row>
    <row r="43" spans="1:2">
      <c r="A43">
        <v>90042</v>
      </c>
      <c r="B43">
        <v>9</v>
      </c>
    </row>
    <row r="44" spans="1:2">
      <c r="A44">
        <v>90043</v>
      </c>
      <c r="B44">
        <v>8</v>
      </c>
    </row>
    <row r="45" spans="1:2">
      <c r="A45">
        <v>90044</v>
      </c>
      <c r="B45">
        <v>8</v>
      </c>
    </row>
    <row r="46" spans="1:2">
      <c r="A46">
        <v>90045</v>
      </c>
      <c r="B46">
        <v>6</v>
      </c>
    </row>
    <row r="47" spans="1:2">
      <c r="A47">
        <v>90046</v>
      </c>
      <c r="B47">
        <v>9</v>
      </c>
    </row>
    <row r="48" spans="1:2">
      <c r="A48">
        <v>90047</v>
      </c>
      <c r="B48">
        <v>8</v>
      </c>
    </row>
    <row r="49" spans="1:2">
      <c r="A49">
        <v>90048</v>
      </c>
      <c r="B49">
        <v>9</v>
      </c>
    </row>
    <row r="50" spans="1:2">
      <c r="A50">
        <v>90049</v>
      </c>
      <c r="B50">
        <v>6</v>
      </c>
    </row>
    <row r="51" spans="1:2">
      <c r="A51">
        <v>90050</v>
      </c>
      <c r="B51">
        <v>9</v>
      </c>
    </row>
    <row r="52" spans="1:2">
      <c r="A52">
        <v>90051</v>
      </c>
      <c r="B52">
        <v>8</v>
      </c>
    </row>
    <row r="53" spans="1:2">
      <c r="A53">
        <v>90052</v>
      </c>
      <c r="B53">
        <v>8</v>
      </c>
    </row>
    <row r="54" spans="1:2">
      <c r="A54">
        <v>90053</v>
      </c>
      <c r="B54">
        <v>9</v>
      </c>
    </row>
    <row r="55" spans="1:2">
      <c r="A55">
        <v>90054</v>
      </c>
      <c r="B55">
        <v>9</v>
      </c>
    </row>
    <row r="56" spans="1:2">
      <c r="A56">
        <v>90055</v>
      </c>
      <c r="B56">
        <v>9</v>
      </c>
    </row>
    <row r="57" spans="1:2">
      <c r="A57">
        <v>90056</v>
      </c>
      <c r="B57">
        <v>8</v>
      </c>
    </row>
    <row r="58" spans="1:2">
      <c r="A58">
        <v>90057</v>
      </c>
      <c r="B58">
        <v>9</v>
      </c>
    </row>
    <row r="59" spans="1:2">
      <c r="A59">
        <v>90058</v>
      </c>
      <c r="B59">
        <v>8</v>
      </c>
    </row>
    <row r="60" spans="1:2">
      <c r="A60">
        <v>90059</v>
      </c>
      <c r="B60">
        <v>8</v>
      </c>
    </row>
    <row r="61" spans="1:2">
      <c r="A61">
        <v>90060</v>
      </c>
      <c r="B61">
        <v>9</v>
      </c>
    </row>
    <row r="62" spans="1:2">
      <c r="A62">
        <v>90061</v>
      </c>
      <c r="B62">
        <v>8</v>
      </c>
    </row>
    <row r="63" spans="1:2">
      <c r="A63">
        <v>90062</v>
      </c>
      <c r="B63">
        <v>8</v>
      </c>
    </row>
    <row r="64" spans="1:2">
      <c r="A64">
        <v>90063</v>
      </c>
      <c r="B64">
        <v>9</v>
      </c>
    </row>
    <row r="65" spans="1:2">
      <c r="A65">
        <v>90064</v>
      </c>
      <c r="B65">
        <v>9</v>
      </c>
    </row>
    <row r="66" spans="1:2">
      <c r="A66">
        <v>90065</v>
      </c>
      <c r="B66">
        <v>9</v>
      </c>
    </row>
    <row r="67" spans="1:2">
      <c r="A67">
        <v>90066</v>
      </c>
      <c r="B67">
        <v>6</v>
      </c>
    </row>
    <row r="68" spans="1:2">
      <c r="A68">
        <v>90067</v>
      </c>
      <c r="B68">
        <v>9</v>
      </c>
    </row>
    <row r="69" spans="1:2">
      <c r="A69">
        <v>90068</v>
      </c>
      <c r="B69">
        <v>9</v>
      </c>
    </row>
    <row r="70" spans="1:2">
      <c r="A70">
        <v>90069</v>
      </c>
      <c r="B70">
        <v>9</v>
      </c>
    </row>
    <row r="71" spans="1:2">
      <c r="A71">
        <v>90070</v>
      </c>
      <c r="B71">
        <v>9</v>
      </c>
    </row>
    <row r="72" spans="1:2">
      <c r="A72">
        <v>90071</v>
      </c>
      <c r="B72">
        <v>9</v>
      </c>
    </row>
    <row r="73" spans="1:2">
      <c r="A73">
        <v>90072</v>
      </c>
      <c r="B73">
        <v>9</v>
      </c>
    </row>
    <row r="74" spans="1:2">
      <c r="A74">
        <v>90073</v>
      </c>
      <c r="B74">
        <v>6</v>
      </c>
    </row>
    <row r="75" spans="1:2">
      <c r="A75">
        <v>90074</v>
      </c>
      <c r="B75">
        <v>9</v>
      </c>
    </row>
    <row r="76" spans="1:2">
      <c r="A76">
        <v>90075</v>
      </c>
      <c r="B76">
        <v>9</v>
      </c>
    </row>
    <row r="77" spans="1:2">
      <c r="A77">
        <v>90076</v>
      </c>
      <c r="B77">
        <v>9</v>
      </c>
    </row>
    <row r="78" spans="1:2">
      <c r="A78">
        <v>90077</v>
      </c>
      <c r="B78">
        <v>9</v>
      </c>
    </row>
    <row r="79" spans="1:2">
      <c r="A79">
        <v>90078</v>
      </c>
      <c r="B79">
        <v>9</v>
      </c>
    </row>
    <row r="80" spans="1:2">
      <c r="A80">
        <v>90079</v>
      </c>
      <c r="B80">
        <v>9</v>
      </c>
    </row>
    <row r="81" spans="1:2">
      <c r="A81">
        <v>90080</v>
      </c>
      <c r="B81">
        <v>6</v>
      </c>
    </row>
    <row r="82" spans="1:2">
      <c r="A82">
        <v>90081</v>
      </c>
      <c r="B82">
        <v>9</v>
      </c>
    </row>
    <row r="83" spans="1:2">
      <c r="A83">
        <v>90082</v>
      </c>
      <c r="B83">
        <v>8</v>
      </c>
    </row>
    <row r="84" spans="1:2">
      <c r="A84">
        <v>90083</v>
      </c>
      <c r="B84">
        <v>6</v>
      </c>
    </row>
    <row r="85" spans="1:2">
      <c r="A85">
        <v>90084</v>
      </c>
      <c r="B85">
        <v>9</v>
      </c>
    </row>
    <row r="86" spans="1:2">
      <c r="A86">
        <v>90086</v>
      </c>
      <c r="B86">
        <v>9</v>
      </c>
    </row>
    <row r="87" spans="1:2">
      <c r="A87">
        <v>90087</v>
      </c>
      <c r="B87">
        <v>9</v>
      </c>
    </row>
    <row r="88" spans="1:2">
      <c r="A88">
        <v>90088</v>
      </c>
      <c r="B88">
        <v>9</v>
      </c>
    </row>
    <row r="89" spans="1:2">
      <c r="A89">
        <v>90089</v>
      </c>
      <c r="B89">
        <v>8</v>
      </c>
    </row>
    <row r="90" spans="1:2">
      <c r="A90">
        <v>90091</v>
      </c>
      <c r="B90">
        <v>8</v>
      </c>
    </row>
    <row r="91" spans="1:2">
      <c r="A91">
        <v>90093</v>
      </c>
      <c r="B91">
        <v>9</v>
      </c>
    </row>
    <row r="92" spans="1:2">
      <c r="A92">
        <v>90094</v>
      </c>
      <c r="B92">
        <v>6</v>
      </c>
    </row>
    <row r="93" spans="1:2">
      <c r="A93">
        <v>90095</v>
      </c>
      <c r="B93">
        <v>9</v>
      </c>
    </row>
    <row r="94" spans="1:2">
      <c r="A94">
        <v>90096</v>
      </c>
      <c r="B94">
        <v>8</v>
      </c>
    </row>
    <row r="95" spans="1:2">
      <c r="A95">
        <v>90097</v>
      </c>
      <c r="B95">
        <v>6</v>
      </c>
    </row>
    <row r="96" spans="1:2">
      <c r="A96">
        <v>90099</v>
      </c>
      <c r="B96">
        <v>9</v>
      </c>
    </row>
    <row r="97" spans="1:2">
      <c r="A97">
        <v>90101</v>
      </c>
      <c r="B97">
        <v>8</v>
      </c>
    </row>
    <row r="98" spans="1:2">
      <c r="A98">
        <v>90102</v>
      </c>
      <c r="B98">
        <v>6</v>
      </c>
    </row>
    <row r="99" spans="1:2">
      <c r="A99">
        <v>90103</v>
      </c>
      <c r="B99">
        <v>6</v>
      </c>
    </row>
    <row r="100" spans="1:2">
      <c r="A100">
        <v>90174</v>
      </c>
      <c r="B100">
        <v>6</v>
      </c>
    </row>
    <row r="101" spans="1:2">
      <c r="A101">
        <v>90185</v>
      </c>
      <c r="B101">
        <v>6</v>
      </c>
    </row>
    <row r="102" spans="1:2">
      <c r="A102">
        <v>90201</v>
      </c>
      <c r="B102">
        <v>8</v>
      </c>
    </row>
    <row r="103" spans="1:2">
      <c r="A103">
        <v>90202</v>
      </c>
      <c r="B103">
        <v>8</v>
      </c>
    </row>
    <row r="104" spans="1:2">
      <c r="A104">
        <v>90209</v>
      </c>
      <c r="B104">
        <v>9</v>
      </c>
    </row>
    <row r="105" spans="1:2">
      <c r="A105">
        <v>90210</v>
      </c>
      <c r="B105">
        <v>9</v>
      </c>
    </row>
    <row r="106" spans="1:2">
      <c r="A106">
        <v>90211</v>
      </c>
      <c r="B106">
        <v>9</v>
      </c>
    </row>
    <row r="107" spans="1:2">
      <c r="A107">
        <v>90212</v>
      </c>
      <c r="B107">
        <v>9</v>
      </c>
    </row>
    <row r="108" spans="1:2">
      <c r="A108">
        <v>90213</v>
      </c>
      <c r="B108">
        <v>9</v>
      </c>
    </row>
    <row r="109" spans="1:2">
      <c r="A109">
        <v>90220</v>
      </c>
      <c r="B109">
        <v>8</v>
      </c>
    </row>
    <row r="110" spans="1:2">
      <c r="A110">
        <v>90221</v>
      </c>
      <c r="B110">
        <v>8</v>
      </c>
    </row>
    <row r="111" spans="1:2">
      <c r="A111">
        <v>90222</v>
      </c>
      <c r="B111">
        <v>8</v>
      </c>
    </row>
    <row r="112" spans="1:2">
      <c r="A112">
        <v>90223</v>
      </c>
      <c r="B112">
        <v>8</v>
      </c>
    </row>
    <row r="113" spans="1:2">
      <c r="A113">
        <v>90224</v>
      </c>
      <c r="B113">
        <v>8</v>
      </c>
    </row>
    <row r="114" spans="1:2">
      <c r="A114">
        <v>90230</v>
      </c>
      <c r="B114">
        <v>8</v>
      </c>
    </row>
    <row r="115" spans="1:2">
      <c r="A115">
        <v>90231</v>
      </c>
      <c r="B115">
        <v>8</v>
      </c>
    </row>
    <row r="116" spans="1:2">
      <c r="A116">
        <v>90232</v>
      </c>
      <c r="B116">
        <v>8</v>
      </c>
    </row>
    <row r="117" spans="1:2">
      <c r="A117">
        <v>90233</v>
      </c>
      <c r="B117">
        <v>6</v>
      </c>
    </row>
    <row r="118" spans="1:2">
      <c r="A118">
        <v>90239</v>
      </c>
      <c r="B118">
        <v>8</v>
      </c>
    </row>
    <row r="119" spans="1:2">
      <c r="A119">
        <v>90240</v>
      </c>
      <c r="B119">
        <v>8</v>
      </c>
    </row>
    <row r="120" spans="1:2">
      <c r="A120">
        <v>90241</v>
      </c>
      <c r="B120">
        <v>8</v>
      </c>
    </row>
    <row r="121" spans="1:2">
      <c r="A121">
        <v>90242</v>
      </c>
      <c r="B121">
        <v>8</v>
      </c>
    </row>
    <row r="122" spans="1:2">
      <c r="A122">
        <v>90245</v>
      </c>
      <c r="B122">
        <v>6</v>
      </c>
    </row>
    <row r="123" spans="1:2">
      <c r="A123">
        <v>90247</v>
      </c>
      <c r="B123">
        <v>8</v>
      </c>
    </row>
    <row r="124" spans="1:2">
      <c r="A124">
        <v>90248</v>
      </c>
      <c r="B124">
        <v>8</v>
      </c>
    </row>
    <row r="125" spans="1:2">
      <c r="A125">
        <v>90249</v>
      </c>
      <c r="B125">
        <v>8</v>
      </c>
    </row>
    <row r="126" spans="1:2">
      <c r="A126">
        <v>90250</v>
      </c>
      <c r="B126">
        <v>8</v>
      </c>
    </row>
    <row r="127" spans="1:2">
      <c r="A127">
        <v>90251</v>
      </c>
      <c r="B127">
        <v>8</v>
      </c>
    </row>
    <row r="128" spans="1:2">
      <c r="A128">
        <v>90254</v>
      </c>
      <c r="B128">
        <v>6</v>
      </c>
    </row>
    <row r="129" spans="1:2">
      <c r="A129">
        <v>90255</v>
      </c>
      <c r="B129">
        <v>8</v>
      </c>
    </row>
    <row r="130" spans="1:2">
      <c r="A130">
        <v>90260</v>
      </c>
      <c r="B130">
        <v>8</v>
      </c>
    </row>
    <row r="131" spans="1:2">
      <c r="A131">
        <v>90261</v>
      </c>
      <c r="B131">
        <v>6</v>
      </c>
    </row>
    <row r="132" spans="1:2">
      <c r="A132">
        <v>90262</v>
      </c>
      <c r="B132">
        <v>8</v>
      </c>
    </row>
    <row r="133" spans="1:2">
      <c r="A133">
        <v>90263</v>
      </c>
      <c r="B133">
        <v>6</v>
      </c>
    </row>
    <row r="134" spans="1:2">
      <c r="A134">
        <v>90264</v>
      </c>
      <c r="B134">
        <v>6</v>
      </c>
    </row>
    <row r="135" spans="1:2">
      <c r="A135">
        <v>90265</v>
      </c>
      <c r="B135">
        <v>6</v>
      </c>
    </row>
    <row r="136" spans="1:2">
      <c r="A136">
        <v>90266</v>
      </c>
      <c r="B136">
        <v>6</v>
      </c>
    </row>
    <row r="137" spans="1:2">
      <c r="A137">
        <v>90267</v>
      </c>
      <c r="B137">
        <v>6</v>
      </c>
    </row>
    <row r="138" spans="1:2">
      <c r="A138">
        <v>90270</v>
      </c>
      <c r="B138">
        <v>8</v>
      </c>
    </row>
    <row r="139" spans="1:2">
      <c r="A139">
        <v>90272</v>
      </c>
      <c r="B139">
        <v>6</v>
      </c>
    </row>
    <row r="140" spans="1:2">
      <c r="A140">
        <v>90274</v>
      </c>
      <c r="B140">
        <v>6</v>
      </c>
    </row>
    <row r="141" spans="1:2">
      <c r="A141">
        <v>90275</v>
      </c>
      <c r="B141">
        <v>6</v>
      </c>
    </row>
    <row r="142" spans="1:2">
      <c r="A142">
        <v>90277</v>
      </c>
      <c r="B142">
        <v>6</v>
      </c>
    </row>
    <row r="143" spans="1:2">
      <c r="A143">
        <v>90278</v>
      </c>
      <c r="B143">
        <v>6</v>
      </c>
    </row>
    <row r="144" spans="1:2">
      <c r="A144">
        <v>90280</v>
      </c>
      <c r="B144">
        <v>8</v>
      </c>
    </row>
    <row r="145" spans="1:2">
      <c r="A145">
        <v>90290</v>
      </c>
      <c r="B145">
        <v>6</v>
      </c>
    </row>
    <row r="146" spans="1:2">
      <c r="A146">
        <v>90291</v>
      </c>
      <c r="B146">
        <v>6</v>
      </c>
    </row>
    <row r="147" spans="1:2">
      <c r="A147">
        <v>90292</v>
      </c>
      <c r="B147">
        <v>6</v>
      </c>
    </row>
    <row r="148" spans="1:2">
      <c r="A148">
        <v>90293</v>
      </c>
      <c r="B148">
        <v>6</v>
      </c>
    </row>
    <row r="149" spans="1:2">
      <c r="A149">
        <v>90294</v>
      </c>
      <c r="B149">
        <v>6</v>
      </c>
    </row>
    <row r="150" spans="1:2">
      <c r="A150">
        <v>90295</v>
      </c>
      <c r="B150">
        <v>6</v>
      </c>
    </row>
    <row r="151" spans="1:2">
      <c r="A151">
        <v>90296</v>
      </c>
      <c r="B151">
        <v>6</v>
      </c>
    </row>
    <row r="152" spans="1:2">
      <c r="A152">
        <v>90301</v>
      </c>
      <c r="B152">
        <v>8</v>
      </c>
    </row>
    <row r="153" spans="1:2">
      <c r="A153">
        <v>90302</v>
      </c>
      <c r="B153">
        <v>8</v>
      </c>
    </row>
    <row r="154" spans="1:2">
      <c r="A154">
        <v>90303</v>
      </c>
      <c r="B154">
        <v>8</v>
      </c>
    </row>
    <row r="155" spans="1:2">
      <c r="A155">
        <v>90304</v>
      </c>
      <c r="B155">
        <v>8</v>
      </c>
    </row>
    <row r="156" spans="1:2">
      <c r="A156">
        <v>90305</v>
      </c>
      <c r="B156">
        <v>8</v>
      </c>
    </row>
    <row r="157" spans="1:2">
      <c r="A157">
        <v>90306</v>
      </c>
      <c r="B157">
        <v>8</v>
      </c>
    </row>
    <row r="158" spans="1:2">
      <c r="A158">
        <v>90307</v>
      </c>
      <c r="B158">
        <v>8</v>
      </c>
    </row>
    <row r="159" spans="1:2">
      <c r="A159">
        <v>90308</v>
      </c>
      <c r="B159">
        <v>8</v>
      </c>
    </row>
    <row r="160" spans="1:2">
      <c r="A160">
        <v>90309</v>
      </c>
      <c r="B160">
        <v>8</v>
      </c>
    </row>
    <row r="161" spans="1:2">
      <c r="A161">
        <v>90310</v>
      </c>
      <c r="B161">
        <v>8</v>
      </c>
    </row>
    <row r="162" spans="1:2">
      <c r="A162">
        <v>90311</v>
      </c>
      <c r="B162">
        <v>8</v>
      </c>
    </row>
    <row r="163" spans="1:2">
      <c r="A163">
        <v>90312</v>
      </c>
      <c r="B163">
        <v>8</v>
      </c>
    </row>
    <row r="164" spans="1:2">
      <c r="A164">
        <v>90313</v>
      </c>
      <c r="B164">
        <v>6</v>
      </c>
    </row>
    <row r="165" spans="1:2">
      <c r="A165">
        <v>90397</v>
      </c>
      <c r="B165">
        <v>6</v>
      </c>
    </row>
    <row r="166" spans="1:2">
      <c r="A166">
        <v>90398</v>
      </c>
      <c r="B166">
        <v>6</v>
      </c>
    </row>
    <row r="167" spans="1:2">
      <c r="A167">
        <v>90401</v>
      </c>
      <c r="B167">
        <v>6</v>
      </c>
    </row>
    <row r="168" spans="1:2">
      <c r="A168">
        <v>90402</v>
      </c>
      <c r="B168">
        <v>6</v>
      </c>
    </row>
    <row r="169" spans="1:2">
      <c r="A169">
        <v>90403</v>
      </c>
      <c r="B169">
        <v>6</v>
      </c>
    </row>
    <row r="170" spans="1:2">
      <c r="A170">
        <v>90404</v>
      </c>
      <c r="B170">
        <v>6</v>
      </c>
    </row>
    <row r="171" spans="1:2">
      <c r="A171">
        <v>90405</v>
      </c>
      <c r="B171">
        <v>6</v>
      </c>
    </row>
    <row r="172" spans="1:2">
      <c r="A172">
        <v>90406</v>
      </c>
      <c r="B172">
        <v>6</v>
      </c>
    </row>
    <row r="173" spans="1:2">
      <c r="A173">
        <v>90407</v>
      </c>
      <c r="B173">
        <v>6</v>
      </c>
    </row>
    <row r="174" spans="1:2">
      <c r="A174">
        <v>90408</v>
      </c>
      <c r="B174">
        <v>6</v>
      </c>
    </row>
    <row r="175" spans="1:2">
      <c r="A175">
        <v>90409</v>
      </c>
      <c r="B175">
        <v>6</v>
      </c>
    </row>
    <row r="176" spans="1:2">
      <c r="A176">
        <v>90410</v>
      </c>
      <c r="B176">
        <v>6</v>
      </c>
    </row>
    <row r="177" spans="1:2">
      <c r="A177">
        <v>90411</v>
      </c>
      <c r="B177">
        <v>6</v>
      </c>
    </row>
    <row r="178" spans="1:2">
      <c r="A178">
        <v>90501</v>
      </c>
      <c r="B178">
        <v>6</v>
      </c>
    </row>
    <row r="179" spans="1:2">
      <c r="A179">
        <v>90502</v>
      </c>
      <c r="B179">
        <v>6</v>
      </c>
    </row>
    <row r="180" spans="1:2">
      <c r="A180">
        <v>90503</v>
      </c>
      <c r="B180">
        <v>6</v>
      </c>
    </row>
    <row r="181" spans="1:2">
      <c r="A181">
        <v>90504</v>
      </c>
      <c r="B181">
        <v>8</v>
      </c>
    </row>
    <row r="182" spans="1:2">
      <c r="A182">
        <v>90505</v>
      </c>
      <c r="B182">
        <v>6</v>
      </c>
    </row>
    <row r="183" spans="1:2">
      <c r="A183">
        <v>90506</v>
      </c>
      <c r="B183">
        <v>8</v>
      </c>
    </row>
    <row r="184" spans="1:2">
      <c r="A184">
        <v>90507</v>
      </c>
      <c r="B184">
        <v>6</v>
      </c>
    </row>
    <row r="185" spans="1:2">
      <c r="A185">
        <v>90508</v>
      </c>
      <c r="B185">
        <v>6</v>
      </c>
    </row>
    <row r="186" spans="1:2">
      <c r="A186">
        <v>90509</v>
      </c>
      <c r="B186">
        <v>6</v>
      </c>
    </row>
    <row r="187" spans="1:2">
      <c r="A187">
        <v>90510</v>
      </c>
      <c r="B187">
        <v>6</v>
      </c>
    </row>
    <row r="188" spans="1:2">
      <c r="A188">
        <v>90601</v>
      </c>
      <c r="B188">
        <v>9</v>
      </c>
    </row>
    <row r="189" spans="1:2">
      <c r="A189">
        <v>90602</v>
      </c>
      <c r="B189">
        <v>9</v>
      </c>
    </row>
    <row r="190" spans="1:2">
      <c r="A190">
        <v>90603</v>
      </c>
      <c r="B190">
        <v>9</v>
      </c>
    </row>
    <row r="191" spans="1:2">
      <c r="A191">
        <v>90604</v>
      </c>
      <c r="B191">
        <v>9</v>
      </c>
    </row>
    <row r="192" spans="1:2">
      <c r="A192">
        <v>90605</v>
      </c>
      <c r="B192">
        <v>9</v>
      </c>
    </row>
    <row r="193" spans="1:2">
      <c r="A193">
        <v>90606</v>
      </c>
      <c r="B193">
        <v>9</v>
      </c>
    </row>
    <row r="194" spans="1:2">
      <c r="A194">
        <v>90607</v>
      </c>
      <c r="B194">
        <v>9</v>
      </c>
    </row>
    <row r="195" spans="1:2">
      <c r="A195">
        <v>90608</v>
      </c>
      <c r="B195">
        <v>9</v>
      </c>
    </row>
    <row r="196" spans="1:2">
      <c r="A196">
        <v>90609</v>
      </c>
      <c r="B196">
        <v>9</v>
      </c>
    </row>
    <row r="197" spans="1:2">
      <c r="A197">
        <v>90610</v>
      </c>
      <c r="B197">
        <v>9</v>
      </c>
    </row>
    <row r="198" spans="1:2">
      <c r="A198">
        <v>90612</v>
      </c>
      <c r="B198">
        <v>6</v>
      </c>
    </row>
    <row r="199" spans="1:2">
      <c r="A199">
        <v>90620</v>
      </c>
      <c r="B199">
        <v>8</v>
      </c>
    </row>
    <row r="200" spans="1:2">
      <c r="A200">
        <v>90621</v>
      </c>
      <c r="B200">
        <v>8</v>
      </c>
    </row>
    <row r="201" spans="1:2">
      <c r="A201">
        <v>90622</v>
      </c>
      <c r="B201">
        <v>8</v>
      </c>
    </row>
    <row r="202" spans="1:2">
      <c r="A202">
        <v>90623</v>
      </c>
      <c r="B202">
        <v>8</v>
      </c>
    </row>
    <row r="203" spans="1:2">
      <c r="A203">
        <v>90624</v>
      </c>
      <c r="B203">
        <v>8</v>
      </c>
    </row>
    <row r="204" spans="1:2">
      <c r="A204">
        <v>90630</v>
      </c>
      <c r="B204">
        <v>8</v>
      </c>
    </row>
    <row r="205" spans="1:2">
      <c r="A205">
        <v>90631</v>
      </c>
      <c r="B205">
        <v>8</v>
      </c>
    </row>
    <row r="206" spans="1:2">
      <c r="A206">
        <v>90632</v>
      </c>
      <c r="B206">
        <v>8</v>
      </c>
    </row>
    <row r="207" spans="1:2">
      <c r="A207">
        <v>90633</v>
      </c>
      <c r="B207">
        <v>8</v>
      </c>
    </row>
    <row r="208" spans="1:2">
      <c r="A208">
        <v>90637</v>
      </c>
      <c r="B208">
        <v>9</v>
      </c>
    </row>
    <row r="209" spans="1:2">
      <c r="A209">
        <v>90638</v>
      </c>
      <c r="B209">
        <v>9</v>
      </c>
    </row>
    <row r="210" spans="1:2">
      <c r="A210">
        <v>90639</v>
      </c>
      <c r="B210">
        <v>9</v>
      </c>
    </row>
    <row r="211" spans="1:2">
      <c r="A211">
        <v>90640</v>
      </c>
      <c r="B211">
        <v>9</v>
      </c>
    </row>
    <row r="212" spans="1:2">
      <c r="A212">
        <v>90650</v>
      </c>
      <c r="B212">
        <v>8</v>
      </c>
    </row>
    <row r="213" spans="1:2">
      <c r="A213">
        <v>90651</v>
      </c>
      <c r="B213">
        <v>8</v>
      </c>
    </row>
    <row r="214" spans="1:2">
      <c r="A214">
        <v>90652</v>
      </c>
      <c r="B214">
        <v>8</v>
      </c>
    </row>
    <row r="215" spans="1:2">
      <c r="A215">
        <v>90659</v>
      </c>
      <c r="B215">
        <v>6</v>
      </c>
    </row>
    <row r="216" spans="1:2">
      <c r="A216">
        <v>90660</v>
      </c>
      <c r="B216">
        <v>9</v>
      </c>
    </row>
    <row r="217" spans="1:2">
      <c r="A217">
        <v>90661</v>
      </c>
      <c r="B217">
        <v>9</v>
      </c>
    </row>
    <row r="218" spans="1:2">
      <c r="A218">
        <v>90662</v>
      </c>
      <c r="B218">
        <v>9</v>
      </c>
    </row>
    <row r="219" spans="1:2">
      <c r="A219">
        <v>90665</v>
      </c>
      <c r="B219">
        <v>6</v>
      </c>
    </row>
    <row r="220" spans="1:2">
      <c r="A220">
        <v>90670</v>
      </c>
      <c r="B220">
        <v>9</v>
      </c>
    </row>
    <row r="221" spans="1:2">
      <c r="A221">
        <v>90671</v>
      </c>
      <c r="B221">
        <v>9</v>
      </c>
    </row>
    <row r="222" spans="1:2">
      <c r="A222">
        <v>90680</v>
      </c>
      <c r="B222">
        <v>8</v>
      </c>
    </row>
    <row r="223" spans="1:2">
      <c r="A223">
        <v>90701</v>
      </c>
      <c r="B223">
        <v>8</v>
      </c>
    </row>
    <row r="224" spans="1:2">
      <c r="A224">
        <v>90702</v>
      </c>
      <c r="B224">
        <v>8</v>
      </c>
    </row>
    <row r="225" spans="1:2">
      <c r="A225">
        <v>90703</v>
      </c>
      <c r="B225">
        <v>8</v>
      </c>
    </row>
    <row r="226" spans="1:2">
      <c r="A226">
        <v>90704</v>
      </c>
      <c r="B226">
        <v>6</v>
      </c>
    </row>
    <row r="227" spans="1:2">
      <c r="A227">
        <v>90706</v>
      </c>
      <c r="B227">
        <v>8</v>
      </c>
    </row>
    <row r="228" spans="1:2">
      <c r="A228">
        <v>90707</v>
      </c>
      <c r="B228">
        <v>8</v>
      </c>
    </row>
    <row r="229" spans="1:2">
      <c r="A229">
        <v>90710</v>
      </c>
      <c r="B229">
        <v>6</v>
      </c>
    </row>
    <row r="230" spans="1:2">
      <c r="A230">
        <v>90711</v>
      </c>
      <c r="B230">
        <v>8</v>
      </c>
    </row>
    <row r="231" spans="1:2">
      <c r="A231">
        <v>90712</v>
      </c>
      <c r="B231">
        <v>8</v>
      </c>
    </row>
    <row r="232" spans="1:2">
      <c r="A232">
        <v>90713</v>
      </c>
      <c r="B232">
        <v>8</v>
      </c>
    </row>
    <row r="233" spans="1:2">
      <c r="A233">
        <v>90714</v>
      </c>
      <c r="B233">
        <v>8</v>
      </c>
    </row>
    <row r="234" spans="1:2">
      <c r="A234">
        <v>90715</v>
      </c>
      <c r="B234">
        <v>8</v>
      </c>
    </row>
    <row r="235" spans="1:2">
      <c r="A235">
        <v>90716</v>
      </c>
      <c r="B235">
        <v>8</v>
      </c>
    </row>
    <row r="236" spans="1:2">
      <c r="A236">
        <v>90717</v>
      </c>
      <c r="B236">
        <v>6</v>
      </c>
    </row>
    <row r="237" spans="1:2">
      <c r="A237">
        <v>90720</v>
      </c>
      <c r="B237">
        <v>8</v>
      </c>
    </row>
    <row r="238" spans="1:2">
      <c r="A238">
        <v>90721</v>
      </c>
      <c r="B238">
        <v>8</v>
      </c>
    </row>
    <row r="239" spans="1:2">
      <c r="A239">
        <v>90723</v>
      </c>
      <c r="B239">
        <v>8</v>
      </c>
    </row>
    <row r="240" spans="1:2">
      <c r="A240">
        <v>90731</v>
      </c>
      <c r="B240">
        <v>6</v>
      </c>
    </row>
    <row r="241" spans="1:2">
      <c r="A241">
        <v>90732</v>
      </c>
      <c r="B241">
        <v>6</v>
      </c>
    </row>
    <row r="242" spans="1:2">
      <c r="A242">
        <v>90733</v>
      </c>
      <c r="B242">
        <v>6</v>
      </c>
    </row>
    <row r="243" spans="1:2">
      <c r="A243">
        <v>90734</v>
      </c>
      <c r="B243">
        <v>6</v>
      </c>
    </row>
    <row r="244" spans="1:2">
      <c r="A244">
        <v>90740</v>
      </c>
      <c r="B244">
        <v>6</v>
      </c>
    </row>
    <row r="245" spans="1:2">
      <c r="A245">
        <v>90742</v>
      </c>
      <c r="B245">
        <v>6</v>
      </c>
    </row>
    <row r="246" spans="1:2">
      <c r="A246">
        <v>90743</v>
      </c>
      <c r="B246">
        <v>6</v>
      </c>
    </row>
    <row r="247" spans="1:2">
      <c r="A247">
        <v>90744</v>
      </c>
      <c r="B247">
        <v>6</v>
      </c>
    </row>
    <row r="248" spans="1:2">
      <c r="A248">
        <v>90745</v>
      </c>
      <c r="B248">
        <v>6</v>
      </c>
    </row>
    <row r="249" spans="1:2">
      <c r="A249">
        <v>90746</v>
      </c>
      <c r="B249">
        <v>8</v>
      </c>
    </row>
    <row r="250" spans="1:2">
      <c r="A250">
        <v>90747</v>
      </c>
      <c r="B250">
        <v>8</v>
      </c>
    </row>
    <row r="251" spans="1:2">
      <c r="A251">
        <v>90748</v>
      </c>
      <c r="B251">
        <v>6</v>
      </c>
    </row>
    <row r="252" spans="1:2">
      <c r="A252">
        <v>90749</v>
      </c>
      <c r="B252">
        <v>6</v>
      </c>
    </row>
    <row r="253" spans="1:2">
      <c r="A253">
        <v>90801</v>
      </c>
      <c r="B253">
        <v>6</v>
      </c>
    </row>
    <row r="254" spans="1:2">
      <c r="A254">
        <v>90802</v>
      </c>
      <c r="B254">
        <v>6</v>
      </c>
    </row>
    <row r="255" spans="1:2">
      <c r="A255">
        <v>90803</v>
      </c>
      <c r="B255">
        <v>6</v>
      </c>
    </row>
    <row r="256" spans="1:2">
      <c r="A256">
        <v>90804</v>
      </c>
      <c r="B256">
        <v>6</v>
      </c>
    </row>
    <row r="257" spans="1:2">
      <c r="A257">
        <v>90805</v>
      </c>
      <c r="B257">
        <v>8</v>
      </c>
    </row>
    <row r="258" spans="1:2">
      <c r="A258">
        <v>90806</v>
      </c>
      <c r="B258">
        <v>6</v>
      </c>
    </row>
    <row r="259" spans="1:2">
      <c r="A259">
        <v>90807</v>
      </c>
      <c r="B259">
        <v>8</v>
      </c>
    </row>
    <row r="260" spans="1:2">
      <c r="A260">
        <v>90808</v>
      </c>
      <c r="B260">
        <v>8</v>
      </c>
    </row>
    <row r="261" spans="1:2">
      <c r="A261">
        <v>90809</v>
      </c>
      <c r="B261">
        <v>6</v>
      </c>
    </row>
    <row r="262" spans="1:2">
      <c r="A262">
        <v>90810</v>
      </c>
      <c r="B262">
        <v>6</v>
      </c>
    </row>
    <row r="263" spans="1:2">
      <c r="A263">
        <v>90813</v>
      </c>
      <c r="B263">
        <v>6</v>
      </c>
    </row>
    <row r="264" spans="1:2">
      <c r="A264">
        <v>90814</v>
      </c>
      <c r="B264">
        <v>6</v>
      </c>
    </row>
    <row r="265" spans="1:2">
      <c r="A265">
        <v>90815</v>
      </c>
      <c r="B265">
        <v>6</v>
      </c>
    </row>
    <row r="266" spans="1:2">
      <c r="A266">
        <v>90822</v>
      </c>
      <c r="B266">
        <v>6</v>
      </c>
    </row>
    <row r="267" spans="1:2">
      <c r="A267">
        <v>90831</v>
      </c>
      <c r="B267">
        <v>6</v>
      </c>
    </row>
    <row r="268" spans="1:2">
      <c r="A268">
        <v>90832</v>
      </c>
      <c r="B268">
        <v>6</v>
      </c>
    </row>
    <row r="269" spans="1:2">
      <c r="A269">
        <v>90833</v>
      </c>
      <c r="B269">
        <v>6</v>
      </c>
    </row>
    <row r="270" spans="1:2">
      <c r="A270">
        <v>90834</v>
      </c>
      <c r="B270">
        <v>6</v>
      </c>
    </row>
    <row r="271" spans="1:2">
      <c r="A271">
        <v>90835</v>
      </c>
      <c r="B271">
        <v>6</v>
      </c>
    </row>
    <row r="272" spans="1:2">
      <c r="A272">
        <v>90840</v>
      </c>
      <c r="B272">
        <v>6</v>
      </c>
    </row>
    <row r="273" spans="1:2">
      <c r="A273">
        <v>90842</v>
      </c>
      <c r="B273">
        <v>8</v>
      </c>
    </row>
    <row r="274" spans="1:2">
      <c r="A274">
        <v>90844</v>
      </c>
      <c r="B274">
        <v>6</v>
      </c>
    </row>
    <row r="275" spans="1:2">
      <c r="A275">
        <v>90845</v>
      </c>
      <c r="B275">
        <v>6</v>
      </c>
    </row>
    <row r="276" spans="1:2">
      <c r="A276">
        <v>90846</v>
      </c>
      <c r="B276">
        <v>8</v>
      </c>
    </row>
    <row r="277" spans="1:2">
      <c r="A277">
        <v>90847</v>
      </c>
      <c r="B277">
        <v>8</v>
      </c>
    </row>
    <row r="278" spans="1:2">
      <c r="A278">
        <v>90848</v>
      </c>
      <c r="B278">
        <v>8</v>
      </c>
    </row>
    <row r="279" spans="1:2">
      <c r="A279">
        <v>90853</v>
      </c>
      <c r="B279">
        <v>6</v>
      </c>
    </row>
    <row r="280" spans="1:2">
      <c r="A280">
        <v>90888</v>
      </c>
      <c r="B280">
        <v>6</v>
      </c>
    </row>
    <row r="281" spans="1:2">
      <c r="A281">
        <v>91001</v>
      </c>
      <c r="B281">
        <v>9</v>
      </c>
    </row>
    <row r="282" spans="1:2">
      <c r="A282">
        <v>91003</v>
      </c>
      <c r="B282">
        <v>9</v>
      </c>
    </row>
    <row r="283" spans="1:2">
      <c r="A283">
        <v>91006</v>
      </c>
      <c r="B283">
        <v>9</v>
      </c>
    </row>
    <row r="284" spans="1:2">
      <c r="A284">
        <v>91007</v>
      </c>
      <c r="B284">
        <v>9</v>
      </c>
    </row>
    <row r="285" spans="1:2">
      <c r="A285">
        <v>91009</v>
      </c>
      <c r="B285">
        <v>9</v>
      </c>
    </row>
    <row r="286" spans="1:2">
      <c r="A286">
        <v>91010</v>
      </c>
      <c r="B286">
        <v>9</v>
      </c>
    </row>
    <row r="287" spans="1:2">
      <c r="A287">
        <v>91011</v>
      </c>
      <c r="B287">
        <v>9</v>
      </c>
    </row>
    <row r="288" spans="1:2">
      <c r="A288">
        <v>91012</v>
      </c>
      <c r="B288">
        <v>9</v>
      </c>
    </row>
    <row r="289" spans="1:2">
      <c r="A289">
        <v>91016</v>
      </c>
      <c r="B289">
        <v>9</v>
      </c>
    </row>
    <row r="290" spans="1:2">
      <c r="A290">
        <v>91017</v>
      </c>
      <c r="B290">
        <v>9</v>
      </c>
    </row>
    <row r="291" spans="1:2">
      <c r="A291">
        <v>91020</v>
      </c>
      <c r="B291">
        <v>9</v>
      </c>
    </row>
    <row r="292" spans="1:2">
      <c r="A292">
        <v>91021</v>
      </c>
      <c r="B292">
        <v>9</v>
      </c>
    </row>
    <row r="293" spans="1:2">
      <c r="A293">
        <v>91023</v>
      </c>
      <c r="B293">
        <v>16</v>
      </c>
    </row>
    <row r="294" spans="1:2">
      <c r="A294">
        <v>91024</v>
      </c>
      <c r="B294">
        <v>9</v>
      </c>
    </row>
    <row r="295" spans="1:2">
      <c r="A295">
        <v>91025</v>
      </c>
      <c r="B295">
        <v>9</v>
      </c>
    </row>
    <row r="296" spans="1:2">
      <c r="A296">
        <v>91030</v>
      </c>
      <c r="B296">
        <v>9</v>
      </c>
    </row>
    <row r="297" spans="1:2">
      <c r="A297">
        <v>91031</v>
      </c>
      <c r="B297">
        <v>9</v>
      </c>
    </row>
    <row r="298" spans="1:2">
      <c r="A298">
        <v>91040</v>
      </c>
      <c r="B298">
        <v>16</v>
      </c>
    </row>
    <row r="299" spans="1:2">
      <c r="A299">
        <v>91041</v>
      </c>
      <c r="B299">
        <v>9</v>
      </c>
    </row>
    <row r="300" spans="1:2">
      <c r="A300">
        <v>91042</v>
      </c>
      <c r="B300">
        <v>16</v>
      </c>
    </row>
    <row r="301" spans="1:2">
      <c r="A301">
        <v>91043</v>
      </c>
      <c r="B301">
        <v>9</v>
      </c>
    </row>
    <row r="302" spans="1:2">
      <c r="A302">
        <v>91046</v>
      </c>
      <c r="B302">
        <v>9</v>
      </c>
    </row>
    <row r="303" spans="1:2">
      <c r="A303">
        <v>91050</v>
      </c>
      <c r="B303">
        <v>9</v>
      </c>
    </row>
    <row r="304" spans="1:2">
      <c r="A304">
        <v>91051</v>
      </c>
      <c r="B304">
        <v>9</v>
      </c>
    </row>
    <row r="305" spans="1:2">
      <c r="A305">
        <v>91066</v>
      </c>
      <c r="B305">
        <v>9</v>
      </c>
    </row>
    <row r="306" spans="1:2">
      <c r="A306">
        <v>91077</v>
      </c>
      <c r="B306">
        <v>9</v>
      </c>
    </row>
    <row r="307" spans="1:2">
      <c r="A307">
        <v>91101</v>
      </c>
      <c r="B307">
        <v>9</v>
      </c>
    </row>
    <row r="308" spans="1:2">
      <c r="A308">
        <v>91102</v>
      </c>
      <c r="B308">
        <v>9</v>
      </c>
    </row>
    <row r="309" spans="1:2">
      <c r="A309">
        <v>91103</v>
      </c>
      <c r="B309">
        <v>9</v>
      </c>
    </row>
    <row r="310" spans="1:2">
      <c r="A310">
        <v>91104</v>
      </c>
      <c r="B310">
        <v>9</v>
      </c>
    </row>
    <row r="311" spans="1:2">
      <c r="A311">
        <v>91105</v>
      </c>
      <c r="B311">
        <v>9</v>
      </c>
    </row>
    <row r="312" spans="1:2">
      <c r="A312">
        <v>91106</v>
      </c>
      <c r="B312">
        <v>9</v>
      </c>
    </row>
    <row r="313" spans="1:2">
      <c r="A313">
        <v>91107</v>
      </c>
      <c r="B313">
        <v>9</v>
      </c>
    </row>
    <row r="314" spans="1:2">
      <c r="A314">
        <v>91108</v>
      </c>
      <c r="B314">
        <v>9</v>
      </c>
    </row>
    <row r="315" spans="1:2">
      <c r="A315">
        <v>91109</v>
      </c>
      <c r="B315">
        <v>9</v>
      </c>
    </row>
    <row r="316" spans="1:2">
      <c r="A316">
        <v>91110</v>
      </c>
      <c r="B316">
        <v>9</v>
      </c>
    </row>
    <row r="317" spans="1:2">
      <c r="A317">
        <v>91114</v>
      </c>
      <c r="B317">
        <v>9</v>
      </c>
    </row>
    <row r="318" spans="1:2">
      <c r="A318">
        <v>91115</v>
      </c>
      <c r="B318">
        <v>9</v>
      </c>
    </row>
    <row r="319" spans="1:2">
      <c r="A319">
        <v>91116</v>
      </c>
      <c r="B319">
        <v>9</v>
      </c>
    </row>
    <row r="320" spans="1:2">
      <c r="A320">
        <v>91117</v>
      </c>
      <c r="B320">
        <v>9</v>
      </c>
    </row>
    <row r="321" spans="1:2">
      <c r="A321">
        <v>91118</v>
      </c>
      <c r="B321">
        <v>9</v>
      </c>
    </row>
    <row r="322" spans="1:2">
      <c r="A322">
        <v>91121</v>
      </c>
      <c r="B322">
        <v>9</v>
      </c>
    </row>
    <row r="323" spans="1:2">
      <c r="A323">
        <v>91123</v>
      </c>
      <c r="B323">
        <v>9</v>
      </c>
    </row>
    <row r="324" spans="1:2">
      <c r="A324">
        <v>91124</v>
      </c>
      <c r="B324">
        <v>9</v>
      </c>
    </row>
    <row r="325" spans="1:2">
      <c r="A325">
        <v>91125</v>
      </c>
      <c r="B325">
        <v>9</v>
      </c>
    </row>
    <row r="326" spans="1:2">
      <c r="A326">
        <v>91126</v>
      </c>
      <c r="B326">
        <v>9</v>
      </c>
    </row>
    <row r="327" spans="1:2">
      <c r="A327">
        <v>91129</v>
      </c>
      <c r="B327">
        <v>9</v>
      </c>
    </row>
    <row r="328" spans="1:2">
      <c r="A328">
        <v>91131</v>
      </c>
      <c r="B328">
        <v>9</v>
      </c>
    </row>
    <row r="329" spans="1:2">
      <c r="A329">
        <v>91175</v>
      </c>
      <c r="B329">
        <v>9</v>
      </c>
    </row>
    <row r="330" spans="1:2">
      <c r="A330">
        <v>91182</v>
      </c>
      <c r="B330">
        <v>9</v>
      </c>
    </row>
    <row r="331" spans="1:2">
      <c r="A331">
        <v>91184</v>
      </c>
      <c r="B331">
        <v>9</v>
      </c>
    </row>
    <row r="332" spans="1:2">
      <c r="A332">
        <v>91185</v>
      </c>
      <c r="B332">
        <v>9</v>
      </c>
    </row>
    <row r="333" spans="1:2">
      <c r="A333">
        <v>91186</v>
      </c>
      <c r="B333">
        <v>9</v>
      </c>
    </row>
    <row r="334" spans="1:2">
      <c r="A334">
        <v>91187</v>
      </c>
      <c r="B334">
        <v>9</v>
      </c>
    </row>
    <row r="335" spans="1:2">
      <c r="A335">
        <v>91188</v>
      </c>
      <c r="B335">
        <v>9</v>
      </c>
    </row>
    <row r="336" spans="1:2">
      <c r="A336">
        <v>91189</v>
      </c>
      <c r="B336">
        <v>9</v>
      </c>
    </row>
    <row r="337" spans="1:2">
      <c r="A337">
        <v>91191</v>
      </c>
      <c r="B337">
        <v>9</v>
      </c>
    </row>
    <row r="338" spans="1:2">
      <c r="A338">
        <v>91201</v>
      </c>
      <c r="B338">
        <v>9</v>
      </c>
    </row>
    <row r="339" spans="1:2">
      <c r="A339">
        <v>91202</v>
      </c>
      <c r="B339">
        <v>9</v>
      </c>
    </row>
    <row r="340" spans="1:2">
      <c r="A340">
        <v>91203</v>
      </c>
      <c r="B340">
        <v>9</v>
      </c>
    </row>
    <row r="341" spans="1:2">
      <c r="A341">
        <v>91204</v>
      </c>
      <c r="B341">
        <v>9</v>
      </c>
    </row>
    <row r="342" spans="1:2">
      <c r="A342">
        <v>91205</v>
      </c>
      <c r="B342">
        <v>9</v>
      </c>
    </row>
    <row r="343" spans="1:2">
      <c r="A343">
        <v>91206</v>
      </c>
      <c r="B343">
        <v>9</v>
      </c>
    </row>
    <row r="344" spans="1:2">
      <c r="A344">
        <v>91207</v>
      </c>
      <c r="B344">
        <v>9</v>
      </c>
    </row>
    <row r="345" spans="1:2">
      <c r="A345">
        <v>91208</v>
      </c>
      <c r="B345">
        <v>9</v>
      </c>
    </row>
    <row r="346" spans="1:2">
      <c r="A346">
        <v>91209</v>
      </c>
      <c r="B346">
        <v>9</v>
      </c>
    </row>
    <row r="347" spans="1:2">
      <c r="A347">
        <v>91210</v>
      </c>
      <c r="B347">
        <v>9</v>
      </c>
    </row>
    <row r="348" spans="1:2">
      <c r="A348">
        <v>91214</v>
      </c>
      <c r="B348">
        <v>9</v>
      </c>
    </row>
    <row r="349" spans="1:2">
      <c r="A349">
        <v>91221</v>
      </c>
      <c r="B349">
        <v>9</v>
      </c>
    </row>
    <row r="350" spans="1:2">
      <c r="A350">
        <v>91222</v>
      </c>
      <c r="B350">
        <v>9</v>
      </c>
    </row>
    <row r="351" spans="1:2">
      <c r="A351">
        <v>91224</v>
      </c>
      <c r="B351">
        <v>9</v>
      </c>
    </row>
    <row r="352" spans="1:2">
      <c r="A352">
        <v>91225</v>
      </c>
      <c r="B352">
        <v>9</v>
      </c>
    </row>
    <row r="353" spans="1:2">
      <c r="A353">
        <v>91226</v>
      </c>
      <c r="B353">
        <v>9</v>
      </c>
    </row>
    <row r="354" spans="1:2">
      <c r="A354">
        <v>91301</v>
      </c>
      <c r="B354">
        <v>9</v>
      </c>
    </row>
    <row r="355" spans="1:2">
      <c r="A355">
        <v>91302</v>
      </c>
      <c r="B355">
        <v>9</v>
      </c>
    </row>
    <row r="356" spans="1:2">
      <c r="A356">
        <v>91303</v>
      </c>
      <c r="B356">
        <v>9</v>
      </c>
    </row>
    <row r="357" spans="1:2">
      <c r="A357">
        <v>91304</v>
      </c>
      <c r="B357">
        <v>9</v>
      </c>
    </row>
    <row r="358" spans="1:2">
      <c r="A358">
        <v>91305</v>
      </c>
      <c r="B358">
        <v>9</v>
      </c>
    </row>
    <row r="359" spans="1:2">
      <c r="A359">
        <v>91306</v>
      </c>
      <c r="B359">
        <v>9</v>
      </c>
    </row>
    <row r="360" spans="1:2">
      <c r="A360">
        <v>91307</v>
      </c>
      <c r="B360">
        <v>9</v>
      </c>
    </row>
    <row r="361" spans="1:2">
      <c r="A361">
        <v>91308</v>
      </c>
      <c r="B361">
        <v>9</v>
      </c>
    </row>
    <row r="362" spans="1:2">
      <c r="A362">
        <v>91309</v>
      </c>
      <c r="B362">
        <v>9</v>
      </c>
    </row>
    <row r="363" spans="1:2">
      <c r="A363">
        <v>91310</v>
      </c>
      <c r="B363">
        <v>9</v>
      </c>
    </row>
    <row r="364" spans="1:2">
      <c r="A364">
        <v>91311</v>
      </c>
      <c r="B364">
        <v>9</v>
      </c>
    </row>
    <row r="365" spans="1:2">
      <c r="A365">
        <v>91312</v>
      </c>
      <c r="B365">
        <v>9</v>
      </c>
    </row>
    <row r="366" spans="1:2">
      <c r="A366">
        <v>91313</v>
      </c>
      <c r="B366">
        <v>9</v>
      </c>
    </row>
    <row r="367" spans="1:2">
      <c r="A367">
        <v>91316</v>
      </c>
      <c r="B367">
        <v>9</v>
      </c>
    </row>
    <row r="368" spans="1:2">
      <c r="A368">
        <v>91319</v>
      </c>
      <c r="B368">
        <v>9</v>
      </c>
    </row>
    <row r="369" spans="1:2">
      <c r="A369">
        <v>91320</v>
      </c>
      <c r="B369">
        <v>6</v>
      </c>
    </row>
    <row r="370" spans="1:2">
      <c r="A370">
        <v>91321</v>
      </c>
      <c r="B370">
        <v>9</v>
      </c>
    </row>
    <row r="371" spans="1:2">
      <c r="A371">
        <v>91322</v>
      </c>
      <c r="B371">
        <v>9</v>
      </c>
    </row>
    <row r="372" spans="1:2">
      <c r="A372">
        <v>91324</v>
      </c>
      <c r="B372">
        <v>9</v>
      </c>
    </row>
    <row r="373" spans="1:2">
      <c r="A373">
        <v>91325</v>
      </c>
      <c r="B373">
        <v>9</v>
      </c>
    </row>
    <row r="374" spans="1:2">
      <c r="A374">
        <v>91326</v>
      </c>
      <c r="B374">
        <v>9</v>
      </c>
    </row>
    <row r="375" spans="1:2">
      <c r="A375">
        <v>91327</v>
      </c>
      <c r="B375">
        <v>9</v>
      </c>
    </row>
    <row r="376" spans="1:2">
      <c r="A376">
        <v>91328</v>
      </c>
      <c r="B376">
        <v>9</v>
      </c>
    </row>
    <row r="377" spans="1:2">
      <c r="A377">
        <v>91329</v>
      </c>
      <c r="B377">
        <v>9</v>
      </c>
    </row>
    <row r="378" spans="1:2">
      <c r="A378">
        <v>91330</v>
      </c>
      <c r="B378">
        <v>9</v>
      </c>
    </row>
    <row r="379" spans="1:2">
      <c r="A379">
        <v>91331</v>
      </c>
      <c r="B379">
        <v>9</v>
      </c>
    </row>
    <row r="380" spans="1:2">
      <c r="A380">
        <v>91333</v>
      </c>
      <c r="B380">
        <v>9</v>
      </c>
    </row>
    <row r="381" spans="1:2">
      <c r="A381">
        <v>91334</v>
      </c>
      <c r="B381">
        <v>9</v>
      </c>
    </row>
    <row r="382" spans="1:2">
      <c r="A382">
        <v>91335</v>
      </c>
      <c r="B382">
        <v>9</v>
      </c>
    </row>
    <row r="383" spans="1:2">
      <c r="A383">
        <v>91337</v>
      </c>
      <c r="B383">
        <v>9</v>
      </c>
    </row>
    <row r="384" spans="1:2">
      <c r="A384">
        <v>91340</v>
      </c>
      <c r="B384">
        <v>9</v>
      </c>
    </row>
    <row r="385" spans="1:2">
      <c r="A385">
        <v>91341</v>
      </c>
      <c r="B385">
        <v>9</v>
      </c>
    </row>
    <row r="386" spans="1:2">
      <c r="A386">
        <v>91342</v>
      </c>
      <c r="B386">
        <v>9</v>
      </c>
    </row>
    <row r="387" spans="1:2">
      <c r="A387">
        <v>91343</v>
      </c>
      <c r="B387">
        <v>9</v>
      </c>
    </row>
    <row r="388" spans="1:2">
      <c r="A388">
        <v>91344</v>
      </c>
      <c r="B388">
        <v>9</v>
      </c>
    </row>
    <row r="389" spans="1:2">
      <c r="A389">
        <v>91345</v>
      </c>
      <c r="B389">
        <v>9</v>
      </c>
    </row>
    <row r="390" spans="1:2">
      <c r="A390">
        <v>91346</v>
      </c>
      <c r="B390">
        <v>9</v>
      </c>
    </row>
    <row r="391" spans="1:2">
      <c r="A391">
        <v>91350</v>
      </c>
      <c r="B391">
        <v>9</v>
      </c>
    </row>
    <row r="392" spans="1:2">
      <c r="A392">
        <v>91351</v>
      </c>
      <c r="B392">
        <v>9</v>
      </c>
    </row>
    <row r="393" spans="1:2">
      <c r="A393">
        <v>91352</v>
      </c>
      <c r="B393">
        <v>9</v>
      </c>
    </row>
    <row r="394" spans="1:2">
      <c r="A394">
        <v>91353</v>
      </c>
      <c r="B394">
        <v>9</v>
      </c>
    </row>
    <row r="395" spans="1:2">
      <c r="A395">
        <v>91354</v>
      </c>
      <c r="B395">
        <v>9</v>
      </c>
    </row>
    <row r="396" spans="1:2">
      <c r="A396">
        <v>91355</v>
      </c>
      <c r="B396">
        <v>9</v>
      </c>
    </row>
    <row r="397" spans="1:2">
      <c r="A397">
        <v>91356</v>
      </c>
      <c r="B397">
        <v>9</v>
      </c>
    </row>
    <row r="398" spans="1:2">
      <c r="A398">
        <v>91357</v>
      </c>
      <c r="B398">
        <v>9</v>
      </c>
    </row>
    <row r="399" spans="1:2">
      <c r="A399">
        <v>91358</v>
      </c>
      <c r="B399">
        <v>9</v>
      </c>
    </row>
    <row r="400" spans="1:2">
      <c r="A400">
        <v>91359</v>
      </c>
      <c r="B400">
        <v>9</v>
      </c>
    </row>
    <row r="401" spans="1:2">
      <c r="A401">
        <v>91360</v>
      </c>
      <c r="B401">
        <v>9</v>
      </c>
    </row>
    <row r="402" spans="1:2">
      <c r="A402">
        <v>91361</v>
      </c>
      <c r="B402">
        <v>9</v>
      </c>
    </row>
    <row r="403" spans="1:2">
      <c r="A403">
        <v>91362</v>
      </c>
      <c r="B403">
        <v>9</v>
      </c>
    </row>
    <row r="404" spans="1:2">
      <c r="A404">
        <v>91363</v>
      </c>
      <c r="B404">
        <v>9</v>
      </c>
    </row>
    <row r="405" spans="1:2">
      <c r="A405">
        <v>91364</v>
      </c>
      <c r="B405">
        <v>9</v>
      </c>
    </row>
    <row r="406" spans="1:2">
      <c r="A406">
        <v>91365</v>
      </c>
      <c r="B406">
        <v>9</v>
      </c>
    </row>
    <row r="407" spans="1:2">
      <c r="A407">
        <v>91367</v>
      </c>
      <c r="B407">
        <v>9</v>
      </c>
    </row>
    <row r="408" spans="1:2">
      <c r="A408">
        <v>91371</v>
      </c>
      <c r="B408">
        <v>9</v>
      </c>
    </row>
    <row r="409" spans="1:2">
      <c r="A409">
        <v>91372</v>
      </c>
      <c r="B409">
        <v>9</v>
      </c>
    </row>
    <row r="410" spans="1:2">
      <c r="A410">
        <v>91376</v>
      </c>
      <c r="B410">
        <v>9</v>
      </c>
    </row>
    <row r="411" spans="1:2">
      <c r="A411">
        <v>91377</v>
      </c>
      <c r="B411">
        <v>9</v>
      </c>
    </row>
    <row r="412" spans="1:2">
      <c r="A412">
        <v>91380</v>
      </c>
      <c r="B412">
        <v>16</v>
      </c>
    </row>
    <row r="413" spans="1:2">
      <c r="A413">
        <v>91381</v>
      </c>
      <c r="B413">
        <v>9</v>
      </c>
    </row>
    <row r="414" spans="1:2">
      <c r="A414">
        <v>91382</v>
      </c>
      <c r="B414">
        <v>9</v>
      </c>
    </row>
    <row r="415" spans="1:2">
      <c r="A415">
        <v>91383</v>
      </c>
      <c r="B415">
        <v>9</v>
      </c>
    </row>
    <row r="416" spans="1:2">
      <c r="A416">
        <v>91384</v>
      </c>
      <c r="B416">
        <v>9</v>
      </c>
    </row>
    <row r="417" spans="1:2">
      <c r="A417">
        <v>91385</v>
      </c>
      <c r="B417">
        <v>9</v>
      </c>
    </row>
    <row r="418" spans="1:2">
      <c r="A418">
        <v>91386</v>
      </c>
      <c r="B418">
        <v>9</v>
      </c>
    </row>
    <row r="419" spans="1:2">
      <c r="A419">
        <v>91388</v>
      </c>
      <c r="B419">
        <v>9</v>
      </c>
    </row>
    <row r="420" spans="1:2">
      <c r="A420">
        <v>91390</v>
      </c>
      <c r="B420">
        <v>16</v>
      </c>
    </row>
    <row r="421" spans="1:2">
      <c r="A421">
        <v>91392</v>
      </c>
      <c r="B421">
        <v>9</v>
      </c>
    </row>
    <row r="422" spans="1:2">
      <c r="A422">
        <v>91393</v>
      </c>
      <c r="B422">
        <v>9</v>
      </c>
    </row>
    <row r="423" spans="1:2">
      <c r="A423">
        <v>91394</v>
      </c>
      <c r="B423">
        <v>9</v>
      </c>
    </row>
    <row r="424" spans="1:2">
      <c r="A424">
        <v>91395</v>
      </c>
      <c r="B424">
        <v>9</v>
      </c>
    </row>
    <row r="425" spans="1:2">
      <c r="A425">
        <v>91396</v>
      </c>
      <c r="B425">
        <v>9</v>
      </c>
    </row>
    <row r="426" spans="1:2">
      <c r="A426">
        <v>91399</v>
      </c>
      <c r="B426">
        <v>9</v>
      </c>
    </row>
    <row r="427" spans="1:2">
      <c r="A427">
        <v>91401</v>
      </c>
      <c r="B427">
        <v>9</v>
      </c>
    </row>
    <row r="428" spans="1:2">
      <c r="A428">
        <v>91402</v>
      </c>
      <c r="B428">
        <v>9</v>
      </c>
    </row>
    <row r="429" spans="1:2">
      <c r="A429">
        <v>91403</v>
      </c>
      <c r="B429">
        <v>9</v>
      </c>
    </row>
    <row r="430" spans="1:2">
      <c r="A430">
        <v>91404</v>
      </c>
      <c r="B430">
        <v>9</v>
      </c>
    </row>
    <row r="431" spans="1:2">
      <c r="A431">
        <v>91405</v>
      </c>
      <c r="B431">
        <v>9</v>
      </c>
    </row>
    <row r="432" spans="1:2">
      <c r="A432">
        <v>91406</v>
      </c>
      <c r="B432">
        <v>9</v>
      </c>
    </row>
    <row r="433" spans="1:2">
      <c r="A433">
        <v>91407</v>
      </c>
      <c r="B433">
        <v>9</v>
      </c>
    </row>
    <row r="434" spans="1:2">
      <c r="A434">
        <v>91408</v>
      </c>
      <c r="B434">
        <v>9</v>
      </c>
    </row>
    <row r="435" spans="1:2">
      <c r="A435">
        <v>91409</v>
      </c>
      <c r="B435">
        <v>9</v>
      </c>
    </row>
    <row r="436" spans="1:2">
      <c r="A436">
        <v>91410</v>
      </c>
      <c r="B436">
        <v>9</v>
      </c>
    </row>
    <row r="437" spans="1:2">
      <c r="A437">
        <v>91411</v>
      </c>
      <c r="B437">
        <v>9</v>
      </c>
    </row>
    <row r="438" spans="1:2">
      <c r="A438">
        <v>91412</v>
      </c>
      <c r="B438">
        <v>9</v>
      </c>
    </row>
    <row r="439" spans="1:2">
      <c r="A439">
        <v>91413</v>
      </c>
      <c r="B439">
        <v>9</v>
      </c>
    </row>
    <row r="440" spans="1:2">
      <c r="A440">
        <v>91416</v>
      </c>
      <c r="B440">
        <v>9</v>
      </c>
    </row>
    <row r="441" spans="1:2">
      <c r="A441">
        <v>91423</v>
      </c>
      <c r="B441">
        <v>9</v>
      </c>
    </row>
    <row r="442" spans="1:2">
      <c r="A442">
        <v>91426</v>
      </c>
      <c r="B442">
        <v>9</v>
      </c>
    </row>
    <row r="443" spans="1:2">
      <c r="A443">
        <v>91436</v>
      </c>
      <c r="B443">
        <v>9</v>
      </c>
    </row>
    <row r="444" spans="1:2">
      <c r="A444">
        <v>91470</v>
      </c>
      <c r="B444">
        <v>9</v>
      </c>
    </row>
    <row r="445" spans="1:2">
      <c r="A445">
        <v>91482</v>
      </c>
      <c r="B445">
        <v>9</v>
      </c>
    </row>
    <row r="446" spans="1:2">
      <c r="A446">
        <v>91495</v>
      </c>
      <c r="B446">
        <v>9</v>
      </c>
    </row>
    <row r="447" spans="1:2">
      <c r="A447">
        <v>91496</v>
      </c>
      <c r="B447">
        <v>9</v>
      </c>
    </row>
    <row r="448" spans="1:2">
      <c r="A448">
        <v>91497</v>
      </c>
      <c r="B448">
        <v>9</v>
      </c>
    </row>
    <row r="449" spans="1:2">
      <c r="A449">
        <v>91499</v>
      </c>
      <c r="B449">
        <v>9</v>
      </c>
    </row>
    <row r="450" spans="1:2">
      <c r="A450">
        <v>91501</v>
      </c>
      <c r="B450">
        <v>9</v>
      </c>
    </row>
    <row r="451" spans="1:2">
      <c r="A451">
        <v>91502</v>
      </c>
      <c r="B451">
        <v>9</v>
      </c>
    </row>
    <row r="452" spans="1:2">
      <c r="A452">
        <v>91503</v>
      </c>
      <c r="B452">
        <v>9</v>
      </c>
    </row>
    <row r="453" spans="1:2">
      <c r="A453">
        <v>91504</v>
      </c>
      <c r="B453">
        <v>9</v>
      </c>
    </row>
    <row r="454" spans="1:2">
      <c r="A454">
        <v>91505</v>
      </c>
      <c r="B454">
        <v>9</v>
      </c>
    </row>
    <row r="455" spans="1:2">
      <c r="A455">
        <v>91506</v>
      </c>
      <c r="B455">
        <v>9</v>
      </c>
    </row>
    <row r="456" spans="1:2">
      <c r="A456">
        <v>91507</v>
      </c>
      <c r="B456">
        <v>9</v>
      </c>
    </row>
    <row r="457" spans="1:2">
      <c r="A457">
        <v>91508</v>
      </c>
      <c r="B457">
        <v>9</v>
      </c>
    </row>
    <row r="458" spans="1:2">
      <c r="A458">
        <v>91510</v>
      </c>
      <c r="B458">
        <v>9</v>
      </c>
    </row>
    <row r="459" spans="1:2">
      <c r="A459">
        <v>91521</v>
      </c>
      <c r="B459">
        <v>9</v>
      </c>
    </row>
    <row r="460" spans="1:2">
      <c r="A460">
        <v>91522</v>
      </c>
      <c r="B460">
        <v>9</v>
      </c>
    </row>
    <row r="461" spans="1:2">
      <c r="A461">
        <v>91523</v>
      </c>
      <c r="B461">
        <v>9</v>
      </c>
    </row>
    <row r="462" spans="1:2">
      <c r="A462">
        <v>91526</v>
      </c>
      <c r="B462">
        <v>9</v>
      </c>
    </row>
    <row r="463" spans="1:2">
      <c r="A463">
        <v>91601</v>
      </c>
      <c r="B463">
        <v>9</v>
      </c>
    </row>
    <row r="464" spans="1:2">
      <c r="A464">
        <v>91602</v>
      </c>
      <c r="B464">
        <v>9</v>
      </c>
    </row>
    <row r="465" spans="1:2">
      <c r="A465">
        <v>91603</v>
      </c>
      <c r="B465">
        <v>9</v>
      </c>
    </row>
    <row r="466" spans="1:2">
      <c r="A466">
        <v>91604</v>
      </c>
      <c r="B466">
        <v>9</v>
      </c>
    </row>
    <row r="467" spans="1:2">
      <c r="A467">
        <v>91605</v>
      </c>
      <c r="B467">
        <v>9</v>
      </c>
    </row>
    <row r="468" spans="1:2">
      <c r="A468">
        <v>91606</v>
      </c>
      <c r="B468">
        <v>9</v>
      </c>
    </row>
    <row r="469" spans="1:2">
      <c r="A469">
        <v>91607</v>
      </c>
      <c r="B469">
        <v>9</v>
      </c>
    </row>
    <row r="470" spans="1:2">
      <c r="A470">
        <v>91608</v>
      </c>
      <c r="B470">
        <v>9</v>
      </c>
    </row>
    <row r="471" spans="1:2">
      <c r="A471">
        <v>91609</v>
      </c>
      <c r="B471">
        <v>9</v>
      </c>
    </row>
    <row r="472" spans="1:2">
      <c r="A472">
        <v>91610</v>
      </c>
      <c r="B472">
        <v>9</v>
      </c>
    </row>
    <row r="473" spans="1:2">
      <c r="A473">
        <v>91611</v>
      </c>
      <c r="B473">
        <v>9</v>
      </c>
    </row>
    <row r="474" spans="1:2">
      <c r="A474">
        <v>91612</v>
      </c>
      <c r="B474">
        <v>9</v>
      </c>
    </row>
    <row r="475" spans="1:2">
      <c r="A475">
        <v>91614</v>
      </c>
      <c r="B475">
        <v>9</v>
      </c>
    </row>
    <row r="476" spans="1:2">
      <c r="A476">
        <v>91615</v>
      </c>
      <c r="B476">
        <v>9</v>
      </c>
    </row>
    <row r="477" spans="1:2">
      <c r="A477">
        <v>91616</v>
      </c>
      <c r="B477">
        <v>9</v>
      </c>
    </row>
    <row r="478" spans="1:2">
      <c r="A478">
        <v>91617</v>
      </c>
      <c r="B478">
        <v>9</v>
      </c>
    </row>
    <row r="479" spans="1:2">
      <c r="A479">
        <v>91618</v>
      </c>
      <c r="B479">
        <v>9</v>
      </c>
    </row>
    <row r="480" spans="1:2">
      <c r="A480">
        <v>91701</v>
      </c>
      <c r="B480">
        <v>10</v>
      </c>
    </row>
    <row r="481" spans="1:2">
      <c r="A481">
        <v>91702</v>
      </c>
      <c r="B481">
        <v>9</v>
      </c>
    </row>
    <row r="482" spans="1:2">
      <c r="A482">
        <v>91706</v>
      </c>
      <c r="B482">
        <v>9</v>
      </c>
    </row>
    <row r="483" spans="1:2">
      <c r="A483">
        <v>91708</v>
      </c>
      <c r="B483">
        <v>10</v>
      </c>
    </row>
    <row r="484" spans="1:2">
      <c r="A484">
        <v>91709</v>
      </c>
      <c r="B484">
        <v>10</v>
      </c>
    </row>
    <row r="485" spans="1:2">
      <c r="A485">
        <v>91710</v>
      </c>
      <c r="B485">
        <v>10</v>
      </c>
    </row>
    <row r="486" spans="1:2">
      <c r="A486">
        <v>91711</v>
      </c>
      <c r="B486">
        <v>9</v>
      </c>
    </row>
    <row r="487" spans="1:2">
      <c r="A487">
        <v>91714</v>
      </c>
      <c r="B487">
        <v>9</v>
      </c>
    </row>
    <row r="488" spans="1:2">
      <c r="A488">
        <v>91715</v>
      </c>
      <c r="B488">
        <v>9</v>
      </c>
    </row>
    <row r="489" spans="1:2">
      <c r="A489">
        <v>91716</v>
      </c>
      <c r="B489">
        <v>9</v>
      </c>
    </row>
    <row r="490" spans="1:2">
      <c r="A490">
        <v>91718</v>
      </c>
      <c r="B490">
        <v>10</v>
      </c>
    </row>
    <row r="491" spans="1:2">
      <c r="A491">
        <v>91719</v>
      </c>
      <c r="B491">
        <v>10</v>
      </c>
    </row>
    <row r="492" spans="1:2">
      <c r="A492">
        <v>91720</v>
      </c>
      <c r="B492">
        <v>10</v>
      </c>
    </row>
    <row r="493" spans="1:2">
      <c r="A493">
        <v>91722</v>
      </c>
      <c r="B493">
        <v>9</v>
      </c>
    </row>
    <row r="494" spans="1:2">
      <c r="A494">
        <v>91723</v>
      </c>
      <c r="B494">
        <v>9</v>
      </c>
    </row>
    <row r="495" spans="1:2">
      <c r="A495">
        <v>91724</v>
      </c>
      <c r="B495">
        <v>9</v>
      </c>
    </row>
    <row r="496" spans="1:2">
      <c r="A496">
        <v>91729</v>
      </c>
      <c r="B496">
        <v>10</v>
      </c>
    </row>
    <row r="497" spans="1:2">
      <c r="A497">
        <v>91730</v>
      </c>
      <c r="B497">
        <v>10</v>
      </c>
    </row>
    <row r="498" spans="1:2">
      <c r="A498">
        <v>91731</v>
      </c>
      <c r="B498">
        <v>9</v>
      </c>
    </row>
    <row r="499" spans="1:2">
      <c r="A499">
        <v>91732</v>
      </c>
      <c r="B499">
        <v>9</v>
      </c>
    </row>
    <row r="500" spans="1:2">
      <c r="A500">
        <v>91733</v>
      </c>
      <c r="B500">
        <v>9</v>
      </c>
    </row>
    <row r="501" spans="1:2">
      <c r="A501">
        <v>91734</v>
      </c>
      <c r="B501">
        <v>9</v>
      </c>
    </row>
    <row r="502" spans="1:2">
      <c r="A502">
        <v>91735</v>
      </c>
      <c r="B502">
        <v>9</v>
      </c>
    </row>
    <row r="503" spans="1:2">
      <c r="A503">
        <v>91737</v>
      </c>
      <c r="B503">
        <v>10</v>
      </c>
    </row>
    <row r="504" spans="1:2">
      <c r="A504">
        <v>91739</v>
      </c>
      <c r="B504">
        <v>10</v>
      </c>
    </row>
    <row r="505" spans="1:2">
      <c r="A505">
        <v>91740</v>
      </c>
      <c r="B505">
        <v>9</v>
      </c>
    </row>
    <row r="506" spans="1:2">
      <c r="A506">
        <v>91741</v>
      </c>
      <c r="B506">
        <v>9</v>
      </c>
    </row>
    <row r="507" spans="1:2">
      <c r="A507">
        <v>91743</v>
      </c>
      <c r="B507">
        <v>10</v>
      </c>
    </row>
    <row r="508" spans="1:2">
      <c r="A508">
        <v>91744</v>
      </c>
      <c r="B508">
        <v>9</v>
      </c>
    </row>
    <row r="509" spans="1:2">
      <c r="A509">
        <v>91745</v>
      </c>
      <c r="B509">
        <v>9</v>
      </c>
    </row>
    <row r="510" spans="1:2">
      <c r="A510">
        <v>91746</v>
      </c>
      <c r="B510">
        <v>9</v>
      </c>
    </row>
    <row r="511" spans="1:2">
      <c r="A511">
        <v>91747</v>
      </c>
      <c r="B511">
        <v>9</v>
      </c>
    </row>
    <row r="512" spans="1:2">
      <c r="A512">
        <v>91748</v>
      </c>
      <c r="B512">
        <v>9</v>
      </c>
    </row>
    <row r="513" spans="1:2">
      <c r="A513">
        <v>91749</v>
      </c>
      <c r="B513">
        <v>9</v>
      </c>
    </row>
    <row r="514" spans="1:2">
      <c r="A514">
        <v>91750</v>
      </c>
      <c r="B514">
        <v>9</v>
      </c>
    </row>
    <row r="515" spans="1:2">
      <c r="A515">
        <v>91752</v>
      </c>
      <c r="B515">
        <v>10</v>
      </c>
    </row>
    <row r="516" spans="1:2">
      <c r="A516">
        <v>91754</v>
      </c>
      <c r="B516">
        <v>9</v>
      </c>
    </row>
    <row r="517" spans="1:2">
      <c r="A517">
        <v>91755</v>
      </c>
      <c r="B517">
        <v>9</v>
      </c>
    </row>
    <row r="518" spans="1:2">
      <c r="A518">
        <v>91756</v>
      </c>
      <c r="B518">
        <v>9</v>
      </c>
    </row>
    <row r="519" spans="1:2">
      <c r="A519">
        <v>91758</v>
      </c>
      <c r="B519">
        <v>10</v>
      </c>
    </row>
    <row r="520" spans="1:2">
      <c r="A520">
        <v>91759</v>
      </c>
      <c r="B520">
        <v>16</v>
      </c>
    </row>
    <row r="521" spans="1:2">
      <c r="A521">
        <v>91760</v>
      </c>
      <c r="B521">
        <v>10</v>
      </c>
    </row>
    <row r="522" spans="1:2">
      <c r="A522">
        <v>91761</v>
      </c>
      <c r="B522">
        <v>10</v>
      </c>
    </row>
    <row r="523" spans="1:2">
      <c r="A523">
        <v>91762</v>
      </c>
      <c r="B523">
        <v>10</v>
      </c>
    </row>
    <row r="524" spans="1:2">
      <c r="A524">
        <v>91763</v>
      </c>
      <c r="B524">
        <v>10</v>
      </c>
    </row>
    <row r="525" spans="1:2">
      <c r="A525">
        <v>91764</v>
      </c>
      <c r="B525">
        <v>10</v>
      </c>
    </row>
    <row r="526" spans="1:2">
      <c r="A526">
        <v>91765</v>
      </c>
      <c r="B526">
        <v>9</v>
      </c>
    </row>
    <row r="527" spans="1:2">
      <c r="A527">
        <v>91766</v>
      </c>
      <c r="B527">
        <v>9</v>
      </c>
    </row>
    <row r="528" spans="1:2">
      <c r="A528">
        <v>91767</v>
      </c>
      <c r="B528">
        <v>9</v>
      </c>
    </row>
    <row r="529" spans="1:2">
      <c r="A529">
        <v>91768</v>
      </c>
      <c r="B529">
        <v>9</v>
      </c>
    </row>
    <row r="530" spans="1:2">
      <c r="A530">
        <v>91769</v>
      </c>
      <c r="B530">
        <v>9</v>
      </c>
    </row>
    <row r="531" spans="1:2">
      <c r="A531">
        <v>91770</v>
      </c>
      <c r="B531">
        <v>9</v>
      </c>
    </row>
    <row r="532" spans="1:2">
      <c r="A532">
        <v>91771</v>
      </c>
      <c r="B532">
        <v>9</v>
      </c>
    </row>
    <row r="533" spans="1:2">
      <c r="A533">
        <v>91772</v>
      </c>
      <c r="B533">
        <v>9</v>
      </c>
    </row>
    <row r="534" spans="1:2">
      <c r="A534">
        <v>91773</v>
      </c>
      <c r="B534">
        <v>9</v>
      </c>
    </row>
    <row r="535" spans="1:2">
      <c r="A535">
        <v>91775</v>
      </c>
      <c r="B535">
        <v>9</v>
      </c>
    </row>
    <row r="536" spans="1:2">
      <c r="A536">
        <v>91776</v>
      </c>
      <c r="B536">
        <v>9</v>
      </c>
    </row>
    <row r="537" spans="1:2">
      <c r="A537">
        <v>91778</v>
      </c>
      <c r="B537">
        <v>9</v>
      </c>
    </row>
    <row r="538" spans="1:2">
      <c r="A538">
        <v>91780</v>
      </c>
      <c r="B538">
        <v>9</v>
      </c>
    </row>
    <row r="539" spans="1:2">
      <c r="A539">
        <v>91784</v>
      </c>
      <c r="B539">
        <v>10</v>
      </c>
    </row>
    <row r="540" spans="1:2">
      <c r="A540">
        <v>91785</v>
      </c>
      <c r="B540">
        <v>10</v>
      </c>
    </row>
    <row r="541" spans="1:2">
      <c r="A541">
        <v>91786</v>
      </c>
      <c r="B541">
        <v>10</v>
      </c>
    </row>
    <row r="542" spans="1:2">
      <c r="A542">
        <v>91788</v>
      </c>
      <c r="B542">
        <v>9</v>
      </c>
    </row>
    <row r="543" spans="1:2">
      <c r="A543">
        <v>91789</v>
      </c>
      <c r="B543">
        <v>9</v>
      </c>
    </row>
    <row r="544" spans="1:2">
      <c r="A544">
        <v>91790</v>
      </c>
      <c r="B544">
        <v>9</v>
      </c>
    </row>
    <row r="545" spans="1:2">
      <c r="A545">
        <v>91791</v>
      </c>
      <c r="B545">
        <v>9</v>
      </c>
    </row>
    <row r="546" spans="1:2">
      <c r="A546">
        <v>91792</v>
      </c>
      <c r="B546">
        <v>9</v>
      </c>
    </row>
    <row r="547" spans="1:2">
      <c r="A547">
        <v>91793</v>
      </c>
      <c r="B547">
        <v>9</v>
      </c>
    </row>
    <row r="548" spans="1:2">
      <c r="A548">
        <v>91795</v>
      </c>
      <c r="B548">
        <v>9</v>
      </c>
    </row>
    <row r="549" spans="1:2">
      <c r="A549">
        <v>91797</v>
      </c>
      <c r="B549">
        <v>9</v>
      </c>
    </row>
    <row r="550" spans="1:2">
      <c r="A550">
        <v>91798</v>
      </c>
      <c r="B550">
        <v>10</v>
      </c>
    </row>
    <row r="551" spans="1:2">
      <c r="A551">
        <v>91799</v>
      </c>
      <c r="B551">
        <v>9</v>
      </c>
    </row>
    <row r="552" spans="1:2">
      <c r="A552">
        <v>91801</v>
      </c>
      <c r="B552">
        <v>9</v>
      </c>
    </row>
    <row r="553" spans="1:2">
      <c r="A553">
        <v>91802</v>
      </c>
      <c r="B553">
        <v>9</v>
      </c>
    </row>
    <row r="554" spans="1:2">
      <c r="A554">
        <v>91803</v>
      </c>
      <c r="B554">
        <v>9</v>
      </c>
    </row>
    <row r="555" spans="1:2">
      <c r="A555">
        <v>91804</v>
      </c>
      <c r="B555">
        <v>9</v>
      </c>
    </row>
    <row r="556" spans="1:2">
      <c r="A556">
        <v>91841</v>
      </c>
      <c r="B556">
        <v>9</v>
      </c>
    </row>
    <row r="557" spans="1:2">
      <c r="A557">
        <v>91896</v>
      </c>
      <c r="B557">
        <v>9</v>
      </c>
    </row>
    <row r="558" spans="1:2">
      <c r="A558">
        <v>91899</v>
      </c>
      <c r="B558">
        <v>9</v>
      </c>
    </row>
    <row r="559" spans="1:2">
      <c r="A559">
        <v>91901</v>
      </c>
      <c r="B559">
        <v>10</v>
      </c>
    </row>
    <row r="560" spans="1:2">
      <c r="A560">
        <v>91902</v>
      </c>
      <c r="B560">
        <v>7</v>
      </c>
    </row>
    <row r="561" spans="1:2">
      <c r="A561">
        <v>91903</v>
      </c>
      <c r="B561">
        <v>10</v>
      </c>
    </row>
    <row r="562" spans="1:2">
      <c r="A562">
        <v>91905</v>
      </c>
      <c r="B562">
        <v>14</v>
      </c>
    </row>
    <row r="563" spans="1:2">
      <c r="A563">
        <v>91906</v>
      </c>
      <c r="B563">
        <v>14</v>
      </c>
    </row>
    <row r="564" spans="1:2">
      <c r="A564">
        <v>91908</v>
      </c>
      <c r="B564">
        <v>7</v>
      </c>
    </row>
    <row r="565" spans="1:2">
      <c r="A565">
        <v>91909</v>
      </c>
      <c r="B565">
        <v>7</v>
      </c>
    </row>
    <row r="566" spans="1:2">
      <c r="A566">
        <v>91910</v>
      </c>
      <c r="B566">
        <v>7</v>
      </c>
    </row>
    <row r="567" spans="1:2">
      <c r="A567">
        <v>91911</v>
      </c>
      <c r="B567">
        <v>7</v>
      </c>
    </row>
    <row r="568" spans="1:2">
      <c r="A568">
        <v>91912</v>
      </c>
      <c r="B568">
        <v>7</v>
      </c>
    </row>
    <row r="569" spans="1:2">
      <c r="A569">
        <v>91913</v>
      </c>
      <c r="B569">
        <v>7</v>
      </c>
    </row>
    <row r="570" spans="1:2">
      <c r="A570">
        <v>91914</v>
      </c>
      <c r="B570">
        <v>10</v>
      </c>
    </row>
    <row r="571" spans="1:2">
      <c r="A571">
        <v>91915</v>
      </c>
      <c r="B571">
        <v>7</v>
      </c>
    </row>
    <row r="572" spans="1:2">
      <c r="A572">
        <v>91916</v>
      </c>
      <c r="B572">
        <v>14</v>
      </c>
    </row>
    <row r="573" spans="1:2">
      <c r="A573">
        <v>91917</v>
      </c>
      <c r="B573">
        <v>10</v>
      </c>
    </row>
    <row r="574" spans="1:2">
      <c r="A574">
        <v>91921</v>
      </c>
      <c r="B574">
        <v>7</v>
      </c>
    </row>
    <row r="575" spans="1:2">
      <c r="A575">
        <v>91931</v>
      </c>
      <c r="B575">
        <v>14</v>
      </c>
    </row>
    <row r="576" spans="1:2">
      <c r="A576">
        <v>91932</v>
      </c>
      <c r="B576">
        <v>7</v>
      </c>
    </row>
    <row r="577" spans="1:2">
      <c r="A577">
        <v>91933</v>
      </c>
      <c r="B577">
        <v>7</v>
      </c>
    </row>
    <row r="578" spans="1:2">
      <c r="A578">
        <v>91934</v>
      </c>
      <c r="B578">
        <v>14</v>
      </c>
    </row>
    <row r="579" spans="1:2">
      <c r="A579">
        <v>91935</v>
      </c>
      <c r="B579">
        <v>10</v>
      </c>
    </row>
    <row r="580" spans="1:2">
      <c r="A580">
        <v>91941</v>
      </c>
      <c r="B580">
        <v>7</v>
      </c>
    </row>
    <row r="581" spans="1:2">
      <c r="A581">
        <v>91942</v>
      </c>
      <c r="B581">
        <v>7</v>
      </c>
    </row>
    <row r="582" spans="1:2">
      <c r="A582">
        <v>91943</v>
      </c>
      <c r="B582">
        <v>7</v>
      </c>
    </row>
    <row r="583" spans="1:2">
      <c r="A583">
        <v>91944</v>
      </c>
      <c r="B583">
        <v>7</v>
      </c>
    </row>
    <row r="584" spans="1:2">
      <c r="A584">
        <v>91945</v>
      </c>
      <c r="B584">
        <v>7</v>
      </c>
    </row>
    <row r="585" spans="1:2">
      <c r="A585">
        <v>91946</v>
      </c>
      <c r="B585">
        <v>7</v>
      </c>
    </row>
    <row r="586" spans="1:2">
      <c r="A586">
        <v>91947</v>
      </c>
      <c r="B586">
        <v>7</v>
      </c>
    </row>
    <row r="587" spans="1:2">
      <c r="A587">
        <v>91948</v>
      </c>
      <c r="B587">
        <v>14</v>
      </c>
    </row>
    <row r="588" spans="1:2">
      <c r="A588">
        <v>91950</v>
      </c>
      <c r="B588">
        <v>7</v>
      </c>
    </row>
    <row r="589" spans="1:2">
      <c r="A589">
        <v>91951</v>
      </c>
      <c r="B589">
        <v>7</v>
      </c>
    </row>
    <row r="590" spans="1:2">
      <c r="A590">
        <v>91962</v>
      </c>
      <c r="B590">
        <v>14</v>
      </c>
    </row>
    <row r="591" spans="1:2">
      <c r="A591">
        <v>91963</v>
      </c>
      <c r="B591">
        <v>14</v>
      </c>
    </row>
    <row r="592" spans="1:2">
      <c r="A592">
        <v>91976</v>
      </c>
      <c r="B592">
        <v>10</v>
      </c>
    </row>
    <row r="593" spans="1:2">
      <c r="A593">
        <v>91977</v>
      </c>
      <c r="B593">
        <v>10</v>
      </c>
    </row>
    <row r="594" spans="1:2">
      <c r="A594">
        <v>91978</v>
      </c>
      <c r="B594">
        <v>10</v>
      </c>
    </row>
    <row r="595" spans="1:2">
      <c r="A595">
        <v>91979</v>
      </c>
      <c r="B595">
        <v>10</v>
      </c>
    </row>
    <row r="596" spans="1:2">
      <c r="A596">
        <v>91980</v>
      </c>
      <c r="B596">
        <v>14</v>
      </c>
    </row>
    <row r="597" spans="1:2">
      <c r="A597">
        <v>91987</v>
      </c>
      <c r="B597">
        <v>14</v>
      </c>
    </row>
    <row r="598" spans="1:2">
      <c r="A598">
        <v>91990</v>
      </c>
      <c r="B598">
        <v>14</v>
      </c>
    </row>
    <row r="599" spans="1:2">
      <c r="A599">
        <v>92003</v>
      </c>
      <c r="B599">
        <v>10</v>
      </c>
    </row>
    <row r="600" spans="1:2">
      <c r="A600">
        <v>92004</v>
      </c>
      <c r="B600">
        <v>15</v>
      </c>
    </row>
    <row r="601" spans="1:2">
      <c r="A601">
        <v>92007</v>
      </c>
      <c r="B601">
        <v>7</v>
      </c>
    </row>
    <row r="602" spans="1:2">
      <c r="A602">
        <v>92008</v>
      </c>
      <c r="B602">
        <v>7</v>
      </c>
    </row>
    <row r="603" spans="1:2">
      <c r="A603">
        <v>92009</v>
      </c>
      <c r="B603">
        <v>7</v>
      </c>
    </row>
    <row r="604" spans="1:2">
      <c r="A604">
        <v>92013</v>
      </c>
      <c r="B604">
        <v>7</v>
      </c>
    </row>
    <row r="605" spans="1:2">
      <c r="A605">
        <v>92014</v>
      </c>
      <c r="B605">
        <v>7</v>
      </c>
    </row>
    <row r="606" spans="1:2">
      <c r="A606">
        <v>92018</v>
      </c>
      <c r="B606">
        <v>7</v>
      </c>
    </row>
    <row r="607" spans="1:2">
      <c r="A607">
        <v>92019</v>
      </c>
      <c r="B607">
        <v>10</v>
      </c>
    </row>
    <row r="608" spans="1:2">
      <c r="A608">
        <v>92020</v>
      </c>
      <c r="B608">
        <v>10</v>
      </c>
    </row>
    <row r="609" spans="1:2">
      <c r="A609">
        <v>92021</v>
      </c>
      <c r="B609">
        <v>10</v>
      </c>
    </row>
    <row r="610" spans="1:2">
      <c r="A610">
        <v>92022</v>
      </c>
      <c r="B610">
        <v>10</v>
      </c>
    </row>
    <row r="611" spans="1:2">
      <c r="A611">
        <v>92023</v>
      </c>
      <c r="B611">
        <v>7</v>
      </c>
    </row>
    <row r="612" spans="1:2">
      <c r="A612">
        <v>92024</v>
      </c>
      <c r="B612">
        <v>7</v>
      </c>
    </row>
    <row r="613" spans="1:2">
      <c r="A613">
        <v>92025</v>
      </c>
      <c r="B613">
        <v>10</v>
      </c>
    </row>
    <row r="614" spans="1:2">
      <c r="A614">
        <v>92026</v>
      </c>
      <c r="B614">
        <v>10</v>
      </c>
    </row>
    <row r="615" spans="1:2">
      <c r="A615">
        <v>92027</v>
      </c>
      <c r="B615">
        <v>10</v>
      </c>
    </row>
    <row r="616" spans="1:2">
      <c r="A616">
        <v>92028</v>
      </c>
      <c r="B616">
        <v>10</v>
      </c>
    </row>
    <row r="617" spans="1:2">
      <c r="A617">
        <v>92029</v>
      </c>
      <c r="B617">
        <v>10</v>
      </c>
    </row>
    <row r="618" spans="1:2">
      <c r="A618">
        <v>92030</v>
      </c>
      <c r="B618">
        <v>10</v>
      </c>
    </row>
    <row r="619" spans="1:2">
      <c r="A619">
        <v>92033</v>
      </c>
      <c r="B619">
        <v>10</v>
      </c>
    </row>
    <row r="620" spans="1:2">
      <c r="A620">
        <v>92036</v>
      </c>
      <c r="B620">
        <v>14</v>
      </c>
    </row>
    <row r="621" spans="1:2">
      <c r="A621">
        <v>92037</v>
      </c>
      <c r="B621">
        <v>7</v>
      </c>
    </row>
    <row r="622" spans="1:2">
      <c r="A622">
        <v>92038</v>
      </c>
      <c r="B622">
        <v>7</v>
      </c>
    </row>
    <row r="623" spans="1:2">
      <c r="A623">
        <v>92039</v>
      </c>
      <c r="B623">
        <v>7</v>
      </c>
    </row>
    <row r="624" spans="1:2">
      <c r="A624">
        <v>92040</v>
      </c>
      <c r="B624">
        <v>10</v>
      </c>
    </row>
    <row r="625" spans="1:2">
      <c r="A625">
        <v>92046</v>
      </c>
      <c r="B625">
        <v>10</v>
      </c>
    </row>
    <row r="626" spans="1:2">
      <c r="A626">
        <v>92049</v>
      </c>
      <c r="B626">
        <v>7</v>
      </c>
    </row>
    <row r="627" spans="1:2">
      <c r="A627">
        <v>92051</v>
      </c>
      <c r="B627">
        <v>7</v>
      </c>
    </row>
    <row r="628" spans="1:2">
      <c r="A628">
        <v>92052</v>
      </c>
      <c r="B628">
        <v>7</v>
      </c>
    </row>
    <row r="629" spans="1:2">
      <c r="A629">
        <v>92054</v>
      </c>
      <c r="B629">
        <v>7</v>
      </c>
    </row>
    <row r="630" spans="1:2">
      <c r="A630">
        <v>92055</v>
      </c>
      <c r="B630">
        <v>7</v>
      </c>
    </row>
    <row r="631" spans="1:2">
      <c r="A631">
        <v>92056</v>
      </c>
      <c r="B631">
        <v>7</v>
      </c>
    </row>
    <row r="632" spans="1:2">
      <c r="A632">
        <v>92057</v>
      </c>
      <c r="B632">
        <v>7</v>
      </c>
    </row>
    <row r="633" spans="1:2">
      <c r="A633">
        <v>92058</v>
      </c>
      <c r="B633">
        <v>7</v>
      </c>
    </row>
    <row r="634" spans="1:2">
      <c r="A634">
        <v>92059</v>
      </c>
      <c r="B634">
        <v>10</v>
      </c>
    </row>
    <row r="635" spans="1:2">
      <c r="A635">
        <v>92060</v>
      </c>
      <c r="B635">
        <v>14</v>
      </c>
    </row>
    <row r="636" spans="1:2">
      <c r="A636">
        <v>92061</v>
      </c>
      <c r="B636">
        <v>10</v>
      </c>
    </row>
    <row r="637" spans="1:2">
      <c r="A637">
        <v>92064</v>
      </c>
      <c r="B637">
        <v>10</v>
      </c>
    </row>
    <row r="638" spans="1:2">
      <c r="A638">
        <v>92065</v>
      </c>
      <c r="B638">
        <v>10</v>
      </c>
    </row>
    <row r="639" spans="1:2">
      <c r="A639">
        <v>92066</v>
      </c>
      <c r="B639">
        <v>14</v>
      </c>
    </row>
    <row r="640" spans="1:2">
      <c r="A640">
        <v>92067</v>
      </c>
      <c r="B640">
        <v>7</v>
      </c>
    </row>
    <row r="641" spans="1:2">
      <c r="A641">
        <v>92068</v>
      </c>
      <c r="B641">
        <v>7</v>
      </c>
    </row>
    <row r="642" spans="1:2">
      <c r="A642">
        <v>92069</v>
      </c>
      <c r="B642">
        <v>10</v>
      </c>
    </row>
    <row r="643" spans="1:2">
      <c r="A643">
        <v>92070</v>
      </c>
      <c r="B643">
        <v>14</v>
      </c>
    </row>
    <row r="644" spans="1:2">
      <c r="A644">
        <v>92071</v>
      </c>
      <c r="B644">
        <v>10</v>
      </c>
    </row>
    <row r="645" spans="1:2">
      <c r="A645">
        <v>92072</v>
      </c>
      <c r="B645">
        <v>10</v>
      </c>
    </row>
    <row r="646" spans="1:2">
      <c r="A646">
        <v>92074</v>
      </c>
      <c r="B646">
        <v>10</v>
      </c>
    </row>
    <row r="647" spans="1:2">
      <c r="A647">
        <v>92075</v>
      </c>
      <c r="B647">
        <v>7</v>
      </c>
    </row>
    <row r="648" spans="1:2">
      <c r="A648">
        <v>92078</v>
      </c>
      <c r="B648">
        <v>10</v>
      </c>
    </row>
    <row r="649" spans="1:2">
      <c r="A649">
        <v>92079</v>
      </c>
      <c r="B649">
        <v>10</v>
      </c>
    </row>
    <row r="650" spans="1:2">
      <c r="A650">
        <v>92081</v>
      </c>
      <c r="B650">
        <v>7</v>
      </c>
    </row>
    <row r="651" spans="1:2">
      <c r="A651">
        <v>92082</v>
      </c>
      <c r="B651">
        <v>10</v>
      </c>
    </row>
    <row r="652" spans="1:2">
      <c r="A652">
        <v>92083</v>
      </c>
      <c r="B652">
        <v>7</v>
      </c>
    </row>
    <row r="653" spans="1:2">
      <c r="A653">
        <v>92084</v>
      </c>
      <c r="B653">
        <v>7</v>
      </c>
    </row>
    <row r="654" spans="1:2">
      <c r="A654">
        <v>92085</v>
      </c>
      <c r="B654">
        <v>7</v>
      </c>
    </row>
    <row r="655" spans="1:2">
      <c r="A655">
        <v>92086</v>
      </c>
      <c r="B655">
        <v>14</v>
      </c>
    </row>
    <row r="656" spans="1:2">
      <c r="A656">
        <v>92088</v>
      </c>
      <c r="B656">
        <v>10</v>
      </c>
    </row>
    <row r="657" spans="1:2">
      <c r="A657">
        <v>92090</v>
      </c>
      <c r="B657">
        <v>10</v>
      </c>
    </row>
    <row r="658" spans="1:2">
      <c r="A658">
        <v>92091</v>
      </c>
      <c r="B658">
        <v>7</v>
      </c>
    </row>
    <row r="659" spans="1:2">
      <c r="A659">
        <v>92092</v>
      </c>
      <c r="B659">
        <v>7</v>
      </c>
    </row>
    <row r="660" spans="1:2">
      <c r="A660">
        <v>92093</v>
      </c>
      <c r="B660">
        <v>7</v>
      </c>
    </row>
    <row r="661" spans="1:2">
      <c r="A661">
        <v>92096</v>
      </c>
      <c r="B661">
        <v>10</v>
      </c>
    </row>
    <row r="662" spans="1:2">
      <c r="A662">
        <v>92101</v>
      </c>
      <c r="B662">
        <v>7</v>
      </c>
    </row>
    <row r="663" spans="1:2">
      <c r="A663">
        <v>92102</v>
      </c>
      <c r="B663">
        <v>7</v>
      </c>
    </row>
    <row r="664" spans="1:2">
      <c r="A664">
        <v>92103</v>
      </c>
      <c r="B664">
        <v>7</v>
      </c>
    </row>
    <row r="665" spans="1:2">
      <c r="A665">
        <v>92104</v>
      </c>
      <c r="B665">
        <v>7</v>
      </c>
    </row>
    <row r="666" spans="1:2">
      <c r="A666">
        <v>92105</v>
      </c>
      <c r="B666">
        <v>7</v>
      </c>
    </row>
    <row r="667" spans="1:2">
      <c r="A667">
        <v>92106</v>
      </c>
      <c r="B667">
        <v>7</v>
      </c>
    </row>
    <row r="668" spans="1:2">
      <c r="A668">
        <v>92107</v>
      </c>
      <c r="B668">
        <v>7</v>
      </c>
    </row>
    <row r="669" spans="1:2">
      <c r="A669">
        <v>92108</v>
      </c>
      <c r="B669">
        <v>7</v>
      </c>
    </row>
    <row r="670" spans="1:2">
      <c r="A670">
        <v>92109</v>
      </c>
      <c r="B670">
        <v>7</v>
      </c>
    </row>
    <row r="671" spans="1:2">
      <c r="A671">
        <v>92110</v>
      </c>
      <c r="B671">
        <v>7</v>
      </c>
    </row>
    <row r="672" spans="1:2">
      <c r="A672">
        <v>92111</v>
      </c>
      <c r="B672">
        <v>7</v>
      </c>
    </row>
    <row r="673" spans="1:2">
      <c r="A673">
        <v>92112</v>
      </c>
      <c r="B673">
        <v>7</v>
      </c>
    </row>
    <row r="674" spans="1:2">
      <c r="A674">
        <v>92113</v>
      </c>
      <c r="B674">
        <v>7</v>
      </c>
    </row>
    <row r="675" spans="1:2">
      <c r="A675">
        <v>92114</v>
      </c>
      <c r="B675">
        <v>7</v>
      </c>
    </row>
    <row r="676" spans="1:2">
      <c r="A676">
        <v>92115</v>
      </c>
      <c r="B676">
        <v>7</v>
      </c>
    </row>
    <row r="677" spans="1:2">
      <c r="A677">
        <v>92116</v>
      </c>
      <c r="B677">
        <v>7</v>
      </c>
    </row>
    <row r="678" spans="1:2">
      <c r="A678">
        <v>92117</v>
      </c>
      <c r="B678">
        <v>7</v>
      </c>
    </row>
    <row r="679" spans="1:2">
      <c r="A679">
        <v>92118</v>
      </c>
      <c r="B679">
        <v>7</v>
      </c>
    </row>
    <row r="680" spans="1:2">
      <c r="A680">
        <v>92119</v>
      </c>
      <c r="B680">
        <v>7</v>
      </c>
    </row>
    <row r="681" spans="1:2">
      <c r="A681">
        <v>92120</v>
      </c>
      <c r="B681">
        <v>7</v>
      </c>
    </row>
    <row r="682" spans="1:2">
      <c r="A682">
        <v>92121</v>
      </c>
      <c r="B682">
        <v>7</v>
      </c>
    </row>
    <row r="683" spans="1:2">
      <c r="A683">
        <v>92122</v>
      </c>
      <c r="B683">
        <v>7</v>
      </c>
    </row>
    <row r="684" spans="1:2">
      <c r="A684">
        <v>92123</v>
      </c>
      <c r="B684">
        <v>7</v>
      </c>
    </row>
    <row r="685" spans="1:2">
      <c r="A685">
        <v>92124</v>
      </c>
      <c r="B685">
        <v>7</v>
      </c>
    </row>
    <row r="686" spans="1:2">
      <c r="A686">
        <v>92126</v>
      </c>
      <c r="B686">
        <v>7</v>
      </c>
    </row>
    <row r="687" spans="1:2">
      <c r="A687">
        <v>92127</v>
      </c>
      <c r="B687">
        <v>10</v>
      </c>
    </row>
    <row r="688" spans="1:2">
      <c r="A688">
        <v>92128</v>
      </c>
      <c r="B688">
        <v>10</v>
      </c>
    </row>
    <row r="689" spans="1:2">
      <c r="A689">
        <v>92129</v>
      </c>
      <c r="B689">
        <v>7</v>
      </c>
    </row>
    <row r="690" spans="1:2">
      <c r="A690">
        <v>92130</v>
      </c>
      <c r="B690">
        <v>7</v>
      </c>
    </row>
    <row r="691" spans="1:2">
      <c r="A691">
        <v>92131</v>
      </c>
      <c r="B691">
        <v>10</v>
      </c>
    </row>
    <row r="692" spans="1:2">
      <c r="A692">
        <v>92132</v>
      </c>
      <c r="B692">
        <v>7</v>
      </c>
    </row>
    <row r="693" spans="1:2">
      <c r="A693">
        <v>92133</v>
      </c>
      <c r="B693">
        <v>7</v>
      </c>
    </row>
    <row r="694" spans="1:2">
      <c r="A694">
        <v>92134</v>
      </c>
      <c r="B694">
        <v>7</v>
      </c>
    </row>
    <row r="695" spans="1:2">
      <c r="A695">
        <v>92135</v>
      </c>
      <c r="B695">
        <v>7</v>
      </c>
    </row>
    <row r="696" spans="1:2">
      <c r="A696">
        <v>92136</v>
      </c>
      <c r="B696">
        <v>7</v>
      </c>
    </row>
    <row r="697" spans="1:2">
      <c r="A697">
        <v>92137</v>
      </c>
      <c r="B697">
        <v>7</v>
      </c>
    </row>
    <row r="698" spans="1:2">
      <c r="A698">
        <v>92138</v>
      </c>
      <c r="B698">
        <v>7</v>
      </c>
    </row>
    <row r="699" spans="1:2">
      <c r="A699">
        <v>92139</v>
      </c>
      <c r="B699">
        <v>7</v>
      </c>
    </row>
    <row r="700" spans="1:2">
      <c r="A700">
        <v>92140</v>
      </c>
      <c r="B700">
        <v>7</v>
      </c>
    </row>
    <row r="701" spans="1:2">
      <c r="A701">
        <v>92142</v>
      </c>
      <c r="B701">
        <v>10</v>
      </c>
    </row>
    <row r="702" spans="1:2">
      <c r="A702">
        <v>92143</v>
      </c>
      <c r="B702">
        <v>7</v>
      </c>
    </row>
    <row r="703" spans="1:2">
      <c r="A703">
        <v>92145</v>
      </c>
      <c r="B703">
        <v>7</v>
      </c>
    </row>
    <row r="704" spans="1:2">
      <c r="A704">
        <v>92147</v>
      </c>
      <c r="B704">
        <v>7</v>
      </c>
    </row>
    <row r="705" spans="1:2">
      <c r="A705">
        <v>92149</v>
      </c>
      <c r="B705">
        <v>7</v>
      </c>
    </row>
    <row r="706" spans="1:2">
      <c r="A706">
        <v>92150</v>
      </c>
      <c r="B706">
        <v>10</v>
      </c>
    </row>
    <row r="707" spans="1:2">
      <c r="A707">
        <v>92152</v>
      </c>
      <c r="B707">
        <v>7</v>
      </c>
    </row>
    <row r="708" spans="1:2">
      <c r="A708">
        <v>92153</v>
      </c>
      <c r="B708">
        <v>7</v>
      </c>
    </row>
    <row r="709" spans="1:2">
      <c r="A709">
        <v>92154</v>
      </c>
      <c r="B709">
        <v>7</v>
      </c>
    </row>
    <row r="710" spans="1:2">
      <c r="A710">
        <v>92155</v>
      </c>
      <c r="B710">
        <v>7</v>
      </c>
    </row>
    <row r="711" spans="1:2">
      <c r="A711">
        <v>92158</v>
      </c>
      <c r="B711">
        <v>10</v>
      </c>
    </row>
    <row r="712" spans="1:2">
      <c r="A712">
        <v>92159</v>
      </c>
      <c r="B712">
        <v>7</v>
      </c>
    </row>
    <row r="713" spans="1:2">
      <c r="A713">
        <v>92160</v>
      </c>
      <c r="B713">
        <v>7</v>
      </c>
    </row>
    <row r="714" spans="1:2">
      <c r="A714">
        <v>92161</v>
      </c>
      <c r="B714">
        <v>7</v>
      </c>
    </row>
    <row r="715" spans="1:2">
      <c r="A715">
        <v>92162</v>
      </c>
      <c r="B715">
        <v>7</v>
      </c>
    </row>
    <row r="716" spans="1:2">
      <c r="A716">
        <v>92163</v>
      </c>
      <c r="B716">
        <v>7</v>
      </c>
    </row>
    <row r="717" spans="1:2">
      <c r="A717">
        <v>92164</v>
      </c>
      <c r="B717">
        <v>7</v>
      </c>
    </row>
    <row r="718" spans="1:2">
      <c r="A718">
        <v>92165</v>
      </c>
      <c r="B718">
        <v>7</v>
      </c>
    </row>
    <row r="719" spans="1:2">
      <c r="A719">
        <v>92166</v>
      </c>
      <c r="B719">
        <v>7</v>
      </c>
    </row>
    <row r="720" spans="1:2">
      <c r="A720">
        <v>92167</v>
      </c>
      <c r="B720">
        <v>7</v>
      </c>
    </row>
    <row r="721" spans="1:2">
      <c r="A721">
        <v>92168</v>
      </c>
      <c r="B721">
        <v>7</v>
      </c>
    </row>
    <row r="722" spans="1:2">
      <c r="A722">
        <v>92169</v>
      </c>
      <c r="B722">
        <v>7</v>
      </c>
    </row>
    <row r="723" spans="1:2">
      <c r="A723">
        <v>92170</v>
      </c>
      <c r="B723">
        <v>7</v>
      </c>
    </row>
    <row r="724" spans="1:2">
      <c r="A724">
        <v>92171</v>
      </c>
      <c r="B724">
        <v>7</v>
      </c>
    </row>
    <row r="725" spans="1:2">
      <c r="A725">
        <v>92172</v>
      </c>
      <c r="B725">
        <v>7</v>
      </c>
    </row>
    <row r="726" spans="1:2">
      <c r="A726">
        <v>92173</v>
      </c>
      <c r="B726">
        <v>7</v>
      </c>
    </row>
    <row r="727" spans="1:2">
      <c r="A727">
        <v>92174</v>
      </c>
      <c r="B727">
        <v>7</v>
      </c>
    </row>
    <row r="728" spans="1:2">
      <c r="A728">
        <v>92175</v>
      </c>
      <c r="B728">
        <v>7</v>
      </c>
    </row>
    <row r="729" spans="1:2">
      <c r="A729">
        <v>92176</v>
      </c>
      <c r="B729">
        <v>7</v>
      </c>
    </row>
    <row r="730" spans="1:2">
      <c r="A730">
        <v>92177</v>
      </c>
      <c r="B730">
        <v>7</v>
      </c>
    </row>
    <row r="731" spans="1:2">
      <c r="A731">
        <v>92178</v>
      </c>
      <c r="B731">
        <v>7</v>
      </c>
    </row>
    <row r="732" spans="1:2">
      <c r="A732">
        <v>92179</v>
      </c>
      <c r="B732">
        <v>7</v>
      </c>
    </row>
    <row r="733" spans="1:2">
      <c r="A733">
        <v>92182</v>
      </c>
      <c r="B733">
        <v>7</v>
      </c>
    </row>
    <row r="734" spans="1:2">
      <c r="A734">
        <v>92184</v>
      </c>
      <c r="B734">
        <v>7</v>
      </c>
    </row>
    <row r="735" spans="1:2">
      <c r="A735">
        <v>92186</v>
      </c>
      <c r="B735">
        <v>7</v>
      </c>
    </row>
    <row r="736" spans="1:2">
      <c r="A736">
        <v>92187</v>
      </c>
      <c r="B736">
        <v>7</v>
      </c>
    </row>
    <row r="737" spans="1:2">
      <c r="A737">
        <v>92190</v>
      </c>
      <c r="B737">
        <v>7</v>
      </c>
    </row>
    <row r="738" spans="1:2">
      <c r="A738">
        <v>92191</v>
      </c>
      <c r="B738">
        <v>7</v>
      </c>
    </row>
    <row r="739" spans="1:2">
      <c r="A739">
        <v>92192</v>
      </c>
      <c r="B739">
        <v>7</v>
      </c>
    </row>
    <row r="740" spans="1:2">
      <c r="A740">
        <v>92193</v>
      </c>
      <c r="B740">
        <v>7</v>
      </c>
    </row>
    <row r="741" spans="1:2">
      <c r="A741">
        <v>92194</v>
      </c>
      <c r="B741">
        <v>7</v>
      </c>
    </row>
    <row r="742" spans="1:2">
      <c r="A742">
        <v>92195</v>
      </c>
      <c r="B742">
        <v>7</v>
      </c>
    </row>
    <row r="743" spans="1:2">
      <c r="A743">
        <v>92196</v>
      </c>
      <c r="B743">
        <v>7</v>
      </c>
    </row>
    <row r="744" spans="1:2">
      <c r="A744">
        <v>92197</v>
      </c>
      <c r="B744">
        <v>10</v>
      </c>
    </row>
    <row r="745" spans="1:2">
      <c r="A745">
        <v>92198</v>
      </c>
      <c r="B745">
        <v>10</v>
      </c>
    </row>
    <row r="746" spans="1:2">
      <c r="A746">
        <v>92199</v>
      </c>
      <c r="B746">
        <v>10</v>
      </c>
    </row>
    <row r="747" spans="1:2">
      <c r="A747">
        <v>92201</v>
      </c>
      <c r="B747">
        <v>15</v>
      </c>
    </row>
    <row r="748" spans="1:2">
      <c r="A748">
        <v>92202</v>
      </c>
      <c r="B748">
        <v>15</v>
      </c>
    </row>
    <row r="749" spans="1:2">
      <c r="A749">
        <v>92203</v>
      </c>
      <c r="B749">
        <v>15</v>
      </c>
    </row>
    <row r="750" spans="1:2">
      <c r="A750">
        <v>92210</v>
      </c>
      <c r="B750">
        <v>15</v>
      </c>
    </row>
    <row r="751" spans="1:2">
      <c r="A751">
        <v>92211</v>
      </c>
      <c r="B751">
        <v>15</v>
      </c>
    </row>
    <row r="752" spans="1:2">
      <c r="A752">
        <v>92220</v>
      </c>
      <c r="B752">
        <v>15</v>
      </c>
    </row>
    <row r="753" spans="1:2">
      <c r="A753">
        <v>92222</v>
      </c>
      <c r="B753">
        <v>15</v>
      </c>
    </row>
    <row r="754" spans="1:2">
      <c r="A754">
        <v>92223</v>
      </c>
      <c r="B754">
        <v>10</v>
      </c>
    </row>
    <row r="755" spans="1:2">
      <c r="A755">
        <v>92225</v>
      </c>
      <c r="B755">
        <v>15</v>
      </c>
    </row>
    <row r="756" spans="1:2">
      <c r="A756">
        <v>92226</v>
      </c>
      <c r="B756">
        <v>15</v>
      </c>
    </row>
    <row r="757" spans="1:2">
      <c r="A757">
        <v>92227</v>
      </c>
      <c r="B757">
        <v>15</v>
      </c>
    </row>
    <row r="758" spans="1:2">
      <c r="A758">
        <v>92230</v>
      </c>
      <c r="B758">
        <v>15</v>
      </c>
    </row>
    <row r="759" spans="1:2">
      <c r="A759">
        <v>92231</v>
      </c>
      <c r="B759">
        <v>15</v>
      </c>
    </row>
    <row r="760" spans="1:2">
      <c r="A760">
        <v>92232</v>
      </c>
      <c r="B760">
        <v>15</v>
      </c>
    </row>
    <row r="761" spans="1:2">
      <c r="A761">
        <v>92233</v>
      </c>
      <c r="B761">
        <v>15</v>
      </c>
    </row>
    <row r="762" spans="1:2">
      <c r="A762">
        <v>92234</v>
      </c>
      <c r="B762">
        <v>15</v>
      </c>
    </row>
    <row r="763" spans="1:2">
      <c r="A763">
        <v>92235</v>
      </c>
      <c r="B763">
        <v>15</v>
      </c>
    </row>
    <row r="764" spans="1:2">
      <c r="A764">
        <v>92236</v>
      </c>
      <c r="B764">
        <v>15</v>
      </c>
    </row>
    <row r="765" spans="1:2">
      <c r="A765">
        <v>92239</v>
      </c>
      <c r="B765">
        <v>15</v>
      </c>
    </row>
    <row r="766" spans="1:2">
      <c r="A766">
        <v>92240</v>
      </c>
      <c r="B766">
        <v>15</v>
      </c>
    </row>
    <row r="767" spans="1:2">
      <c r="A767">
        <v>92241</v>
      </c>
      <c r="B767">
        <v>15</v>
      </c>
    </row>
    <row r="768" spans="1:2">
      <c r="A768">
        <v>92242</v>
      </c>
      <c r="B768">
        <v>15</v>
      </c>
    </row>
    <row r="769" spans="1:2">
      <c r="A769">
        <v>92243</v>
      </c>
      <c r="B769">
        <v>15</v>
      </c>
    </row>
    <row r="770" spans="1:2">
      <c r="A770">
        <v>92244</v>
      </c>
      <c r="B770">
        <v>15</v>
      </c>
    </row>
    <row r="771" spans="1:2">
      <c r="A771">
        <v>92249</v>
      </c>
      <c r="B771">
        <v>15</v>
      </c>
    </row>
    <row r="772" spans="1:2">
      <c r="A772">
        <v>92250</v>
      </c>
      <c r="B772">
        <v>15</v>
      </c>
    </row>
    <row r="773" spans="1:2">
      <c r="A773">
        <v>92251</v>
      </c>
      <c r="B773">
        <v>15</v>
      </c>
    </row>
    <row r="774" spans="1:2">
      <c r="A774">
        <v>92252</v>
      </c>
      <c r="B774">
        <v>14</v>
      </c>
    </row>
    <row r="775" spans="1:2">
      <c r="A775">
        <v>92253</v>
      </c>
      <c r="B775">
        <v>15</v>
      </c>
    </row>
    <row r="776" spans="1:2">
      <c r="A776">
        <v>92254</v>
      </c>
      <c r="B776">
        <v>15</v>
      </c>
    </row>
    <row r="777" spans="1:2">
      <c r="A777">
        <v>92255</v>
      </c>
      <c r="B777">
        <v>15</v>
      </c>
    </row>
    <row r="778" spans="1:2">
      <c r="A778">
        <v>92256</v>
      </c>
      <c r="B778">
        <v>14</v>
      </c>
    </row>
    <row r="779" spans="1:2">
      <c r="A779">
        <v>92257</v>
      </c>
      <c r="B779">
        <v>15</v>
      </c>
    </row>
    <row r="780" spans="1:2">
      <c r="A780">
        <v>92258</v>
      </c>
      <c r="B780">
        <v>15</v>
      </c>
    </row>
    <row r="781" spans="1:2">
      <c r="A781">
        <v>92259</v>
      </c>
      <c r="B781">
        <v>15</v>
      </c>
    </row>
    <row r="782" spans="1:2">
      <c r="A782">
        <v>92260</v>
      </c>
      <c r="B782">
        <v>15</v>
      </c>
    </row>
    <row r="783" spans="1:2">
      <c r="A783">
        <v>92261</v>
      </c>
      <c r="B783">
        <v>15</v>
      </c>
    </row>
    <row r="784" spans="1:2">
      <c r="A784">
        <v>92262</v>
      </c>
      <c r="B784">
        <v>15</v>
      </c>
    </row>
    <row r="785" spans="1:2">
      <c r="A785">
        <v>92263</v>
      </c>
      <c r="B785">
        <v>15</v>
      </c>
    </row>
    <row r="786" spans="1:2">
      <c r="A786">
        <v>92264</v>
      </c>
      <c r="B786">
        <v>15</v>
      </c>
    </row>
    <row r="787" spans="1:2">
      <c r="A787">
        <v>92266</v>
      </c>
      <c r="B787">
        <v>14</v>
      </c>
    </row>
    <row r="788" spans="1:2">
      <c r="A788">
        <v>92267</v>
      </c>
      <c r="B788">
        <v>15</v>
      </c>
    </row>
    <row r="789" spans="1:2">
      <c r="A789">
        <v>92268</v>
      </c>
      <c r="B789">
        <v>14</v>
      </c>
    </row>
    <row r="790" spans="1:2">
      <c r="A790">
        <v>92270</v>
      </c>
      <c r="B790">
        <v>15</v>
      </c>
    </row>
    <row r="791" spans="1:2">
      <c r="A791">
        <v>92273</v>
      </c>
      <c r="B791">
        <v>15</v>
      </c>
    </row>
    <row r="792" spans="1:2">
      <c r="A792">
        <v>92274</v>
      </c>
      <c r="B792">
        <v>15</v>
      </c>
    </row>
    <row r="793" spans="1:2">
      <c r="A793">
        <v>92275</v>
      </c>
      <c r="B793">
        <v>15</v>
      </c>
    </row>
    <row r="794" spans="1:2">
      <c r="A794">
        <v>92276</v>
      </c>
      <c r="B794">
        <v>15</v>
      </c>
    </row>
    <row r="795" spans="1:2">
      <c r="A795">
        <v>92277</v>
      </c>
      <c r="B795">
        <v>14</v>
      </c>
    </row>
    <row r="796" spans="1:2">
      <c r="A796">
        <v>92278</v>
      </c>
      <c r="B796">
        <v>14</v>
      </c>
    </row>
    <row r="797" spans="1:2">
      <c r="A797">
        <v>92280</v>
      </c>
      <c r="B797">
        <v>15</v>
      </c>
    </row>
    <row r="798" spans="1:2">
      <c r="A798">
        <v>92281</v>
      </c>
      <c r="B798">
        <v>15</v>
      </c>
    </row>
    <row r="799" spans="1:2">
      <c r="A799">
        <v>92282</v>
      </c>
      <c r="B799">
        <v>15</v>
      </c>
    </row>
    <row r="800" spans="1:2">
      <c r="A800">
        <v>92283</v>
      </c>
      <c r="B800">
        <v>15</v>
      </c>
    </row>
    <row r="801" spans="1:2">
      <c r="A801">
        <v>92284</v>
      </c>
      <c r="B801">
        <v>14</v>
      </c>
    </row>
    <row r="802" spans="1:2">
      <c r="A802">
        <v>92285</v>
      </c>
      <c r="B802">
        <v>14</v>
      </c>
    </row>
    <row r="803" spans="1:2">
      <c r="A803">
        <v>92286</v>
      </c>
      <c r="B803">
        <v>14</v>
      </c>
    </row>
    <row r="804" spans="1:2">
      <c r="A804">
        <v>92292</v>
      </c>
      <c r="B804">
        <v>15</v>
      </c>
    </row>
    <row r="805" spans="1:2">
      <c r="A805">
        <v>92301</v>
      </c>
      <c r="B805">
        <v>14</v>
      </c>
    </row>
    <row r="806" spans="1:2">
      <c r="A806">
        <v>92304</v>
      </c>
      <c r="B806">
        <v>15</v>
      </c>
    </row>
    <row r="807" spans="1:2">
      <c r="A807">
        <v>92305</v>
      </c>
      <c r="B807">
        <v>16</v>
      </c>
    </row>
    <row r="808" spans="1:2">
      <c r="A808">
        <v>92307</v>
      </c>
      <c r="B808">
        <v>14</v>
      </c>
    </row>
    <row r="809" spans="1:2">
      <c r="A809">
        <v>92308</v>
      </c>
      <c r="B809">
        <v>14</v>
      </c>
    </row>
    <row r="810" spans="1:2">
      <c r="A810">
        <v>92309</v>
      </c>
      <c r="B810">
        <v>14</v>
      </c>
    </row>
    <row r="811" spans="1:2">
      <c r="A811">
        <v>92310</v>
      </c>
      <c r="B811">
        <v>14</v>
      </c>
    </row>
    <row r="812" spans="1:2">
      <c r="A812">
        <v>92311</v>
      </c>
      <c r="B812">
        <v>14</v>
      </c>
    </row>
    <row r="813" spans="1:2">
      <c r="A813">
        <v>92312</v>
      </c>
      <c r="B813">
        <v>14</v>
      </c>
    </row>
    <row r="814" spans="1:2">
      <c r="A814">
        <v>92313</v>
      </c>
      <c r="B814">
        <v>10</v>
      </c>
    </row>
    <row r="815" spans="1:2">
      <c r="A815">
        <v>92314</v>
      </c>
      <c r="B815">
        <v>16</v>
      </c>
    </row>
    <row r="816" spans="1:2">
      <c r="A816">
        <v>92315</v>
      </c>
      <c r="B816">
        <v>16</v>
      </c>
    </row>
    <row r="817" spans="1:2">
      <c r="A817">
        <v>92316</v>
      </c>
      <c r="B817">
        <v>10</v>
      </c>
    </row>
    <row r="818" spans="1:2">
      <c r="A818">
        <v>92317</v>
      </c>
      <c r="B818">
        <v>16</v>
      </c>
    </row>
    <row r="819" spans="1:2">
      <c r="A819">
        <v>92318</v>
      </c>
      <c r="B819">
        <v>10</v>
      </c>
    </row>
    <row r="820" spans="1:2">
      <c r="A820">
        <v>92320</v>
      </c>
      <c r="B820">
        <v>10</v>
      </c>
    </row>
    <row r="821" spans="1:2">
      <c r="A821">
        <v>92321</v>
      </c>
      <c r="B821">
        <v>16</v>
      </c>
    </row>
    <row r="822" spans="1:2">
      <c r="A822">
        <v>92322</v>
      </c>
      <c r="B822">
        <v>16</v>
      </c>
    </row>
    <row r="823" spans="1:2">
      <c r="A823">
        <v>92323</v>
      </c>
      <c r="B823">
        <v>14</v>
      </c>
    </row>
    <row r="824" spans="1:2">
      <c r="A824">
        <v>92324</v>
      </c>
      <c r="B824">
        <v>10</v>
      </c>
    </row>
    <row r="825" spans="1:2">
      <c r="A825">
        <v>92325</v>
      </c>
      <c r="B825">
        <v>16</v>
      </c>
    </row>
    <row r="826" spans="1:2">
      <c r="A826">
        <v>92326</v>
      </c>
      <c r="B826">
        <v>16</v>
      </c>
    </row>
    <row r="827" spans="1:2">
      <c r="A827">
        <v>92327</v>
      </c>
      <c r="B827">
        <v>14</v>
      </c>
    </row>
    <row r="828" spans="1:2">
      <c r="A828">
        <v>92328</v>
      </c>
      <c r="B828">
        <v>14</v>
      </c>
    </row>
    <row r="829" spans="1:2">
      <c r="A829">
        <v>92329</v>
      </c>
      <c r="B829">
        <v>14</v>
      </c>
    </row>
    <row r="830" spans="1:2">
      <c r="A830">
        <v>92332</v>
      </c>
      <c r="B830">
        <v>14</v>
      </c>
    </row>
    <row r="831" spans="1:2">
      <c r="A831">
        <v>92333</v>
      </c>
      <c r="B831">
        <v>16</v>
      </c>
    </row>
    <row r="832" spans="1:2">
      <c r="A832">
        <v>92334</v>
      </c>
      <c r="B832">
        <v>10</v>
      </c>
    </row>
    <row r="833" spans="1:2">
      <c r="A833">
        <v>92335</v>
      </c>
      <c r="B833">
        <v>10</v>
      </c>
    </row>
    <row r="834" spans="1:2">
      <c r="A834">
        <v>92336</v>
      </c>
      <c r="B834">
        <v>10</v>
      </c>
    </row>
    <row r="835" spans="1:2">
      <c r="A835">
        <v>92337</v>
      </c>
      <c r="B835">
        <v>10</v>
      </c>
    </row>
    <row r="836" spans="1:2">
      <c r="A836">
        <v>92338</v>
      </c>
      <c r="B836">
        <v>14</v>
      </c>
    </row>
    <row r="837" spans="1:2">
      <c r="A837">
        <v>92339</v>
      </c>
      <c r="B837">
        <v>16</v>
      </c>
    </row>
    <row r="838" spans="1:2">
      <c r="A838">
        <v>92340</v>
      </c>
      <c r="B838">
        <v>14</v>
      </c>
    </row>
    <row r="839" spans="1:2">
      <c r="A839">
        <v>92341</v>
      </c>
      <c r="B839">
        <v>16</v>
      </c>
    </row>
    <row r="840" spans="1:2">
      <c r="A840">
        <v>92342</v>
      </c>
      <c r="B840">
        <v>14</v>
      </c>
    </row>
    <row r="841" spans="1:2">
      <c r="A841">
        <v>92345</v>
      </c>
      <c r="B841">
        <v>14</v>
      </c>
    </row>
    <row r="842" spans="1:2">
      <c r="A842">
        <v>92346</v>
      </c>
      <c r="B842">
        <v>10</v>
      </c>
    </row>
    <row r="843" spans="1:2">
      <c r="A843">
        <v>92347</v>
      </c>
      <c r="B843">
        <v>14</v>
      </c>
    </row>
    <row r="844" spans="1:2">
      <c r="A844">
        <v>92350</v>
      </c>
      <c r="B844">
        <v>10</v>
      </c>
    </row>
    <row r="845" spans="1:2">
      <c r="A845">
        <v>92352</v>
      </c>
      <c r="B845">
        <v>16</v>
      </c>
    </row>
    <row r="846" spans="1:2">
      <c r="A846">
        <v>92354</v>
      </c>
      <c r="B846">
        <v>10</v>
      </c>
    </row>
    <row r="847" spans="1:2">
      <c r="A847">
        <v>92356</v>
      </c>
      <c r="B847">
        <v>14</v>
      </c>
    </row>
    <row r="848" spans="1:2">
      <c r="A848">
        <v>92357</v>
      </c>
      <c r="B848">
        <v>10</v>
      </c>
    </row>
    <row r="849" spans="1:2">
      <c r="A849">
        <v>92358</v>
      </c>
      <c r="B849">
        <v>16</v>
      </c>
    </row>
    <row r="850" spans="1:2">
      <c r="A850">
        <v>92359</v>
      </c>
      <c r="B850">
        <v>16</v>
      </c>
    </row>
    <row r="851" spans="1:2">
      <c r="A851">
        <v>92363</v>
      </c>
      <c r="B851">
        <v>15</v>
      </c>
    </row>
    <row r="852" spans="1:2">
      <c r="A852">
        <v>92364</v>
      </c>
      <c r="B852">
        <v>14</v>
      </c>
    </row>
    <row r="853" spans="1:2">
      <c r="A853">
        <v>92365</v>
      </c>
      <c r="B853">
        <v>14</v>
      </c>
    </row>
    <row r="854" spans="1:2">
      <c r="A854">
        <v>92366</v>
      </c>
      <c r="B854">
        <v>14</v>
      </c>
    </row>
    <row r="855" spans="1:2">
      <c r="A855">
        <v>92368</v>
      </c>
      <c r="B855">
        <v>14</v>
      </c>
    </row>
    <row r="856" spans="1:2">
      <c r="A856">
        <v>92369</v>
      </c>
      <c r="B856">
        <v>10</v>
      </c>
    </row>
    <row r="857" spans="1:2">
      <c r="A857">
        <v>92371</v>
      </c>
      <c r="B857">
        <v>14</v>
      </c>
    </row>
    <row r="858" spans="1:2">
      <c r="A858">
        <v>92372</v>
      </c>
      <c r="B858">
        <v>14</v>
      </c>
    </row>
    <row r="859" spans="1:2">
      <c r="A859">
        <v>92373</v>
      </c>
      <c r="B859">
        <v>10</v>
      </c>
    </row>
    <row r="860" spans="1:2">
      <c r="A860">
        <v>92374</v>
      </c>
      <c r="B860">
        <v>10</v>
      </c>
    </row>
    <row r="861" spans="1:2">
      <c r="A861">
        <v>92375</v>
      </c>
      <c r="B861">
        <v>10</v>
      </c>
    </row>
    <row r="862" spans="1:2">
      <c r="A862">
        <v>92376</v>
      </c>
      <c r="B862">
        <v>10</v>
      </c>
    </row>
    <row r="863" spans="1:2">
      <c r="A863">
        <v>92377</v>
      </c>
      <c r="B863">
        <v>10</v>
      </c>
    </row>
    <row r="864" spans="1:2">
      <c r="A864">
        <v>92378</v>
      </c>
      <c r="B864">
        <v>16</v>
      </c>
    </row>
    <row r="865" spans="1:2">
      <c r="A865">
        <v>92382</v>
      </c>
      <c r="B865">
        <v>16</v>
      </c>
    </row>
    <row r="866" spans="1:2">
      <c r="A866">
        <v>92384</v>
      </c>
      <c r="B866">
        <v>14</v>
      </c>
    </row>
    <row r="867" spans="1:2">
      <c r="A867">
        <v>92385</v>
      </c>
      <c r="B867">
        <v>16</v>
      </c>
    </row>
    <row r="868" spans="1:2">
      <c r="A868">
        <v>92386</v>
      </c>
      <c r="B868">
        <v>16</v>
      </c>
    </row>
    <row r="869" spans="1:2">
      <c r="A869">
        <v>92389</v>
      </c>
      <c r="B869">
        <v>14</v>
      </c>
    </row>
    <row r="870" spans="1:2">
      <c r="A870">
        <v>92391</v>
      </c>
      <c r="B870">
        <v>16</v>
      </c>
    </row>
    <row r="871" spans="1:2">
      <c r="A871">
        <v>92392</v>
      </c>
      <c r="B871">
        <v>14</v>
      </c>
    </row>
    <row r="872" spans="1:2">
      <c r="A872">
        <v>92393</v>
      </c>
      <c r="B872">
        <v>14</v>
      </c>
    </row>
    <row r="873" spans="1:2">
      <c r="A873">
        <v>92394</v>
      </c>
      <c r="B873">
        <v>14</v>
      </c>
    </row>
    <row r="874" spans="1:2">
      <c r="A874">
        <v>92397</v>
      </c>
      <c r="B874">
        <v>16</v>
      </c>
    </row>
    <row r="875" spans="1:2">
      <c r="A875">
        <v>92398</v>
      </c>
      <c r="B875">
        <v>14</v>
      </c>
    </row>
    <row r="876" spans="1:2">
      <c r="A876">
        <v>92399</v>
      </c>
      <c r="B876">
        <v>10</v>
      </c>
    </row>
    <row r="877" spans="1:2">
      <c r="A877">
        <v>92401</v>
      </c>
      <c r="B877">
        <v>10</v>
      </c>
    </row>
    <row r="878" spans="1:2">
      <c r="A878">
        <v>92402</v>
      </c>
      <c r="B878">
        <v>16</v>
      </c>
    </row>
    <row r="879" spans="1:2">
      <c r="A879">
        <v>92403</v>
      </c>
      <c r="B879">
        <v>10</v>
      </c>
    </row>
    <row r="880" spans="1:2">
      <c r="A880">
        <v>92404</v>
      </c>
      <c r="B880">
        <v>16</v>
      </c>
    </row>
    <row r="881" spans="1:2">
      <c r="A881">
        <v>92405</v>
      </c>
      <c r="B881">
        <v>10</v>
      </c>
    </row>
    <row r="882" spans="1:2">
      <c r="A882">
        <v>92406</v>
      </c>
      <c r="B882">
        <v>10</v>
      </c>
    </row>
    <row r="883" spans="1:2">
      <c r="A883">
        <v>92407</v>
      </c>
      <c r="B883">
        <v>10</v>
      </c>
    </row>
    <row r="884" spans="1:2">
      <c r="A884">
        <v>92408</v>
      </c>
      <c r="B884">
        <v>10</v>
      </c>
    </row>
    <row r="885" spans="1:2">
      <c r="A885">
        <v>92410</v>
      </c>
      <c r="B885">
        <v>10</v>
      </c>
    </row>
    <row r="886" spans="1:2">
      <c r="A886">
        <v>92411</v>
      </c>
      <c r="B886">
        <v>10</v>
      </c>
    </row>
    <row r="887" spans="1:2">
      <c r="A887">
        <v>92412</v>
      </c>
      <c r="B887">
        <v>10</v>
      </c>
    </row>
    <row r="888" spans="1:2">
      <c r="A888">
        <v>92413</v>
      </c>
      <c r="B888">
        <v>10</v>
      </c>
    </row>
    <row r="889" spans="1:2">
      <c r="A889">
        <v>92414</v>
      </c>
      <c r="B889">
        <v>10</v>
      </c>
    </row>
    <row r="890" spans="1:2">
      <c r="A890">
        <v>92415</v>
      </c>
      <c r="B890">
        <v>10</v>
      </c>
    </row>
    <row r="891" spans="1:2">
      <c r="A891">
        <v>92416</v>
      </c>
      <c r="B891">
        <v>10</v>
      </c>
    </row>
    <row r="892" spans="1:2">
      <c r="A892">
        <v>92418</v>
      </c>
      <c r="B892">
        <v>10</v>
      </c>
    </row>
    <row r="893" spans="1:2">
      <c r="A893">
        <v>92420</v>
      </c>
      <c r="B893">
        <v>10</v>
      </c>
    </row>
    <row r="894" spans="1:2">
      <c r="A894">
        <v>92423</v>
      </c>
      <c r="B894">
        <v>10</v>
      </c>
    </row>
    <row r="895" spans="1:2">
      <c r="A895">
        <v>92424</v>
      </c>
      <c r="B895">
        <v>10</v>
      </c>
    </row>
    <row r="896" spans="1:2">
      <c r="A896">
        <v>92427</v>
      </c>
      <c r="B896">
        <v>10</v>
      </c>
    </row>
    <row r="897" spans="1:2">
      <c r="A897">
        <v>92501</v>
      </c>
      <c r="B897">
        <v>10</v>
      </c>
    </row>
    <row r="898" spans="1:2">
      <c r="A898">
        <v>92502</v>
      </c>
      <c r="B898">
        <v>10</v>
      </c>
    </row>
    <row r="899" spans="1:2">
      <c r="A899">
        <v>92503</v>
      </c>
      <c r="B899">
        <v>10</v>
      </c>
    </row>
    <row r="900" spans="1:2">
      <c r="A900">
        <v>92504</v>
      </c>
      <c r="B900">
        <v>10</v>
      </c>
    </row>
    <row r="901" spans="1:2">
      <c r="A901">
        <v>92505</v>
      </c>
      <c r="B901">
        <v>10</v>
      </c>
    </row>
    <row r="902" spans="1:2">
      <c r="A902">
        <v>92506</v>
      </c>
      <c r="B902">
        <v>10</v>
      </c>
    </row>
    <row r="903" spans="1:2">
      <c r="A903">
        <v>92507</v>
      </c>
      <c r="B903">
        <v>10</v>
      </c>
    </row>
    <row r="904" spans="1:2">
      <c r="A904">
        <v>92508</v>
      </c>
      <c r="B904">
        <v>10</v>
      </c>
    </row>
    <row r="905" spans="1:2">
      <c r="A905">
        <v>92509</v>
      </c>
      <c r="B905">
        <v>10</v>
      </c>
    </row>
    <row r="906" spans="1:2">
      <c r="A906">
        <v>92513</v>
      </c>
      <c r="B906">
        <v>10</v>
      </c>
    </row>
    <row r="907" spans="1:2">
      <c r="A907">
        <v>92514</v>
      </c>
      <c r="B907">
        <v>10</v>
      </c>
    </row>
    <row r="908" spans="1:2">
      <c r="A908">
        <v>92515</v>
      </c>
      <c r="B908">
        <v>10</v>
      </c>
    </row>
    <row r="909" spans="1:2">
      <c r="A909">
        <v>92516</v>
      </c>
      <c r="B909">
        <v>10</v>
      </c>
    </row>
    <row r="910" spans="1:2">
      <c r="A910">
        <v>92517</v>
      </c>
      <c r="B910">
        <v>10</v>
      </c>
    </row>
    <row r="911" spans="1:2">
      <c r="A911">
        <v>92518</v>
      </c>
      <c r="B911">
        <v>10</v>
      </c>
    </row>
    <row r="912" spans="1:2">
      <c r="A912">
        <v>92519</v>
      </c>
      <c r="B912">
        <v>10</v>
      </c>
    </row>
    <row r="913" spans="1:2">
      <c r="A913">
        <v>92521</v>
      </c>
      <c r="B913">
        <v>10</v>
      </c>
    </row>
    <row r="914" spans="1:2">
      <c r="A914">
        <v>92522</v>
      </c>
      <c r="B914">
        <v>10</v>
      </c>
    </row>
    <row r="915" spans="1:2">
      <c r="A915">
        <v>92530</v>
      </c>
      <c r="B915">
        <v>10</v>
      </c>
    </row>
    <row r="916" spans="1:2">
      <c r="A916">
        <v>92531</v>
      </c>
      <c r="B916">
        <v>10</v>
      </c>
    </row>
    <row r="917" spans="1:2">
      <c r="A917">
        <v>92532</v>
      </c>
      <c r="B917">
        <v>10</v>
      </c>
    </row>
    <row r="918" spans="1:2">
      <c r="A918">
        <v>92536</v>
      </c>
      <c r="B918">
        <v>15</v>
      </c>
    </row>
    <row r="919" spans="1:2">
      <c r="A919">
        <v>92539</v>
      </c>
      <c r="B919">
        <v>16</v>
      </c>
    </row>
    <row r="920" spans="1:2">
      <c r="A920">
        <v>92543</v>
      </c>
      <c r="B920">
        <v>10</v>
      </c>
    </row>
    <row r="921" spans="1:2">
      <c r="A921">
        <v>92544</v>
      </c>
      <c r="B921">
        <v>10</v>
      </c>
    </row>
    <row r="922" spans="1:2">
      <c r="A922">
        <v>92545</v>
      </c>
      <c r="B922">
        <v>10</v>
      </c>
    </row>
    <row r="923" spans="1:2">
      <c r="A923">
        <v>92546</v>
      </c>
      <c r="B923">
        <v>10</v>
      </c>
    </row>
    <row r="924" spans="1:2">
      <c r="A924">
        <v>92548</v>
      </c>
      <c r="B924">
        <v>10</v>
      </c>
    </row>
    <row r="925" spans="1:2">
      <c r="A925">
        <v>92549</v>
      </c>
      <c r="B925">
        <v>16</v>
      </c>
    </row>
    <row r="926" spans="1:2">
      <c r="A926">
        <v>92551</v>
      </c>
      <c r="B926">
        <v>10</v>
      </c>
    </row>
    <row r="927" spans="1:2">
      <c r="A927">
        <v>92552</v>
      </c>
      <c r="B927">
        <v>10</v>
      </c>
    </row>
    <row r="928" spans="1:2">
      <c r="A928">
        <v>92553</v>
      </c>
      <c r="B928">
        <v>10</v>
      </c>
    </row>
    <row r="929" spans="1:2">
      <c r="A929">
        <v>92554</v>
      </c>
      <c r="B929">
        <v>10</v>
      </c>
    </row>
    <row r="930" spans="1:2">
      <c r="A930">
        <v>92555</v>
      </c>
      <c r="B930">
        <v>10</v>
      </c>
    </row>
    <row r="931" spans="1:2">
      <c r="A931">
        <v>92556</v>
      </c>
      <c r="B931">
        <v>10</v>
      </c>
    </row>
    <row r="932" spans="1:2">
      <c r="A932">
        <v>92557</v>
      </c>
      <c r="B932">
        <v>10</v>
      </c>
    </row>
    <row r="933" spans="1:2">
      <c r="A933">
        <v>92561</v>
      </c>
      <c r="B933">
        <v>16</v>
      </c>
    </row>
    <row r="934" spans="1:2">
      <c r="A934">
        <v>92562</v>
      </c>
      <c r="B934">
        <v>10</v>
      </c>
    </row>
    <row r="935" spans="1:2">
      <c r="A935">
        <v>92563</v>
      </c>
      <c r="B935">
        <v>10</v>
      </c>
    </row>
    <row r="936" spans="1:2">
      <c r="A936">
        <v>92564</v>
      </c>
      <c r="B936">
        <v>10</v>
      </c>
    </row>
    <row r="937" spans="1:2">
      <c r="A937">
        <v>92567</v>
      </c>
      <c r="B937">
        <v>10</v>
      </c>
    </row>
    <row r="938" spans="1:2">
      <c r="A938">
        <v>92570</v>
      </c>
      <c r="B938">
        <v>10</v>
      </c>
    </row>
    <row r="939" spans="1:2">
      <c r="A939">
        <v>92571</v>
      </c>
      <c r="B939">
        <v>10</v>
      </c>
    </row>
    <row r="940" spans="1:2">
      <c r="A940">
        <v>92572</v>
      </c>
      <c r="B940">
        <v>10</v>
      </c>
    </row>
    <row r="941" spans="1:2">
      <c r="A941">
        <v>92581</v>
      </c>
      <c r="B941">
        <v>10</v>
      </c>
    </row>
    <row r="942" spans="1:2">
      <c r="A942">
        <v>92582</v>
      </c>
      <c r="B942">
        <v>10</v>
      </c>
    </row>
    <row r="943" spans="1:2">
      <c r="A943">
        <v>92583</v>
      </c>
      <c r="B943">
        <v>10</v>
      </c>
    </row>
    <row r="944" spans="1:2">
      <c r="A944">
        <v>92584</v>
      </c>
      <c r="B944">
        <v>10</v>
      </c>
    </row>
    <row r="945" spans="1:2">
      <c r="A945">
        <v>92585</v>
      </c>
      <c r="B945">
        <v>10</v>
      </c>
    </row>
    <row r="946" spans="1:2">
      <c r="A946">
        <v>92586</v>
      </c>
      <c r="B946">
        <v>10</v>
      </c>
    </row>
    <row r="947" spans="1:2">
      <c r="A947">
        <v>92587</v>
      </c>
      <c r="B947">
        <v>10</v>
      </c>
    </row>
    <row r="948" spans="1:2">
      <c r="A948">
        <v>92589</v>
      </c>
      <c r="B948">
        <v>10</v>
      </c>
    </row>
    <row r="949" spans="1:2">
      <c r="A949">
        <v>92590</v>
      </c>
      <c r="B949">
        <v>10</v>
      </c>
    </row>
    <row r="950" spans="1:2">
      <c r="A950">
        <v>92591</v>
      </c>
      <c r="B950">
        <v>10</v>
      </c>
    </row>
    <row r="951" spans="1:2">
      <c r="A951">
        <v>92592</v>
      </c>
      <c r="B951">
        <v>10</v>
      </c>
    </row>
    <row r="952" spans="1:2">
      <c r="A952">
        <v>92593</v>
      </c>
      <c r="B952">
        <v>10</v>
      </c>
    </row>
    <row r="953" spans="1:2">
      <c r="A953">
        <v>92595</v>
      </c>
      <c r="B953">
        <v>10</v>
      </c>
    </row>
    <row r="954" spans="1:2">
      <c r="A954">
        <v>92596</v>
      </c>
      <c r="B954">
        <v>10</v>
      </c>
    </row>
    <row r="955" spans="1:2">
      <c r="A955">
        <v>92599</v>
      </c>
      <c r="B955">
        <v>10</v>
      </c>
    </row>
    <row r="956" spans="1:2">
      <c r="A956">
        <v>92602</v>
      </c>
      <c r="B956">
        <v>8</v>
      </c>
    </row>
    <row r="957" spans="1:2">
      <c r="A957">
        <v>92603</v>
      </c>
      <c r="B957">
        <v>8</v>
      </c>
    </row>
    <row r="958" spans="1:2">
      <c r="A958">
        <v>92604</v>
      </c>
      <c r="B958">
        <v>8</v>
      </c>
    </row>
    <row r="959" spans="1:2">
      <c r="A959">
        <v>92605</v>
      </c>
      <c r="B959">
        <v>6</v>
      </c>
    </row>
    <row r="960" spans="1:2">
      <c r="A960">
        <v>92606</v>
      </c>
      <c r="B960">
        <v>8</v>
      </c>
    </row>
    <row r="961" spans="1:2">
      <c r="A961">
        <v>92607</v>
      </c>
      <c r="B961">
        <v>6</v>
      </c>
    </row>
    <row r="962" spans="1:2">
      <c r="A962">
        <v>92610</v>
      </c>
      <c r="B962">
        <v>8</v>
      </c>
    </row>
    <row r="963" spans="1:2">
      <c r="A963">
        <v>92612</v>
      </c>
      <c r="B963">
        <v>8</v>
      </c>
    </row>
    <row r="964" spans="1:2">
      <c r="A964">
        <v>92614</v>
      </c>
      <c r="B964">
        <v>8</v>
      </c>
    </row>
    <row r="965" spans="1:2">
      <c r="A965">
        <v>92615</v>
      </c>
      <c r="B965">
        <v>6</v>
      </c>
    </row>
    <row r="966" spans="1:2">
      <c r="A966">
        <v>92616</v>
      </c>
      <c r="B966">
        <v>6</v>
      </c>
    </row>
    <row r="967" spans="1:2">
      <c r="A967">
        <v>92618</v>
      </c>
      <c r="B967">
        <v>8</v>
      </c>
    </row>
    <row r="968" spans="1:2">
      <c r="A968">
        <v>92619</v>
      </c>
      <c r="B968">
        <v>8</v>
      </c>
    </row>
    <row r="969" spans="1:2">
      <c r="A969">
        <v>92620</v>
      </c>
      <c r="B969">
        <v>8</v>
      </c>
    </row>
    <row r="970" spans="1:2">
      <c r="A970">
        <v>92623</v>
      </c>
      <c r="B970">
        <v>8</v>
      </c>
    </row>
    <row r="971" spans="1:2">
      <c r="A971">
        <v>92624</v>
      </c>
      <c r="B971">
        <v>6</v>
      </c>
    </row>
    <row r="972" spans="1:2">
      <c r="A972">
        <v>92625</v>
      </c>
      <c r="B972">
        <v>6</v>
      </c>
    </row>
    <row r="973" spans="1:2">
      <c r="A973">
        <v>92626</v>
      </c>
      <c r="B973">
        <v>6</v>
      </c>
    </row>
    <row r="974" spans="1:2">
      <c r="A974">
        <v>92627</v>
      </c>
      <c r="B974">
        <v>6</v>
      </c>
    </row>
    <row r="975" spans="1:2">
      <c r="A975">
        <v>92628</v>
      </c>
      <c r="B975">
        <v>6</v>
      </c>
    </row>
    <row r="976" spans="1:2">
      <c r="A976">
        <v>92629</v>
      </c>
      <c r="B976">
        <v>6</v>
      </c>
    </row>
    <row r="977" spans="1:2">
      <c r="A977">
        <v>92630</v>
      </c>
      <c r="B977">
        <v>8</v>
      </c>
    </row>
    <row r="978" spans="1:2">
      <c r="A978">
        <v>92646</v>
      </c>
      <c r="B978">
        <v>6</v>
      </c>
    </row>
    <row r="979" spans="1:2">
      <c r="A979">
        <v>92647</v>
      </c>
      <c r="B979">
        <v>6</v>
      </c>
    </row>
    <row r="980" spans="1:2">
      <c r="A980">
        <v>92648</v>
      </c>
      <c r="B980">
        <v>6</v>
      </c>
    </row>
    <row r="981" spans="1:2">
      <c r="A981">
        <v>92649</v>
      </c>
      <c r="B981">
        <v>6</v>
      </c>
    </row>
    <row r="982" spans="1:2">
      <c r="A982">
        <v>92650</v>
      </c>
      <c r="B982">
        <v>8</v>
      </c>
    </row>
    <row r="983" spans="1:2">
      <c r="A983">
        <v>92651</v>
      </c>
      <c r="B983">
        <v>6</v>
      </c>
    </row>
    <row r="984" spans="1:2">
      <c r="A984">
        <v>92652</v>
      </c>
      <c r="B984">
        <v>6</v>
      </c>
    </row>
    <row r="985" spans="1:2">
      <c r="A985">
        <v>92653</v>
      </c>
      <c r="B985">
        <v>6</v>
      </c>
    </row>
    <row r="986" spans="1:2">
      <c r="A986">
        <v>92654</v>
      </c>
      <c r="B986">
        <v>8</v>
      </c>
    </row>
    <row r="987" spans="1:2">
      <c r="A987">
        <v>92655</v>
      </c>
      <c r="B987">
        <v>6</v>
      </c>
    </row>
    <row r="988" spans="1:2">
      <c r="A988">
        <v>92656</v>
      </c>
      <c r="B988">
        <v>6</v>
      </c>
    </row>
    <row r="989" spans="1:2">
      <c r="A989">
        <v>92657</v>
      </c>
      <c r="B989">
        <v>6</v>
      </c>
    </row>
    <row r="990" spans="1:2">
      <c r="A990">
        <v>92658</v>
      </c>
      <c r="B990">
        <v>6</v>
      </c>
    </row>
    <row r="991" spans="1:2">
      <c r="A991">
        <v>92659</v>
      </c>
      <c r="B991">
        <v>6</v>
      </c>
    </row>
    <row r="992" spans="1:2">
      <c r="A992">
        <v>92660</v>
      </c>
      <c r="B992">
        <v>6</v>
      </c>
    </row>
    <row r="993" spans="1:2">
      <c r="A993">
        <v>92661</v>
      </c>
      <c r="B993">
        <v>6</v>
      </c>
    </row>
    <row r="994" spans="1:2">
      <c r="A994">
        <v>92662</v>
      </c>
      <c r="B994">
        <v>6</v>
      </c>
    </row>
    <row r="995" spans="1:2">
      <c r="A995">
        <v>92663</v>
      </c>
      <c r="B995">
        <v>6</v>
      </c>
    </row>
    <row r="996" spans="1:2">
      <c r="A996">
        <v>92672</v>
      </c>
      <c r="B996">
        <v>6</v>
      </c>
    </row>
    <row r="997" spans="1:2">
      <c r="A997">
        <v>92673</v>
      </c>
      <c r="B997">
        <v>6</v>
      </c>
    </row>
    <row r="998" spans="1:2">
      <c r="A998">
        <v>92674</v>
      </c>
      <c r="B998">
        <v>6</v>
      </c>
    </row>
    <row r="999" spans="1:2">
      <c r="A999">
        <v>92675</v>
      </c>
      <c r="B999">
        <v>6</v>
      </c>
    </row>
    <row r="1000" spans="1:2">
      <c r="A1000">
        <v>92676</v>
      </c>
      <c r="B1000">
        <v>8</v>
      </c>
    </row>
    <row r="1001" spans="1:2">
      <c r="A1001">
        <v>92677</v>
      </c>
      <c r="B1001">
        <v>6</v>
      </c>
    </row>
    <row r="1002" spans="1:2">
      <c r="A1002">
        <v>92678</v>
      </c>
      <c r="B1002">
        <v>8</v>
      </c>
    </row>
    <row r="1003" spans="1:2">
      <c r="A1003">
        <v>92679</v>
      </c>
      <c r="B1003">
        <v>8</v>
      </c>
    </row>
    <row r="1004" spans="1:2">
      <c r="A1004">
        <v>92683</v>
      </c>
      <c r="B1004">
        <v>6</v>
      </c>
    </row>
    <row r="1005" spans="1:2">
      <c r="A1005">
        <v>92684</v>
      </c>
      <c r="B1005">
        <v>6</v>
      </c>
    </row>
    <row r="1006" spans="1:2">
      <c r="A1006">
        <v>92685</v>
      </c>
      <c r="B1006">
        <v>6</v>
      </c>
    </row>
    <row r="1007" spans="1:2">
      <c r="A1007">
        <v>92688</v>
      </c>
      <c r="B1007">
        <v>8</v>
      </c>
    </row>
    <row r="1008" spans="1:2">
      <c r="A1008">
        <v>92690</v>
      </c>
      <c r="B1008">
        <v>6</v>
      </c>
    </row>
    <row r="1009" spans="1:2">
      <c r="A1009">
        <v>92691</v>
      </c>
      <c r="B1009">
        <v>8</v>
      </c>
    </row>
    <row r="1010" spans="1:2">
      <c r="A1010">
        <v>92692</v>
      </c>
      <c r="B1010">
        <v>8</v>
      </c>
    </row>
    <row r="1011" spans="1:2">
      <c r="A1011">
        <v>92693</v>
      </c>
      <c r="B1011">
        <v>6</v>
      </c>
    </row>
    <row r="1012" spans="1:2">
      <c r="A1012">
        <v>92694</v>
      </c>
      <c r="B1012">
        <v>8</v>
      </c>
    </row>
    <row r="1013" spans="1:2">
      <c r="A1013">
        <v>92697</v>
      </c>
      <c r="B1013">
        <v>6</v>
      </c>
    </row>
    <row r="1014" spans="1:2">
      <c r="A1014">
        <v>92698</v>
      </c>
      <c r="B1014">
        <v>8</v>
      </c>
    </row>
    <row r="1015" spans="1:2">
      <c r="A1015">
        <v>92701</v>
      </c>
      <c r="B1015">
        <v>8</v>
      </c>
    </row>
    <row r="1016" spans="1:2">
      <c r="A1016">
        <v>92702</v>
      </c>
      <c r="B1016">
        <v>8</v>
      </c>
    </row>
    <row r="1017" spans="1:2">
      <c r="A1017">
        <v>92703</v>
      </c>
      <c r="B1017">
        <v>8</v>
      </c>
    </row>
    <row r="1018" spans="1:2">
      <c r="A1018">
        <v>92704</v>
      </c>
      <c r="B1018">
        <v>8</v>
      </c>
    </row>
    <row r="1019" spans="1:2">
      <c r="A1019">
        <v>92705</v>
      </c>
      <c r="B1019">
        <v>8</v>
      </c>
    </row>
    <row r="1020" spans="1:2">
      <c r="A1020">
        <v>92706</v>
      </c>
      <c r="B1020">
        <v>8</v>
      </c>
    </row>
    <row r="1021" spans="1:2">
      <c r="A1021">
        <v>92707</v>
      </c>
      <c r="B1021">
        <v>8</v>
      </c>
    </row>
    <row r="1022" spans="1:2">
      <c r="A1022">
        <v>92708</v>
      </c>
      <c r="B1022">
        <v>6</v>
      </c>
    </row>
    <row r="1023" spans="1:2">
      <c r="A1023">
        <v>92709</v>
      </c>
      <c r="B1023">
        <v>8</v>
      </c>
    </row>
    <row r="1024" spans="1:2">
      <c r="A1024">
        <v>92710</v>
      </c>
      <c r="B1024">
        <v>8</v>
      </c>
    </row>
    <row r="1025" spans="1:2">
      <c r="A1025">
        <v>92711</v>
      </c>
      <c r="B1025">
        <v>8</v>
      </c>
    </row>
    <row r="1026" spans="1:2">
      <c r="A1026">
        <v>92712</v>
      </c>
      <c r="B1026">
        <v>8</v>
      </c>
    </row>
    <row r="1027" spans="1:2">
      <c r="A1027">
        <v>92728</v>
      </c>
      <c r="B1027">
        <v>6</v>
      </c>
    </row>
    <row r="1028" spans="1:2">
      <c r="A1028">
        <v>92735</v>
      </c>
      <c r="B1028">
        <v>8</v>
      </c>
    </row>
    <row r="1029" spans="1:2">
      <c r="A1029">
        <v>92780</v>
      </c>
      <c r="B1029">
        <v>8</v>
      </c>
    </row>
    <row r="1030" spans="1:2">
      <c r="A1030">
        <v>92781</v>
      </c>
      <c r="B1030">
        <v>8</v>
      </c>
    </row>
    <row r="1031" spans="1:2">
      <c r="A1031">
        <v>92782</v>
      </c>
      <c r="B1031">
        <v>8</v>
      </c>
    </row>
    <row r="1032" spans="1:2">
      <c r="A1032">
        <v>92799</v>
      </c>
      <c r="B1032">
        <v>6</v>
      </c>
    </row>
    <row r="1033" spans="1:2">
      <c r="A1033">
        <v>92801</v>
      </c>
      <c r="B1033">
        <v>8</v>
      </c>
    </row>
    <row r="1034" spans="1:2">
      <c r="A1034">
        <v>92802</v>
      </c>
      <c r="B1034">
        <v>8</v>
      </c>
    </row>
    <row r="1035" spans="1:2">
      <c r="A1035">
        <v>92803</v>
      </c>
      <c r="B1035">
        <v>8</v>
      </c>
    </row>
    <row r="1036" spans="1:2">
      <c r="A1036">
        <v>92804</v>
      </c>
      <c r="B1036">
        <v>8</v>
      </c>
    </row>
    <row r="1037" spans="1:2">
      <c r="A1037">
        <v>92805</v>
      </c>
      <c r="B1037">
        <v>8</v>
      </c>
    </row>
    <row r="1038" spans="1:2">
      <c r="A1038">
        <v>92806</v>
      </c>
      <c r="B1038">
        <v>8</v>
      </c>
    </row>
    <row r="1039" spans="1:2">
      <c r="A1039">
        <v>92807</v>
      </c>
      <c r="B1039">
        <v>8</v>
      </c>
    </row>
    <row r="1040" spans="1:2">
      <c r="A1040">
        <v>92808</v>
      </c>
      <c r="B1040">
        <v>8</v>
      </c>
    </row>
    <row r="1041" spans="1:2">
      <c r="A1041">
        <v>92811</v>
      </c>
      <c r="B1041">
        <v>8</v>
      </c>
    </row>
    <row r="1042" spans="1:2">
      <c r="A1042">
        <v>92812</v>
      </c>
      <c r="B1042">
        <v>8</v>
      </c>
    </row>
    <row r="1043" spans="1:2">
      <c r="A1043">
        <v>92814</v>
      </c>
      <c r="B1043">
        <v>8</v>
      </c>
    </row>
    <row r="1044" spans="1:2">
      <c r="A1044">
        <v>92815</v>
      </c>
      <c r="B1044">
        <v>8</v>
      </c>
    </row>
    <row r="1045" spans="1:2">
      <c r="A1045">
        <v>92816</v>
      </c>
      <c r="B1045">
        <v>8</v>
      </c>
    </row>
    <row r="1046" spans="1:2">
      <c r="A1046">
        <v>92817</v>
      </c>
      <c r="B1046">
        <v>8</v>
      </c>
    </row>
    <row r="1047" spans="1:2">
      <c r="A1047">
        <v>92821</v>
      </c>
      <c r="B1047">
        <v>8</v>
      </c>
    </row>
    <row r="1048" spans="1:2">
      <c r="A1048">
        <v>92822</v>
      </c>
      <c r="B1048">
        <v>8</v>
      </c>
    </row>
    <row r="1049" spans="1:2">
      <c r="A1049">
        <v>92823</v>
      </c>
      <c r="B1049">
        <v>8</v>
      </c>
    </row>
    <row r="1050" spans="1:2">
      <c r="A1050">
        <v>92825</v>
      </c>
      <c r="B1050">
        <v>8</v>
      </c>
    </row>
    <row r="1051" spans="1:2">
      <c r="A1051">
        <v>92831</v>
      </c>
      <c r="B1051">
        <v>8</v>
      </c>
    </row>
    <row r="1052" spans="1:2">
      <c r="A1052">
        <v>92832</v>
      </c>
      <c r="B1052">
        <v>8</v>
      </c>
    </row>
    <row r="1053" spans="1:2">
      <c r="A1053">
        <v>92833</v>
      </c>
      <c r="B1053">
        <v>8</v>
      </c>
    </row>
    <row r="1054" spans="1:2">
      <c r="A1054">
        <v>92834</v>
      </c>
      <c r="B1054">
        <v>8</v>
      </c>
    </row>
    <row r="1055" spans="1:2">
      <c r="A1055">
        <v>92835</v>
      </c>
      <c r="B1055">
        <v>8</v>
      </c>
    </row>
    <row r="1056" spans="1:2">
      <c r="A1056">
        <v>92836</v>
      </c>
      <c r="B1056">
        <v>8</v>
      </c>
    </row>
    <row r="1057" spans="1:2">
      <c r="A1057">
        <v>92837</v>
      </c>
      <c r="B1057">
        <v>8</v>
      </c>
    </row>
    <row r="1058" spans="1:2">
      <c r="A1058">
        <v>92838</v>
      </c>
      <c r="B1058">
        <v>8</v>
      </c>
    </row>
    <row r="1059" spans="1:2">
      <c r="A1059">
        <v>92840</v>
      </c>
      <c r="B1059">
        <v>8</v>
      </c>
    </row>
    <row r="1060" spans="1:2">
      <c r="A1060">
        <v>92841</v>
      </c>
      <c r="B1060">
        <v>8</v>
      </c>
    </row>
    <row r="1061" spans="1:2">
      <c r="A1061">
        <v>92842</v>
      </c>
      <c r="B1061">
        <v>8</v>
      </c>
    </row>
    <row r="1062" spans="1:2">
      <c r="A1062">
        <v>92843</v>
      </c>
      <c r="B1062">
        <v>8</v>
      </c>
    </row>
    <row r="1063" spans="1:2">
      <c r="A1063">
        <v>92844</v>
      </c>
      <c r="B1063">
        <v>6</v>
      </c>
    </row>
    <row r="1064" spans="1:2">
      <c r="A1064">
        <v>92845</v>
      </c>
      <c r="B1064">
        <v>8</v>
      </c>
    </row>
    <row r="1065" spans="1:2">
      <c r="A1065">
        <v>92846</v>
      </c>
      <c r="B1065">
        <v>8</v>
      </c>
    </row>
    <row r="1066" spans="1:2">
      <c r="A1066">
        <v>92850</v>
      </c>
      <c r="B1066">
        <v>8</v>
      </c>
    </row>
    <row r="1067" spans="1:2">
      <c r="A1067">
        <v>92856</v>
      </c>
      <c r="B1067">
        <v>8</v>
      </c>
    </row>
    <row r="1068" spans="1:2">
      <c r="A1068">
        <v>92857</v>
      </c>
      <c r="B1068">
        <v>8</v>
      </c>
    </row>
    <row r="1069" spans="1:2">
      <c r="A1069">
        <v>92859</v>
      </c>
      <c r="B1069">
        <v>8</v>
      </c>
    </row>
    <row r="1070" spans="1:2">
      <c r="A1070">
        <v>92860</v>
      </c>
      <c r="B1070">
        <v>10</v>
      </c>
    </row>
    <row r="1071" spans="1:2">
      <c r="A1071">
        <v>92861</v>
      </c>
      <c r="B1071">
        <v>8</v>
      </c>
    </row>
    <row r="1072" spans="1:2">
      <c r="A1072">
        <v>92862</v>
      </c>
      <c r="B1072">
        <v>8</v>
      </c>
    </row>
    <row r="1073" spans="1:2">
      <c r="A1073">
        <v>92863</v>
      </c>
      <c r="B1073">
        <v>8</v>
      </c>
    </row>
    <row r="1074" spans="1:2">
      <c r="A1074">
        <v>92864</v>
      </c>
      <c r="B1074">
        <v>8</v>
      </c>
    </row>
    <row r="1075" spans="1:2">
      <c r="A1075">
        <v>92865</v>
      </c>
      <c r="B1075">
        <v>8</v>
      </c>
    </row>
    <row r="1076" spans="1:2">
      <c r="A1076">
        <v>92866</v>
      </c>
      <c r="B1076">
        <v>8</v>
      </c>
    </row>
    <row r="1077" spans="1:2">
      <c r="A1077">
        <v>92867</v>
      </c>
      <c r="B1077">
        <v>8</v>
      </c>
    </row>
    <row r="1078" spans="1:2">
      <c r="A1078">
        <v>92868</v>
      </c>
      <c r="B1078">
        <v>8</v>
      </c>
    </row>
    <row r="1079" spans="1:2">
      <c r="A1079">
        <v>92869</v>
      </c>
      <c r="B1079">
        <v>8</v>
      </c>
    </row>
    <row r="1080" spans="1:2">
      <c r="A1080">
        <v>92870</v>
      </c>
      <c r="B1080">
        <v>8</v>
      </c>
    </row>
    <row r="1081" spans="1:2">
      <c r="A1081">
        <v>92871</v>
      </c>
      <c r="B1081">
        <v>8</v>
      </c>
    </row>
    <row r="1082" spans="1:2">
      <c r="A1082">
        <v>92877</v>
      </c>
      <c r="B1082">
        <v>10</v>
      </c>
    </row>
    <row r="1083" spans="1:2">
      <c r="A1083">
        <v>92878</v>
      </c>
      <c r="B1083">
        <v>10</v>
      </c>
    </row>
    <row r="1084" spans="1:2">
      <c r="A1084">
        <v>92879</v>
      </c>
      <c r="B1084">
        <v>10</v>
      </c>
    </row>
    <row r="1085" spans="1:2">
      <c r="A1085">
        <v>92880</v>
      </c>
      <c r="B1085">
        <v>10</v>
      </c>
    </row>
    <row r="1086" spans="1:2">
      <c r="A1086">
        <v>92881</v>
      </c>
      <c r="B1086">
        <v>10</v>
      </c>
    </row>
    <row r="1087" spans="1:2">
      <c r="A1087">
        <v>92882</v>
      </c>
      <c r="B1087">
        <v>10</v>
      </c>
    </row>
    <row r="1088" spans="1:2">
      <c r="A1088">
        <v>92883</v>
      </c>
      <c r="B1088">
        <v>10</v>
      </c>
    </row>
    <row r="1089" spans="1:2">
      <c r="A1089">
        <v>92885</v>
      </c>
      <c r="B1089">
        <v>8</v>
      </c>
    </row>
    <row r="1090" spans="1:2">
      <c r="A1090">
        <v>92886</v>
      </c>
      <c r="B1090">
        <v>8</v>
      </c>
    </row>
    <row r="1091" spans="1:2">
      <c r="A1091">
        <v>92887</v>
      </c>
      <c r="B1091">
        <v>8</v>
      </c>
    </row>
    <row r="1092" spans="1:2">
      <c r="A1092">
        <v>92899</v>
      </c>
      <c r="B1092">
        <v>8</v>
      </c>
    </row>
    <row r="1093" spans="1:2">
      <c r="A1093">
        <v>93001</v>
      </c>
      <c r="B1093">
        <v>6</v>
      </c>
    </row>
    <row r="1094" spans="1:2">
      <c r="A1094">
        <v>93002</v>
      </c>
      <c r="B1094">
        <v>6</v>
      </c>
    </row>
    <row r="1095" spans="1:2">
      <c r="A1095">
        <v>93003</v>
      </c>
      <c r="B1095">
        <v>6</v>
      </c>
    </row>
    <row r="1096" spans="1:2">
      <c r="A1096">
        <v>93004</v>
      </c>
      <c r="B1096">
        <v>6</v>
      </c>
    </row>
    <row r="1097" spans="1:2">
      <c r="A1097">
        <v>93005</v>
      </c>
      <c r="B1097">
        <v>6</v>
      </c>
    </row>
    <row r="1098" spans="1:2">
      <c r="A1098">
        <v>93006</v>
      </c>
      <c r="B1098">
        <v>6</v>
      </c>
    </row>
    <row r="1099" spans="1:2">
      <c r="A1099">
        <v>93007</v>
      </c>
      <c r="B1099">
        <v>6</v>
      </c>
    </row>
    <row r="1100" spans="1:2">
      <c r="A1100">
        <v>93009</v>
      </c>
      <c r="B1100">
        <v>6</v>
      </c>
    </row>
    <row r="1101" spans="1:2">
      <c r="A1101">
        <v>93010</v>
      </c>
      <c r="B1101">
        <v>6</v>
      </c>
    </row>
    <row r="1102" spans="1:2">
      <c r="A1102">
        <v>93011</v>
      </c>
      <c r="B1102">
        <v>6</v>
      </c>
    </row>
    <row r="1103" spans="1:2">
      <c r="A1103">
        <v>93012</v>
      </c>
      <c r="B1103">
        <v>6</v>
      </c>
    </row>
    <row r="1104" spans="1:2">
      <c r="A1104">
        <v>93013</v>
      </c>
      <c r="B1104">
        <v>6</v>
      </c>
    </row>
    <row r="1105" spans="1:2">
      <c r="A1105">
        <v>93014</v>
      </c>
      <c r="B1105">
        <v>6</v>
      </c>
    </row>
    <row r="1106" spans="1:2">
      <c r="A1106">
        <v>93015</v>
      </c>
      <c r="B1106">
        <v>9</v>
      </c>
    </row>
    <row r="1107" spans="1:2">
      <c r="A1107">
        <v>93016</v>
      </c>
      <c r="B1107">
        <v>9</v>
      </c>
    </row>
    <row r="1108" spans="1:2">
      <c r="A1108">
        <v>93020</v>
      </c>
      <c r="B1108">
        <v>9</v>
      </c>
    </row>
    <row r="1109" spans="1:2">
      <c r="A1109">
        <v>93021</v>
      </c>
      <c r="B1109">
        <v>9</v>
      </c>
    </row>
    <row r="1110" spans="1:2">
      <c r="A1110">
        <v>93022</v>
      </c>
      <c r="B1110">
        <v>9</v>
      </c>
    </row>
    <row r="1111" spans="1:2">
      <c r="A1111">
        <v>93023</v>
      </c>
      <c r="B1111">
        <v>9</v>
      </c>
    </row>
    <row r="1112" spans="1:2">
      <c r="A1112">
        <v>93024</v>
      </c>
      <c r="B1112">
        <v>9</v>
      </c>
    </row>
    <row r="1113" spans="1:2">
      <c r="A1113">
        <v>93030</v>
      </c>
      <c r="B1113">
        <v>6</v>
      </c>
    </row>
    <row r="1114" spans="1:2">
      <c r="A1114">
        <v>93031</v>
      </c>
      <c r="B1114">
        <v>6</v>
      </c>
    </row>
    <row r="1115" spans="1:2">
      <c r="A1115">
        <v>93032</v>
      </c>
      <c r="B1115">
        <v>6</v>
      </c>
    </row>
    <row r="1116" spans="1:2">
      <c r="A1116">
        <v>93033</v>
      </c>
      <c r="B1116">
        <v>6</v>
      </c>
    </row>
    <row r="1117" spans="1:2">
      <c r="A1117">
        <v>93034</v>
      </c>
      <c r="B1117">
        <v>6</v>
      </c>
    </row>
    <row r="1118" spans="1:2">
      <c r="A1118">
        <v>93035</v>
      </c>
      <c r="B1118">
        <v>6</v>
      </c>
    </row>
    <row r="1119" spans="1:2">
      <c r="A1119">
        <v>93040</v>
      </c>
      <c r="B1119">
        <v>9</v>
      </c>
    </row>
    <row r="1120" spans="1:2">
      <c r="A1120">
        <v>93041</v>
      </c>
      <c r="B1120">
        <v>6</v>
      </c>
    </row>
    <row r="1121" spans="1:2">
      <c r="A1121">
        <v>93042</v>
      </c>
      <c r="B1121">
        <v>6</v>
      </c>
    </row>
    <row r="1122" spans="1:2">
      <c r="A1122">
        <v>93043</v>
      </c>
      <c r="B1122">
        <v>6</v>
      </c>
    </row>
    <row r="1123" spans="1:2">
      <c r="A1123">
        <v>93044</v>
      </c>
      <c r="B1123">
        <v>6</v>
      </c>
    </row>
    <row r="1124" spans="1:2">
      <c r="A1124">
        <v>93060</v>
      </c>
      <c r="B1124">
        <v>9</v>
      </c>
    </row>
    <row r="1125" spans="1:2">
      <c r="A1125">
        <v>93061</v>
      </c>
      <c r="B1125">
        <v>9</v>
      </c>
    </row>
    <row r="1126" spans="1:2">
      <c r="A1126">
        <v>93062</v>
      </c>
      <c r="B1126">
        <v>9</v>
      </c>
    </row>
    <row r="1127" spans="1:2">
      <c r="A1127">
        <v>93063</v>
      </c>
      <c r="B1127">
        <v>9</v>
      </c>
    </row>
    <row r="1128" spans="1:2">
      <c r="A1128">
        <v>93064</v>
      </c>
      <c r="B1128">
        <v>9</v>
      </c>
    </row>
    <row r="1129" spans="1:2">
      <c r="A1129">
        <v>93065</v>
      </c>
      <c r="B1129">
        <v>9</v>
      </c>
    </row>
    <row r="1130" spans="1:2">
      <c r="A1130">
        <v>93066</v>
      </c>
      <c r="B1130">
        <v>9</v>
      </c>
    </row>
    <row r="1131" spans="1:2">
      <c r="A1131">
        <v>93067</v>
      </c>
      <c r="B1131">
        <v>6</v>
      </c>
    </row>
    <row r="1132" spans="1:2">
      <c r="A1132">
        <v>93093</v>
      </c>
      <c r="B1132">
        <v>9</v>
      </c>
    </row>
    <row r="1133" spans="1:2">
      <c r="A1133">
        <v>93094</v>
      </c>
      <c r="B1133">
        <v>9</v>
      </c>
    </row>
    <row r="1134" spans="1:2">
      <c r="A1134">
        <v>93099</v>
      </c>
      <c r="B1134">
        <v>9</v>
      </c>
    </row>
    <row r="1135" spans="1:2">
      <c r="A1135">
        <v>93101</v>
      </c>
      <c r="B1135">
        <v>6</v>
      </c>
    </row>
    <row r="1136" spans="1:2">
      <c r="A1136">
        <v>93102</v>
      </c>
      <c r="B1136">
        <v>6</v>
      </c>
    </row>
    <row r="1137" spans="1:2">
      <c r="A1137">
        <v>93103</v>
      </c>
      <c r="B1137">
        <v>6</v>
      </c>
    </row>
    <row r="1138" spans="1:2">
      <c r="A1138">
        <v>93105</v>
      </c>
      <c r="B1138">
        <v>6</v>
      </c>
    </row>
    <row r="1139" spans="1:2">
      <c r="A1139">
        <v>93106</v>
      </c>
      <c r="B1139">
        <v>6</v>
      </c>
    </row>
    <row r="1140" spans="1:2">
      <c r="A1140">
        <v>93107</v>
      </c>
      <c r="B1140">
        <v>6</v>
      </c>
    </row>
    <row r="1141" spans="1:2">
      <c r="A1141">
        <v>93108</v>
      </c>
      <c r="B1141">
        <v>6</v>
      </c>
    </row>
    <row r="1142" spans="1:2">
      <c r="A1142">
        <v>93109</v>
      </c>
      <c r="B1142">
        <v>6</v>
      </c>
    </row>
    <row r="1143" spans="1:2">
      <c r="A1143">
        <v>93110</v>
      </c>
      <c r="B1143">
        <v>6</v>
      </c>
    </row>
    <row r="1144" spans="1:2">
      <c r="A1144">
        <v>93111</v>
      </c>
      <c r="B1144">
        <v>6</v>
      </c>
    </row>
    <row r="1145" spans="1:2">
      <c r="A1145">
        <v>93116</v>
      </c>
      <c r="B1145">
        <v>6</v>
      </c>
    </row>
    <row r="1146" spans="1:2">
      <c r="A1146">
        <v>93117</v>
      </c>
      <c r="B1146">
        <v>6</v>
      </c>
    </row>
    <row r="1147" spans="1:2">
      <c r="A1147">
        <v>93118</v>
      </c>
      <c r="B1147">
        <v>6</v>
      </c>
    </row>
    <row r="1148" spans="1:2">
      <c r="A1148">
        <v>93120</v>
      </c>
      <c r="B1148">
        <v>6</v>
      </c>
    </row>
    <row r="1149" spans="1:2">
      <c r="A1149">
        <v>93121</v>
      </c>
      <c r="B1149">
        <v>6</v>
      </c>
    </row>
    <row r="1150" spans="1:2">
      <c r="A1150">
        <v>93130</v>
      </c>
      <c r="B1150">
        <v>5</v>
      </c>
    </row>
    <row r="1151" spans="1:2">
      <c r="A1151">
        <v>93140</v>
      </c>
      <c r="B1151">
        <v>6</v>
      </c>
    </row>
    <row r="1152" spans="1:2">
      <c r="A1152">
        <v>93150</v>
      </c>
      <c r="B1152">
        <v>6</v>
      </c>
    </row>
    <row r="1153" spans="1:2">
      <c r="A1153">
        <v>93160</v>
      </c>
      <c r="B1153">
        <v>6</v>
      </c>
    </row>
    <row r="1154" spans="1:2">
      <c r="A1154">
        <v>93190</v>
      </c>
      <c r="B1154">
        <v>6</v>
      </c>
    </row>
    <row r="1155" spans="1:2">
      <c r="A1155">
        <v>93199</v>
      </c>
      <c r="B1155">
        <v>6</v>
      </c>
    </row>
    <row r="1156" spans="1:2">
      <c r="A1156">
        <v>93201</v>
      </c>
      <c r="B1156">
        <v>13</v>
      </c>
    </row>
    <row r="1157" spans="1:2">
      <c r="A1157">
        <v>93202</v>
      </c>
      <c r="B1157">
        <v>13</v>
      </c>
    </row>
    <row r="1158" spans="1:2">
      <c r="A1158">
        <v>93203</v>
      </c>
      <c r="B1158">
        <v>13</v>
      </c>
    </row>
    <row r="1159" spans="1:2">
      <c r="A1159">
        <v>93204</v>
      </c>
      <c r="B1159">
        <v>13</v>
      </c>
    </row>
    <row r="1160" spans="1:2">
      <c r="A1160">
        <v>93205</v>
      </c>
      <c r="B1160">
        <v>16</v>
      </c>
    </row>
    <row r="1161" spans="1:2">
      <c r="A1161">
        <v>93206</v>
      </c>
      <c r="B1161">
        <v>13</v>
      </c>
    </row>
    <row r="1162" spans="1:2">
      <c r="A1162">
        <v>93207</v>
      </c>
      <c r="B1162">
        <v>13</v>
      </c>
    </row>
    <row r="1163" spans="1:2">
      <c r="A1163">
        <v>93208</v>
      </c>
      <c r="B1163">
        <v>16</v>
      </c>
    </row>
    <row r="1164" spans="1:2">
      <c r="A1164">
        <v>93210</v>
      </c>
      <c r="B1164">
        <v>13</v>
      </c>
    </row>
    <row r="1165" spans="1:2">
      <c r="A1165">
        <v>93212</v>
      </c>
      <c r="B1165">
        <v>13</v>
      </c>
    </row>
    <row r="1166" spans="1:2">
      <c r="A1166">
        <v>93215</v>
      </c>
      <c r="B1166">
        <v>13</v>
      </c>
    </row>
    <row r="1167" spans="1:2">
      <c r="A1167">
        <v>93216</v>
      </c>
      <c r="B1167">
        <v>13</v>
      </c>
    </row>
    <row r="1168" spans="1:2">
      <c r="A1168">
        <v>93218</v>
      </c>
      <c r="B1168">
        <v>13</v>
      </c>
    </row>
    <row r="1169" spans="1:2">
      <c r="A1169">
        <v>93219</v>
      </c>
      <c r="B1169">
        <v>13</v>
      </c>
    </row>
    <row r="1170" spans="1:2">
      <c r="A1170">
        <v>93220</v>
      </c>
      <c r="B1170">
        <v>13</v>
      </c>
    </row>
    <row r="1171" spans="1:2">
      <c r="A1171">
        <v>93221</v>
      </c>
      <c r="B1171">
        <v>13</v>
      </c>
    </row>
    <row r="1172" spans="1:2">
      <c r="A1172">
        <v>93222</v>
      </c>
      <c r="B1172">
        <v>16</v>
      </c>
    </row>
    <row r="1173" spans="1:2">
      <c r="A1173">
        <v>93223</v>
      </c>
      <c r="B1173">
        <v>13</v>
      </c>
    </row>
    <row r="1174" spans="1:2">
      <c r="A1174">
        <v>93224</v>
      </c>
      <c r="B1174">
        <v>13</v>
      </c>
    </row>
    <row r="1175" spans="1:2">
      <c r="A1175">
        <v>93225</v>
      </c>
      <c r="B1175">
        <v>16</v>
      </c>
    </row>
    <row r="1176" spans="1:2">
      <c r="A1176">
        <v>93226</v>
      </c>
      <c r="B1176">
        <v>16</v>
      </c>
    </row>
    <row r="1177" spans="1:2">
      <c r="A1177">
        <v>93227</v>
      </c>
      <c r="B1177">
        <v>13</v>
      </c>
    </row>
    <row r="1178" spans="1:2">
      <c r="A1178">
        <v>93230</v>
      </c>
      <c r="B1178">
        <v>13</v>
      </c>
    </row>
    <row r="1179" spans="1:2">
      <c r="A1179">
        <v>93231</v>
      </c>
      <c r="B1179">
        <v>13</v>
      </c>
    </row>
    <row r="1180" spans="1:2">
      <c r="A1180">
        <v>93232</v>
      </c>
      <c r="B1180">
        <v>13</v>
      </c>
    </row>
    <row r="1181" spans="1:2">
      <c r="A1181">
        <v>93234</v>
      </c>
      <c r="B1181">
        <v>13</v>
      </c>
    </row>
    <row r="1182" spans="1:2">
      <c r="A1182">
        <v>93235</v>
      </c>
      <c r="B1182">
        <v>13</v>
      </c>
    </row>
    <row r="1183" spans="1:2">
      <c r="A1183">
        <v>93237</v>
      </c>
      <c r="B1183">
        <v>13</v>
      </c>
    </row>
    <row r="1184" spans="1:2">
      <c r="A1184">
        <v>93238</v>
      </c>
      <c r="B1184">
        <v>16</v>
      </c>
    </row>
    <row r="1185" spans="1:2">
      <c r="A1185">
        <v>93239</v>
      </c>
      <c r="B1185">
        <v>13</v>
      </c>
    </row>
    <row r="1186" spans="1:2">
      <c r="A1186">
        <v>93240</v>
      </c>
      <c r="B1186">
        <v>16</v>
      </c>
    </row>
    <row r="1187" spans="1:2">
      <c r="A1187">
        <v>93241</v>
      </c>
      <c r="B1187">
        <v>13</v>
      </c>
    </row>
    <row r="1188" spans="1:2">
      <c r="A1188">
        <v>93242</v>
      </c>
      <c r="B1188">
        <v>13</v>
      </c>
    </row>
    <row r="1189" spans="1:2">
      <c r="A1189">
        <v>93243</v>
      </c>
      <c r="B1189">
        <v>16</v>
      </c>
    </row>
    <row r="1190" spans="1:2">
      <c r="A1190">
        <v>93244</v>
      </c>
      <c r="B1190">
        <v>13</v>
      </c>
    </row>
    <row r="1191" spans="1:2">
      <c r="A1191">
        <v>93245</v>
      </c>
      <c r="B1191">
        <v>13</v>
      </c>
    </row>
    <row r="1192" spans="1:2">
      <c r="A1192">
        <v>93246</v>
      </c>
      <c r="B1192">
        <v>13</v>
      </c>
    </row>
    <row r="1193" spans="1:2">
      <c r="A1193">
        <v>93247</v>
      </c>
      <c r="B1193">
        <v>13</v>
      </c>
    </row>
    <row r="1194" spans="1:2">
      <c r="A1194">
        <v>93249</v>
      </c>
      <c r="B1194">
        <v>13</v>
      </c>
    </row>
    <row r="1195" spans="1:2">
      <c r="A1195">
        <v>93250</v>
      </c>
      <c r="B1195">
        <v>13</v>
      </c>
    </row>
    <row r="1196" spans="1:2">
      <c r="A1196">
        <v>93251</v>
      </c>
      <c r="B1196">
        <v>13</v>
      </c>
    </row>
    <row r="1197" spans="1:2">
      <c r="A1197">
        <v>93252</v>
      </c>
      <c r="B1197">
        <v>13</v>
      </c>
    </row>
    <row r="1198" spans="1:2">
      <c r="A1198">
        <v>93254</v>
      </c>
      <c r="B1198">
        <v>4</v>
      </c>
    </row>
    <row r="1199" spans="1:2">
      <c r="A1199">
        <v>93255</v>
      </c>
      <c r="B1199">
        <v>16</v>
      </c>
    </row>
    <row r="1200" spans="1:2">
      <c r="A1200">
        <v>93256</v>
      </c>
      <c r="B1200">
        <v>13</v>
      </c>
    </row>
    <row r="1201" spans="1:2">
      <c r="A1201">
        <v>93257</v>
      </c>
      <c r="B1201">
        <v>13</v>
      </c>
    </row>
    <row r="1202" spans="1:2">
      <c r="A1202">
        <v>93258</v>
      </c>
      <c r="B1202">
        <v>13</v>
      </c>
    </row>
    <row r="1203" spans="1:2">
      <c r="A1203">
        <v>93260</v>
      </c>
      <c r="B1203">
        <v>13</v>
      </c>
    </row>
    <row r="1204" spans="1:2">
      <c r="A1204">
        <v>93261</v>
      </c>
      <c r="B1204">
        <v>13</v>
      </c>
    </row>
    <row r="1205" spans="1:2">
      <c r="A1205">
        <v>93262</v>
      </c>
      <c r="B1205">
        <v>16</v>
      </c>
    </row>
    <row r="1206" spans="1:2">
      <c r="A1206">
        <v>93263</v>
      </c>
      <c r="B1206">
        <v>13</v>
      </c>
    </row>
    <row r="1207" spans="1:2">
      <c r="A1207">
        <v>93265</v>
      </c>
      <c r="B1207">
        <v>16</v>
      </c>
    </row>
    <row r="1208" spans="1:2">
      <c r="A1208">
        <v>93266</v>
      </c>
      <c r="B1208">
        <v>13</v>
      </c>
    </row>
    <row r="1209" spans="1:2">
      <c r="A1209">
        <v>93267</v>
      </c>
      <c r="B1209">
        <v>13</v>
      </c>
    </row>
    <row r="1210" spans="1:2">
      <c r="A1210">
        <v>93268</v>
      </c>
      <c r="B1210">
        <v>13</v>
      </c>
    </row>
    <row r="1211" spans="1:2">
      <c r="A1211">
        <v>93270</v>
      </c>
      <c r="B1211">
        <v>13</v>
      </c>
    </row>
    <row r="1212" spans="1:2">
      <c r="A1212">
        <v>93271</v>
      </c>
      <c r="B1212">
        <v>13</v>
      </c>
    </row>
    <row r="1213" spans="1:2">
      <c r="A1213">
        <v>93272</v>
      </c>
      <c r="B1213">
        <v>13</v>
      </c>
    </row>
    <row r="1214" spans="1:2">
      <c r="A1214">
        <v>93274</v>
      </c>
      <c r="B1214">
        <v>13</v>
      </c>
    </row>
    <row r="1215" spans="1:2">
      <c r="A1215">
        <v>93275</v>
      </c>
      <c r="B1215">
        <v>13</v>
      </c>
    </row>
    <row r="1216" spans="1:2">
      <c r="A1216">
        <v>93276</v>
      </c>
      <c r="B1216">
        <v>13</v>
      </c>
    </row>
    <row r="1217" spans="1:2">
      <c r="A1217">
        <v>93277</v>
      </c>
      <c r="B1217">
        <v>13</v>
      </c>
    </row>
    <row r="1218" spans="1:2">
      <c r="A1218">
        <v>93278</v>
      </c>
      <c r="B1218">
        <v>13</v>
      </c>
    </row>
    <row r="1219" spans="1:2">
      <c r="A1219">
        <v>93279</v>
      </c>
      <c r="B1219">
        <v>13</v>
      </c>
    </row>
    <row r="1220" spans="1:2">
      <c r="A1220">
        <v>93280</v>
      </c>
      <c r="B1220">
        <v>13</v>
      </c>
    </row>
    <row r="1221" spans="1:2">
      <c r="A1221">
        <v>93282</v>
      </c>
      <c r="B1221">
        <v>13</v>
      </c>
    </row>
    <row r="1222" spans="1:2">
      <c r="A1222">
        <v>93283</v>
      </c>
      <c r="B1222">
        <v>16</v>
      </c>
    </row>
    <row r="1223" spans="1:2">
      <c r="A1223">
        <v>93285</v>
      </c>
      <c r="B1223">
        <v>16</v>
      </c>
    </row>
    <row r="1224" spans="1:2">
      <c r="A1224">
        <v>93286</v>
      </c>
      <c r="B1224">
        <v>13</v>
      </c>
    </row>
    <row r="1225" spans="1:2">
      <c r="A1225">
        <v>93287</v>
      </c>
      <c r="B1225">
        <v>13</v>
      </c>
    </row>
    <row r="1226" spans="1:2">
      <c r="A1226">
        <v>93291</v>
      </c>
      <c r="B1226">
        <v>13</v>
      </c>
    </row>
    <row r="1227" spans="1:2">
      <c r="A1227">
        <v>93292</v>
      </c>
      <c r="B1227">
        <v>13</v>
      </c>
    </row>
    <row r="1228" spans="1:2">
      <c r="A1228">
        <v>93301</v>
      </c>
      <c r="B1228">
        <v>13</v>
      </c>
    </row>
    <row r="1229" spans="1:2">
      <c r="A1229">
        <v>93302</v>
      </c>
      <c r="B1229">
        <v>13</v>
      </c>
    </row>
    <row r="1230" spans="1:2">
      <c r="A1230">
        <v>93303</v>
      </c>
      <c r="B1230">
        <v>13</v>
      </c>
    </row>
    <row r="1231" spans="1:2">
      <c r="A1231">
        <v>93304</v>
      </c>
      <c r="B1231">
        <v>13</v>
      </c>
    </row>
    <row r="1232" spans="1:2">
      <c r="A1232">
        <v>93305</v>
      </c>
      <c r="B1232">
        <v>13</v>
      </c>
    </row>
    <row r="1233" spans="1:2">
      <c r="A1233">
        <v>93306</v>
      </c>
      <c r="B1233">
        <v>13</v>
      </c>
    </row>
    <row r="1234" spans="1:2">
      <c r="A1234">
        <v>93307</v>
      </c>
      <c r="B1234">
        <v>13</v>
      </c>
    </row>
    <row r="1235" spans="1:2">
      <c r="A1235">
        <v>93308</v>
      </c>
      <c r="B1235">
        <v>13</v>
      </c>
    </row>
    <row r="1236" spans="1:2">
      <c r="A1236">
        <v>93309</v>
      </c>
      <c r="B1236">
        <v>13</v>
      </c>
    </row>
    <row r="1237" spans="1:2">
      <c r="A1237">
        <v>93311</v>
      </c>
      <c r="B1237">
        <v>13</v>
      </c>
    </row>
    <row r="1238" spans="1:2">
      <c r="A1238">
        <v>93312</v>
      </c>
      <c r="B1238">
        <v>13</v>
      </c>
    </row>
    <row r="1239" spans="1:2">
      <c r="A1239">
        <v>93313</v>
      </c>
      <c r="B1239">
        <v>13</v>
      </c>
    </row>
    <row r="1240" spans="1:2">
      <c r="A1240">
        <v>93314</v>
      </c>
      <c r="B1240">
        <v>13</v>
      </c>
    </row>
    <row r="1241" spans="1:2">
      <c r="A1241">
        <v>93380</v>
      </c>
      <c r="B1241">
        <v>13</v>
      </c>
    </row>
    <row r="1242" spans="1:2">
      <c r="A1242">
        <v>93381</v>
      </c>
      <c r="B1242">
        <v>13</v>
      </c>
    </row>
    <row r="1243" spans="1:2">
      <c r="A1243">
        <v>93382</v>
      </c>
      <c r="B1243">
        <v>13</v>
      </c>
    </row>
    <row r="1244" spans="1:2">
      <c r="A1244">
        <v>93383</v>
      </c>
      <c r="B1244">
        <v>13</v>
      </c>
    </row>
    <row r="1245" spans="1:2">
      <c r="A1245">
        <v>93384</v>
      </c>
      <c r="B1245">
        <v>13</v>
      </c>
    </row>
    <row r="1246" spans="1:2">
      <c r="A1246">
        <v>93385</v>
      </c>
      <c r="B1246">
        <v>13</v>
      </c>
    </row>
    <row r="1247" spans="1:2">
      <c r="A1247">
        <v>93386</v>
      </c>
      <c r="B1247">
        <v>13</v>
      </c>
    </row>
    <row r="1248" spans="1:2">
      <c r="A1248">
        <v>93387</v>
      </c>
      <c r="B1248">
        <v>13</v>
      </c>
    </row>
    <row r="1249" spans="1:2">
      <c r="A1249">
        <v>93388</v>
      </c>
      <c r="B1249">
        <v>13</v>
      </c>
    </row>
    <row r="1250" spans="1:2">
      <c r="A1250">
        <v>93389</v>
      </c>
      <c r="B1250">
        <v>13</v>
      </c>
    </row>
    <row r="1251" spans="1:2">
      <c r="A1251">
        <v>93390</v>
      </c>
      <c r="B1251">
        <v>13</v>
      </c>
    </row>
    <row r="1252" spans="1:2">
      <c r="A1252">
        <v>93401</v>
      </c>
      <c r="B1252">
        <v>5</v>
      </c>
    </row>
    <row r="1253" spans="1:2">
      <c r="A1253">
        <v>93402</v>
      </c>
      <c r="B1253">
        <v>5</v>
      </c>
    </row>
    <row r="1254" spans="1:2">
      <c r="A1254">
        <v>93403</v>
      </c>
      <c r="B1254">
        <v>5</v>
      </c>
    </row>
    <row r="1255" spans="1:2">
      <c r="A1255">
        <v>93405</v>
      </c>
      <c r="B1255">
        <v>5</v>
      </c>
    </row>
    <row r="1256" spans="1:2">
      <c r="A1256">
        <v>93406</v>
      </c>
      <c r="B1256">
        <v>5</v>
      </c>
    </row>
    <row r="1257" spans="1:2">
      <c r="A1257">
        <v>93407</v>
      </c>
      <c r="B1257">
        <v>5</v>
      </c>
    </row>
    <row r="1258" spans="1:2">
      <c r="A1258">
        <v>93408</v>
      </c>
      <c r="B1258">
        <v>5</v>
      </c>
    </row>
    <row r="1259" spans="1:2">
      <c r="A1259">
        <v>93409</v>
      </c>
      <c r="B1259">
        <v>5</v>
      </c>
    </row>
    <row r="1260" spans="1:2">
      <c r="A1260">
        <v>93410</v>
      </c>
      <c r="B1260">
        <v>5</v>
      </c>
    </row>
    <row r="1261" spans="1:2">
      <c r="A1261">
        <v>93412</v>
      </c>
      <c r="B1261">
        <v>5</v>
      </c>
    </row>
    <row r="1262" spans="1:2">
      <c r="A1262">
        <v>93420</v>
      </c>
      <c r="B1262">
        <v>5</v>
      </c>
    </row>
    <row r="1263" spans="1:2">
      <c r="A1263">
        <v>93421</v>
      </c>
      <c r="B1263">
        <v>5</v>
      </c>
    </row>
    <row r="1264" spans="1:2">
      <c r="A1264">
        <v>93422</v>
      </c>
      <c r="B1264">
        <v>4</v>
      </c>
    </row>
    <row r="1265" spans="1:2">
      <c r="A1265">
        <v>93423</v>
      </c>
      <c r="B1265">
        <v>4</v>
      </c>
    </row>
    <row r="1266" spans="1:2">
      <c r="A1266">
        <v>93424</v>
      </c>
      <c r="B1266">
        <v>5</v>
      </c>
    </row>
    <row r="1267" spans="1:2">
      <c r="A1267">
        <v>93426</v>
      </c>
      <c r="B1267">
        <v>4</v>
      </c>
    </row>
    <row r="1268" spans="1:2">
      <c r="A1268">
        <v>93427</v>
      </c>
      <c r="B1268">
        <v>5</v>
      </c>
    </row>
    <row r="1269" spans="1:2">
      <c r="A1269">
        <v>93428</v>
      </c>
      <c r="B1269">
        <v>5</v>
      </c>
    </row>
    <row r="1270" spans="1:2">
      <c r="A1270">
        <v>93429</v>
      </c>
      <c r="B1270">
        <v>5</v>
      </c>
    </row>
    <row r="1271" spans="1:2">
      <c r="A1271">
        <v>93430</v>
      </c>
      <c r="B1271">
        <v>5</v>
      </c>
    </row>
    <row r="1272" spans="1:2">
      <c r="A1272">
        <v>93432</v>
      </c>
      <c r="B1272">
        <v>4</v>
      </c>
    </row>
    <row r="1273" spans="1:2">
      <c r="A1273">
        <v>93433</v>
      </c>
      <c r="B1273">
        <v>5</v>
      </c>
    </row>
    <row r="1274" spans="1:2">
      <c r="A1274">
        <v>93434</v>
      </c>
      <c r="B1274">
        <v>5</v>
      </c>
    </row>
    <row r="1275" spans="1:2">
      <c r="A1275">
        <v>93435</v>
      </c>
      <c r="B1275">
        <v>5</v>
      </c>
    </row>
    <row r="1276" spans="1:2">
      <c r="A1276">
        <v>93436</v>
      </c>
      <c r="B1276">
        <v>5</v>
      </c>
    </row>
    <row r="1277" spans="1:2">
      <c r="A1277">
        <v>93437</v>
      </c>
      <c r="B1277">
        <v>5</v>
      </c>
    </row>
    <row r="1278" spans="1:2">
      <c r="A1278">
        <v>93438</v>
      </c>
      <c r="B1278">
        <v>5</v>
      </c>
    </row>
    <row r="1279" spans="1:2">
      <c r="A1279">
        <v>93440</v>
      </c>
      <c r="B1279">
        <v>5</v>
      </c>
    </row>
    <row r="1280" spans="1:2">
      <c r="A1280">
        <v>93441</v>
      </c>
      <c r="B1280">
        <v>5</v>
      </c>
    </row>
    <row r="1281" spans="1:2">
      <c r="A1281">
        <v>93442</v>
      </c>
      <c r="B1281">
        <v>5</v>
      </c>
    </row>
    <row r="1282" spans="1:2">
      <c r="A1282">
        <v>93443</v>
      </c>
      <c r="B1282">
        <v>5</v>
      </c>
    </row>
    <row r="1283" spans="1:2">
      <c r="A1283">
        <v>93444</v>
      </c>
      <c r="B1283">
        <v>5</v>
      </c>
    </row>
    <row r="1284" spans="1:2">
      <c r="A1284">
        <v>93445</v>
      </c>
      <c r="B1284">
        <v>5</v>
      </c>
    </row>
    <row r="1285" spans="1:2">
      <c r="A1285">
        <v>93446</v>
      </c>
      <c r="B1285">
        <v>4</v>
      </c>
    </row>
    <row r="1286" spans="1:2">
      <c r="A1286">
        <v>93447</v>
      </c>
      <c r="B1286">
        <v>4</v>
      </c>
    </row>
    <row r="1287" spans="1:2">
      <c r="A1287">
        <v>93448</v>
      </c>
      <c r="B1287">
        <v>5</v>
      </c>
    </row>
    <row r="1288" spans="1:2">
      <c r="A1288">
        <v>93449</v>
      </c>
      <c r="B1288">
        <v>5</v>
      </c>
    </row>
    <row r="1289" spans="1:2">
      <c r="A1289">
        <v>93450</v>
      </c>
      <c r="B1289">
        <v>4</v>
      </c>
    </row>
    <row r="1290" spans="1:2">
      <c r="A1290">
        <v>93451</v>
      </c>
      <c r="B1290">
        <v>4</v>
      </c>
    </row>
    <row r="1291" spans="1:2">
      <c r="A1291">
        <v>93452</v>
      </c>
      <c r="B1291">
        <v>5</v>
      </c>
    </row>
    <row r="1292" spans="1:2">
      <c r="A1292">
        <v>93453</v>
      </c>
      <c r="B1292">
        <v>4</v>
      </c>
    </row>
    <row r="1293" spans="1:2">
      <c r="A1293">
        <v>93454</v>
      </c>
      <c r="B1293">
        <v>5</v>
      </c>
    </row>
    <row r="1294" spans="1:2">
      <c r="A1294">
        <v>93455</v>
      </c>
      <c r="B1294">
        <v>5</v>
      </c>
    </row>
    <row r="1295" spans="1:2">
      <c r="A1295">
        <v>93456</v>
      </c>
      <c r="B1295">
        <v>5</v>
      </c>
    </row>
    <row r="1296" spans="1:2">
      <c r="A1296">
        <v>93457</v>
      </c>
      <c r="B1296">
        <v>5</v>
      </c>
    </row>
    <row r="1297" spans="1:2">
      <c r="A1297">
        <v>93458</v>
      </c>
      <c r="B1297">
        <v>5</v>
      </c>
    </row>
    <row r="1298" spans="1:2">
      <c r="A1298">
        <v>93460</v>
      </c>
      <c r="B1298">
        <v>5</v>
      </c>
    </row>
    <row r="1299" spans="1:2">
      <c r="A1299">
        <v>93461</v>
      </c>
      <c r="B1299">
        <v>4</v>
      </c>
    </row>
    <row r="1300" spans="1:2">
      <c r="A1300">
        <v>93463</v>
      </c>
      <c r="B1300">
        <v>5</v>
      </c>
    </row>
    <row r="1301" spans="1:2">
      <c r="A1301">
        <v>93464</v>
      </c>
      <c r="B1301">
        <v>5</v>
      </c>
    </row>
    <row r="1302" spans="1:2">
      <c r="A1302">
        <v>93465</v>
      </c>
      <c r="B1302">
        <v>4</v>
      </c>
    </row>
    <row r="1303" spans="1:2">
      <c r="A1303">
        <v>93483</v>
      </c>
      <c r="B1303">
        <v>5</v>
      </c>
    </row>
    <row r="1304" spans="1:2">
      <c r="A1304">
        <v>93501</v>
      </c>
      <c r="B1304">
        <v>14</v>
      </c>
    </row>
    <row r="1305" spans="1:2">
      <c r="A1305">
        <v>93502</v>
      </c>
      <c r="B1305">
        <v>14</v>
      </c>
    </row>
    <row r="1306" spans="1:2">
      <c r="A1306">
        <v>93504</v>
      </c>
      <c r="B1306">
        <v>14</v>
      </c>
    </row>
    <row r="1307" spans="1:2">
      <c r="A1307">
        <v>93505</v>
      </c>
      <c r="B1307">
        <v>14</v>
      </c>
    </row>
    <row r="1308" spans="1:2">
      <c r="A1308">
        <v>93510</v>
      </c>
      <c r="B1308">
        <v>14</v>
      </c>
    </row>
    <row r="1309" spans="1:2">
      <c r="A1309">
        <v>93512</v>
      </c>
      <c r="B1309">
        <v>16</v>
      </c>
    </row>
    <row r="1310" spans="1:2">
      <c r="A1310">
        <v>93513</v>
      </c>
      <c r="B1310">
        <v>16</v>
      </c>
    </row>
    <row r="1311" spans="1:2">
      <c r="A1311">
        <v>93514</v>
      </c>
      <c r="B1311">
        <v>16</v>
      </c>
    </row>
    <row r="1312" spans="1:2">
      <c r="A1312">
        <v>93515</v>
      </c>
      <c r="B1312">
        <v>16</v>
      </c>
    </row>
    <row r="1313" spans="1:2">
      <c r="A1313">
        <v>93516</v>
      </c>
      <c r="B1313">
        <v>14</v>
      </c>
    </row>
    <row r="1314" spans="1:2">
      <c r="A1314">
        <v>93517</v>
      </c>
      <c r="B1314">
        <v>16</v>
      </c>
    </row>
    <row r="1315" spans="1:2">
      <c r="A1315">
        <v>93518</v>
      </c>
      <c r="B1315">
        <v>16</v>
      </c>
    </row>
    <row r="1316" spans="1:2">
      <c r="A1316">
        <v>93519</v>
      </c>
      <c r="B1316">
        <v>14</v>
      </c>
    </row>
    <row r="1317" spans="1:2">
      <c r="A1317">
        <v>93522</v>
      </c>
      <c r="B1317">
        <v>16</v>
      </c>
    </row>
    <row r="1318" spans="1:2">
      <c r="A1318">
        <v>93523</v>
      </c>
      <c r="B1318">
        <v>14</v>
      </c>
    </row>
    <row r="1319" spans="1:2">
      <c r="A1319">
        <v>93524</v>
      </c>
      <c r="B1319">
        <v>14</v>
      </c>
    </row>
    <row r="1320" spans="1:2">
      <c r="A1320">
        <v>93526</v>
      </c>
      <c r="B1320">
        <v>16</v>
      </c>
    </row>
    <row r="1321" spans="1:2">
      <c r="A1321">
        <v>93527</v>
      </c>
      <c r="B1321">
        <v>16</v>
      </c>
    </row>
    <row r="1322" spans="1:2">
      <c r="A1322">
        <v>93528</v>
      </c>
      <c r="B1322">
        <v>14</v>
      </c>
    </row>
    <row r="1323" spans="1:2">
      <c r="A1323">
        <v>93529</v>
      </c>
      <c r="B1323">
        <v>16</v>
      </c>
    </row>
    <row r="1324" spans="1:2">
      <c r="A1324">
        <v>93530</v>
      </c>
      <c r="B1324">
        <v>16</v>
      </c>
    </row>
    <row r="1325" spans="1:2">
      <c r="A1325">
        <v>93531</v>
      </c>
      <c r="B1325">
        <v>16</v>
      </c>
    </row>
    <row r="1326" spans="1:2">
      <c r="A1326">
        <v>93532</v>
      </c>
      <c r="B1326">
        <v>14</v>
      </c>
    </row>
    <row r="1327" spans="1:2">
      <c r="A1327">
        <v>93534</v>
      </c>
      <c r="B1327">
        <v>14</v>
      </c>
    </row>
    <row r="1328" spans="1:2">
      <c r="A1328">
        <v>93535</v>
      </c>
      <c r="B1328">
        <v>14</v>
      </c>
    </row>
    <row r="1329" spans="1:2">
      <c r="A1329">
        <v>93536</v>
      </c>
      <c r="B1329">
        <v>14</v>
      </c>
    </row>
    <row r="1330" spans="1:2">
      <c r="A1330">
        <v>93539</v>
      </c>
      <c r="B1330">
        <v>14</v>
      </c>
    </row>
    <row r="1331" spans="1:2">
      <c r="A1331">
        <v>93541</v>
      </c>
      <c r="B1331">
        <v>16</v>
      </c>
    </row>
    <row r="1332" spans="1:2">
      <c r="A1332">
        <v>93542</v>
      </c>
      <c r="B1332">
        <v>16</v>
      </c>
    </row>
    <row r="1333" spans="1:2">
      <c r="A1333">
        <v>93543</v>
      </c>
      <c r="B1333">
        <v>14</v>
      </c>
    </row>
    <row r="1334" spans="1:2">
      <c r="A1334">
        <v>93544</v>
      </c>
      <c r="B1334">
        <v>14</v>
      </c>
    </row>
    <row r="1335" spans="1:2">
      <c r="A1335">
        <v>93545</v>
      </c>
      <c r="B1335">
        <v>16</v>
      </c>
    </row>
    <row r="1336" spans="1:2">
      <c r="A1336">
        <v>93546</v>
      </c>
      <c r="B1336">
        <v>16</v>
      </c>
    </row>
    <row r="1337" spans="1:2">
      <c r="A1337">
        <v>93549</v>
      </c>
      <c r="B1337">
        <v>16</v>
      </c>
    </row>
    <row r="1338" spans="1:2">
      <c r="A1338">
        <v>93550</v>
      </c>
      <c r="B1338">
        <v>14</v>
      </c>
    </row>
    <row r="1339" spans="1:2">
      <c r="A1339">
        <v>93551</v>
      </c>
      <c r="B1339">
        <v>14</v>
      </c>
    </row>
    <row r="1340" spans="1:2">
      <c r="A1340">
        <v>93552</v>
      </c>
      <c r="B1340">
        <v>14</v>
      </c>
    </row>
    <row r="1341" spans="1:2">
      <c r="A1341">
        <v>93553</v>
      </c>
      <c r="B1341">
        <v>14</v>
      </c>
    </row>
    <row r="1342" spans="1:2">
      <c r="A1342">
        <v>93554</v>
      </c>
      <c r="B1342">
        <v>14</v>
      </c>
    </row>
    <row r="1343" spans="1:2">
      <c r="A1343">
        <v>93555</v>
      </c>
      <c r="B1343">
        <v>14</v>
      </c>
    </row>
    <row r="1344" spans="1:2">
      <c r="A1344">
        <v>93556</v>
      </c>
      <c r="B1344">
        <v>14</v>
      </c>
    </row>
    <row r="1345" spans="1:2">
      <c r="A1345">
        <v>93558</v>
      </c>
      <c r="B1345">
        <v>14</v>
      </c>
    </row>
    <row r="1346" spans="1:2">
      <c r="A1346">
        <v>93560</v>
      </c>
      <c r="B1346">
        <v>14</v>
      </c>
    </row>
    <row r="1347" spans="1:2">
      <c r="A1347">
        <v>93561</v>
      </c>
      <c r="B1347">
        <v>16</v>
      </c>
    </row>
    <row r="1348" spans="1:2">
      <c r="A1348">
        <v>93562</v>
      </c>
      <c r="B1348">
        <v>14</v>
      </c>
    </row>
    <row r="1349" spans="1:2">
      <c r="A1349">
        <v>93563</v>
      </c>
      <c r="B1349">
        <v>16</v>
      </c>
    </row>
    <row r="1350" spans="1:2">
      <c r="A1350">
        <v>93581</v>
      </c>
      <c r="B1350">
        <v>16</v>
      </c>
    </row>
    <row r="1351" spans="1:2">
      <c r="A1351">
        <v>93584</v>
      </c>
      <c r="B1351">
        <v>14</v>
      </c>
    </row>
    <row r="1352" spans="1:2">
      <c r="A1352">
        <v>93586</v>
      </c>
      <c r="B1352">
        <v>14</v>
      </c>
    </row>
    <row r="1353" spans="1:2">
      <c r="A1353">
        <v>93590</v>
      </c>
      <c r="B1353">
        <v>14</v>
      </c>
    </row>
    <row r="1354" spans="1:2">
      <c r="A1354">
        <v>93591</v>
      </c>
      <c r="B1354">
        <v>14</v>
      </c>
    </row>
    <row r="1355" spans="1:2">
      <c r="A1355">
        <v>93592</v>
      </c>
      <c r="B1355">
        <v>14</v>
      </c>
    </row>
    <row r="1356" spans="1:2">
      <c r="A1356">
        <v>93596</v>
      </c>
      <c r="B1356">
        <v>14</v>
      </c>
    </row>
    <row r="1357" spans="1:2">
      <c r="A1357">
        <v>93599</v>
      </c>
      <c r="B1357">
        <v>14</v>
      </c>
    </row>
    <row r="1358" spans="1:2">
      <c r="A1358">
        <v>93601</v>
      </c>
      <c r="B1358">
        <v>13</v>
      </c>
    </row>
    <row r="1359" spans="1:2">
      <c r="A1359">
        <v>93602</v>
      </c>
      <c r="B1359">
        <v>16</v>
      </c>
    </row>
    <row r="1360" spans="1:2">
      <c r="A1360">
        <v>93603</v>
      </c>
      <c r="B1360">
        <v>13</v>
      </c>
    </row>
    <row r="1361" spans="1:2">
      <c r="A1361">
        <v>93604</v>
      </c>
      <c r="B1361">
        <v>16</v>
      </c>
    </row>
    <row r="1362" spans="1:2">
      <c r="A1362">
        <v>93605</v>
      </c>
      <c r="B1362">
        <v>16</v>
      </c>
    </row>
    <row r="1363" spans="1:2">
      <c r="A1363">
        <v>93606</v>
      </c>
      <c r="B1363">
        <v>13</v>
      </c>
    </row>
    <row r="1364" spans="1:2">
      <c r="A1364">
        <v>93607</v>
      </c>
      <c r="B1364">
        <v>13</v>
      </c>
    </row>
    <row r="1365" spans="1:2">
      <c r="A1365">
        <v>93608</v>
      </c>
      <c r="B1365">
        <v>13</v>
      </c>
    </row>
    <row r="1366" spans="1:2">
      <c r="A1366">
        <v>93609</v>
      </c>
      <c r="B1366">
        <v>13</v>
      </c>
    </row>
    <row r="1367" spans="1:2">
      <c r="A1367">
        <v>93610</v>
      </c>
      <c r="B1367">
        <v>13</v>
      </c>
    </row>
    <row r="1368" spans="1:2">
      <c r="A1368">
        <v>93611</v>
      </c>
      <c r="B1368">
        <v>13</v>
      </c>
    </row>
    <row r="1369" spans="1:2">
      <c r="A1369">
        <v>93612</v>
      </c>
      <c r="B1369">
        <v>13</v>
      </c>
    </row>
    <row r="1370" spans="1:2">
      <c r="A1370">
        <v>93613</v>
      </c>
      <c r="B1370">
        <v>13</v>
      </c>
    </row>
    <row r="1371" spans="1:2">
      <c r="A1371">
        <v>93614</v>
      </c>
      <c r="B1371">
        <v>13</v>
      </c>
    </row>
    <row r="1372" spans="1:2">
      <c r="A1372">
        <v>93615</v>
      </c>
      <c r="B1372">
        <v>13</v>
      </c>
    </row>
    <row r="1373" spans="1:2">
      <c r="A1373">
        <v>93616</v>
      </c>
      <c r="B1373">
        <v>13</v>
      </c>
    </row>
    <row r="1374" spans="1:2">
      <c r="A1374">
        <v>93618</v>
      </c>
      <c r="B1374">
        <v>13</v>
      </c>
    </row>
    <row r="1375" spans="1:2">
      <c r="A1375">
        <v>93619</v>
      </c>
      <c r="B1375">
        <v>13</v>
      </c>
    </row>
    <row r="1376" spans="1:2">
      <c r="A1376">
        <v>93620</v>
      </c>
      <c r="B1376">
        <v>12</v>
      </c>
    </row>
    <row r="1377" spans="1:2">
      <c r="A1377">
        <v>93621</v>
      </c>
      <c r="B1377">
        <v>13</v>
      </c>
    </row>
    <row r="1378" spans="1:2">
      <c r="A1378">
        <v>93622</v>
      </c>
      <c r="B1378">
        <v>13</v>
      </c>
    </row>
    <row r="1379" spans="1:2">
      <c r="A1379">
        <v>93623</v>
      </c>
      <c r="B1379">
        <v>16</v>
      </c>
    </row>
    <row r="1380" spans="1:2">
      <c r="A1380">
        <v>93624</v>
      </c>
      <c r="B1380">
        <v>13</v>
      </c>
    </row>
    <row r="1381" spans="1:2">
      <c r="A1381">
        <v>93625</v>
      </c>
      <c r="B1381">
        <v>13</v>
      </c>
    </row>
    <row r="1382" spans="1:2">
      <c r="A1382">
        <v>93626</v>
      </c>
      <c r="B1382">
        <v>13</v>
      </c>
    </row>
    <row r="1383" spans="1:2">
      <c r="A1383">
        <v>93627</v>
      </c>
      <c r="B1383">
        <v>13</v>
      </c>
    </row>
    <row r="1384" spans="1:2">
      <c r="A1384">
        <v>93628</v>
      </c>
      <c r="B1384">
        <v>16</v>
      </c>
    </row>
    <row r="1385" spans="1:2">
      <c r="A1385">
        <v>93630</v>
      </c>
      <c r="B1385">
        <v>13</v>
      </c>
    </row>
    <row r="1386" spans="1:2">
      <c r="A1386">
        <v>93631</v>
      </c>
      <c r="B1386">
        <v>13</v>
      </c>
    </row>
    <row r="1387" spans="1:2">
      <c r="A1387">
        <v>93633</v>
      </c>
      <c r="B1387">
        <v>16</v>
      </c>
    </row>
    <row r="1388" spans="1:2">
      <c r="A1388">
        <v>93634</v>
      </c>
      <c r="B1388">
        <v>16</v>
      </c>
    </row>
    <row r="1389" spans="1:2">
      <c r="A1389">
        <v>93635</v>
      </c>
      <c r="B1389">
        <v>12</v>
      </c>
    </row>
    <row r="1390" spans="1:2">
      <c r="A1390">
        <v>93636</v>
      </c>
      <c r="B1390">
        <v>13</v>
      </c>
    </row>
    <row r="1391" spans="1:2">
      <c r="A1391">
        <v>93637</v>
      </c>
      <c r="B1391">
        <v>13</v>
      </c>
    </row>
    <row r="1392" spans="1:2">
      <c r="A1392">
        <v>93638</v>
      </c>
      <c r="B1392">
        <v>13</v>
      </c>
    </row>
    <row r="1393" spans="1:2">
      <c r="A1393">
        <v>93639</v>
      </c>
      <c r="B1393">
        <v>13</v>
      </c>
    </row>
    <row r="1394" spans="1:2">
      <c r="A1394">
        <v>93640</v>
      </c>
      <c r="B1394">
        <v>13</v>
      </c>
    </row>
    <row r="1395" spans="1:2">
      <c r="A1395">
        <v>93641</v>
      </c>
      <c r="B1395">
        <v>13</v>
      </c>
    </row>
    <row r="1396" spans="1:2">
      <c r="A1396">
        <v>93642</v>
      </c>
      <c r="B1396">
        <v>16</v>
      </c>
    </row>
    <row r="1397" spans="1:2">
      <c r="A1397">
        <v>93643</v>
      </c>
      <c r="B1397">
        <v>16</v>
      </c>
    </row>
    <row r="1398" spans="1:2">
      <c r="A1398">
        <v>93644</v>
      </c>
      <c r="B1398">
        <v>13</v>
      </c>
    </row>
    <row r="1399" spans="1:2">
      <c r="A1399">
        <v>93645</v>
      </c>
      <c r="B1399">
        <v>13</v>
      </c>
    </row>
    <row r="1400" spans="1:2">
      <c r="A1400">
        <v>93646</v>
      </c>
      <c r="B1400">
        <v>13</v>
      </c>
    </row>
    <row r="1401" spans="1:2">
      <c r="A1401">
        <v>93647</v>
      </c>
      <c r="B1401">
        <v>13</v>
      </c>
    </row>
    <row r="1402" spans="1:2">
      <c r="A1402">
        <v>93648</v>
      </c>
      <c r="B1402">
        <v>13</v>
      </c>
    </row>
    <row r="1403" spans="1:2">
      <c r="A1403">
        <v>93649</v>
      </c>
      <c r="B1403">
        <v>13</v>
      </c>
    </row>
    <row r="1404" spans="1:2">
      <c r="A1404">
        <v>93650</v>
      </c>
      <c r="B1404">
        <v>13</v>
      </c>
    </row>
    <row r="1405" spans="1:2">
      <c r="A1405">
        <v>93651</v>
      </c>
      <c r="B1405">
        <v>13</v>
      </c>
    </row>
    <row r="1406" spans="1:2">
      <c r="A1406">
        <v>93652</v>
      </c>
      <c r="B1406">
        <v>13</v>
      </c>
    </row>
    <row r="1407" spans="1:2">
      <c r="A1407">
        <v>93653</v>
      </c>
      <c r="B1407">
        <v>13</v>
      </c>
    </row>
    <row r="1408" spans="1:2">
      <c r="A1408">
        <v>93654</v>
      </c>
      <c r="B1408">
        <v>13</v>
      </c>
    </row>
    <row r="1409" spans="1:2">
      <c r="A1409">
        <v>93656</v>
      </c>
      <c r="B1409">
        <v>13</v>
      </c>
    </row>
    <row r="1410" spans="1:2">
      <c r="A1410">
        <v>93657</v>
      </c>
      <c r="B1410">
        <v>13</v>
      </c>
    </row>
    <row r="1411" spans="1:2">
      <c r="A1411">
        <v>93660</v>
      </c>
      <c r="B1411">
        <v>13</v>
      </c>
    </row>
    <row r="1412" spans="1:2">
      <c r="A1412">
        <v>93661</v>
      </c>
      <c r="B1412">
        <v>12</v>
      </c>
    </row>
    <row r="1413" spans="1:2">
      <c r="A1413">
        <v>93662</v>
      </c>
      <c r="B1413">
        <v>13</v>
      </c>
    </row>
    <row r="1414" spans="1:2">
      <c r="A1414">
        <v>93664</v>
      </c>
      <c r="B1414">
        <v>16</v>
      </c>
    </row>
    <row r="1415" spans="1:2">
      <c r="A1415">
        <v>93665</v>
      </c>
      <c r="B1415">
        <v>12</v>
      </c>
    </row>
    <row r="1416" spans="1:2">
      <c r="A1416">
        <v>93666</v>
      </c>
      <c r="B1416">
        <v>13</v>
      </c>
    </row>
    <row r="1417" spans="1:2">
      <c r="A1417">
        <v>93667</v>
      </c>
      <c r="B1417">
        <v>13</v>
      </c>
    </row>
    <row r="1418" spans="1:2">
      <c r="A1418">
        <v>93668</v>
      </c>
      <c r="B1418">
        <v>13</v>
      </c>
    </row>
    <row r="1419" spans="1:2">
      <c r="A1419">
        <v>93669</v>
      </c>
      <c r="B1419">
        <v>16</v>
      </c>
    </row>
    <row r="1420" spans="1:2">
      <c r="A1420">
        <v>93670</v>
      </c>
      <c r="B1420">
        <v>13</v>
      </c>
    </row>
    <row r="1421" spans="1:2">
      <c r="A1421">
        <v>93673</v>
      </c>
      <c r="B1421">
        <v>13</v>
      </c>
    </row>
    <row r="1422" spans="1:2">
      <c r="A1422">
        <v>93675</v>
      </c>
      <c r="B1422">
        <v>13</v>
      </c>
    </row>
    <row r="1423" spans="1:2">
      <c r="A1423">
        <v>93701</v>
      </c>
      <c r="B1423">
        <v>13</v>
      </c>
    </row>
    <row r="1424" spans="1:2">
      <c r="A1424">
        <v>93702</v>
      </c>
      <c r="B1424">
        <v>13</v>
      </c>
    </row>
    <row r="1425" spans="1:2">
      <c r="A1425">
        <v>93703</v>
      </c>
      <c r="B1425">
        <v>13</v>
      </c>
    </row>
    <row r="1426" spans="1:2">
      <c r="A1426">
        <v>93704</v>
      </c>
      <c r="B1426">
        <v>13</v>
      </c>
    </row>
    <row r="1427" spans="1:2">
      <c r="A1427">
        <v>93705</v>
      </c>
      <c r="B1427">
        <v>13</v>
      </c>
    </row>
    <row r="1428" spans="1:2">
      <c r="A1428">
        <v>93706</v>
      </c>
      <c r="B1428">
        <v>13</v>
      </c>
    </row>
    <row r="1429" spans="1:2">
      <c r="A1429">
        <v>93707</v>
      </c>
      <c r="B1429">
        <v>13</v>
      </c>
    </row>
    <row r="1430" spans="1:2">
      <c r="A1430">
        <v>93708</v>
      </c>
      <c r="B1430">
        <v>13</v>
      </c>
    </row>
    <row r="1431" spans="1:2">
      <c r="A1431">
        <v>93709</v>
      </c>
      <c r="B1431">
        <v>13</v>
      </c>
    </row>
    <row r="1432" spans="1:2">
      <c r="A1432">
        <v>93710</v>
      </c>
      <c r="B1432">
        <v>13</v>
      </c>
    </row>
    <row r="1433" spans="1:2">
      <c r="A1433">
        <v>93711</v>
      </c>
      <c r="B1433">
        <v>13</v>
      </c>
    </row>
    <row r="1434" spans="1:2">
      <c r="A1434">
        <v>93712</v>
      </c>
      <c r="B1434">
        <v>13</v>
      </c>
    </row>
    <row r="1435" spans="1:2">
      <c r="A1435">
        <v>93714</v>
      </c>
      <c r="B1435">
        <v>13</v>
      </c>
    </row>
    <row r="1436" spans="1:2">
      <c r="A1436">
        <v>93715</v>
      </c>
      <c r="B1436">
        <v>13</v>
      </c>
    </row>
    <row r="1437" spans="1:2">
      <c r="A1437">
        <v>93716</v>
      </c>
      <c r="B1437">
        <v>13</v>
      </c>
    </row>
    <row r="1438" spans="1:2">
      <c r="A1438">
        <v>93717</v>
      </c>
      <c r="B1438">
        <v>13</v>
      </c>
    </row>
    <row r="1439" spans="1:2">
      <c r="A1439">
        <v>93718</v>
      </c>
      <c r="B1439">
        <v>13</v>
      </c>
    </row>
    <row r="1440" spans="1:2">
      <c r="A1440">
        <v>93720</v>
      </c>
      <c r="B1440">
        <v>13</v>
      </c>
    </row>
    <row r="1441" spans="1:2">
      <c r="A1441">
        <v>93721</v>
      </c>
      <c r="B1441">
        <v>13</v>
      </c>
    </row>
    <row r="1442" spans="1:2">
      <c r="A1442">
        <v>93722</v>
      </c>
      <c r="B1442">
        <v>13</v>
      </c>
    </row>
    <row r="1443" spans="1:2">
      <c r="A1443">
        <v>93723</v>
      </c>
      <c r="B1443">
        <v>13</v>
      </c>
    </row>
    <row r="1444" spans="1:2">
      <c r="A1444">
        <v>93724</v>
      </c>
      <c r="B1444">
        <v>13</v>
      </c>
    </row>
    <row r="1445" spans="1:2">
      <c r="A1445">
        <v>93725</v>
      </c>
      <c r="B1445">
        <v>13</v>
      </c>
    </row>
    <row r="1446" spans="1:2">
      <c r="A1446">
        <v>93726</v>
      </c>
      <c r="B1446">
        <v>13</v>
      </c>
    </row>
    <row r="1447" spans="1:2">
      <c r="A1447">
        <v>93727</v>
      </c>
      <c r="B1447">
        <v>13</v>
      </c>
    </row>
    <row r="1448" spans="1:2">
      <c r="A1448">
        <v>93728</v>
      </c>
      <c r="B1448">
        <v>13</v>
      </c>
    </row>
    <row r="1449" spans="1:2">
      <c r="A1449">
        <v>93729</v>
      </c>
      <c r="B1449">
        <v>13</v>
      </c>
    </row>
    <row r="1450" spans="1:2">
      <c r="A1450">
        <v>93730</v>
      </c>
      <c r="B1450">
        <v>13</v>
      </c>
    </row>
    <row r="1451" spans="1:2">
      <c r="A1451">
        <v>93737</v>
      </c>
      <c r="B1451">
        <v>13</v>
      </c>
    </row>
    <row r="1452" spans="1:2">
      <c r="A1452">
        <v>93740</v>
      </c>
      <c r="B1452">
        <v>13</v>
      </c>
    </row>
    <row r="1453" spans="1:2">
      <c r="A1453">
        <v>93741</v>
      </c>
      <c r="B1453">
        <v>13</v>
      </c>
    </row>
    <row r="1454" spans="1:2">
      <c r="A1454">
        <v>93744</v>
      </c>
      <c r="B1454">
        <v>13</v>
      </c>
    </row>
    <row r="1455" spans="1:2">
      <c r="A1455">
        <v>93745</v>
      </c>
      <c r="B1455">
        <v>13</v>
      </c>
    </row>
    <row r="1456" spans="1:2">
      <c r="A1456">
        <v>93747</v>
      </c>
      <c r="B1456">
        <v>13</v>
      </c>
    </row>
    <row r="1457" spans="1:2">
      <c r="A1457">
        <v>93750</v>
      </c>
      <c r="B1457">
        <v>13</v>
      </c>
    </row>
    <row r="1458" spans="1:2">
      <c r="A1458">
        <v>93755</v>
      </c>
      <c r="B1458">
        <v>13</v>
      </c>
    </row>
    <row r="1459" spans="1:2">
      <c r="A1459">
        <v>93759</v>
      </c>
      <c r="B1459">
        <v>13</v>
      </c>
    </row>
    <row r="1460" spans="1:2">
      <c r="A1460">
        <v>93760</v>
      </c>
      <c r="B1460">
        <v>13</v>
      </c>
    </row>
    <row r="1461" spans="1:2">
      <c r="A1461">
        <v>93761</v>
      </c>
      <c r="B1461">
        <v>13</v>
      </c>
    </row>
    <row r="1462" spans="1:2">
      <c r="A1462">
        <v>93762</v>
      </c>
      <c r="B1462">
        <v>13</v>
      </c>
    </row>
    <row r="1463" spans="1:2">
      <c r="A1463">
        <v>93764</v>
      </c>
      <c r="B1463">
        <v>13</v>
      </c>
    </row>
    <row r="1464" spans="1:2">
      <c r="A1464">
        <v>93765</v>
      </c>
      <c r="B1464">
        <v>13</v>
      </c>
    </row>
    <row r="1465" spans="1:2">
      <c r="A1465">
        <v>93771</v>
      </c>
      <c r="B1465">
        <v>13</v>
      </c>
    </row>
    <row r="1466" spans="1:2">
      <c r="A1466">
        <v>93772</v>
      </c>
      <c r="B1466">
        <v>13</v>
      </c>
    </row>
    <row r="1467" spans="1:2">
      <c r="A1467">
        <v>93773</v>
      </c>
      <c r="B1467">
        <v>13</v>
      </c>
    </row>
    <row r="1468" spans="1:2">
      <c r="A1468">
        <v>93774</v>
      </c>
      <c r="B1468">
        <v>13</v>
      </c>
    </row>
    <row r="1469" spans="1:2">
      <c r="A1469">
        <v>93775</v>
      </c>
      <c r="B1469">
        <v>13</v>
      </c>
    </row>
    <row r="1470" spans="1:2">
      <c r="A1470">
        <v>93776</v>
      </c>
      <c r="B1470">
        <v>13</v>
      </c>
    </row>
    <row r="1471" spans="1:2">
      <c r="A1471">
        <v>93777</v>
      </c>
      <c r="B1471">
        <v>13</v>
      </c>
    </row>
    <row r="1472" spans="1:2">
      <c r="A1472">
        <v>93778</v>
      </c>
      <c r="B1472">
        <v>13</v>
      </c>
    </row>
    <row r="1473" spans="1:2">
      <c r="A1473">
        <v>93779</v>
      </c>
      <c r="B1473">
        <v>13</v>
      </c>
    </row>
    <row r="1474" spans="1:2">
      <c r="A1474">
        <v>93780</v>
      </c>
      <c r="B1474">
        <v>13</v>
      </c>
    </row>
    <row r="1475" spans="1:2">
      <c r="A1475">
        <v>93782</v>
      </c>
      <c r="B1475">
        <v>13</v>
      </c>
    </row>
    <row r="1476" spans="1:2">
      <c r="A1476">
        <v>93784</v>
      </c>
      <c r="B1476">
        <v>13</v>
      </c>
    </row>
    <row r="1477" spans="1:2">
      <c r="A1477">
        <v>93786</v>
      </c>
      <c r="B1477">
        <v>13</v>
      </c>
    </row>
    <row r="1478" spans="1:2">
      <c r="A1478">
        <v>93790</v>
      </c>
      <c r="B1478">
        <v>13</v>
      </c>
    </row>
    <row r="1479" spans="1:2">
      <c r="A1479">
        <v>93791</v>
      </c>
      <c r="B1479">
        <v>13</v>
      </c>
    </row>
    <row r="1480" spans="1:2">
      <c r="A1480">
        <v>93792</v>
      </c>
      <c r="B1480">
        <v>13</v>
      </c>
    </row>
    <row r="1481" spans="1:2">
      <c r="A1481">
        <v>93793</v>
      </c>
      <c r="B1481">
        <v>13</v>
      </c>
    </row>
    <row r="1482" spans="1:2">
      <c r="A1482">
        <v>93794</v>
      </c>
      <c r="B1482">
        <v>13</v>
      </c>
    </row>
    <row r="1483" spans="1:2">
      <c r="A1483">
        <v>93844</v>
      </c>
      <c r="B1483">
        <v>13</v>
      </c>
    </row>
    <row r="1484" spans="1:2">
      <c r="A1484">
        <v>93888</v>
      </c>
      <c r="B1484">
        <v>13</v>
      </c>
    </row>
    <row r="1485" spans="1:2">
      <c r="A1485">
        <v>93901</v>
      </c>
      <c r="B1485">
        <v>3</v>
      </c>
    </row>
    <row r="1486" spans="1:2">
      <c r="A1486">
        <v>93902</v>
      </c>
      <c r="B1486">
        <v>3</v>
      </c>
    </row>
    <row r="1487" spans="1:2">
      <c r="A1487">
        <v>93905</v>
      </c>
      <c r="B1487">
        <v>3</v>
      </c>
    </row>
    <row r="1488" spans="1:2">
      <c r="A1488">
        <v>93906</v>
      </c>
      <c r="B1488">
        <v>3</v>
      </c>
    </row>
    <row r="1489" spans="1:2">
      <c r="A1489">
        <v>93907</v>
      </c>
      <c r="B1489">
        <v>3</v>
      </c>
    </row>
    <row r="1490" spans="1:2">
      <c r="A1490">
        <v>93908</v>
      </c>
      <c r="B1490">
        <v>3</v>
      </c>
    </row>
    <row r="1491" spans="1:2">
      <c r="A1491">
        <v>93912</v>
      </c>
      <c r="B1491">
        <v>3</v>
      </c>
    </row>
    <row r="1492" spans="1:2">
      <c r="A1492">
        <v>93915</v>
      </c>
      <c r="B1492">
        <v>3</v>
      </c>
    </row>
    <row r="1493" spans="1:2">
      <c r="A1493">
        <v>93920</v>
      </c>
      <c r="B1493">
        <v>3</v>
      </c>
    </row>
    <row r="1494" spans="1:2">
      <c r="A1494">
        <v>93921</v>
      </c>
      <c r="B1494">
        <v>3</v>
      </c>
    </row>
    <row r="1495" spans="1:2">
      <c r="A1495">
        <v>93922</v>
      </c>
      <c r="B1495">
        <v>3</v>
      </c>
    </row>
    <row r="1496" spans="1:2">
      <c r="A1496">
        <v>93923</v>
      </c>
      <c r="B1496">
        <v>3</v>
      </c>
    </row>
    <row r="1497" spans="1:2">
      <c r="A1497">
        <v>93924</v>
      </c>
      <c r="B1497">
        <v>3</v>
      </c>
    </row>
    <row r="1498" spans="1:2">
      <c r="A1498">
        <v>93925</v>
      </c>
      <c r="B1498">
        <v>3</v>
      </c>
    </row>
    <row r="1499" spans="1:2">
      <c r="A1499">
        <v>93926</v>
      </c>
      <c r="B1499">
        <v>3</v>
      </c>
    </row>
    <row r="1500" spans="1:2">
      <c r="A1500">
        <v>93927</v>
      </c>
      <c r="B1500">
        <v>4</v>
      </c>
    </row>
    <row r="1501" spans="1:2">
      <c r="A1501">
        <v>93928</v>
      </c>
      <c r="B1501">
        <v>4</v>
      </c>
    </row>
    <row r="1502" spans="1:2">
      <c r="A1502">
        <v>93930</v>
      </c>
      <c r="B1502">
        <v>4</v>
      </c>
    </row>
    <row r="1503" spans="1:2">
      <c r="A1503">
        <v>93932</v>
      </c>
      <c r="B1503">
        <v>4</v>
      </c>
    </row>
    <row r="1504" spans="1:2">
      <c r="A1504">
        <v>93933</v>
      </c>
      <c r="B1504">
        <v>3</v>
      </c>
    </row>
    <row r="1505" spans="1:2">
      <c r="A1505">
        <v>93940</v>
      </c>
      <c r="B1505">
        <v>3</v>
      </c>
    </row>
    <row r="1506" spans="1:2">
      <c r="A1506">
        <v>93942</v>
      </c>
      <c r="B1506">
        <v>3</v>
      </c>
    </row>
    <row r="1507" spans="1:2">
      <c r="A1507">
        <v>93943</v>
      </c>
      <c r="B1507">
        <v>3</v>
      </c>
    </row>
    <row r="1508" spans="1:2">
      <c r="A1508">
        <v>93944</v>
      </c>
      <c r="B1508">
        <v>3</v>
      </c>
    </row>
    <row r="1509" spans="1:2">
      <c r="A1509">
        <v>93950</v>
      </c>
      <c r="B1509">
        <v>3</v>
      </c>
    </row>
    <row r="1510" spans="1:2">
      <c r="A1510">
        <v>93953</v>
      </c>
      <c r="B1510">
        <v>3</v>
      </c>
    </row>
    <row r="1511" spans="1:2">
      <c r="A1511">
        <v>93954</v>
      </c>
      <c r="B1511">
        <v>4</v>
      </c>
    </row>
    <row r="1512" spans="1:2">
      <c r="A1512">
        <v>93955</v>
      </c>
      <c r="B1512">
        <v>3</v>
      </c>
    </row>
    <row r="1513" spans="1:2">
      <c r="A1513">
        <v>93960</v>
      </c>
      <c r="B1513">
        <v>3</v>
      </c>
    </row>
    <row r="1514" spans="1:2">
      <c r="A1514">
        <v>93962</v>
      </c>
      <c r="B1514">
        <v>3</v>
      </c>
    </row>
    <row r="1515" spans="1:2">
      <c r="A1515">
        <v>94002</v>
      </c>
      <c r="B1515">
        <v>3</v>
      </c>
    </row>
    <row r="1516" spans="1:2">
      <c r="A1516">
        <v>94003</v>
      </c>
      <c r="B1516">
        <v>3</v>
      </c>
    </row>
    <row r="1517" spans="1:2">
      <c r="A1517">
        <v>94005</v>
      </c>
      <c r="B1517">
        <v>3</v>
      </c>
    </row>
    <row r="1518" spans="1:2">
      <c r="A1518">
        <v>94010</v>
      </c>
      <c r="B1518">
        <v>3</v>
      </c>
    </row>
    <row r="1519" spans="1:2">
      <c r="A1519">
        <v>94011</v>
      </c>
      <c r="B1519">
        <v>3</v>
      </c>
    </row>
    <row r="1520" spans="1:2">
      <c r="A1520">
        <v>94012</v>
      </c>
      <c r="B1520">
        <v>3</v>
      </c>
    </row>
    <row r="1521" spans="1:2">
      <c r="A1521">
        <v>94014</v>
      </c>
      <c r="B1521">
        <v>3</v>
      </c>
    </row>
    <row r="1522" spans="1:2">
      <c r="A1522">
        <v>94015</v>
      </c>
      <c r="B1522">
        <v>3</v>
      </c>
    </row>
    <row r="1523" spans="1:2">
      <c r="A1523">
        <v>94016</v>
      </c>
      <c r="B1523">
        <v>3</v>
      </c>
    </row>
    <row r="1524" spans="1:2">
      <c r="A1524">
        <v>94017</v>
      </c>
      <c r="B1524">
        <v>3</v>
      </c>
    </row>
    <row r="1525" spans="1:2">
      <c r="A1525">
        <v>94018</v>
      </c>
      <c r="B1525">
        <v>3</v>
      </c>
    </row>
    <row r="1526" spans="1:2">
      <c r="A1526">
        <v>94019</v>
      </c>
      <c r="B1526">
        <v>3</v>
      </c>
    </row>
    <row r="1527" spans="1:2">
      <c r="A1527">
        <v>94020</v>
      </c>
      <c r="B1527">
        <v>3</v>
      </c>
    </row>
    <row r="1528" spans="1:2">
      <c r="A1528">
        <v>94021</v>
      </c>
      <c r="B1528">
        <v>3</v>
      </c>
    </row>
    <row r="1529" spans="1:2">
      <c r="A1529">
        <v>94022</v>
      </c>
      <c r="B1529">
        <v>4</v>
      </c>
    </row>
    <row r="1530" spans="1:2">
      <c r="A1530">
        <v>94023</v>
      </c>
      <c r="B1530">
        <v>4</v>
      </c>
    </row>
    <row r="1531" spans="1:2">
      <c r="A1531">
        <v>94024</v>
      </c>
      <c r="B1531">
        <v>4</v>
      </c>
    </row>
    <row r="1532" spans="1:2">
      <c r="A1532">
        <v>94025</v>
      </c>
      <c r="B1532">
        <v>3</v>
      </c>
    </row>
    <row r="1533" spans="1:2">
      <c r="A1533">
        <v>94026</v>
      </c>
      <c r="B1533">
        <v>3</v>
      </c>
    </row>
    <row r="1534" spans="1:2">
      <c r="A1534">
        <v>94027</v>
      </c>
      <c r="B1534">
        <v>3</v>
      </c>
    </row>
    <row r="1535" spans="1:2">
      <c r="A1535">
        <v>94028</v>
      </c>
      <c r="B1535">
        <v>3</v>
      </c>
    </row>
    <row r="1536" spans="1:2">
      <c r="A1536">
        <v>94029</v>
      </c>
      <c r="B1536">
        <v>3</v>
      </c>
    </row>
    <row r="1537" spans="1:2">
      <c r="A1537">
        <v>94030</v>
      </c>
      <c r="B1537">
        <v>3</v>
      </c>
    </row>
    <row r="1538" spans="1:2">
      <c r="A1538">
        <v>94031</v>
      </c>
      <c r="B1538">
        <v>3</v>
      </c>
    </row>
    <row r="1539" spans="1:2">
      <c r="A1539">
        <v>94035</v>
      </c>
      <c r="B1539">
        <v>4</v>
      </c>
    </row>
    <row r="1540" spans="1:2">
      <c r="A1540">
        <v>94037</v>
      </c>
      <c r="B1540">
        <v>3</v>
      </c>
    </row>
    <row r="1541" spans="1:2">
      <c r="A1541">
        <v>94038</v>
      </c>
      <c r="B1541">
        <v>3</v>
      </c>
    </row>
    <row r="1542" spans="1:2">
      <c r="A1542">
        <v>94039</v>
      </c>
      <c r="B1542">
        <v>4</v>
      </c>
    </row>
    <row r="1543" spans="1:2">
      <c r="A1543">
        <v>94040</v>
      </c>
      <c r="B1543">
        <v>4</v>
      </c>
    </row>
    <row r="1544" spans="1:2">
      <c r="A1544">
        <v>94041</v>
      </c>
      <c r="B1544">
        <v>4</v>
      </c>
    </row>
    <row r="1545" spans="1:2">
      <c r="A1545">
        <v>94042</v>
      </c>
      <c r="B1545">
        <v>4</v>
      </c>
    </row>
    <row r="1546" spans="1:2">
      <c r="A1546">
        <v>94043</v>
      </c>
      <c r="B1546">
        <v>4</v>
      </c>
    </row>
    <row r="1547" spans="1:2">
      <c r="A1547">
        <v>94044</v>
      </c>
      <c r="B1547">
        <v>3</v>
      </c>
    </row>
    <row r="1548" spans="1:2">
      <c r="A1548">
        <v>94045</v>
      </c>
      <c r="B1548">
        <v>3</v>
      </c>
    </row>
    <row r="1549" spans="1:2">
      <c r="A1549">
        <v>94059</v>
      </c>
      <c r="B1549">
        <v>3</v>
      </c>
    </row>
    <row r="1550" spans="1:2">
      <c r="A1550">
        <v>94060</v>
      </c>
      <c r="B1550">
        <v>3</v>
      </c>
    </row>
    <row r="1551" spans="1:2">
      <c r="A1551">
        <v>94061</v>
      </c>
      <c r="B1551">
        <v>3</v>
      </c>
    </row>
    <row r="1552" spans="1:2">
      <c r="A1552">
        <v>94062</v>
      </c>
      <c r="B1552">
        <v>3</v>
      </c>
    </row>
    <row r="1553" spans="1:2">
      <c r="A1553">
        <v>94063</v>
      </c>
      <c r="B1553">
        <v>3</v>
      </c>
    </row>
    <row r="1554" spans="1:2">
      <c r="A1554">
        <v>94064</v>
      </c>
      <c r="B1554">
        <v>3</v>
      </c>
    </row>
    <row r="1555" spans="1:2">
      <c r="A1555">
        <v>94065</v>
      </c>
      <c r="B1555">
        <v>3</v>
      </c>
    </row>
    <row r="1556" spans="1:2">
      <c r="A1556">
        <v>94066</v>
      </c>
      <c r="B1556">
        <v>3</v>
      </c>
    </row>
    <row r="1557" spans="1:2">
      <c r="A1557">
        <v>94067</v>
      </c>
      <c r="B1557">
        <v>3</v>
      </c>
    </row>
    <row r="1558" spans="1:2">
      <c r="A1558">
        <v>94070</v>
      </c>
      <c r="B1558">
        <v>3</v>
      </c>
    </row>
    <row r="1559" spans="1:2">
      <c r="A1559">
        <v>94071</v>
      </c>
      <c r="B1559">
        <v>3</v>
      </c>
    </row>
    <row r="1560" spans="1:2">
      <c r="A1560">
        <v>94074</v>
      </c>
      <c r="B1560">
        <v>3</v>
      </c>
    </row>
    <row r="1561" spans="1:2">
      <c r="A1561">
        <v>94080</v>
      </c>
      <c r="B1561">
        <v>3</v>
      </c>
    </row>
    <row r="1562" spans="1:2">
      <c r="A1562">
        <v>94083</v>
      </c>
      <c r="B1562">
        <v>3</v>
      </c>
    </row>
    <row r="1563" spans="1:2">
      <c r="A1563">
        <v>94085</v>
      </c>
      <c r="B1563">
        <v>4</v>
      </c>
    </row>
    <row r="1564" spans="1:2">
      <c r="A1564">
        <v>94086</v>
      </c>
      <c r="B1564">
        <v>4</v>
      </c>
    </row>
    <row r="1565" spans="1:2">
      <c r="A1565">
        <v>94087</v>
      </c>
      <c r="B1565">
        <v>4</v>
      </c>
    </row>
    <row r="1566" spans="1:2">
      <c r="A1566">
        <v>94088</v>
      </c>
      <c r="B1566">
        <v>3</v>
      </c>
    </row>
    <row r="1567" spans="1:2">
      <c r="A1567">
        <v>94089</v>
      </c>
      <c r="B1567">
        <v>4</v>
      </c>
    </row>
    <row r="1568" spans="1:2">
      <c r="A1568">
        <v>94090</v>
      </c>
      <c r="B1568">
        <v>4</v>
      </c>
    </row>
    <row r="1569" spans="1:2">
      <c r="A1569">
        <v>94096</v>
      </c>
      <c r="B1569">
        <v>3</v>
      </c>
    </row>
    <row r="1570" spans="1:2">
      <c r="A1570">
        <v>94098</v>
      </c>
      <c r="B1570">
        <v>3</v>
      </c>
    </row>
    <row r="1571" spans="1:2">
      <c r="A1571">
        <v>94099</v>
      </c>
      <c r="B1571">
        <v>3</v>
      </c>
    </row>
    <row r="1572" spans="1:2">
      <c r="A1572">
        <v>94101</v>
      </c>
      <c r="B1572">
        <v>3</v>
      </c>
    </row>
    <row r="1573" spans="1:2">
      <c r="A1573">
        <v>94102</v>
      </c>
      <c r="B1573">
        <v>3</v>
      </c>
    </row>
    <row r="1574" spans="1:2">
      <c r="A1574">
        <v>94103</v>
      </c>
      <c r="B1574">
        <v>3</v>
      </c>
    </row>
    <row r="1575" spans="1:2">
      <c r="A1575">
        <v>94104</v>
      </c>
      <c r="B1575">
        <v>3</v>
      </c>
    </row>
    <row r="1576" spans="1:2">
      <c r="A1576">
        <v>94105</v>
      </c>
      <c r="B1576">
        <v>3</v>
      </c>
    </row>
    <row r="1577" spans="1:2">
      <c r="A1577">
        <v>94106</v>
      </c>
      <c r="B1577">
        <v>3</v>
      </c>
    </row>
    <row r="1578" spans="1:2">
      <c r="A1578">
        <v>94107</v>
      </c>
      <c r="B1578">
        <v>3</v>
      </c>
    </row>
    <row r="1579" spans="1:2">
      <c r="A1579">
        <v>94108</v>
      </c>
      <c r="B1579">
        <v>3</v>
      </c>
    </row>
    <row r="1580" spans="1:2">
      <c r="A1580">
        <v>94109</v>
      </c>
      <c r="B1580">
        <v>3</v>
      </c>
    </row>
    <row r="1581" spans="1:2">
      <c r="A1581">
        <v>94110</v>
      </c>
      <c r="B1581">
        <v>3</v>
      </c>
    </row>
    <row r="1582" spans="1:2">
      <c r="A1582">
        <v>94111</v>
      </c>
      <c r="B1582">
        <v>3</v>
      </c>
    </row>
    <row r="1583" spans="1:2">
      <c r="A1583">
        <v>94112</v>
      </c>
      <c r="B1583">
        <v>3</v>
      </c>
    </row>
    <row r="1584" spans="1:2">
      <c r="A1584">
        <v>94114</v>
      </c>
      <c r="B1584">
        <v>3</v>
      </c>
    </row>
    <row r="1585" spans="1:2">
      <c r="A1585">
        <v>94115</v>
      </c>
      <c r="B1585">
        <v>3</v>
      </c>
    </row>
    <row r="1586" spans="1:2">
      <c r="A1586">
        <v>94116</v>
      </c>
      <c r="B1586">
        <v>3</v>
      </c>
    </row>
    <row r="1587" spans="1:2">
      <c r="A1587">
        <v>94117</v>
      </c>
      <c r="B1587">
        <v>3</v>
      </c>
    </row>
    <row r="1588" spans="1:2">
      <c r="A1588">
        <v>94118</v>
      </c>
      <c r="B1588">
        <v>3</v>
      </c>
    </row>
    <row r="1589" spans="1:2">
      <c r="A1589">
        <v>94119</v>
      </c>
      <c r="B1589">
        <v>3</v>
      </c>
    </row>
    <row r="1590" spans="1:2">
      <c r="A1590">
        <v>94120</v>
      </c>
      <c r="B1590">
        <v>3</v>
      </c>
    </row>
    <row r="1591" spans="1:2">
      <c r="A1591">
        <v>94121</v>
      </c>
      <c r="B1591">
        <v>3</v>
      </c>
    </row>
    <row r="1592" spans="1:2">
      <c r="A1592">
        <v>94122</v>
      </c>
      <c r="B1592">
        <v>3</v>
      </c>
    </row>
    <row r="1593" spans="1:2">
      <c r="A1593">
        <v>94123</v>
      </c>
      <c r="B1593">
        <v>3</v>
      </c>
    </row>
    <row r="1594" spans="1:2">
      <c r="A1594">
        <v>94124</v>
      </c>
      <c r="B1594">
        <v>3</v>
      </c>
    </row>
    <row r="1595" spans="1:2">
      <c r="A1595">
        <v>94125</v>
      </c>
      <c r="B1595">
        <v>3</v>
      </c>
    </row>
    <row r="1596" spans="1:2">
      <c r="A1596">
        <v>94126</v>
      </c>
      <c r="B1596">
        <v>3</v>
      </c>
    </row>
    <row r="1597" spans="1:2">
      <c r="A1597">
        <v>94127</v>
      </c>
      <c r="B1597">
        <v>3</v>
      </c>
    </row>
    <row r="1598" spans="1:2">
      <c r="A1598">
        <v>94128</v>
      </c>
      <c r="B1598">
        <v>3</v>
      </c>
    </row>
    <row r="1599" spans="1:2">
      <c r="A1599">
        <v>94129</v>
      </c>
      <c r="B1599">
        <v>3</v>
      </c>
    </row>
    <row r="1600" spans="1:2">
      <c r="A1600">
        <v>94130</v>
      </c>
      <c r="B1600">
        <v>3</v>
      </c>
    </row>
    <row r="1601" spans="1:2">
      <c r="A1601">
        <v>94131</v>
      </c>
      <c r="B1601">
        <v>3</v>
      </c>
    </row>
    <row r="1602" spans="1:2">
      <c r="A1602">
        <v>94132</v>
      </c>
      <c r="B1602">
        <v>3</v>
      </c>
    </row>
    <row r="1603" spans="1:2">
      <c r="A1603">
        <v>94133</v>
      </c>
      <c r="B1603">
        <v>3</v>
      </c>
    </row>
    <row r="1604" spans="1:2">
      <c r="A1604">
        <v>94134</v>
      </c>
      <c r="B1604">
        <v>3</v>
      </c>
    </row>
    <row r="1605" spans="1:2">
      <c r="A1605">
        <v>94135</v>
      </c>
      <c r="B1605">
        <v>3</v>
      </c>
    </row>
    <row r="1606" spans="1:2">
      <c r="A1606">
        <v>94136</v>
      </c>
      <c r="B1606">
        <v>3</v>
      </c>
    </row>
    <row r="1607" spans="1:2">
      <c r="A1607">
        <v>94137</v>
      </c>
      <c r="B1607">
        <v>3</v>
      </c>
    </row>
    <row r="1608" spans="1:2">
      <c r="A1608">
        <v>94138</v>
      </c>
      <c r="B1608">
        <v>3</v>
      </c>
    </row>
    <row r="1609" spans="1:2">
      <c r="A1609">
        <v>94139</v>
      </c>
      <c r="B1609">
        <v>3</v>
      </c>
    </row>
    <row r="1610" spans="1:2">
      <c r="A1610">
        <v>94140</v>
      </c>
      <c r="B1610">
        <v>3</v>
      </c>
    </row>
    <row r="1611" spans="1:2">
      <c r="A1611">
        <v>94141</v>
      </c>
      <c r="B1611">
        <v>3</v>
      </c>
    </row>
    <row r="1612" spans="1:2">
      <c r="A1612">
        <v>94142</v>
      </c>
      <c r="B1612">
        <v>3</v>
      </c>
    </row>
    <row r="1613" spans="1:2">
      <c r="A1613">
        <v>94143</v>
      </c>
      <c r="B1613">
        <v>3</v>
      </c>
    </row>
    <row r="1614" spans="1:2">
      <c r="A1614">
        <v>94144</v>
      </c>
      <c r="B1614">
        <v>3</v>
      </c>
    </row>
    <row r="1615" spans="1:2">
      <c r="A1615">
        <v>94145</v>
      </c>
      <c r="B1615">
        <v>3</v>
      </c>
    </row>
    <row r="1616" spans="1:2">
      <c r="A1616">
        <v>94146</v>
      </c>
      <c r="B1616">
        <v>3</v>
      </c>
    </row>
    <row r="1617" spans="1:2">
      <c r="A1617">
        <v>94147</v>
      </c>
      <c r="B1617">
        <v>3</v>
      </c>
    </row>
    <row r="1618" spans="1:2">
      <c r="A1618">
        <v>94150</v>
      </c>
      <c r="B1618">
        <v>3</v>
      </c>
    </row>
    <row r="1619" spans="1:2">
      <c r="A1619">
        <v>94151</v>
      </c>
      <c r="B1619">
        <v>3</v>
      </c>
    </row>
    <row r="1620" spans="1:2">
      <c r="A1620">
        <v>94152</v>
      </c>
      <c r="B1620">
        <v>3</v>
      </c>
    </row>
    <row r="1621" spans="1:2">
      <c r="A1621">
        <v>94153</v>
      </c>
      <c r="B1621">
        <v>3</v>
      </c>
    </row>
    <row r="1622" spans="1:2">
      <c r="A1622">
        <v>94154</v>
      </c>
      <c r="B1622">
        <v>3</v>
      </c>
    </row>
    <row r="1623" spans="1:2">
      <c r="A1623">
        <v>94155</v>
      </c>
      <c r="B1623">
        <v>3</v>
      </c>
    </row>
    <row r="1624" spans="1:2">
      <c r="A1624">
        <v>94156</v>
      </c>
      <c r="B1624">
        <v>3</v>
      </c>
    </row>
    <row r="1625" spans="1:2">
      <c r="A1625">
        <v>94157</v>
      </c>
      <c r="B1625">
        <v>3</v>
      </c>
    </row>
    <row r="1626" spans="1:2">
      <c r="A1626">
        <v>94158</v>
      </c>
      <c r="B1626">
        <v>3</v>
      </c>
    </row>
    <row r="1627" spans="1:2">
      <c r="A1627">
        <v>94159</v>
      </c>
      <c r="B1627">
        <v>3</v>
      </c>
    </row>
    <row r="1628" spans="1:2">
      <c r="A1628">
        <v>94160</v>
      </c>
      <c r="B1628">
        <v>3</v>
      </c>
    </row>
    <row r="1629" spans="1:2">
      <c r="A1629">
        <v>94161</v>
      </c>
      <c r="B1629">
        <v>3</v>
      </c>
    </row>
    <row r="1630" spans="1:2">
      <c r="A1630">
        <v>94162</v>
      </c>
      <c r="B1630">
        <v>3</v>
      </c>
    </row>
    <row r="1631" spans="1:2">
      <c r="A1631">
        <v>94163</v>
      </c>
      <c r="B1631">
        <v>3</v>
      </c>
    </row>
    <row r="1632" spans="1:2">
      <c r="A1632">
        <v>94164</v>
      </c>
      <c r="B1632">
        <v>3</v>
      </c>
    </row>
    <row r="1633" spans="1:2">
      <c r="A1633">
        <v>94165</v>
      </c>
      <c r="B1633">
        <v>3</v>
      </c>
    </row>
    <row r="1634" spans="1:2">
      <c r="A1634">
        <v>94166</v>
      </c>
      <c r="B1634">
        <v>3</v>
      </c>
    </row>
    <row r="1635" spans="1:2">
      <c r="A1635">
        <v>94167</v>
      </c>
      <c r="B1635">
        <v>3</v>
      </c>
    </row>
    <row r="1636" spans="1:2">
      <c r="A1636">
        <v>94168</v>
      </c>
      <c r="B1636">
        <v>3</v>
      </c>
    </row>
    <row r="1637" spans="1:2">
      <c r="A1637">
        <v>94169</v>
      </c>
      <c r="B1637">
        <v>3</v>
      </c>
    </row>
    <row r="1638" spans="1:2">
      <c r="A1638">
        <v>94170</v>
      </c>
      <c r="B1638">
        <v>3</v>
      </c>
    </row>
    <row r="1639" spans="1:2">
      <c r="A1639">
        <v>94171</v>
      </c>
      <c r="B1639">
        <v>3</v>
      </c>
    </row>
    <row r="1640" spans="1:2">
      <c r="A1640">
        <v>94172</v>
      </c>
      <c r="B1640">
        <v>3</v>
      </c>
    </row>
    <row r="1641" spans="1:2">
      <c r="A1641">
        <v>94175</v>
      </c>
      <c r="B1641">
        <v>3</v>
      </c>
    </row>
    <row r="1642" spans="1:2">
      <c r="A1642">
        <v>94177</v>
      </c>
      <c r="B1642">
        <v>3</v>
      </c>
    </row>
    <row r="1643" spans="1:2">
      <c r="A1643">
        <v>94188</v>
      </c>
      <c r="B1643">
        <v>3</v>
      </c>
    </row>
    <row r="1644" spans="1:2">
      <c r="A1644">
        <v>94203</v>
      </c>
      <c r="B1644">
        <v>12</v>
      </c>
    </row>
    <row r="1645" spans="1:2">
      <c r="A1645">
        <v>94204</v>
      </c>
      <c r="B1645">
        <v>12</v>
      </c>
    </row>
    <row r="1646" spans="1:2">
      <c r="A1646">
        <v>94205</v>
      </c>
      <c r="B1646">
        <v>12</v>
      </c>
    </row>
    <row r="1647" spans="1:2">
      <c r="A1647">
        <v>94206</v>
      </c>
      <c r="B1647">
        <v>12</v>
      </c>
    </row>
    <row r="1648" spans="1:2">
      <c r="A1648">
        <v>94207</v>
      </c>
      <c r="B1648">
        <v>12</v>
      </c>
    </row>
    <row r="1649" spans="1:2">
      <c r="A1649">
        <v>94208</v>
      </c>
      <c r="B1649">
        <v>12</v>
      </c>
    </row>
    <row r="1650" spans="1:2">
      <c r="A1650">
        <v>94209</v>
      </c>
      <c r="B1650">
        <v>12</v>
      </c>
    </row>
    <row r="1651" spans="1:2">
      <c r="A1651">
        <v>94211</v>
      </c>
      <c r="B1651">
        <v>12</v>
      </c>
    </row>
    <row r="1652" spans="1:2">
      <c r="A1652">
        <v>94229</v>
      </c>
      <c r="B1652">
        <v>12</v>
      </c>
    </row>
    <row r="1653" spans="1:2">
      <c r="A1653">
        <v>94230</v>
      </c>
      <c r="B1653">
        <v>12</v>
      </c>
    </row>
    <row r="1654" spans="1:2">
      <c r="A1654">
        <v>94232</v>
      </c>
      <c r="B1654">
        <v>12</v>
      </c>
    </row>
    <row r="1655" spans="1:2">
      <c r="A1655">
        <v>94234</v>
      </c>
      <c r="B1655">
        <v>12</v>
      </c>
    </row>
    <row r="1656" spans="1:2">
      <c r="A1656">
        <v>94235</v>
      </c>
      <c r="B1656">
        <v>12</v>
      </c>
    </row>
    <row r="1657" spans="1:2">
      <c r="A1657">
        <v>94236</v>
      </c>
      <c r="B1657">
        <v>12</v>
      </c>
    </row>
    <row r="1658" spans="1:2">
      <c r="A1658">
        <v>94237</v>
      </c>
      <c r="B1658">
        <v>12</v>
      </c>
    </row>
    <row r="1659" spans="1:2">
      <c r="A1659">
        <v>94239</v>
      </c>
      <c r="B1659">
        <v>12</v>
      </c>
    </row>
    <row r="1660" spans="1:2">
      <c r="A1660">
        <v>94240</v>
      </c>
      <c r="B1660">
        <v>12</v>
      </c>
    </row>
    <row r="1661" spans="1:2">
      <c r="A1661">
        <v>94243</v>
      </c>
      <c r="B1661">
        <v>12</v>
      </c>
    </row>
    <row r="1662" spans="1:2">
      <c r="A1662">
        <v>94244</v>
      </c>
      <c r="B1662">
        <v>12</v>
      </c>
    </row>
    <row r="1663" spans="1:2">
      <c r="A1663">
        <v>94245</v>
      </c>
      <c r="B1663">
        <v>12</v>
      </c>
    </row>
    <row r="1664" spans="1:2">
      <c r="A1664">
        <v>94246</v>
      </c>
      <c r="B1664">
        <v>12</v>
      </c>
    </row>
    <row r="1665" spans="1:2">
      <c r="A1665">
        <v>94247</v>
      </c>
      <c r="B1665">
        <v>12</v>
      </c>
    </row>
    <row r="1666" spans="1:2">
      <c r="A1666">
        <v>94248</v>
      </c>
      <c r="B1666">
        <v>12</v>
      </c>
    </row>
    <row r="1667" spans="1:2">
      <c r="A1667">
        <v>94249</v>
      </c>
      <c r="B1667">
        <v>12</v>
      </c>
    </row>
    <row r="1668" spans="1:2">
      <c r="A1668">
        <v>94250</v>
      </c>
      <c r="B1668">
        <v>12</v>
      </c>
    </row>
    <row r="1669" spans="1:2">
      <c r="A1669">
        <v>94252</v>
      </c>
      <c r="B1669">
        <v>12</v>
      </c>
    </row>
    <row r="1670" spans="1:2">
      <c r="A1670">
        <v>94253</v>
      </c>
      <c r="B1670">
        <v>12</v>
      </c>
    </row>
    <row r="1671" spans="1:2">
      <c r="A1671">
        <v>94254</v>
      </c>
      <c r="B1671">
        <v>12</v>
      </c>
    </row>
    <row r="1672" spans="1:2">
      <c r="A1672">
        <v>94256</v>
      </c>
      <c r="B1672">
        <v>12</v>
      </c>
    </row>
    <row r="1673" spans="1:2">
      <c r="A1673">
        <v>94257</v>
      </c>
      <c r="B1673">
        <v>12</v>
      </c>
    </row>
    <row r="1674" spans="1:2">
      <c r="A1674">
        <v>94258</v>
      </c>
      <c r="B1674">
        <v>12</v>
      </c>
    </row>
    <row r="1675" spans="1:2">
      <c r="A1675">
        <v>94259</v>
      </c>
      <c r="B1675">
        <v>12</v>
      </c>
    </row>
    <row r="1676" spans="1:2">
      <c r="A1676">
        <v>94261</v>
      </c>
      <c r="B1676">
        <v>12</v>
      </c>
    </row>
    <row r="1677" spans="1:2">
      <c r="A1677">
        <v>94262</v>
      </c>
      <c r="B1677">
        <v>12</v>
      </c>
    </row>
    <row r="1678" spans="1:2">
      <c r="A1678">
        <v>94263</v>
      </c>
      <c r="B1678">
        <v>12</v>
      </c>
    </row>
    <row r="1679" spans="1:2">
      <c r="A1679">
        <v>94267</v>
      </c>
      <c r="B1679">
        <v>12</v>
      </c>
    </row>
    <row r="1680" spans="1:2">
      <c r="A1680">
        <v>94268</v>
      </c>
      <c r="B1680">
        <v>12</v>
      </c>
    </row>
    <row r="1681" spans="1:2">
      <c r="A1681">
        <v>94269</v>
      </c>
      <c r="B1681">
        <v>12</v>
      </c>
    </row>
    <row r="1682" spans="1:2">
      <c r="A1682">
        <v>94271</v>
      </c>
      <c r="B1682">
        <v>12</v>
      </c>
    </row>
    <row r="1683" spans="1:2">
      <c r="A1683">
        <v>94273</v>
      </c>
      <c r="B1683">
        <v>12</v>
      </c>
    </row>
    <row r="1684" spans="1:2">
      <c r="A1684">
        <v>94274</v>
      </c>
      <c r="B1684">
        <v>12</v>
      </c>
    </row>
    <row r="1685" spans="1:2">
      <c r="A1685">
        <v>94277</v>
      </c>
      <c r="B1685">
        <v>12</v>
      </c>
    </row>
    <row r="1686" spans="1:2">
      <c r="A1686">
        <v>94278</v>
      </c>
      <c r="B1686">
        <v>12</v>
      </c>
    </row>
    <row r="1687" spans="1:2">
      <c r="A1687">
        <v>94279</v>
      </c>
      <c r="B1687">
        <v>12</v>
      </c>
    </row>
    <row r="1688" spans="1:2">
      <c r="A1688">
        <v>94280</v>
      </c>
      <c r="B1688">
        <v>12</v>
      </c>
    </row>
    <row r="1689" spans="1:2">
      <c r="A1689">
        <v>94282</v>
      </c>
      <c r="B1689">
        <v>12</v>
      </c>
    </row>
    <row r="1690" spans="1:2">
      <c r="A1690">
        <v>94283</v>
      </c>
      <c r="B1690">
        <v>12</v>
      </c>
    </row>
    <row r="1691" spans="1:2">
      <c r="A1691">
        <v>94284</v>
      </c>
      <c r="B1691">
        <v>12</v>
      </c>
    </row>
    <row r="1692" spans="1:2">
      <c r="A1692">
        <v>94285</v>
      </c>
      <c r="B1692">
        <v>12</v>
      </c>
    </row>
    <row r="1693" spans="1:2">
      <c r="A1693">
        <v>94286</v>
      </c>
      <c r="B1693">
        <v>12</v>
      </c>
    </row>
    <row r="1694" spans="1:2">
      <c r="A1694">
        <v>94287</v>
      </c>
      <c r="B1694">
        <v>12</v>
      </c>
    </row>
    <row r="1695" spans="1:2">
      <c r="A1695">
        <v>94288</v>
      </c>
      <c r="B1695">
        <v>12</v>
      </c>
    </row>
    <row r="1696" spans="1:2">
      <c r="A1696">
        <v>94289</v>
      </c>
      <c r="B1696">
        <v>12</v>
      </c>
    </row>
    <row r="1697" spans="1:2">
      <c r="A1697">
        <v>94290</v>
      </c>
      <c r="B1697">
        <v>12</v>
      </c>
    </row>
    <row r="1698" spans="1:2">
      <c r="A1698">
        <v>94291</v>
      </c>
      <c r="B1698">
        <v>12</v>
      </c>
    </row>
    <row r="1699" spans="1:2">
      <c r="A1699">
        <v>94293</v>
      </c>
      <c r="B1699">
        <v>12</v>
      </c>
    </row>
    <row r="1700" spans="1:2">
      <c r="A1700">
        <v>94294</v>
      </c>
      <c r="B1700">
        <v>12</v>
      </c>
    </row>
    <row r="1701" spans="1:2">
      <c r="A1701">
        <v>94295</v>
      </c>
      <c r="B1701">
        <v>12</v>
      </c>
    </row>
    <row r="1702" spans="1:2">
      <c r="A1702">
        <v>94296</v>
      </c>
      <c r="B1702">
        <v>12</v>
      </c>
    </row>
    <row r="1703" spans="1:2">
      <c r="A1703">
        <v>94297</v>
      </c>
      <c r="B1703">
        <v>12</v>
      </c>
    </row>
    <row r="1704" spans="1:2">
      <c r="A1704">
        <v>94298</v>
      </c>
      <c r="B1704">
        <v>12</v>
      </c>
    </row>
    <row r="1705" spans="1:2">
      <c r="A1705">
        <v>94299</v>
      </c>
      <c r="B1705">
        <v>12</v>
      </c>
    </row>
    <row r="1706" spans="1:2">
      <c r="A1706">
        <v>94301</v>
      </c>
      <c r="B1706">
        <v>4</v>
      </c>
    </row>
    <row r="1707" spans="1:2">
      <c r="A1707">
        <v>94302</v>
      </c>
      <c r="B1707">
        <v>4</v>
      </c>
    </row>
    <row r="1708" spans="1:2">
      <c r="A1708">
        <v>94303</v>
      </c>
      <c r="B1708">
        <v>4</v>
      </c>
    </row>
    <row r="1709" spans="1:2">
      <c r="A1709">
        <v>94304</v>
      </c>
      <c r="B1709">
        <v>4</v>
      </c>
    </row>
    <row r="1710" spans="1:2">
      <c r="A1710">
        <v>94305</v>
      </c>
      <c r="B1710">
        <v>4</v>
      </c>
    </row>
    <row r="1711" spans="1:2">
      <c r="A1711">
        <v>94306</v>
      </c>
      <c r="B1711">
        <v>4</v>
      </c>
    </row>
    <row r="1712" spans="1:2">
      <c r="A1712">
        <v>94307</v>
      </c>
      <c r="B1712">
        <v>4</v>
      </c>
    </row>
    <row r="1713" spans="1:2">
      <c r="A1713">
        <v>94308</v>
      </c>
      <c r="B1713">
        <v>4</v>
      </c>
    </row>
    <row r="1714" spans="1:2">
      <c r="A1714">
        <v>94309</v>
      </c>
      <c r="B1714">
        <v>4</v>
      </c>
    </row>
    <row r="1715" spans="1:2">
      <c r="A1715">
        <v>94310</v>
      </c>
      <c r="B1715">
        <v>4</v>
      </c>
    </row>
    <row r="1716" spans="1:2">
      <c r="A1716">
        <v>94401</v>
      </c>
      <c r="B1716">
        <v>3</v>
      </c>
    </row>
    <row r="1717" spans="1:2">
      <c r="A1717">
        <v>94402</v>
      </c>
      <c r="B1717">
        <v>3</v>
      </c>
    </row>
    <row r="1718" spans="1:2">
      <c r="A1718">
        <v>94403</v>
      </c>
      <c r="B1718">
        <v>3</v>
      </c>
    </row>
    <row r="1719" spans="1:2">
      <c r="A1719">
        <v>94404</v>
      </c>
      <c r="B1719">
        <v>3</v>
      </c>
    </row>
    <row r="1720" spans="1:2">
      <c r="A1720">
        <v>94405</v>
      </c>
      <c r="B1720">
        <v>3</v>
      </c>
    </row>
    <row r="1721" spans="1:2">
      <c r="A1721">
        <v>94406</v>
      </c>
      <c r="B1721">
        <v>3</v>
      </c>
    </row>
    <row r="1722" spans="1:2">
      <c r="A1722">
        <v>94407</v>
      </c>
      <c r="B1722">
        <v>3</v>
      </c>
    </row>
    <row r="1723" spans="1:2">
      <c r="A1723">
        <v>94408</v>
      </c>
      <c r="B1723">
        <v>3</v>
      </c>
    </row>
    <row r="1724" spans="1:2">
      <c r="A1724">
        <v>94409</v>
      </c>
      <c r="B1724">
        <v>3</v>
      </c>
    </row>
    <row r="1725" spans="1:2">
      <c r="A1725">
        <v>94497</v>
      </c>
      <c r="B1725">
        <v>3</v>
      </c>
    </row>
    <row r="1726" spans="1:2">
      <c r="A1726">
        <v>94501</v>
      </c>
      <c r="B1726">
        <v>3</v>
      </c>
    </row>
    <row r="1727" spans="1:2">
      <c r="A1727">
        <v>94502</v>
      </c>
      <c r="B1727">
        <v>3</v>
      </c>
    </row>
    <row r="1728" spans="1:2">
      <c r="A1728">
        <v>94503</v>
      </c>
      <c r="B1728">
        <v>2</v>
      </c>
    </row>
    <row r="1729" spans="1:2">
      <c r="A1729">
        <v>94505</v>
      </c>
      <c r="B1729">
        <v>12</v>
      </c>
    </row>
    <row r="1730" spans="1:2">
      <c r="A1730">
        <v>94506</v>
      </c>
      <c r="B1730">
        <v>12</v>
      </c>
    </row>
    <row r="1731" spans="1:2">
      <c r="A1731">
        <v>94507</v>
      </c>
      <c r="B1731">
        <v>12</v>
      </c>
    </row>
    <row r="1732" spans="1:2">
      <c r="A1732">
        <v>94508</v>
      </c>
      <c r="B1732">
        <v>2</v>
      </c>
    </row>
    <row r="1733" spans="1:2">
      <c r="A1733">
        <v>94509</v>
      </c>
      <c r="B1733">
        <v>12</v>
      </c>
    </row>
    <row r="1734" spans="1:2">
      <c r="A1734">
        <v>94510</v>
      </c>
      <c r="B1734">
        <v>12</v>
      </c>
    </row>
    <row r="1735" spans="1:2">
      <c r="A1735">
        <v>94511</v>
      </c>
      <c r="B1735">
        <v>12</v>
      </c>
    </row>
    <row r="1736" spans="1:2">
      <c r="A1736">
        <v>94512</v>
      </c>
      <c r="B1736">
        <v>12</v>
      </c>
    </row>
    <row r="1737" spans="1:2">
      <c r="A1737">
        <v>94513</v>
      </c>
      <c r="B1737">
        <v>12</v>
      </c>
    </row>
    <row r="1738" spans="1:2">
      <c r="A1738">
        <v>94514</v>
      </c>
      <c r="B1738">
        <v>12</v>
      </c>
    </row>
    <row r="1739" spans="1:2">
      <c r="A1739">
        <v>94515</v>
      </c>
      <c r="B1739">
        <v>2</v>
      </c>
    </row>
    <row r="1740" spans="1:2">
      <c r="A1740">
        <v>94516</v>
      </c>
      <c r="B1740">
        <v>12</v>
      </c>
    </row>
    <row r="1741" spans="1:2">
      <c r="A1741">
        <v>94517</v>
      </c>
      <c r="B1741">
        <v>12</v>
      </c>
    </row>
    <row r="1742" spans="1:2">
      <c r="A1742">
        <v>94518</v>
      </c>
      <c r="B1742">
        <v>12</v>
      </c>
    </row>
    <row r="1743" spans="1:2">
      <c r="A1743">
        <v>94519</v>
      </c>
      <c r="B1743">
        <v>12</v>
      </c>
    </row>
    <row r="1744" spans="1:2">
      <c r="A1744">
        <v>94520</v>
      </c>
      <c r="B1744">
        <v>12</v>
      </c>
    </row>
    <row r="1745" spans="1:2">
      <c r="A1745">
        <v>94521</v>
      </c>
      <c r="B1745">
        <v>12</v>
      </c>
    </row>
    <row r="1746" spans="1:2">
      <c r="A1746">
        <v>94522</v>
      </c>
      <c r="B1746">
        <v>12</v>
      </c>
    </row>
    <row r="1747" spans="1:2">
      <c r="A1747">
        <v>94523</v>
      </c>
      <c r="B1747">
        <v>12</v>
      </c>
    </row>
    <row r="1748" spans="1:2">
      <c r="A1748">
        <v>94524</v>
      </c>
      <c r="B1748">
        <v>12</v>
      </c>
    </row>
    <row r="1749" spans="1:2">
      <c r="A1749">
        <v>94525</v>
      </c>
      <c r="B1749">
        <v>12</v>
      </c>
    </row>
    <row r="1750" spans="1:2">
      <c r="A1750">
        <v>94526</v>
      </c>
      <c r="B1750">
        <v>12</v>
      </c>
    </row>
    <row r="1751" spans="1:2">
      <c r="A1751">
        <v>94527</v>
      </c>
      <c r="B1751">
        <v>12</v>
      </c>
    </row>
    <row r="1752" spans="1:2">
      <c r="A1752">
        <v>94528</v>
      </c>
      <c r="B1752">
        <v>12</v>
      </c>
    </row>
    <row r="1753" spans="1:2">
      <c r="A1753">
        <v>94529</v>
      </c>
      <c r="B1753">
        <v>12</v>
      </c>
    </row>
    <row r="1754" spans="1:2">
      <c r="A1754">
        <v>94530</v>
      </c>
      <c r="B1754">
        <v>3</v>
      </c>
    </row>
    <row r="1755" spans="1:2">
      <c r="A1755">
        <v>94531</v>
      </c>
      <c r="B1755">
        <v>12</v>
      </c>
    </row>
    <row r="1756" spans="1:2">
      <c r="A1756">
        <v>94533</v>
      </c>
      <c r="B1756">
        <v>12</v>
      </c>
    </row>
    <row r="1757" spans="1:2">
      <c r="A1757">
        <v>94534</v>
      </c>
      <c r="B1757">
        <v>12</v>
      </c>
    </row>
    <row r="1758" spans="1:2">
      <c r="A1758">
        <v>94535</v>
      </c>
      <c r="B1758">
        <v>12</v>
      </c>
    </row>
    <row r="1759" spans="1:2">
      <c r="A1759">
        <v>94536</v>
      </c>
      <c r="B1759">
        <v>3</v>
      </c>
    </row>
    <row r="1760" spans="1:2">
      <c r="A1760">
        <v>94537</v>
      </c>
      <c r="B1760">
        <v>3</v>
      </c>
    </row>
    <row r="1761" spans="1:2">
      <c r="A1761">
        <v>94538</v>
      </c>
      <c r="B1761">
        <v>3</v>
      </c>
    </row>
    <row r="1762" spans="1:2">
      <c r="A1762">
        <v>94539</v>
      </c>
      <c r="B1762">
        <v>3</v>
      </c>
    </row>
    <row r="1763" spans="1:2">
      <c r="A1763">
        <v>94540</v>
      </c>
      <c r="B1763">
        <v>3</v>
      </c>
    </row>
    <row r="1764" spans="1:2">
      <c r="A1764">
        <v>94541</v>
      </c>
      <c r="B1764">
        <v>3</v>
      </c>
    </row>
    <row r="1765" spans="1:2">
      <c r="A1765">
        <v>94542</v>
      </c>
      <c r="B1765">
        <v>3</v>
      </c>
    </row>
    <row r="1766" spans="1:2">
      <c r="A1766">
        <v>94543</v>
      </c>
      <c r="B1766">
        <v>3</v>
      </c>
    </row>
    <row r="1767" spans="1:2">
      <c r="A1767">
        <v>94544</v>
      </c>
      <c r="B1767">
        <v>3</v>
      </c>
    </row>
    <row r="1768" spans="1:2">
      <c r="A1768">
        <v>94545</v>
      </c>
      <c r="B1768">
        <v>3</v>
      </c>
    </row>
    <row r="1769" spans="1:2">
      <c r="A1769">
        <v>94546</v>
      </c>
      <c r="B1769">
        <v>3</v>
      </c>
    </row>
    <row r="1770" spans="1:2">
      <c r="A1770">
        <v>94547</v>
      </c>
      <c r="B1770">
        <v>3</v>
      </c>
    </row>
    <row r="1771" spans="1:2">
      <c r="A1771">
        <v>94548</v>
      </c>
      <c r="B1771">
        <v>12</v>
      </c>
    </row>
    <row r="1772" spans="1:2">
      <c r="A1772">
        <v>94549</v>
      </c>
      <c r="B1772">
        <v>12</v>
      </c>
    </row>
    <row r="1773" spans="1:2">
      <c r="A1773">
        <v>94550</v>
      </c>
      <c r="B1773">
        <v>12</v>
      </c>
    </row>
    <row r="1774" spans="1:2">
      <c r="A1774">
        <v>94551</v>
      </c>
      <c r="B1774">
        <v>12</v>
      </c>
    </row>
    <row r="1775" spans="1:2">
      <c r="A1775">
        <v>94552</v>
      </c>
      <c r="B1775">
        <v>3</v>
      </c>
    </row>
    <row r="1776" spans="1:2">
      <c r="A1776">
        <v>94553</v>
      </c>
      <c r="B1776">
        <v>12</v>
      </c>
    </row>
    <row r="1777" spans="1:2">
      <c r="A1777">
        <v>94555</v>
      </c>
      <c r="B1777">
        <v>3</v>
      </c>
    </row>
    <row r="1778" spans="1:2">
      <c r="A1778">
        <v>94556</v>
      </c>
      <c r="B1778">
        <v>12</v>
      </c>
    </row>
    <row r="1779" spans="1:2">
      <c r="A1779">
        <v>94557</v>
      </c>
      <c r="B1779">
        <v>3</v>
      </c>
    </row>
    <row r="1780" spans="1:2">
      <c r="A1780">
        <v>94558</v>
      </c>
      <c r="B1780">
        <v>2</v>
      </c>
    </row>
    <row r="1781" spans="1:2">
      <c r="A1781">
        <v>94559</v>
      </c>
      <c r="B1781">
        <v>2</v>
      </c>
    </row>
    <row r="1782" spans="1:2">
      <c r="A1782">
        <v>94560</v>
      </c>
      <c r="B1782">
        <v>3</v>
      </c>
    </row>
    <row r="1783" spans="1:2">
      <c r="A1783">
        <v>94561</v>
      </c>
      <c r="B1783">
        <v>12</v>
      </c>
    </row>
    <row r="1784" spans="1:2">
      <c r="A1784">
        <v>94562</v>
      </c>
      <c r="B1784">
        <v>2</v>
      </c>
    </row>
    <row r="1785" spans="1:2">
      <c r="A1785">
        <v>94563</v>
      </c>
      <c r="B1785">
        <v>12</v>
      </c>
    </row>
    <row r="1786" spans="1:2">
      <c r="A1786">
        <v>94564</v>
      </c>
      <c r="B1786">
        <v>3</v>
      </c>
    </row>
    <row r="1787" spans="1:2">
      <c r="A1787">
        <v>94565</v>
      </c>
      <c r="B1787">
        <v>12</v>
      </c>
    </row>
    <row r="1788" spans="1:2">
      <c r="A1788">
        <v>94566</v>
      </c>
      <c r="B1788">
        <v>12</v>
      </c>
    </row>
    <row r="1789" spans="1:2">
      <c r="A1789">
        <v>94567</v>
      </c>
      <c r="B1789">
        <v>2</v>
      </c>
    </row>
    <row r="1790" spans="1:2">
      <c r="A1790">
        <v>94568</v>
      </c>
      <c r="B1790">
        <v>12</v>
      </c>
    </row>
    <row r="1791" spans="1:2">
      <c r="A1791">
        <v>94569</v>
      </c>
      <c r="B1791">
        <v>12</v>
      </c>
    </row>
    <row r="1792" spans="1:2">
      <c r="A1792">
        <v>94570</v>
      </c>
      <c r="B1792">
        <v>12</v>
      </c>
    </row>
    <row r="1793" spans="1:2">
      <c r="A1793">
        <v>94571</v>
      </c>
      <c r="B1793">
        <v>12</v>
      </c>
    </row>
    <row r="1794" spans="1:2">
      <c r="A1794">
        <v>94572</v>
      </c>
      <c r="B1794">
        <v>3</v>
      </c>
    </row>
    <row r="1795" spans="1:2">
      <c r="A1795">
        <v>94573</v>
      </c>
      <c r="B1795">
        <v>2</v>
      </c>
    </row>
    <row r="1796" spans="1:2">
      <c r="A1796">
        <v>94574</v>
      </c>
      <c r="B1796">
        <v>2</v>
      </c>
    </row>
    <row r="1797" spans="1:2">
      <c r="A1797">
        <v>94575</v>
      </c>
      <c r="B1797">
        <v>12</v>
      </c>
    </row>
    <row r="1798" spans="1:2">
      <c r="A1798">
        <v>94576</v>
      </c>
      <c r="B1798">
        <v>2</v>
      </c>
    </row>
    <row r="1799" spans="1:2">
      <c r="A1799">
        <v>94577</v>
      </c>
      <c r="B1799">
        <v>3</v>
      </c>
    </row>
    <row r="1800" spans="1:2">
      <c r="A1800">
        <v>94578</v>
      </c>
      <c r="B1800">
        <v>3</v>
      </c>
    </row>
    <row r="1801" spans="1:2">
      <c r="A1801">
        <v>94579</v>
      </c>
      <c r="B1801">
        <v>3</v>
      </c>
    </row>
    <row r="1802" spans="1:2">
      <c r="A1802">
        <v>94580</v>
      </c>
      <c r="B1802">
        <v>3</v>
      </c>
    </row>
    <row r="1803" spans="1:2">
      <c r="A1803">
        <v>94581</v>
      </c>
      <c r="B1803">
        <v>2</v>
      </c>
    </row>
    <row r="1804" spans="1:2">
      <c r="A1804">
        <v>94582</v>
      </c>
      <c r="B1804">
        <v>12</v>
      </c>
    </row>
    <row r="1805" spans="1:2">
      <c r="A1805">
        <v>94583</v>
      </c>
      <c r="B1805">
        <v>12</v>
      </c>
    </row>
    <row r="1806" spans="1:2">
      <c r="A1806">
        <v>94585</v>
      </c>
      <c r="B1806">
        <v>12</v>
      </c>
    </row>
    <row r="1807" spans="1:2">
      <c r="A1807">
        <v>94586</v>
      </c>
      <c r="B1807">
        <v>12</v>
      </c>
    </row>
    <row r="1808" spans="1:2">
      <c r="A1808">
        <v>94587</v>
      </c>
      <c r="B1808">
        <v>3</v>
      </c>
    </row>
    <row r="1809" spans="1:2">
      <c r="A1809">
        <v>94588</v>
      </c>
      <c r="B1809">
        <v>12</v>
      </c>
    </row>
    <row r="1810" spans="1:2">
      <c r="A1810">
        <v>94589</v>
      </c>
      <c r="B1810">
        <v>3</v>
      </c>
    </row>
    <row r="1811" spans="1:2">
      <c r="A1811">
        <v>94590</v>
      </c>
      <c r="B1811">
        <v>3</v>
      </c>
    </row>
    <row r="1812" spans="1:2">
      <c r="A1812">
        <v>94591</v>
      </c>
      <c r="B1812">
        <v>12</v>
      </c>
    </row>
    <row r="1813" spans="1:2">
      <c r="A1813">
        <v>94592</v>
      </c>
      <c r="B1813">
        <v>3</v>
      </c>
    </row>
    <row r="1814" spans="1:2">
      <c r="A1814">
        <v>94595</v>
      </c>
      <c r="B1814">
        <v>12</v>
      </c>
    </row>
    <row r="1815" spans="1:2">
      <c r="A1815">
        <v>94596</v>
      </c>
      <c r="B1815">
        <v>12</v>
      </c>
    </row>
    <row r="1816" spans="1:2">
      <c r="A1816">
        <v>94597</v>
      </c>
      <c r="B1816">
        <v>12</v>
      </c>
    </row>
    <row r="1817" spans="1:2">
      <c r="A1817">
        <v>94598</v>
      </c>
      <c r="B1817">
        <v>12</v>
      </c>
    </row>
    <row r="1818" spans="1:2">
      <c r="A1818">
        <v>94599</v>
      </c>
      <c r="B1818">
        <v>2</v>
      </c>
    </row>
    <row r="1819" spans="1:2">
      <c r="A1819">
        <v>94601</v>
      </c>
      <c r="B1819">
        <v>3</v>
      </c>
    </row>
    <row r="1820" spans="1:2">
      <c r="A1820">
        <v>94602</v>
      </c>
      <c r="B1820">
        <v>3</v>
      </c>
    </row>
    <row r="1821" spans="1:2">
      <c r="A1821">
        <v>94603</v>
      </c>
      <c r="B1821">
        <v>3</v>
      </c>
    </row>
    <row r="1822" spans="1:2">
      <c r="A1822">
        <v>94604</v>
      </c>
      <c r="B1822">
        <v>3</v>
      </c>
    </row>
    <row r="1823" spans="1:2">
      <c r="A1823">
        <v>94605</v>
      </c>
      <c r="B1823">
        <v>3</v>
      </c>
    </row>
    <row r="1824" spans="1:2">
      <c r="A1824">
        <v>94606</v>
      </c>
      <c r="B1824">
        <v>3</v>
      </c>
    </row>
    <row r="1825" spans="1:2">
      <c r="A1825">
        <v>94607</v>
      </c>
      <c r="B1825">
        <v>3</v>
      </c>
    </row>
    <row r="1826" spans="1:2">
      <c r="A1826">
        <v>94608</v>
      </c>
      <c r="B1826">
        <v>3</v>
      </c>
    </row>
    <row r="1827" spans="1:2">
      <c r="A1827">
        <v>94609</v>
      </c>
      <c r="B1827">
        <v>3</v>
      </c>
    </row>
    <row r="1828" spans="1:2">
      <c r="A1828">
        <v>94610</v>
      </c>
      <c r="B1828">
        <v>3</v>
      </c>
    </row>
    <row r="1829" spans="1:2">
      <c r="A1829">
        <v>94611</v>
      </c>
      <c r="B1829">
        <v>3</v>
      </c>
    </row>
    <row r="1830" spans="1:2">
      <c r="A1830">
        <v>94612</v>
      </c>
      <c r="B1830">
        <v>3</v>
      </c>
    </row>
    <row r="1831" spans="1:2">
      <c r="A1831">
        <v>94613</v>
      </c>
      <c r="B1831">
        <v>3</v>
      </c>
    </row>
    <row r="1832" spans="1:2">
      <c r="A1832">
        <v>94614</v>
      </c>
      <c r="B1832">
        <v>3</v>
      </c>
    </row>
    <row r="1833" spans="1:2">
      <c r="A1833">
        <v>94615</v>
      </c>
      <c r="B1833">
        <v>3</v>
      </c>
    </row>
    <row r="1834" spans="1:2">
      <c r="A1834">
        <v>94617</v>
      </c>
      <c r="B1834">
        <v>3</v>
      </c>
    </row>
    <row r="1835" spans="1:2">
      <c r="A1835">
        <v>94618</v>
      </c>
      <c r="B1835">
        <v>3</v>
      </c>
    </row>
    <row r="1836" spans="1:2">
      <c r="A1836">
        <v>94619</v>
      </c>
      <c r="B1836">
        <v>3</v>
      </c>
    </row>
    <row r="1837" spans="1:2">
      <c r="A1837">
        <v>94620</v>
      </c>
      <c r="B1837">
        <v>3</v>
      </c>
    </row>
    <row r="1838" spans="1:2">
      <c r="A1838">
        <v>94621</v>
      </c>
      <c r="B1838">
        <v>3</v>
      </c>
    </row>
    <row r="1839" spans="1:2">
      <c r="A1839">
        <v>94623</v>
      </c>
      <c r="B1839">
        <v>3</v>
      </c>
    </row>
    <row r="1840" spans="1:2">
      <c r="A1840">
        <v>94624</v>
      </c>
      <c r="B1840">
        <v>3</v>
      </c>
    </row>
    <row r="1841" spans="1:2">
      <c r="A1841">
        <v>94625</v>
      </c>
      <c r="B1841">
        <v>3</v>
      </c>
    </row>
    <row r="1842" spans="1:2">
      <c r="A1842">
        <v>94626</v>
      </c>
      <c r="B1842">
        <v>3</v>
      </c>
    </row>
    <row r="1843" spans="1:2">
      <c r="A1843">
        <v>94627</v>
      </c>
      <c r="B1843">
        <v>3</v>
      </c>
    </row>
    <row r="1844" spans="1:2">
      <c r="A1844">
        <v>94643</v>
      </c>
      <c r="B1844">
        <v>3</v>
      </c>
    </row>
    <row r="1845" spans="1:2">
      <c r="A1845">
        <v>94649</v>
      </c>
      <c r="B1845">
        <v>3</v>
      </c>
    </row>
    <row r="1846" spans="1:2">
      <c r="A1846">
        <v>94659</v>
      </c>
      <c r="B1846">
        <v>3</v>
      </c>
    </row>
    <row r="1847" spans="1:2">
      <c r="A1847">
        <v>94660</v>
      </c>
      <c r="B1847">
        <v>3</v>
      </c>
    </row>
    <row r="1848" spans="1:2">
      <c r="A1848">
        <v>94661</v>
      </c>
      <c r="B1848">
        <v>3</v>
      </c>
    </row>
    <row r="1849" spans="1:2">
      <c r="A1849">
        <v>94662</v>
      </c>
      <c r="B1849">
        <v>3</v>
      </c>
    </row>
    <row r="1850" spans="1:2">
      <c r="A1850">
        <v>94666</v>
      </c>
      <c r="B1850">
        <v>3</v>
      </c>
    </row>
    <row r="1851" spans="1:2">
      <c r="A1851">
        <v>94701</v>
      </c>
      <c r="B1851">
        <v>3</v>
      </c>
    </row>
    <row r="1852" spans="1:2">
      <c r="A1852">
        <v>94702</v>
      </c>
      <c r="B1852">
        <v>3</v>
      </c>
    </row>
    <row r="1853" spans="1:2">
      <c r="A1853">
        <v>94703</v>
      </c>
      <c r="B1853">
        <v>3</v>
      </c>
    </row>
    <row r="1854" spans="1:2">
      <c r="A1854">
        <v>94704</v>
      </c>
      <c r="B1854">
        <v>3</v>
      </c>
    </row>
    <row r="1855" spans="1:2">
      <c r="A1855">
        <v>94705</v>
      </c>
      <c r="B1855">
        <v>3</v>
      </c>
    </row>
    <row r="1856" spans="1:2">
      <c r="A1856">
        <v>94706</v>
      </c>
      <c r="B1856">
        <v>3</v>
      </c>
    </row>
    <row r="1857" spans="1:2">
      <c r="A1857">
        <v>94707</v>
      </c>
      <c r="B1857">
        <v>3</v>
      </c>
    </row>
    <row r="1858" spans="1:2">
      <c r="A1858">
        <v>94708</v>
      </c>
      <c r="B1858">
        <v>3</v>
      </c>
    </row>
    <row r="1859" spans="1:2">
      <c r="A1859">
        <v>94709</v>
      </c>
      <c r="B1859">
        <v>3</v>
      </c>
    </row>
    <row r="1860" spans="1:2">
      <c r="A1860">
        <v>94710</v>
      </c>
      <c r="B1860">
        <v>3</v>
      </c>
    </row>
    <row r="1861" spans="1:2">
      <c r="A1861">
        <v>94712</v>
      </c>
      <c r="B1861">
        <v>3</v>
      </c>
    </row>
    <row r="1862" spans="1:2">
      <c r="A1862">
        <v>94720</v>
      </c>
      <c r="B1862">
        <v>3</v>
      </c>
    </row>
    <row r="1863" spans="1:2">
      <c r="A1863">
        <v>94801</v>
      </c>
      <c r="B1863">
        <v>3</v>
      </c>
    </row>
    <row r="1864" spans="1:2">
      <c r="A1864">
        <v>94802</v>
      </c>
      <c r="B1864">
        <v>3</v>
      </c>
    </row>
    <row r="1865" spans="1:2">
      <c r="A1865">
        <v>94803</v>
      </c>
      <c r="B1865">
        <v>3</v>
      </c>
    </row>
    <row r="1866" spans="1:2">
      <c r="A1866">
        <v>94804</v>
      </c>
      <c r="B1866">
        <v>3</v>
      </c>
    </row>
    <row r="1867" spans="1:2">
      <c r="A1867">
        <v>94805</v>
      </c>
      <c r="B1867">
        <v>3</v>
      </c>
    </row>
    <row r="1868" spans="1:2">
      <c r="A1868">
        <v>94806</v>
      </c>
      <c r="B1868">
        <v>3</v>
      </c>
    </row>
    <row r="1869" spans="1:2">
      <c r="A1869">
        <v>94807</v>
      </c>
      <c r="B1869">
        <v>3</v>
      </c>
    </row>
    <row r="1870" spans="1:2">
      <c r="A1870">
        <v>94808</v>
      </c>
      <c r="B1870">
        <v>3</v>
      </c>
    </row>
    <row r="1871" spans="1:2">
      <c r="A1871">
        <v>94820</v>
      </c>
      <c r="B1871">
        <v>3</v>
      </c>
    </row>
    <row r="1872" spans="1:2">
      <c r="A1872">
        <v>94850</v>
      </c>
      <c r="B1872">
        <v>3</v>
      </c>
    </row>
    <row r="1873" spans="1:2">
      <c r="A1873">
        <v>94901</v>
      </c>
      <c r="B1873">
        <v>2</v>
      </c>
    </row>
    <row r="1874" spans="1:2">
      <c r="A1874">
        <v>94903</v>
      </c>
      <c r="B1874">
        <v>2</v>
      </c>
    </row>
    <row r="1875" spans="1:2">
      <c r="A1875">
        <v>94904</v>
      </c>
      <c r="B1875">
        <v>2</v>
      </c>
    </row>
    <row r="1876" spans="1:2">
      <c r="A1876">
        <v>94912</v>
      </c>
      <c r="B1876">
        <v>2</v>
      </c>
    </row>
    <row r="1877" spans="1:2">
      <c r="A1877">
        <v>94913</v>
      </c>
      <c r="B1877">
        <v>2</v>
      </c>
    </row>
    <row r="1878" spans="1:2">
      <c r="A1878">
        <v>94914</v>
      </c>
      <c r="B1878">
        <v>2</v>
      </c>
    </row>
    <row r="1879" spans="1:2">
      <c r="A1879">
        <v>94915</v>
      </c>
      <c r="B1879">
        <v>2</v>
      </c>
    </row>
    <row r="1880" spans="1:2">
      <c r="A1880">
        <v>94920</v>
      </c>
      <c r="B1880">
        <v>3</v>
      </c>
    </row>
    <row r="1881" spans="1:2">
      <c r="A1881">
        <v>94922</v>
      </c>
      <c r="B1881">
        <v>1</v>
      </c>
    </row>
    <row r="1882" spans="1:2">
      <c r="A1882">
        <v>94923</v>
      </c>
      <c r="B1882">
        <v>1</v>
      </c>
    </row>
    <row r="1883" spans="1:2">
      <c r="A1883">
        <v>94924</v>
      </c>
      <c r="B1883">
        <v>3</v>
      </c>
    </row>
    <row r="1884" spans="1:2">
      <c r="A1884">
        <v>94925</v>
      </c>
      <c r="B1884">
        <v>3</v>
      </c>
    </row>
    <row r="1885" spans="1:2">
      <c r="A1885">
        <v>94926</v>
      </c>
      <c r="B1885">
        <v>2</v>
      </c>
    </row>
    <row r="1886" spans="1:2">
      <c r="A1886">
        <v>94927</v>
      </c>
      <c r="B1886">
        <v>2</v>
      </c>
    </row>
    <row r="1887" spans="1:2">
      <c r="A1887">
        <v>94928</v>
      </c>
      <c r="B1887">
        <v>2</v>
      </c>
    </row>
    <row r="1888" spans="1:2">
      <c r="A1888">
        <v>94929</v>
      </c>
      <c r="B1888">
        <v>3</v>
      </c>
    </row>
    <row r="1889" spans="1:2">
      <c r="A1889">
        <v>94930</v>
      </c>
      <c r="B1889">
        <v>2</v>
      </c>
    </row>
    <row r="1890" spans="1:2">
      <c r="A1890">
        <v>94931</v>
      </c>
      <c r="B1890">
        <v>2</v>
      </c>
    </row>
    <row r="1891" spans="1:2">
      <c r="A1891">
        <v>94933</v>
      </c>
      <c r="B1891">
        <v>3</v>
      </c>
    </row>
    <row r="1892" spans="1:2">
      <c r="A1892">
        <v>94937</v>
      </c>
      <c r="B1892">
        <v>3</v>
      </c>
    </row>
    <row r="1893" spans="1:2">
      <c r="A1893">
        <v>94938</v>
      </c>
      <c r="B1893">
        <v>3</v>
      </c>
    </row>
    <row r="1894" spans="1:2">
      <c r="A1894">
        <v>94939</v>
      </c>
      <c r="B1894">
        <v>2</v>
      </c>
    </row>
    <row r="1895" spans="1:2">
      <c r="A1895">
        <v>94940</v>
      </c>
      <c r="B1895">
        <v>3</v>
      </c>
    </row>
    <row r="1896" spans="1:2">
      <c r="A1896">
        <v>94941</v>
      </c>
      <c r="B1896">
        <v>3</v>
      </c>
    </row>
    <row r="1897" spans="1:2">
      <c r="A1897">
        <v>94942</v>
      </c>
      <c r="B1897">
        <v>3</v>
      </c>
    </row>
    <row r="1898" spans="1:2">
      <c r="A1898">
        <v>94945</v>
      </c>
      <c r="B1898">
        <v>2</v>
      </c>
    </row>
    <row r="1899" spans="1:2">
      <c r="A1899">
        <v>94946</v>
      </c>
      <c r="B1899">
        <v>2</v>
      </c>
    </row>
    <row r="1900" spans="1:2">
      <c r="A1900">
        <v>94947</v>
      </c>
      <c r="B1900">
        <v>2</v>
      </c>
    </row>
    <row r="1901" spans="1:2">
      <c r="A1901">
        <v>94948</v>
      </c>
      <c r="B1901">
        <v>2</v>
      </c>
    </row>
    <row r="1902" spans="1:2">
      <c r="A1902">
        <v>94949</v>
      </c>
      <c r="B1902">
        <v>2</v>
      </c>
    </row>
    <row r="1903" spans="1:2">
      <c r="A1903">
        <v>94950</v>
      </c>
      <c r="B1903">
        <v>3</v>
      </c>
    </row>
    <row r="1904" spans="1:2">
      <c r="A1904">
        <v>94951</v>
      </c>
      <c r="B1904">
        <v>2</v>
      </c>
    </row>
    <row r="1905" spans="1:2">
      <c r="A1905">
        <v>94952</v>
      </c>
      <c r="B1905">
        <v>2</v>
      </c>
    </row>
    <row r="1906" spans="1:2">
      <c r="A1906">
        <v>94953</v>
      </c>
      <c r="B1906">
        <v>2</v>
      </c>
    </row>
    <row r="1907" spans="1:2">
      <c r="A1907">
        <v>94954</v>
      </c>
      <c r="B1907">
        <v>2</v>
      </c>
    </row>
    <row r="1908" spans="1:2">
      <c r="A1908">
        <v>94955</v>
      </c>
      <c r="B1908">
        <v>2</v>
      </c>
    </row>
    <row r="1909" spans="1:2">
      <c r="A1909">
        <v>94956</v>
      </c>
      <c r="B1909">
        <v>3</v>
      </c>
    </row>
    <row r="1910" spans="1:2">
      <c r="A1910">
        <v>94957</v>
      </c>
      <c r="B1910">
        <v>2</v>
      </c>
    </row>
    <row r="1911" spans="1:2">
      <c r="A1911">
        <v>94960</v>
      </c>
      <c r="B1911">
        <v>2</v>
      </c>
    </row>
    <row r="1912" spans="1:2">
      <c r="A1912">
        <v>94963</v>
      </c>
      <c r="B1912">
        <v>2</v>
      </c>
    </row>
    <row r="1913" spans="1:2">
      <c r="A1913">
        <v>94964</v>
      </c>
      <c r="B1913">
        <v>2</v>
      </c>
    </row>
    <row r="1914" spans="1:2">
      <c r="A1914">
        <v>94965</v>
      </c>
      <c r="B1914">
        <v>3</v>
      </c>
    </row>
    <row r="1915" spans="1:2">
      <c r="A1915">
        <v>94966</v>
      </c>
      <c r="B1915">
        <v>3</v>
      </c>
    </row>
    <row r="1916" spans="1:2">
      <c r="A1916">
        <v>94970</v>
      </c>
      <c r="B1916">
        <v>3</v>
      </c>
    </row>
    <row r="1917" spans="1:2">
      <c r="A1917">
        <v>94971</v>
      </c>
      <c r="B1917">
        <v>3</v>
      </c>
    </row>
    <row r="1918" spans="1:2">
      <c r="A1918">
        <v>94972</v>
      </c>
      <c r="B1918">
        <v>2</v>
      </c>
    </row>
    <row r="1919" spans="1:2">
      <c r="A1919">
        <v>94973</v>
      </c>
      <c r="B1919">
        <v>2</v>
      </c>
    </row>
    <row r="1920" spans="1:2">
      <c r="A1920">
        <v>94974</v>
      </c>
      <c r="B1920">
        <v>2</v>
      </c>
    </row>
    <row r="1921" spans="1:2">
      <c r="A1921">
        <v>94975</v>
      </c>
      <c r="B1921">
        <v>2</v>
      </c>
    </row>
    <row r="1922" spans="1:2">
      <c r="A1922">
        <v>94976</v>
      </c>
      <c r="B1922">
        <v>3</v>
      </c>
    </row>
    <row r="1923" spans="1:2">
      <c r="A1923">
        <v>94977</v>
      </c>
      <c r="B1923">
        <v>3</v>
      </c>
    </row>
    <row r="1924" spans="1:2">
      <c r="A1924">
        <v>94978</v>
      </c>
      <c r="B1924">
        <v>2</v>
      </c>
    </row>
    <row r="1925" spans="1:2">
      <c r="A1925">
        <v>94979</v>
      </c>
      <c r="B1925">
        <v>2</v>
      </c>
    </row>
    <row r="1926" spans="1:2">
      <c r="A1926">
        <v>94998</v>
      </c>
      <c r="B1926">
        <v>2</v>
      </c>
    </row>
    <row r="1927" spans="1:2">
      <c r="A1927">
        <v>94999</v>
      </c>
      <c r="B1927">
        <v>2</v>
      </c>
    </row>
    <row r="1928" spans="1:2">
      <c r="A1928">
        <v>95001</v>
      </c>
      <c r="B1928">
        <v>3</v>
      </c>
    </row>
    <row r="1929" spans="1:2">
      <c r="A1929">
        <v>95002</v>
      </c>
      <c r="B1929">
        <v>4</v>
      </c>
    </row>
    <row r="1930" spans="1:2">
      <c r="A1930">
        <v>95003</v>
      </c>
      <c r="B1930">
        <v>3</v>
      </c>
    </row>
    <row r="1931" spans="1:2">
      <c r="A1931">
        <v>95004</v>
      </c>
      <c r="B1931">
        <v>4</v>
      </c>
    </row>
    <row r="1932" spans="1:2">
      <c r="A1932">
        <v>95005</v>
      </c>
      <c r="B1932">
        <v>3</v>
      </c>
    </row>
    <row r="1933" spans="1:2">
      <c r="A1933">
        <v>95006</v>
      </c>
      <c r="B1933">
        <v>3</v>
      </c>
    </row>
    <row r="1934" spans="1:2">
      <c r="A1934">
        <v>95007</v>
      </c>
      <c r="B1934">
        <v>3</v>
      </c>
    </row>
    <row r="1935" spans="1:2">
      <c r="A1935">
        <v>95008</v>
      </c>
      <c r="B1935">
        <v>4</v>
      </c>
    </row>
    <row r="1936" spans="1:2">
      <c r="A1936">
        <v>95009</v>
      </c>
      <c r="B1936">
        <v>4</v>
      </c>
    </row>
    <row r="1937" spans="1:2">
      <c r="A1937">
        <v>95010</v>
      </c>
      <c r="B1937">
        <v>3</v>
      </c>
    </row>
    <row r="1938" spans="1:2">
      <c r="A1938">
        <v>95011</v>
      </c>
      <c r="B1938">
        <v>4</v>
      </c>
    </row>
    <row r="1939" spans="1:2">
      <c r="A1939">
        <v>95012</v>
      </c>
      <c r="B1939">
        <v>3</v>
      </c>
    </row>
    <row r="1940" spans="1:2">
      <c r="A1940">
        <v>95013</v>
      </c>
      <c r="B1940">
        <v>4</v>
      </c>
    </row>
    <row r="1941" spans="1:2">
      <c r="A1941">
        <v>95014</v>
      </c>
      <c r="B1941">
        <v>4</v>
      </c>
    </row>
    <row r="1942" spans="1:2">
      <c r="A1942">
        <v>95015</v>
      </c>
      <c r="B1942">
        <v>4</v>
      </c>
    </row>
    <row r="1943" spans="1:2">
      <c r="A1943">
        <v>95017</v>
      </c>
      <c r="B1943">
        <v>3</v>
      </c>
    </row>
    <row r="1944" spans="1:2">
      <c r="A1944">
        <v>95018</v>
      </c>
      <c r="B1944">
        <v>3</v>
      </c>
    </row>
    <row r="1945" spans="1:2">
      <c r="A1945">
        <v>95019</v>
      </c>
      <c r="B1945">
        <v>3</v>
      </c>
    </row>
    <row r="1946" spans="1:2">
      <c r="A1946">
        <v>95020</v>
      </c>
      <c r="B1946">
        <v>4</v>
      </c>
    </row>
    <row r="1947" spans="1:2">
      <c r="A1947">
        <v>95021</v>
      </c>
      <c r="B1947">
        <v>4</v>
      </c>
    </row>
    <row r="1948" spans="1:2">
      <c r="A1948">
        <v>95023</v>
      </c>
      <c r="B1948">
        <v>4</v>
      </c>
    </row>
    <row r="1949" spans="1:2">
      <c r="A1949">
        <v>95024</v>
      </c>
      <c r="B1949">
        <v>4</v>
      </c>
    </row>
    <row r="1950" spans="1:2">
      <c r="A1950">
        <v>95026</v>
      </c>
      <c r="B1950">
        <v>3</v>
      </c>
    </row>
    <row r="1951" spans="1:2">
      <c r="A1951">
        <v>95030</v>
      </c>
      <c r="B1951">
        <v>4</v>
      </c>
    </row>
    <row r="1952" spans="1:2">
      <c r="A1952">
        <v>95031</v>
      </c>
      <c r="B1952">
        <v>4</v>
      </c>
    </row>
    <row r="1953" spans="1:2">
      <c r="A1953">
        <v>95032</v>
      </c>
      <c r="B1953">
        <v>4</v>
      </c>
    </row>
    <row r="1954" spans="1:2">
      <c r="A1954">
        <v>95033</v>
      </c>
      <c r="B1954">
        <v>4</v>
      </c>
    </row>
    <row r="1955" spans="1:2">
      <c r="A1955">
        <v>95035</v>
      </c>
      <c r="B1955">
        <v>4</v>
      </c>
    </row>
    <row r="1956" spans="1:2">
      <c r="A1956">
        <v>95036</v>
      </c>
      <c r="B1956">
        <v>4</v>
      </c>
    </row>
    <row r="1957" spans="1:2">
      <c r="A1957">
        <v>95037</v>
      </c>
      <c r="B1957">
        <v>4</v>
      </c>
    </row>
    <row r="1958" spans="1:2">
      <c r="A1958">
        <v>95038</v>
      </c>
      <c r="B1958">
        <v>4</v>
      </c>
    </row>
    <row r="1959" spans="1:2">
      <c r="A1959">
        <v>95039</v>
      </c>
      <c r="B1959">
        <v>3</v>
      </c>
    </row>
    <row r="1960" spans="1:2">
      <c r="A1960">
        <v>95041</v>
      </c>
      <c r="B1960">
        <v>3</v>
      </c>
    </row>
    <row r="1961" spans="1:2">
      <c r="A1961">
        <v>95042</v>
      </c>
      <c r="B1961">
        <v>4</v>
      </c>
    </row>
    <row r="1962" spans="1:2">
      <c r="A1962">
        <v>95043</v>
      </c>
      <c r="B1962">
        <v>4</v>
      </c>
    </row>
    <row r="1963" spans="1:2">
      <c r="A1963">
        <v>95044</v>
      </c>
      <c r="B1963">
        <v>3</v>
      </c>
    </row>
    <row r="1964" spans="1:2">
      <c r="A1964">
        <v>95045</v>
      </c>
      <c r="B1964">
        <v>4</v>
      </c>
    </row>
    <row r="1965" spans="1:2">
      <c r="A1965">
        <v>95046</v>
      </c>
      <c r="B1965">
        <v>4</v>
      </c>
    </row>
    <row r="1966" spans="1:2">
      <c r="A1966">
        <v>95050</v>
      </c>
      <c r="B1966">
        <v>4</v>
      </c>
    </row>
    <row r="1967" spans="1:2">
      <c r="A1967">
        <v>95051</v>
      </c>
      <c r="B1967">
        <v>4</v>
      </c>
    </row>
    <row r="1968" spans="1:2">
      <c r="A1968">
        <v>95052</v>
      </c>
      <c r="B1968">
        <v>4</v>
      </c>
    </row>
    <row r="1969" spans="1:2">
      <c r="A1969">
        <v>95053</v>
      </c>
      <c r="B1969">
        <v>4</v>
      </c>
    </row>
    <row r="1970" spans="1:2">
      <c r="A1970">
        <v>95054</v>
      </c>
      <c r="B1970">
        <v>4</v>
      </c>
    </row>
    <row r="1971" spans="1:2">
      <c r="A1971">
        <v>95055</v>
      </c>
      <c r="B1971">
        <v>4</v>
      </c>
    </row>
    <row r="1972" spans="1:2">
      <c r="A1972">
        <v>95056</v>
      </c>
      <c r="B1972">
        <v>4</v>
      </c>
    </row>
    <row r="1973" spans="1:2">
      <c r="A1973">
        <v>95060</v>
      </c>
      <c r="B1973">
        <v>3</v>
      </c>
    </row>
    <row r="1974" spans="1:2">
      <c r="A1974">
        <v>95061</v>
      </c>
      <c r="B1974">
        <v>3</v>
      </c>
    </row>
    <row r="1975" spans="1:2">
      <c r="A1975">
        <v>95062</v>
      </c>
      <c r="B1975">
        <v>3</v>
      </c>
    </row>
    <row r="1976" spans="1:2">
      <c r="A1976">
        <v>95063</v>
      </c>
      <c r="B1976">
        <v>3</v>
      </c>
    </row>
    <row r="1977" spans="1:2">
      <c r="A1977">
        <v>95064</v>
      </c>
      <c r="B1977">
        <v>3</v>
      </c>
    </row>
    <row r="1978" spans="1:2">
      <c r="A1978">
        <v>95065</v>
      </c>
      <c r="B1978">
        <v>3</v>
      </c>
    </row>
    <row r="1979" spans="1:2">
      <c r="A1979">
        <v>95066</v>
      </c>
      <c r="B1979">
        <v>3</v>
      </c>
    </row>
    <row r="1980" spans="1:2">
      <c r="A1980">
        <v>95067</v>
      </c>
      <c r="B1980">
        <v>3</v>
      </c>
    </row>
    <row r="1981" spans="1:2">
      <c r="A1981">
        <v>95070</v>
      </c>
      <c r="B1981">
        <v>4</v>
      </c>
    </row>
    <row r="1982" spans="1:2">
      <c r="A1982">
        <v>95071</v>
      </c>
      <c r="B1982">
        <v>4</v>
      </c>
    </row>
    <row r="1983" spans="1:2">
      <c r="A1983">
        <v>95073</v>
      </c>
      <c r="B1983">
        <v>3</v>
      </c>
    </row>
    <row r="1984" spans="1:2">
      <c r="A1984">
        <v>95075</v>
      </c>
      <c r="B1984">
        <v>4</v>
      </c>
    </row>
    <row r="1985" spans="1:2">
      <c r="A1985">
        <v>95076</v>
      </c>
      <c r="B1985">
        <v>3</v>
      </c>
    </row>
    <row r="1986" spans="1:2">
      <c r="A1986">
        <v>95077</v>
      </c>
      <c r="B1986">
        <v>3</v>
      </c>
    </row>
    <row r="1987" spans="1:2">
      <c r="A1987">
        <v>95101</v>
      </c>
      <c r="B1987">
        <v>4</v>
      </c>
    </row>
    <row r="1988" spans="1:2">
      <c r="A1988">
        <v>95102</v>
      </c>
      <c r="B1988">
        <v>4</v>
      </c>
    </row>
    <row r="1989" spans="1:2">
      <c r="A1989">
        <v>95103</v>
      </c>
      <c r="B1989">
        <v>4</v>
      </c>
    </row>
    <row r="1990" spans="1:2">
      <c r="A1990">
        <v>95106</v>
      </c>
      <c r="B1990">
        <v>4</v>
      </c>
    </row>
    <row r="1991" spans="1:2">
      <c r="A1991">
        <v>95108</v>
      </c>
      <c r="B1991">
        <v>4</v>
      </c>
    </row>
    <row r="1992" spans="1:2">
      <c r="A1992">
        <v>95109</v>
      </c>
      <c r="B1992">
        <v>4</v>
      </c>
    </row>
    <row r="1993" spans="1:2">
      <c r="A1993">
        <v>95110</v>
      </c>
      <c r="B1993">
        <v>4</v>
      </c>
    </row>
    <row r="1994" spans="1:2">
      <c r="A1994">
        <v>95111</v>
      </c>
      <c r="B1994">
        <v>4</v>
      </c>
    </row>
    <row r="1995" spans="1:2">
      <c r="A1995">
        <v>95112</v>
      </c>
      <c r="B1995">
        <v>4</v>
      </c>
    </row>
    <row r="1996" spans="1:2">
      <c r="A1996">
        <v>95113</v>
      </c>
      <c r="B1996">
        <v>4</v>
      </c>
    </row>
    <row r="1997" spans="1:2">
      <c r="A1997">
        <v>95114</v>
      </c>
      <c r="B1997">
        <v>4</v>
      </c>
    </row>
    <row r="1998" spans="1:2">
      <c r="A1998">
        <v>95115</v>
      </c>
      <c r="B1998">
        <v>4</v>
      </c>
    </row>
    <row r="1999" spans="1:2">
      <c r="A1999">
        <v>95116</v>
      </c>
      <c r="B1999">
        <v>4</v>
      </c>
    </row>
    <row r="2000" spans="1:2">
      <c r="A2000">
        <v>95117</v>
      </c>
      <c r="B2000">
        <v>4</v>
      </c>
    </row>
    <row r="2001" spans="1:2">
      <c r="A2001">
        <v>95118</v>
      </c>
      <c r="B2001">
        <v>4</v>
      </c>
    </row>
    <row r="2002" spans="1:2">
      <c r="A2002">
        <v>95119</v>
      </c>
      <c r="B2002">
        <v>4</v>
      </c>
    </row>
    <row r="2003" spans="1:2">
      <c r="A2003">
        <v>95120</v>
      </c>
      <c r="B2003">
        <v>4</v>
      </c>
    </row>
    <row r="2004" spans="1:2">
      <c r="A2004">
        <v>95121</v>
      </c>
      <c r="B2004">
        <v>4</v>
      </c>
    </row>
    <row r="2005" spans="1:2">
      <c r="A2005">
        <v>95122</v>
      </c>
      <c r="B2005">
        <v>4</v>
      </c>
    </row>
    <row r="2006" spans="1:2">
      <c r="A2006">
        <v>95123</v>
      </c>
      <c r="B2006">
        <v>4</v>
      </c>
    </row>
    <row r="2007" spans="1:2">
      <c r="A2007">
        <v>95124</v>
      </c>
      <c r="B2007">
        <v>4</v>
      </c>
    </row>
    <row r="2008" spans="1:2">
      <c r="A2008">
        <v>95125</v>
      </c>
      <c r="B2008">
        <v>4</v>
      </c>
    </row>
    <row r="2009" spans="1:2">
      <c r="A2009">
        <v>95126</v>
      </c>
      <c r="B2009">
        <v>4</v>
      </c>
    </row>
    <row r="2010" spans="1:2">
      <c r="A2010">
        <v>95127</v>
      </c>
      <c r="B2010">
        <v>4</v>
      </c>
    </row>
    <row r="2011" spans="1:2">
      <c r="A2011">
        <v>95128</v>
      </c>
      <c r="B2011">
        <v>4</v>
      </c>
    </row>
    <row r="2012" spans="1:2">
      <c r="A2012">
        <v>95129</v>
      </c>
      <c r="B2012">
        <v>4</v>
      </c>
    </row>
    <row r="2013" spans="1:2">
      <c r="A2013">
        <v>95130</v>
      </c>
      <c r="B2013">
        <v>4</v>
      </c>
    </row>
    <row r="2014" spans="1:2">
      <c r="A2014">
        <v>95131</v>
      </c>
      <c r="B2014">
        <v>4</v>
      </c>
    </row>
    <row r="2015" spans="1:2">
      <c r="A2015">
        <v>95132</v>
      </c>
      <c r="B2015">
        <v>4</v>
      </c>
    </row>
    <row r="2016" spans="1:2">
      <c r="A2016">
        <v>95133</v>
      </c>
      <c r="B2016">
        <v>4</v>
      </c>
    </row>
    <row r="2017" spans="1:2">
      <c r="A2017">
        <v>95134</v>
      </c>
      <c r="B2017">
        <v>4</v>
      </c>
    </row>
    <row r="2018" spans="1:2">
      <c r="A2018">
        <v>95135</v>
      </c>
      <c r="B2018">
        <v>4</v>
      </c>
    </row>
    <row r="2019" spans="1:2">
      <c r="A2019">
        <v>95136</v>
      </c>
      <c r="B2019">
        <v>4</v>
      </c>
    </row>
    <row r="2020" spans="1:2">
      <c r="A2020">
        <v>95137</v>
      </c>
      <c r="B2020">
        <v>4</v>
      </c>
    </row>
    <row r="2021" spans="1:2">
      <c r="A2021">
        <v>95138</v>
      </c>
      <c r="B2021">
        <v>4</v>
      </c>
    </row>
    <row r="2022" spans="1:2">
      <c r="A2022">
        <v>95139</v>
      </c>
      <c r="B2022">
        <v>4</v>
      </c>
    </row>
    <row r="2023" spans="1:2">
      <c r="A2023">
        <v>95140</v>
      </c>
      <c r="B2023">
        <v>4</v>
      </c>
    </row>
    <row r="2024" spans="1:2">
      <c r="A2024">
        <v>95141</v>
      </c>
      <c r="B2024">
        <v>4</v>
      </c>
    </row>
    <row r="2025" spans="1:2">
      <c r="A2025">
        <v>95142</v>
      </c>
      <c r="B2025">
        <v>4</v>
      </c>
    </row>
    <row r="2026" spans="1:2">
      <c r="A2026">
        <v>95148</v>
      </c>
      <c r="B2026">
        <v>4</v>
      </c>
    </row>
    <row r="2027" spans="1:2">
      <c r="A2027">
        <v>95150</v>
      </c>
      <c r="B2027">
        <v>4</v>
      </c>
    </row>
    <row r="2028" spans="1:2">
      <c r="A2028">
        <v>95151</v>
      </c>
      <c r="B2028">
        <v>4</v>
      </c>
    </row>
    <row r="2029" spans="1:2">
      <c r="A2029">
        <v>95152</v>
      </c>
      <c r="B2029">
        <v>4</v>
      </c>
    </row>
    <row r="2030" spans="1:2">
      <c r="A2030">
        <v>95153</v>
      </c>
      <c r="B2030">
        <v>4</v>
      </c>
    </row>
    <row r="2031" spans="1:2">
      <c r="A2031">
        <v>95154</v>
      </c>
      <c r="B2031">
        <v>4</v>
      </c>
    </row>
    <row r="2032" spans="1:2">
      <c r="A2032">
        <v>95155</v>
      </c>
      <c r="B2032">
        <v>4</v>
      </c>
    </row>
    <row r="2033" spans="1:2">
      <c r="A2033">
        <v>95156</v>
      </c>
      <c r="B2033">
        <v>4</v>
      </c>
    </row>
    <row r="2034" spans="1:2">
      <c r="A2034">
        <v>95157</v>
      </c>
      <c r="B2034">
        <v>4</v>
      </c>
    </row>
    <row r="2035" spans="1:2">
      <c r="A2035">
        <v>95158</v>
      </c>
      <c r="B2035">
        <v>4</v>
      </c>
    </row>
    <row r="2036" spans="1:2">
      <c r="A2036">
        <v>95159</v>
      </c>
      <c r="B2036">
        <v>4</v>
      </c>
    </row>
    <row r="2037" spans="1:2">
      <c r="A2037">
        <v>95160</v>
      </c>
      <c r="B2037">
        <v>4</v>
      </c>
    </row>
    <row r="2038" spans="1:2">
      <c r="A2038">
        <v>95161</v>
      </c>
      <c r="B2038">
        <v>4</v>
      </c>
    </row>
    <row r="2039" spans="1:2">
      <c r="A2039">
        <v>95164</v>
      </c>
      <c r="B2039">
        <v>4</v>
      </c>
    </row>
    <row r="2040" spans="1:2">
      <c r="A2040">
        <v>95170</v>
      </c>
      <c r="B2040">
        <v>4</v>
      </c>
    </row>
    <row r="2041" spans="1:2">
      <c r="A2041">
        <v>95171</v>
      </c>
      <c r="B2041">
        <v>4</v>
      </c>
    </row>
    <row r="2042" spans="1:2">
      <c r="A2042">
        <v>95172</v>
      </c>
      <c r="B2042">
        <v>4</v>
      </c>
    </row>
    <row r="2043" spans="1:2">
      <c r="A2043">
        <v>95173</v>
      </c>
      <c r="B2043">
        <v>4</v>
      </c>
    </row>
    <row r="2044" spans="1:2">
      <c r="A2044">
        <v>95190</v>
      </c>
      <c r="B2044">
        <v>4</v>
      </c>
    </row>
    <row r="2045" spans="1:2">
      <c r="A2045">
        <v>95191</v>
      </c>
      <c r="B2045">
        <v>4</v>
      </c>
    </row>
    <row r="2046" spans="1:2">
      <c r="A2046">
        <v>95192</v>
      </c>
      <c r="B2046">
        <v>4</v>
      </c>
    </row>
    <row r="2047" spans="1:2">
      <c r="A2047">
        <v>95193</v>
      </c>
      <c r="B2047">
        <v>4</v>
      </c>
    </row>
    <row r="2048" spans="1:2">
      <c r="A2048">
        <v>95194</v>
      </c>
      <c r="B2048">
        <v>4</v>
      </c>
    </row>
    <row r="2049" spans="1:2">
      <c r="A2049">
        <v>95196</v>
      </c>
      <c r="B2049">
        <v>4</v>
      </c>
    </row>
    <row r="2050" spans="1:2">
      <c r="A2050">
        <v>95201</v>
      </c>
      <c r="B2050">
        <v>12</v>
      </c>
    </row>
    <row r="2051" spans="1:2">
      <c r="A2051">
        <v>95202</v>
      </c>
      <c r="B2051">
        <v>12</v>
      </c>
    </row>
    <row r="2052" spans="1:2">
      <c r="A2052">
        <v>95203</v>
      </c>
      <c r="B2052">
        <v>12</v>
      </c>
    </row>
    <row r="2053" spans="1:2">
      <c r="A2053">
        <v>95204</v>
      </c>
      <c r="B2053">
        <v>12</v>
      </c>
    </row>
    <row r="2054" spans="1:2">
      <c r="A2054">
        <v>95205</v>
      </c>
      <c r="B2054">
        <v>12</v>
      </c>
    </row>
    <row r="2055" spans="1:2">
      <c r="A2055">
        <v>95206</v>
      </c>
      <c r="B2055">
        <v>12</v>
      </c>
    </row>
    <row r="2056" spans="1:2">
      <c r="A2056">
        <v>95207</v>
      </c>
      <c r="B2056">
        <v>12</v>
      </c>
    </row>
    <row r="2057" spans="1:2">
      <c r="A2057">
        <v>95208</v>
      </c>
      <c r="B2057">
        <v>12</v>
      </c>
    </row>
    <row r="2058" spans="1:2">
      <c r="A2058">
        <v>95209</v>
      </c>
      <c r="B2058">
        <v>12</v>
      </c>
    </row>
    <row r="2059" spans="1:2">
      <c r="A2059">
        <v>95210</v>
      </c>
      <c r="B2059">
        <v>12</v>
      </c>
    </row>
    <row r="2060" spans="1:2">
      <c r="A2060">
        <v>95211</v>
      </c>
      <c r="B2060">
        <v>12</v>
      </c>
    </row>
    <row r="2061" spans="1:2">
      <c r="A2061">
        <v>95212</v>
      </c>
      <c r="B2061">
        <v>12</v>
      </c>
    </row>
    <row r="2062" spans="1:2">
      <c r="A2062">
        <v>95213</v>
      </c>
      <c r="B2062">
        <v>12</v>
      </c>
    </row>
    <row r="2063" spans="1:2">
      <c r="A2063">
        <v>95215</v>
      </c>
      <c r="B2063">
        <v>12</v>
      </c>
    </row>
    <row r="2064" spans="1:2">
      <c r="A2064">
        <v>95219</v>
      </c>
      <c r="B2064">
        <v>12</v>
      </c>
    </row>
    <row r="2065" spans="1:2">
      <c r="A2065">
        <v>95220</v>
      </c>
      <c r="B2065">
        <v>12</v>
      </c>
    </row>
    <row r="2066" spans="1:2">
      <c r="A2066">
        <v>95221</v>
      </c>
      <c r="B2066">
        <v>12</v>
      </c>
    </row>
    <row r="2067" spans="1:2">
      <c r="A2067">
        <v>95222</v>
      </c>
      <c r="B2067">
        <v>12</v>
      </c>
    </row>
    <row r="2068" spans="1:2">
      <c r="A2068">
        <v>95223</v>
      </c>
      <c r="B2068">
        <v>16</v>
      </c>
    </row>
    <row r="2069" spans="1:2">
      <c r="A2069">
        <v>95224</v>
      </c>
      <c r="B2069">
        <v>16</v>
      </c>
    </row>
    <row r="2070" spans="1:2">
      <c r="A2070">
        <v>95225</v>
      </c>
      <c r="B2070">
        <v>12</v>
      </c>
    </row>
    <row r="2071" spans="1:2">
      <c r="A2071">
        <v>95226</v>
      </c>
      <c r="B2071">
        <v>12</v>
      </c>
    </row>
    <row r="2072" spans="1:2">
      <c r="A2072">
        <v>95227</v>
      </c>
      <c r="B2072">
        <v>12</v>
      </c>
    </row>
    <row r="2073" spans="1:2">
      <c r="A2073">
        <v>95228</v>
      </c>
      <c r="B2073">
        <v>12</v>
      </c>
    </row>
    <row r="2074" spans="1:2">
      <c r="A2074">
        <v>95229</v>
      </c>
      <c r="B2074">
        <v>12</v>
      </c>
    </row>
    <row r="2075" spans="1:2">
      <c r="A2075">
        <v>95230</v>
      </c>
      <c r="B2075">
        <v>12</v>
      </c>
    </row>
    <row r="2076" spans="1:2">
      <c r="A2076">
        <v>95231</v>
      </c>
      <c r="B2076">
        <v>12</v>
      </c>
    </row>
    <row r="2077" spans="1:2">
      <c r="A2077">
        <v>95232</v>
      </c>
      <c r="B2077">
        <v>12</v>
      </c>
    </row>
    <row r="2078" spans="1:2">
      <c r="A2078">
        <v>95233</v>
      </c>
      <c r="B2078">
        <v>16</v>
      </c>
    </row>
    <row r="2079" spans="1:2">
      <c r="A2079">
        <v>95234</v>
      </c>
      <c r="B2079">
        <v>12</v>
      </c>
    </row>
    <row r="2080" spans="1:2">
      <c r="A2080">
        <v>95236</v>
      </c>
      <c r="B2080">
        <v>12</v>
      </c>
    </row>
    <row r="2081" spans="1:2">
      <c r="A2081">
        <v>95237</v>
      </c>
      <c r="B2081">
        <v>12</v>
      </c>
    </row>
    <row r="2082" spans="1:2">
      <c r="A2082">
        <v>95240</v>
      </c>
      <c r="B2082">
        <v>12</v>
      </c>
    </row>
    <row r="2083" spans="1:2">
      <c r="A2083">
        <v>95241</v>
      </c>
      <c r="B2083">
        <v>12</v>
      </c>
    </row>
    <row r="2084" spans="1:2">
      <c r="A2084">
        <v>95242</v>
      </c>
      <c r="B2084">
        <v>12</v>
      </c>
    </row>
    <row r="2085" spans="1:2">
      <c r="A2085">
        <v>95245</v>
      </c>
      <c r="B2085">
        <v>12</v>
      </c>
    </row>
    <row r="2086" spans="1:2">
      <c r="A2086">
        <v>95246</v>
      </c>
      <c r="B2086">
        <v>12</v>
      </c>
    </row>
    <row r="2087" spans="1:2">
      <c r="A2087">
        <v>95247</v>
      </c>
      <c r="B2087">
        <v>12</v>
      </c>
    </row>
    <row r="2088" spans="1:2">
      <c r="A2088">
        <v>95248</v>
      </c>
      <c r="B2088">
        <v>12</v>
      </c>
    </row>
    <row r="2089" spans="1:2">
      <c r="A2089">
        <v>95249</v>
      </c>
      <c r="B2089">
        <v>12</v>
      </c>
    </row>
    <row r="2090" spans="1:2">
      <c r="A2090">
        <v>95250</v>
      </c>
      <c r="B2090">
        <v>12</v>
      </c>
    </row>
    <row r="2091" spans="1:2">
      <c r="A2091">
        <v>95251</v>
      </c>
      <c r="B2091">
        <v>12</v>
      </c>
    </row>
    <row r="2092" spans="1:2">
      <c r="A2092">
        <v>95252</v>
      </c>
      <c r="B2092">
        <v>12</v>
      </c>
    </row>
    <row r="2093" spans="1:2">
      <c r="A2093">
        <v>95253</v>
      </c>
      <c r="B2093">
        <v>12</v>
      </c>
    </row>
    <row r="2094" spans="1:2">
      <c r="A2094">
        <v>95254</v>
      </c>
      <c r="B2094">
        <v>12</v>
      </c>
    </row>
    <row r="2095" spans="1:2">
      <c r="A2095">
        <v>95255</v>
      </c>
      <c r="B2095">
        <v>12</v>
      </c>
    </row>
    <row r="2096" spans="1:2">
      <c r="A2096">
        <v>95257</v>
      </c>
      <c r="B2096">
        <v>12</v>
      </c>
    </row>
    <row r="2097" spans="1:2">
      <c r="A2097">
        <v>95258</v>
      </c>
      <c r="B2097">
        <v>12</v>
      </c>
    </row>
    <row r="2098" spans="1:2">
      <c r="A2098">
        <v>95267</v>
      </c>
      <c r="B2098">
        <v>12</v>
      </c>
    </row>
    <row r="2099" spans="1:2">
      <c r="A2099">
        <v>95269</v>
      </c>
      <c r="B2099">
        <v>12</v>
      </c>
    </row>
    <row r="2100" spans="1:2">
      <c r="A2100">
        <v>95290</v>
      </c>
      <c r="B2100">
        <v>12</v>
      </c>
    </row>
    <row r="2101" spans="1:2">
      <c r="A2101">
        <v>95296</v>
      </c>
      <c r="B2101">
        <v>12</v>
      </c>
    </row>
    <row r="2102" spans="1:2">
      <c r="A2102">
        <v>95297</v>
      </c>
      <c r="B2102">
        <v>12</v>
      </c>
    </row>
    <row r="2103" spans="1:2">
      <c r="A2103">
        <v>95298</v>
      </c>
      <c r="B2103">
        <v>12</v>
      </c>
    </row>
    <row r="2104" spans="1:2">
      <c r="A2104">
        <v>95301</v>
      </c>
      <c r="B2104">
        <v>12</v>
      </c>
    </row>
    <row r="2105" spans="1:2">
      <c r="A2105">
        <v>95303</v>
      </c>
      <c r="B2105">
        <v>12</v>
      </c>
    </row>
    <row r="2106" spans="1:2">
      <c r="A2106">
        <v>95304</v>
      </c>
      <c r="B2106">
        <v>12</v>
      </c>
    </row>
    <row r="2107" spans="1:2">
      <c r="A2107">
        <v>95305</v>
      </c>
      <c r="B2107">
        <v>12</v>
      </c>
    </row>
    <row r="2108" spans="1:2">
      <c r="A2108">
        <v>95306</v>
      </c>
      <c r="B2108">
        <v>12</v>
      </c>
    </row>
    <row r="2109" spans="1:2">
      <c r="A2109">
        <v>95307</v>
      </c>
      <c r="B2109">
        <v>12</v>
      </c>
    </row>
    <row r="2110" spans="1:2">
      <c r="A2110">
        <v>95309</v>
      </c>
      <c r="B2110">
        <v>12</v>
      </c>
    </row>
    <row r="2111" spans="1:2">
      <c r="A2111">
        <v>95310</v>
      </c>
      <c r="B2111">
        <v>12</v>
      </c>
    </row>
    <row r="2112" spans="1:2">
      <c r="A2112">
        <v>95311</v>
      </c>
      <c r="B2112">
        <v>12</v>
      </c>
    </row>
    <row r="2113" spans="1:2">
      <c r="A2113">
        <v>95312</v>
      </c>
      <c r="B2113">
        <v>12</v>
      </c>
    </row>
    <row r="2114" spans="1:2">
      <c r="A2114">
        <v>95313</v>
      </c>
      <c r="B2114">
        <v>12</v>
      </c>
    </row>
    <row r="2115" spans="1:2">
      <c r="A2115">
        <v>95314</v>
      </c>
      <c r="B2115">
        <v>16</v>
      </c>
    </row>
    <row r="2116" spans="1:2">
      <c r="A2116">
        <v>95315</v>
      </c>
      <c r="B2116">
        <v>12</v>
      </c>
    </row>
    <row r="2117" spans="1:2">
      <c r="A2117">
        <v>95316</v>
      </c>
      <c r="B2117">
        <v>12</v>
      </c>
    </row>
    <row r="2118" spans="1:2">
      <c r="A2118">
        <v>95317</v>
      </c>
      <c r="B2118">
        <v>12</v>
      </c>
    </row>
    <row r="2119" spans="1:2">
      <c r="A2119">
        <v>95318</v>
      </c>
      <c r="B2119">
        <v>16</v>
      </c>
    </row>
    <row r="2120" spans="1:2">
      <c r="A2120">
        <v>95319</v>
      </c>
      <c r="B2120">
        <v>12</v>
      </c>
    </row>
    <row r="2121" spans="1:2">
      <c r="A2121">
        <v>95320</v>
      </c>
      <c r="B2121">
        <v>12</v>
      </c>
    </row>
    <row r="2122" spans="1:2">
      <c r="A2122">
        <v>95321</v>
      </c>
      <c r="B2122">
        <v>12</v>
      </c>
    </row>
    <row r="2123" spans="1:2">
      <c r="A2123">
        <v>95322</v>
      </c>
      <c r="B2123">
        <v>12</v>
      </c>
    </row>
    <row r="2124" spans="1:2">
      <c r="A2124">
        <v>95323</v>
      </c>
      <c r="B2124">
        <v>12</v>
      </c>
    </row>
    <row r="2125" spans="1:2">
      <c r="A2125">
        <v>95324</v>
      </c>
      <c r="B2125">
        <v>12</v>
      </c>
    </row>
    <row r="2126" spans="1:2">
      <c r="A2126">
        <v>95325</v>
      </c>
      <c r="B2126">
        <v>12</v>
      </c>
    </row>
    <row r="2127" spans="1:2">
      <c r="A2127">
        <v>95326</v>
      </c>
      <c r="B2127">
        <v>12</v>
      </c>
    </row>
    <row r="2128" spans="1:2">
      <c r="A2128">
        <v>95327</v>
      </c>
      <c r="B2128">
        <v>12</v>
      </c>
    </row>
    <row r="2129" spans="1:2">
      <c r="A2129">
        <v>95328</v>
      </c>
      <c r="B2129">
        <v>12</v>
      </c>
    </row>
    <row r="2130" spans="1:2">
      <c r="A2130">
        <v>95329</v>
      </c>
      <c r="B2130">
        <v>12</v>
      </c>
    </row>
    <row r="2131" spans="1:2">
      <c r="A2131">
        <v>95330</v>
      </c>
      <c r="B2131">
        <v>12</v>
      </c>
    </row>
    <row r="2132" spans="1:2">
      <c r="A2132">
        <v>95333</v>
      </c>
      <c r="B2132">
        <v>12</v>
      </c>
    </row>
    <row r="2133" spans="1:2">
      <c r="A2133">
        <v>95334</v>
      </c>
      <c r="B2133">
        <v>12</v>
      </c>
    </row>
    <row r="2134" spans="1:2">
      <c r="A2134">
        <v>95335</v>
      </c>
      <c r="B2134">
        <v>16</v>
      </c>
    </row>
    <row r="2135" spans="1:2">
      <c r="A2135">
        <v>95336</v>
      </c>
      <c r="B2135">
        <v>12</v>
      </c>
    </row>
    <row r="2136" spans="1:2">
      <c r="A2136">
        <v>95337</v>
      </c>
      <c r="B2136">
        <v>12</v>
      </c>
    </row>
    <row r="2137" spans="1:2">
      <c r="A2137">
        <v>95338</v>
      </c>
      <c r="B2137">
        <v>12</v>
      </c>
    </row>
    <row r="2138" spans="1:2">
      <c r="A2138">
        <v>95340</v>
      </c>
      <c r="B2138">
        <v>12</v>
      </c>
    </row>
    <row r="2139" spans="1:2">
      <c r="A2139">
        <v>95341</v>
      </c>
      <c r="B2139">
        <v>12</v>
      </c>
    </row>
    <row r="2140" spans="1:2">
      <c r="A2140">
        <v>95342</v>
      </c>
      <c r="B2140">
        <v>12</v>
      </c>
    </row>
    <row r="2141" spans="1:2">
      <c r="A2141">
        <v>95343</v>
      </c>
      <c r="B2141">
        <v>12</v>
      </c>
    </row>
    <row r="2142" spans="1:2">
      <c r="A2142">
        <v>95344</v>
      </c>
      <c r="B2142">
        <v>12</v>
      </c>
    </row>
    <row r="2143" spans="1:2">
      <c r="A2143">
        <v>95345</v>
      </c>
      <c r="B2143">
        <v>12</v>
      </c>
    </row>
    <row r="2144" spans="1:2">
      <c r="A2144">
        <v>95346</v>
      </c>
      <c r="B2144">
        <v>16</v>
      </c>
    </row>
    <row r="2145" spans="1:2">
      <c r="A2145">
        <v>95347</v>
      </c>
      <c r="B2145">
        <v>12</v>
      </c>
    </row>
    <row r="2146" spans="1:2">
      <c r="A2146">
        <v>95348</v>
      </c>
      <c r="B2146">
        <v>12</v>
      </c>
    </row>
    <row r="2147" spans="1:2">
      <c r="A2147">
        <v>95350</v>
      </c>
      <c r="B2147">
        <v>12</v>
      </c>
    </row>
    <row r="2148" spans="1:2">
      <c r="A2148">
        <v>95351</v>
      </c>
      <c r="B2148">
        <v>12</v>
      </c>
    </row>
    <row r="2149" spans="1:2">
      <c r="A2149">
        <v>95352</v>
      </c>
      <c r="B2149">
        <v>12</v>
      </c>
    </row>
    <row r="2150" spans="1:2">
      <c r="A2150">
        <v>95353</v>
      </c>
      <c r="B2150">
        <v>12</v>
      </c>
    </row>
    <row r="2151" spans="1:2">
      <c r="A2151">
        <v>95354</v>
      </c>
      <c r="B2151">
        <v>12</v>
      </c>
    </row>
    <row r="2152" spans="1:2">
      <c r="A2152">
        <v>95355</v>
      </c>
      <c r="B2152">
        <v>12</v>
      </c>
    </row>
    <row r="2153" spans="1:2">
      <c r="A2153">
        <v>95356</v>
      </c>
      <c r="B2153">
        <v>12</v>
      </c>
    </row>
    <row r="2154" spans="1:2">
      <c r="A2154">
        <v>95357</v>
      </c>
      <c r="B2154">
        <v>12</v>
      </c>
    </row>
    <row r="2155" spans="1:2">
      <c r="A2155">
        <v>95358</v>
      </c>
      <c r="B2155">
        <v>12</v>
      </c>
    </row>
    <row r="2156" spans="1:2">
      <c r="A2156">
        <v>95360</v>
      </c>
      <c r="B2156">
        <v>12</v>
      </c>
    </row>
    <row r="2157" spans="1:2">
      <c r="A2157">
        <v>95361</v>
      </c>
      <c r="B2157">
        <v>12</v>
      </c>
    </row>
    <row r="2158" spans="1:2">
      <c r="A2158">
        <v>95363</v>
      </c>
      <c r="B2158">
        <v>12</v>
      </c>
    </row>
    <row r="2159" spans="1:2">
      <c r="A2159">
        <v>95364</v>
      </c>
      <c r="B2159">
        <v>16</v>
      </c>
    </row>
    <row r="2160" spans="1:2">
      <c r="A2160">
        <v>95365</v>
      </c>
      <c r="B2160">
        <v>12</v>
      </c>
    </row>
    <row r="2161" spans="1:2">
      <c r="A2161">
        <v>95366</v>
      </c>
      <c r="B2161">
        <v>12</v>
      </c>
    </row>
    <row r="2162" spans="1:2">
      <c r="A2162">
        <v>95367</v>
      </c>
      <c r="B2162">
        <v>12</v>
      </c>
    </row>
    <row r="2163" spans="1:2">
      <c r="A2163">
        <v>95368</v>
      </c>
      <c r="B2163">
        <v>12</v>
      </c>
    </row>
    <row r="2164" spans="1:2">
      <c r="A2164">
        <v>95369</v>
      </c>
      <c r="B2164">
        <v>12</v>
      </c>
    </row>
    <row r="2165" spans="1:2">
      <c r="A2165">
        <v>95370</v>
      </c>
      <c r="B2165">
        <v>12</v>
      </c>
    </row>
    <row r="2166" spans="1:2">
      <c r="A2166">
        <v>95372</v>
      </c>
      <c r="B2166">
        <v>12</v>
      </c>
    </row>
    <row r="2167" spans="1:2">
      <c r="A2167">
        <v>95373</v>
      </c>
      <c r="B2167">
        <v>12</v>
      </c>
    </row>
    <row r="2168" spans="1:2">
      <c r="A2168">
        <v>95374</v>
      </c>
      <c r="B2168">
        <v>12</v>
      </c>
    </row>
    <row r="2169" spans="1:2">
      <c r="A2169">
        <v>95375</v>
      </c>
      <c r="B2169">
        <v>16</v>
      </c>
    </row>
    <row r="2170" spans="1:2">
      <c r="A2170">
        <v>95376</v>
      </c>
      <c r="B2170">
        <v>12</v>
      </c>
    </row>
    <row r="2171" spans="1:2">
      <c r="A2171">
        <v>95377</v>
      </c>
      <c r="B2171">
        <v>12</v>
      </c>
    </row>
    <row r="2172" spans="1:2">
      <c r="A2172">
        <v>95378</v>
      </c>
      <c r="B2172">
        <v>12</v>
      </c>
    </row>
    <row r="2173" spans="1:2">
      <c r="A2173">
        <v>95379</v>
      </c>
      <c r="B2173">
        <v>12</v>
      </c>
    </row>
    <row r="2174" spans="1:2">
      <c r="A2174">
        <v>95380</v>
      </c>
      <c r="B2174">
        <v>12</v>
      </c>
    </row>
    <row r="2175" spans="1:2">
      <c r="A2175">
        <v>95381</v>
      </c>
      <c r="B2175">
        <v>12</v>
      </c>
    </row>
    <row r="2176" spans="1:2">
      <c r="A2176">
        <v>95382</v>
      </c>
      <c r="B2176">
        <v>12</v>
      </c>
    </row>
    <row r="2177" spans="1:2">
      <c r="A2177">
        <v>95383</v>
      </c>
      <c r="B2177">
        <v>12</v>
      </c>
    </row>
    <row r="2178" spans="1:2">
      <c r="A2178">
        <v>95385</v>
      </c>
      <c r="B2178">
        <v>12</v>
      </c>
    </row>
    <row r="2179" spans="1:2">
      <c r="A2179">
        <v>95386</v>
      </c>
      <c r="B2179">
        <v>12</v>
      </c>
    </row>
    <row r="2180" spans="1:2">
      <c r="A2180">
        <v>95387</v>
      </c>
      <c r="B2180">
        <v>12</v>
      </c>
    </row>
    <row r="2181" spans="1:2">
      <c r="A2181">
        <v>95388</v>
      </c>
      <c r="B2181">
        <v>12</v>
      </c>
    </row>
    <row r="2182" spans="1:2">
      <c r="A2182">
        <v>95389</v>
      </c>
      <c r="B2182">
        <v>16</v>
      </c>
    </row>
    <row r="2183" spans="1:2">
      <c r="A2183">
        <v>95390</v>
      </c>
      <c r="B2183">
        <v>12</v>
      </c>
    </row>
    <row r="2184" spans="1:2">
      <c r="A2184">
        <v>95391</v>
      </c>
      <c r="B2184">
        <v>12</v>
      </c>
    </row>
    <row r="2185" spans="1:2">
      <c r="A2185">
        <v>95397</v>
      </c>
      <c r="B2185">
        <v>12</v>
      </c>
    </row>
    <row r="2186" spans="1:2">
      <c r="A2186">
        <v>95401</v>
      </c>
      <c r="B2186">
        <v>2</v>
      </c>
    </row>
    <row r="2187" spans="1:2">
      <c r="A2187">
        <v>95402</v>
      </c>
      <c r="B2187">
        <v>2</v>
      </c>
    </row>
    <row r="2188" spans="1:2">
      <c r="A2188">
        <v>95403</v>
      </c>
      <c r="B2188">
        <v>2</v>
      </c>
    </row>
    <row r="2189" spans="1:2">
      <c r="A2189">
        <v>95404</v>
      </c>
      <c r="B2189">
        <v>2</v>
      </c>
    </row>
    <row r="2190" spans="1:2">
      <c r="A2190">
        <v>95405</v>
      </c>
      <c r="B2190">
        <v>2</v>
      </c>
    </row>
    <row r="2191" spans="1:2">
      <c r="A2191">
        <v>95406</v>
      </c>
      <c r="B2191">
        <v>2</v>
      </c>
    </row>
    <row r="2192" spans="1:2">
      <c r="A2192">
        <v>95407</v>
      </c>
      <c r="B2192">
        <v>2</v>
      </c>
    </row>
    <row r="2193" spans="1:2">
      <c r="A2193">
        <v>95408</v>
      </c>
      <c r="B2193">
        <v>2</v>
      </c>
    </row>
    <row r="2194" spans="1:2">
      <c r="A2194">
        <v>95409</v>
      </c>
      <c r="B2194">
        <v>2</v>
      </c>
    </row>
    <row r="2195" spans="1:2">
      <c r="A2195">
        <v>95410</v>
      </c>
      <c r="B2195">
        <v>1</v>
      </c>
    </row>
    <row r="2196" spans="1:2">
      <c r="A2196">
        <v>95412</v>
      </c>
      <c r="B2196">
        <v>1</v>
      </c>
    </row>
    <row r="2197" spans="1:2">
      <c r="A2197">
        <v>95415</v>
      </c>
      <c r="B2197">
        <v>2</v>
      </c>
    </row>
    <row r="2198" spans="1:2">
      <c r="A2198">
        <v>95416</v>
      </c>
      <c r="B2198">
        <v>2</v>
      </c>
    </row>
    <row r="2199" spans="1:2">
      <c r="A2199">
        <v>95417</v>
      </c>
      <c r="B2199">
        <v>1</v>
      </c>
    </row>
    <row r="2200" spans="1:2">
      <c r="A2200">
        <v>95418</v>
      </c>
      <c r="B2200">
        <v>2</v>
      </c>
    </row>
    <row r="2201" spans="1:2">
      <c r="A2201">
        <v>95419</v>
      </c>
      <c r="B2201">
        <v>2</v>
      </c>
    </row>
    <row r="2202" spans="1:2">
      <c r="A2202">
        <v>95420</v>
      </c>
      <c r="B2202">
        <v>1</v>
      </c>
    </row>
    <row r="2203" spans="1:2">
      <c r="A2203">
        <v>95421</v>
      </c>
      <c r="B2203">
        <v>1</v>
      </c>
    </row>
    <row r="2204" spans="1:2">
      <c r="A2204">
        <v>95422</v>
      </c>
      <c r="B2204">
        <v>2</v>
      </c>
    </row>
    <row r="2205" spans="1:2">
      <c r="A2205">
        <v>95423</v>
      </c>
      <c r="B2205">
        <v>2</v>
      </c>
    </row>
    <row r="2206" spans="1:2">
      <c r="A2206">
        <v>95424</v>
      </c>
      <c r="B2206">
        <v>2</v>
      </c>
    </row>
    <row r="2207" spans="1:2">
      <c r="A2207">
        <v>95425</v>
      </c>
      <c r="B2207">
        <v>2</v>
      </c>
    </row>
    <row r="2208" spans="1:2">
      <c r="A2208">
        <v>95426</v>
      </c>
      <c r="B2208">
        <v>2</v>
      </c>
    </row>
    <row r="2209" spans="1:2">
      <c r="A2209">
        <v>95427</v>
      </c>
      <c r="B2209">
        <v>1</v>
      </c>
    </row>
    <row r="2210" spans="1:2">
      <c r="A2210">
        <v>95428</v>
      </c>
      <c r="B2210">
        <v>2</v>
      </c>
    </row>
    <row r="2211" spans="1:2">
      <c r="A2211">
        <v>95429</v>
      </c>
      <c r="B2211">
        <v>2</v>
      </c>
    </row>
    <row r="2212" spans="1:2">
      <c r="A2212">
        <v>95430</v>
      </c>
      <c r="B2212">
        <v>1</v>
      </c>
    </row>
    <row r="2213" spans="1:2">
      <c r="A2213">
        <v>95431</v>
      </c>
      <c r="B2213">
        <v>2</v>
      </c>
    </row>
    <row r="2214" spans="1:2">
      <c r="A2214">
        <v>95432</v>
      </c>
      <c r="B2214">
        <v>1</v>
      </c>
    </row>
    <row r="2215" spans="1:2">
      <c r="A2215">
        <v>95433</v>
      </c>
      <c r="B2215">
        <v>2</v>
      </c>
    </row>
    <row r="2216" spans="1:2">
      <c r="A2216">
        <v>95435</v>
      </c>
      <c r="B2216">
        <v>2</v>
      </c>
    </row>
    <row r="2217" spans="1:2">
      <c r="A2217">
        <v>95436</v>
      </c>
      <c r="B2217">
        <v>2</v>
      </c>
    </row>
    <row r="2218" spans="1:2">
      <c r="A2218">
        <v>95437</v>
      </c>
      <c r="B2218">
        <v>1</v>
      </c>
    </row>
    <row r="2219" spans="1:2">
      <c r="A2219">
        <v>95439</v>
      </c>
      <c r="B2219">
        <v>2</v>
      </c>
    </row>
    <row r="2220" spans="1:2">
      <c r="A2220">
        <v>95441</v>
      </c>
      <c r="B2220">
        <v>2</v>
      </c>
    </row>
    <row r="2221" spans="1:2">
      <c r="A2221">
        <v>95442</v>
      </c>
      <c r="B2221">
        <v>2</v>
      </c>
    </row>
    <row r="2222" spans="1:2">
      <c r="A2222">
        <v>95443</v>
      </c>
      <c r="B2222">
        <v>2</v>
      </c>
    </row>
    <row r="2223" spans="1:2">
      <c r="A2223">
        <v>95444</v>
      </c>
      <c r="B2223">
        <v>2</v>
      </c>
    </row>
    <row r="2224" spans="1:2">
      <c r="A2224">
        <v>95445</v>
      </c>
      <c r="B2224">
        <v>1</v>
      </c>
    </row>
    <row r="2225" spans="1:2">
      <c r="A2225">
        <v>95446</v>
      </c>
      <c r="B2225">
        <v>2</v>
      </c>
    </row>
    <row r="2226" spans="1:2">
      <c r="A2226">
        <v>95448</v>
      </c>
      <c r="B2226">
        <v>2</v>
      </c>
    </row>
    <row r="2227" spans="1:2">
      <c r="A2227">
        <v>95449</v>
      </c>
      <c r="B2227">
        <v>2</v>
      </c>
    </row>
    <row r="2228" spans="1:2">
      <c r="A2228">
        <v>95450</v>
      </c>
      <c r="B2228">
        <v>1</v>
      </c>
    </row>
    <row r="2229" spans="1:2">
      <c r="A2229">
        <v>95451</v>
      </c>
      <c r="B2229">
        <v>2</v>
      </c>
    </row>
    <row r="2230" spans="1:2">
      <c r="A2230">
        <v>95452</v>
      </c>
      <c r="B2230">
        <v>2</v>
      </c>
    </row>
    <row r="2231" spans="1:2">
      <c r="A2231">
        <v>95453</v>
      </c>
      <c r="B2231">
        <v>2</v>
      </c>
    </row>
    <row r="2232" spans="1:2">
      <c r="A2232">
        <v>95454</v>
      </c>
      <c r="B2232">
        <v>2</v>
      </c>
    </row>
    <row r="2233" spans="1:2">
      <c r="A2233">
        <v>95456</v>
      </c>
      <c r="B2233">
        <v>1</v>
      </c>
    </row>
    <row r="2234" spans="1:2">
      <c r="A2234">
        <v>95457</v>
      </c>
      <c r="B2234">
        <v>2</v>
      </c>
    </row>
    <row r="2235" spans="1:2">
      <c r="A2235">
        <v>95458</v>
      </c>
      <c r="B2235">
        <v>2</v>
      </c>
    </row>
    <row r="2236" spans="1:2">
      <c r="A2236">
        <v>95459</v>
      </c>
      <c r="B2236">
        <v>1</v>
      </c>
    </row>
    <row r="2237" spans="1:2">
      <c r="A2237">
        <v>95460</v>
      </c>
      <c r="B2237">
        <v>1</v>
      </c>
    </row>
    <row r="2238" spans="1:2">
      <c r="A2238">
        <v>95461</v>
      </c>
      <c r="B2238">
        <v>2</v>
      </c>
    </row>
    <row r="2239" spans="1:2">
      <c r="A2239">
        <v>95462</v>
      </c>
      <c r="B2239">
        <v>1</v>
      </c>
    </row>
    <row r="2240" spans="1:2">
      <c r="A2240">
        <v>95463</v>
      </c>
      <c r="B2240">
        <v>2</v>
      </c>
    </row>
    <row r="2241" spans="1:2">
      <c r="A2241">
        <v>95464</v>
      </c>
      <c r="B2241">
        <v>2</v>
      </c>
    </row>
    <row r="2242" spans="1:2">
      <c r="A2242">
        <v>95465</v>
      </c>
      <c r="B2242">
        <v>1</v>
      </c>
    </row>
    <row r="2243" spans="1:2">
      <c r="A2243">
        <v>95466</v>
      </c>
      <c r="B2243">
        <v>2</v>
      </c>
    </row>
    <row r="2244" spans="1:2">
      <c r="A2244">
        <v>95467</v>
      </c>
      <c r="B2244">
        <v>2</v>
      </c>
    </row>
    <row r="2245" spans="1:2">
      <c r="A2245">
        <v>95468</v>
      </c>
      <c r="B2245">
        <v>1</v>
      </c>
    </row>
    <row r="2246" spans="1:2">
      <c r="A2246">
        <v>95469</v>
      </c>
      <c r="B2246">
        <v>2</v>
      </c>
    </row>
    <row r="2247" spans="1:2">
      <c r="A2247">
        <v>95470</v>
      </c>
      <c r="B2247">
        <v>2</v>
      </c>
    </row>
    <row r="2248" spans="1:2">
      <c r="A2248">
        <v>95471</v>
      </c>
      <c r="B2248">
        <v>2</v>
      </c>
    </row>
    <row r="2249" spans="1:2">
      <c r="A2249">
        <v>95472</v>
      </c>
      <c r="B2249">
        <v>2</v>
      </c>
    </row>
    <row r="2250" spans="1:2">
      <c r="A2250">
        <v>95473</v>
      </c>
      <c r="B2250">
        <v>2</v>
      </c>
    </row>
    <row r="2251" spans="1:2">
      <c r="A2251">
        <v>95476</v>
      </c>
      <c r="B2251">
        <v>2</v>
      </c>
    </row>
    <row r="2252" spans="1:2">
      <c r="A2252">
        <v>95480</v>
      </c>
      <c r="B2252">
        <v>1</v>
      </c>
    </row>
    <row r="2253" spans="1:2">
      <c r="A2253">
        <v>95481</v>
      </c>
      <c r="B2253">
        <v>2</v>
      </c>
    </row>
    <row r="2254" spans="1:2">
      <c r="A2254">
        <v>95482</v>
      </c>
      <c r="B2254">
        <v>2</v>
      </c>
    </row>
    <row r="2255" spans="1:2">
      <c r="A2255">
        <v>95485</v>
      </c>
      <c r="B2255">
        <v>2</v>
      </c>
    </row>
    <row r="2256" spans="1:2">
      <c r="A2256">
        <v>95486</v>
      </c>
      <c r="B2256">
        <v>1</v>
      </c>
    </row>
    <row r="2257" spans="1:2">
      <c r="A2257">
        <v>95487</v>
      </c>
      <c r="B2257">
        <v>2</v>
      </c>
    </row>
    <row r="2258" spans="1:2">
      <c r="A2258">
        <v>95488</v>
      </c>
      <c r="B2258">
        <v>1</v>
      </c>
    </row>
    <row r="2259" spans="1:2">
      <c r="A2259">
        <v>95490</v>
      </c>
      <c r="B2259">
        <v>2</v>
      </c>
    </row>
    <row r="2260" spans="1:2">
      <c r="A2260">
        <v>95492</v>
      </c>
      <c r="B2260">
        <v>2</v>
      </c>
    </row>
    <row r="2261" spans="1:2">
      <c r="A2261">
        <v>95493</v>
      </c>
      <c r="B2261">
        <v>2</v>
      </c>
    </row>
    <row r="2262" spans="1:2">
      <c r="A2262">
        <v>95494</v>
      </c>
      <c r="B2262">
        <v>2</v>
      </c>
    </row>
    <row r="2263" spans="1:2">
      <c r="A2263">
        <v>95497</v>
      </c>
      <c r="B2263">
        <v>1</v>
      </c>
    </row>
    <row r="2264" spans="1:2">
      <c r="A2264">
        <v>95501</v>
      </c>
      <c r="B2264">
        <v>1</v>
      </c>
    </row>
    <row r="2265" spans="1:2">
      <c r="A2265">
        <v>95502</v>
      </c>
      <c r="B2265">
        <v>1</v>
      </c>
    </row>
    <row r="2266" spans="1:2">
      <c r="A2266">
        <v>95503</v>
      </c>
      <c r="B2266">
        <v>1</v>
      </c>
    </row>
    <row r="2267" spans="1:2">
      <c r="A2267">
        <v>95511</v>
      </c>
      <c r="B2267">
        <v>2</v>
      </c>
    </row>
    <row r="2268" spans="1:2">
      <c r="A2268">
        <v>95514</v>
      </c>
      <c r="B2268">
        <v>2</v>
      </c>
    </row>
    <row r="2269" spans="1:2">
      <c r="A2269">
        <v>95518</v>
      </c>
      <c r="B2269">
        <v>1</v>
      </c>
    </row>
    <row r="2270" spans="1:2">
      <c r="A2270">
        <v>95519</v>
      </c>
      <c r="B2270">
        <v>1</v>
      </c>
    </row>
    <row r="2271" spans="1:2">
      <c r="A2271">
        <v>95521</v>
      </c>
      <c r="B2271">
        <v>1</v>
      </c>
    </row>
    <row r="2272" spans="1:2">
      <c r="A2272">
        <v>95524</v>
      </c>
      <c r="B2272">
        <v>1</v>
      </c>
    </row>
    <row r="2273" spans="1:2">
      <c r="A2273">
        <v>95525</v>
      </c>
      <c r="B2273">
        <v>1</v>
      </c>
    </row>
    <row r="2274" spans="1:2">
      <c r="A2274">
        <v>95526</v>
      </c>
      <c r="B2274">
        <v>2</v>
      </c>
    </row>
    <row r="2275" spans="1:2">
      <c r="A2275">
        <v>95527</v>
      </c>
      <c r="B2275">
        <v>16</v>
      </c>
    </row>
    <row r="2276" spans="1:2">
      <c r="A2276">
        <v>95528</v>
      </c>
      <c r="B2276">
        <v>1</v>
      </c>
    </row>
    <row r="2277" spans="1:2">
      <c r="A2277">
        <v>95531</v>
      </c>
      <c r="B2277">
        <v>1</v>
      </c>
    </row>
    <row r="2278" spans="1:2">
      <c r="A2278">
        <v>95532</v>
      </c>
      <c r="B2278">
        <v>1</v>
      </c>
    </row>
    <row r="2279" spans="1:2">
      <c r="A2279">
        <v>95534</v>
      </c>
      <c r="B2279">
        <v>1</v>
      </c>
    </row>
    <row r="2280" spans="1:2">
      <c r="A2280">
        <v>95536</v>
      </c>
      <c r="B2280">
        <v>1</v>
      </c>
    </row>
    <row r="2281" spans="1:2">
      <c r="A2281">
        <v>95537</v>
      </c>
      <c r="B2281">
        <v>1</v>
      </c>
    </row>
    <row r="2282" spans="1:2">
      <c r="A2282">
        <v>95538</v>
      </c>
      <c r="B2282">
        <v>1</v>
      </c>
    </row>
    <row r="2283" spans="1:2">
      <c r="A2283">
        <v>95540</v>
      </c>
      <c r="B2283">
        <v>1</v>
      </c>
    </row>
    <row r="2284" spans="1:2">
      <c r="A2284">
        <v>95542</v>
      </c>
      <c r="B2284">
        <v>2</v>
      </c>
    </row>
    <row r="2285" spans="1:2">
      <c r="A2285">
        <v>95543</v>
      </c>
      <c r="B2285">
        <v>16</v>
      </c>
    </row>
    <row r="2286" spans="1:2">
      <c r="A2286">
        <v>95545</v>
      </c>
      <c r="B2286">
        <v>1</v>
      </c>
    </row>
    <row r="2287" spans="1:2">
      <c r="A2287">
        <v>95546</v>
      </c>
      <c r="B2287">
        <v>2</v>
      </c>
    </row>
    <row r="2288" spans="1:2">
      <c r="A2288">
        <v>95547</v>
      </c>
      <c r="B2288">
        <v>1</v>
      </c>
    </row>
    <row r="2289" spans="1:2">
      <c r="A2289">
        <v>95548</v>
      </c>
      <c r="B2289">
        <v>1</v>
      </c>
    </row>
    <row r="2290" spans="1:2">
      <c r="A2290">
        <v>95549</v>
      </c>
      <c r="B2290">
        <v>1</v>
      </c>
    </row>
    <row r="2291" spans="1:2">
      <c r="A2291">
        <v>95550</v>
      </c>
      <c r="B2291">
        <v>2</v>
      </c>
    </row>
    <row r="2292" spans="1:2">
      <c r="A2292">
        <v>95551</v>
      </c>
      <c r="B2292">
        <v>1</v>
      </c>
    </row>
    <row r="2293" spans="1:2">
      <c r="A2293">
        <v>95552</v>
      </c>
      <c r="B2293">
        <v>2</v>
      </c>
    </row>
    <row r="2294" spans="1:2">
      <c r="A2294">
        <v>95553</v>
      </c>
      <c r="B2294">
        <v>1</v>
      </c>
    </row>
    <row r="2295" spans="1:2">
      <c r="A2295">
        <v>95554</v>
      </c>
      <c r="B2295">
        <v>2</v>
      </c>
    </row>
    <row r="2296" spans="1:2">
      <c r="A2296">
        <v>95555</v>
      </c>
      <c r="B2296">
        <v>1</v>
      </c>
    </row>
    <row r="2297" spans="1:2">
      <c r="A2297">
        <v>95556</v>
      </c>
      <c r="B2297">
        <v>2</v>
      </c>
    </row>
    <row r="2298" spans="1:2">
      <c r="A2298">
        <v>95558</v>
      </c>
      <c r="B2298">
        <v>1</v>
      </c>
    </row>
    <row r="2299" spans="1:2">
      <c r="A2299">
        <v>95559</v>
      </c>
      <c r="B2299">
        <v>2</v>
      </c>
    </row>
    <row r="2300" spans="1:2">
      <c r="A2300">
        <v>95560</v>
      </c>
      <c r="B2300">
        <v>2</v>
      </c>
    </row>
    <row r="2301" spans="1:2">
      <c r="A2301">
        <v>95562</v>
      </c>
      <c r="B2301">
        <v>1</v>
      </c>
    </row>
    <row r="2302" spans="1:2">
      <c r="A2302">
        <v>95563</v>
      </c>
      <c r="B2302">
        <v>16</v>
      </c>
    </row>
    <row r="2303" spans="1:2">
      <c r="A2303">
        <v>95564</v>
      </c>
      <c r="B2303">
        <v>1</v>
      </c>
    </row>
    <row r="2304" spans="1:2">
      <c r="A2304">
        <v>95565</v>
      </c>
      <c r="B2304">
        <v>1</v>
      </c>
    </row>
    <row r="2305" spans="1:2">
      <c r="A2305">
        <v>95567</v>
      </c>
      <c r="B2305">
        <v>1</v>
      </c>
    </row>
    <row r="2306" spans="1:2">
      <c r="A2306">
        <v>95568</v>
      </c>
      <c r="B2306">
        <v>16</v>
      </c>
    </row>
    <row r="2307" spans="1:2">
      <c r="A2307">
        <v>95569</v>
      </c>
      <c r="B2307">
        <v>2</v>
      </c>
    </row>
    <row r="2308" spans="1:2">
      <c r="A2308">
        <v>95570</v>
      </c>
      <c r="B2308">
        <v>1</v>
      </c>
    </row>
    <row r="2309" spans="1:2">
      <c r="A2309">
        <v>95571</v>
      </c>
      <c r="B2309">
        <v>1</v>
      </c>
    </row>
    <row r="2310" spans="1:2">
      <c r="A2310">
        <v>95573</v>
      </c>
      <c r="B2310">
        <v>2</v>
      </c>
    </row>
    <row r="2311" spans="1:2">
      <c r="A2311">
        <v>95585</v>
      </c>
      <c r="B2311">
        <v>1</v>
      </c>
    </row>
    <row r="2312" spans="1:2">
      <c r="A2312">
        <v>95587</v>
      </c>
      <c r="B2312">
        <v>2</v>
      </c>
    </row>
    <row r="2313" spans="1:2">
      <c r="A2313">
        <v>95589</v>
      </c>
      <c r="B2313">
        <v>1</v>
      </c>
    </row>
    <row r="2314" spans="1:2">
      <c r="A2314">
        <v>95595</v>
      </c>
      <c r="B2314">
        <v>2</v>
      </c>
    </row>
    <row r="2315" spans="1:2">
      <c r="A2315">
        <v>95601</v>
      </c>
      <c r="B2315">
        <v>12</v>
      </c>
    </row>
    <row r="2316" spans="1:2">
      <c r="A2316">
        <v>95602</v>
      </c>
      <c r="B2316">
        <v>11</v>
      </c>
    </row>
    <row r="2317" spans="1:2">
      <c r="A2317">
        <v>95603</v>
      </c>
      <c r="B2317">
        <v>11</v>
      </c>
    </row>
    <row r="2318" spans="1:2">
      <c r="A2318">
        <v>95604</v>
      </c>
      <c r="B2318">
        <v>11</v>
      </c>
    </row>
    <row r="2319" spans="1:2">
      <c r="A2319">
        <v>95605</v>
      </c>
      <c r="B2319">
        <v>12</v>
      </c>
    </row>
    <row r="2320" spans="1:2">
      <c r="A2320">
        <v>95606</v>
      </c>
      <c r="B2320">
        <v>12</v>
      </c>
    </row>
    <row r="2321" spans="1:2">
      <c r="A2321">
        <v>95607</v>
      </c>
      <c r="B2321">
        <v>12</v>
      </c>
    </row>
    <row r="2322" spans="1:2">
      <c r="A2322">
        <v>95608</v>
      </c>
      <c r="B2322">
        <v>12</v>
      </c>
    </row>
    <row r="2323" spans="1:2">
      <c r="A2323">
        <v>95609</v>
      </c>
      <c r="B2323">
        <v>12</v>
      </c>
    </row>
    <row r="2324" spans="1:2">
      <c r="A2324">
        <v>95610</v>
      </c>
      <c r="B2324">
        <v>12</v>
      </c>
    </row>
    <row r="2325" spans="1:2">
      <c r="A2325">
        <v>95611</v>
      </c>
      <c r="B2325">
        <v>12</v>
      </c>
    </row>
    <row r="2326" spans="1:2">
      <c r="A2326">
        <v>95612</v>
      </c>
      <c r="B2326">
        <v>12</v>
      </c>
    </row>
    <row r="2327" spans="1:2">
      <c r="A2327">
        <v>95613</v>
      </c>
      <c r="B2327">
        <v>12</v>
      </c>
    </row>
    <row r="2328" spans="1:2">
      <c r="A2328">
        <v>95614</v>
      </c>
      <c r="B2328">
        <v>12</v>
      </c>
    </row>
    <row r="2329" spans="1:2">
      <c r="A2329">
        <v>95615</v>
      </c>
      <c r="B2329">
        <v>12</v>
      </c>
    </row>
    <row r="2330" spans="1:2">
      <c r="A2330">
        <v>95616</v>
      </c>
      <c r="B2330">
        <v>12</v>
      </c>
    </row>
    <row r="2331" spans="1:2">
      <c r="A2331">
        <v>95617</v>
      </c>
      <c r="B2331">
        <v>12</v>
      </c>
    </row>
    <row r="2332" spans="1:2">
      <c r="A2332">
        <v>95618</v>
      </c>
      <c r="B2332">
        <v>12</v>
      </c>
    </row>
    <row r="2333" spans="1:2">
      <c r="A2333">
        <v>95619</v>
      </c>
      <c r="B2333">
        <v>12</v>
      </c>
    </row>
    <row r="2334" spans="1:2">
      <c r="A2334">
        <v>95620</v>
      </c>
      <c r="B2334">
        <v>12</v>
      </c>
    </row>
    <row r="2335" spans="1:2">
      <c r="A2335">
        <v>95621</v>
      </c>
      <c r="B2335">
        <v>12</v>
      </c>
    </row>
    <row r="2336" spans="1:2">
      <c r="A2336">
        <v>95623</v>
      </c>
      <c r="B2336">
        <v>12</v>
      </c>
    </row>
    <row r="2337" spans="1:2">
      <c r="A2337">
        <v>95624</v>
      </c>
      <c r="B2337">
        <v>12</v>
      </c>
    </row>
    <row r="2338" spans="1:2">
      <c r="A2338">
        <v>95625</v>
      </c>
      <c r="B2338">
        <v>12</v>
      </c>
    </row>
    <row r="2339" spans="1:2">
      <c r="A2339">
        <v>95626</v>
      </c>
      <c r="B2339">
        <v>12</v>
      </c>
    </row>
    <row r="2340" spans="1:2">
      <c r="A2340">
        <v>95627</v>
      </c>
      <c r="B2340">
        <v>12</v>
      </c>
    </row>
    <row r="2341" spans="1:2">
      <c r="A2341">
        <v>95628</v>
      </c>
      <c r="B2341">
        <v>12</v>
      </c>
    </row>
    <row r="2342" spans="1:2">
      <c r="A2342">
        <v>95629</v>
      </c>
      <c r="B2342">
        <v>12</v>
      </c>
    </row>
    <row r="2343" spans="1:2">
      <c r="A2343">
        <v>95630</v>
      </c>
      <c r="B2343">
        <v>12</v>
      </c>
    </row>
    <row r="2344" spans="1:2">
      <c r="A2344">
        <v>95631</v>
      </c>
      <c r="B2344">
        <v>16</v>
      </c>
    </row>
    <row r="2345" spans="1:2">
      <c r="A2345">
        <v>95632</v>
      </c>
      <c r="B2345">
        <v>12</v>
      </c>
    </row>
    <row r="2346" spans="1:2">
      <c r="A2346">
        <v>95633</v>
      </c>
      <c r="B2346">
        <v>12</v>
      </c>
    </row>
    <row r="2347" spans="1:2">
      <c r="A2347">
        <v>95634</v>
      </c>
      <c r="B2347">
        <v>12</v>
      </c>
    </row>
    <row r="2348" spans="1:2">
      <c r="A2348">
        <v>95635</v>
      </c>
      <c r="B2348">
        <v>12</v>
      </c>
    </row>
    <row r="2349" spans="1:2">
      <c r="A2349">
        <v>95636</v>
      </c>
      <c r="B2349">
        <v>16</v>
      </c>
    </row>
    <row r="2350" spans="1:2">
      <c r="A2350">
        <v>95637</v>
      </c>
      <c r="B2350">
        <v>12</v>
      </c>
    </row>
    <row r="2351" spans="1:2">
      <c r="A2351">
        <v>95638</v>
      </c>
      <c r="B2351">
        <v>12</v>
      </c>
    </row>
    <row r="2352" spans="1:2">
      <c r="A2352">
        <v>95639</v>
      </c>
      <c r="B2352">
        <v>12</v>
      </c>
    </row>
    <row r="2353" spans="1:2">
      <c r="A2353">
        <v>95640</v>
      </c>
      <c r="B2353">
        <v>12</v>
      </c>
    </row>
    <row r="2354" spans="1:2">
      <c r="A2354">
        <v>95641</v>
      </c>
      <c r="B2354">
        <v>12</v>
      </c>
    </row>
    <row r="2355" spans="1:2">
      <c r="A2355">
        <v>95642</v>
      </c>
      <c r="B2355">
        <v>12</v>
      </c>
    </row>
    <row r="2356" spans="1:2">
      <c r="A2356">
        <v>95644</v>
      </c>
      <c r="B2356">
        <v>12</v>
      </c>
    </row>
    <row r="2357" spans="1:2">
      <c r="A2357">
        <v>95645</v>
      </c>
      <c r="B2357">
        <v>11</v>
      </c>
    </row>
    <row r="2358" spans="1:2">
      <c r="A2358">
        <v>95646</v>
      </c>
      <c r="B2358">
        <v>16</v>
      </c>
    </row>
    <row r="2359" spans="1:2">
      <c r="A2359">
        <v>95648</v>
      </c>
      <c r="B2359">
        <v>11</v>
      </c>
    </row>
    <row r="2360" spans="1:2">
      <c r="A2360">
        <v>95650</v>
      </c>
      <c r="B2360">
        <v>11</v>
      </c>
    </row>
    <row r="2361" spans="1:2">
      <c r="A2361">
        <v>95651</v>
      </c>
      <c r="B2361">
        <v>12</v>
      </c>
    </row>
    <row r="2362" spans="1:2">
      <c r="A2362">
        <v>95652</v>
      </c>
      <c r="B2362">
        <v>12</v>
      </c>
    </row>
    <row r="2363" spans="1:2">
      <c r="A2363">
        <v>95653</v>
      </c>
      <c r="B2363">
        <v>12</v>
      </c>
    </row>
    <row r="2364" spans="1:2">
      <c r="A2364">
        <v>95654</v>
      </c>
      <c r="B2364">
        <v>12</v>
      </c>
    </row>
    <row r="2365" spans="1:2">
      <c r="A2365">
        <v>95655</v>
      </c>
      <c r="B2365">
        <v>12</v>
      </c>
    </row>
    <row r="2366" spans="1:2">
      <c r="A2366">
        <v>95656</v>
      </c>
      <c r="B2366">
        <v>12</v>
      </c>
    </row>
    <row r="2367" spans="1:2">
      <c r="A2367">
        <v>95658</v>
      </c>
      <c r="B2367">
        <v>11</v>
      </c>
    </row>
    <row r="2368" spans="1:2">
      <c r="A2368">
        <v>95659</v>
      </c>
      <c r="B2368">
        <v>11</v>
      </c>
    </row>
    <row r="2369" spans="1:2">
      <c r="A2369">
        <v>95660</v>
      </c>
      <c r="B2369">
        <v>12</v>
      </c>
    </row>
    <row r="2370" spans="1:2">
      <c r="A2370">
        <v>95661</v>
      </c>
      <c r="B2370">
        <v>11</v>
      </c>
    </row>
    <row r="2371" spans="1:2">
      <c r="A2371">
        <v>95662</v>
      </c>
      <c r="B2371">
        <v>12</v>
      </c>
    </row>
    <row r="2372" spans="1:2">
      <c r="A2372">
        <v>95663</v>
      </c>
      <c r="B2372">
        <v>11</v>
      </c>
    </row>
    <row r="2373" spans="1:2">
      <c r="A2373">
        <v>95664</v>
      </c>
      <c r="B2373">
        <v>12</v>
      </c>
    </row>
    <row r="2374" spans="1:2">
      <c r="A2374">
        <v>95665</v>
      </c>
      <c r="B2374">
        <v>12</v>
      </c>
    </row>
    <row r="2375" spans="1:2">
      <c r="A2375">
        <v>95666</v>
      </c>
      <c r="B2375">
        <v>16</v>
      </c>
    </row>
    <row r="2376" spans="1:2">
      <c r="A2376">
        <v>95667</v>
      </c>
      <c r="B2376">
        <v>12</v>
      </c>
    </row>
    <row r="2377" spans="1:2">
      <c r="A2377">
        <v>95668</v>
      </c>
      <c r="B2377">
        <v>11</v>
      </c>
    </row>
    <row r="2378" spans="1:2">
      <c r="A2378">
        <v>95669</v>
      </c>
      <c r="B2378">
        <v>12</v>
      </c>
    </row>
    <row r="2379" spans="1:2">
      <c r="A2379">
        <v>95670</v>
      </c>
      <c r="B2379">
        <v>12</v>
      </c>
    </row>
    <row r="2380" spans="1:2">
      <c r="A2380">
        <v>95671</v>
      </c>
      <c r="B2380">
        <v>12</v>
      </c>
    </row>
    <row r="2381" spans="1:2">
      <c r="A2381">
        <v>95672</v>
      </c>
      <c r="B2381">
        <v>12</v>
      </c>
    </row>
    <row r="2382" spans="1:2">
      <c r="A2382">
        <v>95673</v>
      </c>
      <c r="B2382">
        <v>12</v>
      </c>
    </row>
    <row r="2383" spans="1:2">
      <c r="A2383">
        <v>95674</v>
      </c>
      <c r="B2383">
        <v>11</v>
      </c>
    </row>
    <row r="2384" spans="1:2">
      <c r="A2384">
        <v>95675</v>
      </c>
      <c r="B2384">
        <v>12</v>
      </c>
    </row>
    <row r="2385" spans="1:2">
      <c r="A2385">
        <v>95676</v>
      </c>
      <c r="B2385">
        <v>11</v>
      </c>
    </row>
    <row r="2386" spans="1:2">
      <c r="A2386">
        <v>95677</v>
      </c>
      <c r="B2386">
        <v>11</v>
      </c>
    </row>
    <row r="2387" spans="1:2">
      <c r="A2387">
        <v>95678</v>
      </c>
      <c r="B2387">
        <v>11</v>
      </c>
    </row>
    <row r="2388" spans="1:2">
      <c r="A2388">
        <v>95679</v>
      </c>
      <c r="B2388">
        <v>12</v>
      </c>
    </row>
    <row r="2389" spans="1:2">
      <c r="A2389">
        <v>95680</v>
      </c>
      <c r="B2389">
        <v>12</v>
      </c>
    </row>
    <row r="2390" spans="1:2">
      <c r="A2390">
        <v>95681</v>
      </c>
      <c r="B2390">
        <v>11</v>
      </c>
    </row>
    <row r="2391" spans="1:2">
      <c r="A2391">
        <v>95682</v>
      </c>
      <c r="B2391">
        <v>12</v>
      </c>
    </row>
    <row r="2392" spans="1:2">
      <c r="A2392">
        <v>95683</v>
      </c>
      <c r="B2392">
        <v>12</v>
      </c>
    </row>
    <row r="2393" spans="1:2">
      <c r="A2393">
        <v>95684</v>
      </c>
      <c r="B2393">
        <v>12</v>
      </c>
    </row>
    <row r="2394" spans="1:2">
      <c r="A2394">
        <v>95685</v>
      </c>
      <c r="B2394">
        <v>12</v>
      </c>
    </row>
    <row r="2395" spans="1:2">
      <c r="A2395">
        <v>95686</v>
      </c>
      <c r="B2395">
        <v>12</v>
      </c>
    </row>
    <row r="2396" spans="1:2">
      <c r="A2396">
        <v>95687</v>
      </c>
      <c r="B2396">
        <v>12</v>
      </c>
    </row>
    <row r="2397" spans="1:2">
      <c r="A2397">
        <v>95688</v>
      </c>
      <c r="B2397">
        <v>12</v>
      </c>
    </row>
    <row r="2398" spans="1:2">
      <c r="A2398">
        <v>95689</v>
      </c>
      <c r="B2398">
        <v>12</v>
      </c>
    </row>
    <row r="2399" spans="1:2">
      <c r="A2399">
        <v>95690</v>
      </c>
      <c r="B2399">
        <v>12</v>
      </c>
    </row>
    <row r="2400" spans="1:2">
      <c r="A2400">
        <v>95691</v>
      </c>
      <c r="B2400">
        <v>12</v>
      </c>
    </row>
    <row r="2401" spans="1:2">
      <c r="A2401">
        <v>95692</v>
      </c>
      <c r="B2401">
        <v>11</v>
      </c>
    </row>
    <row r="2402" spans="1:2">
      <c r="A2402">
        <v>95693</v>
      </c>
      <c r="B2402">
        <v>12</v>
      </c>
    </row>
    <row r="2403" spans="1:2">
      <c r="A2403">
        <v>95694</v>
      </c>
      <c r="B2403">
        <v>12</v>
      </c>
    </row>
    <row r="2404" spans="1:2">
      <c r="A2404">
        <v>95695</v>
      </c>
      <c r="B2404">
        <v>12</v>
      </c>
    </row>
    <row r="2405" spans="1:2">
      <c r="A2405">
        <v>95696</v>
      </c>
      <c r="B2405">
        <v>12</v>
      </c>
    </row>
    <row r="2406" spans="1:2">
      <c r="A2406">
        <v>95697</v>
      </c>
      <c r="B2406">
        <v>12</v>
      </c>
    </row>
    <row r="2407" spans="1:2">
      <c r="A2407">
        <v>95698</v>
      </c>
      <c r="B2407">
        <v>12</v>
      </c>
    </row>
    <row r="2408" spans="1:2">
      <c r="A2408">
        <v>95699</v>
      </c>
      <c r="B2408">
        <v>12</v>
      </c>
    </row>
    <row r="2409" spans="1:2">
      <c r="A2409">
        <v>95701</v>
      </c>
      <c r="B2409">
        <v>16</v>
      </c>
    </row>
    <row r="2410" spans="1:2">
      <c r="A2410">
        <v>95703</v>
      </c>
      <c r="B2410">
        <v>11</v>
      </c>
    </row>
    <row r="2411" spans="1:2">
      <c r="A2411">
        <v>95709</v>
      </c>
      <c r="B2411">
        <v>12</v>
      </c>
    </row>
    <row r="2412" spans="1:2">
      <c r="A2412">
        <v>95712</v>
      </c>
      <c r="B2412">
        <v>11</v>
      </c>
    </row>
    <row r="2413" spans="1:2">
      <c r="A2413">
        <v>95713</v>
      </c>
      <c r="B2413">
        <v>11</v>
      </c>
    </row>
    <row r="2414" spans="1:2">
      <c r="A2414">
        <v>95714</v>
      </c>
      <c r="B2414">
        <v>16</v>
      </c>
    </row>
    <row r="2415" spans="1:2">
      <c r="A2415">
        <v>95715</v>
      </c>
      <c r="B2415">
        <v>16</v>
      </c>
    </row>
    <row r="2416" spans="1:2">
      <c r="A2416">
        <v>95717</v>
      </c>
      <c r="B2416">
        <v>16</v>
      </c>
    </row>
    <row r="2417" spans="1:2">
      <c r="A2417">
        <v>95720</v>
      </c>
      <c r="B2417">
        <v>16</v>
      </c>
    </row>
    <row r="2418" spans="1:2">
      <c r="A2418">
        <v>95721</v>
      </c>
      <c r="B2418">
        <v>16</v>
      </c>
    </row>
    <row r="2419" spans="1:2">
      <c r="A2419">
        <v>95722</v>
      </c>
      <c r="B2419">
        <v>11</v>
      </c>
    </row>
    <row r="2420" spans="1:2">
      <c r="A2420">
        <v>95724</v>
      </c>
      <c r="B2420">
        <v>16</v>
      </c>
    </row>
    <row r="2421" spans="1:2">
      <c r="A2421">
        <v>95726</v>
      </c>
      <c r="B2421">
        <v>16</v>
      </c>
    </row>
    <row r="2422" spans="1:2">
      <c r="A2422">
        <v>95728</v>
      </c>
      <c r="B2422">
        <v>16</v>
      </c>
    </row>
    <row r="2423" spans="1:2">
      <c r="A2423">
        <v>95735</v>
      </c>
      <c r="B2423">
        <v>16</v>
      </c>
    </row>
    <row r="2424" spans="1:2">
      <c r="A2424">
        <v>95736</v>
      </c>
      <c r="B2424">
        <v>11</v>
      </c>
    </row>
    <row r="2425" spans="1:2">
      <c r="A2425">
        <v>95741</v>
      </c>
      <c r="B2425">
        <v>12</v>
      </c>
    </row>
    <row r="2426" spans="1:2">
      <c r="A2426">
        <v>95742</v>
      </c>
      <c r="B2426">
        <v>12</v>
      </c>
    </row>
    <row r="2427" spans="1:2">
      <c r="A2427">
        <v>95743</v>
      </c>
      <c r="B2427">
        <v>12</v>
      </c>
    </row>
    <row r="2428" spans="1:2">
      <c r="A2428">
        <v>95746</v>
      </c>
      <c r="B2428">
        <v>11</v>
      </c>
    </row>
    <row r="2429" spans="1:2">
      <c r="A2429">
        <v>95747</v>
      </c>
      <c r="B2429">
        <v>11</v>
      </c>
    </row>
    <row r="2430" spans="1:2">
      <c r="A2430">
        <v>95757</v>
      </c>
      <c r="B2430">
        <v>12</v>
      </c>
    </row>
    <row r="2431" spans="1:2">
      <c r="A2431">
        <v>95758</v>
      </c>
      <c r="B2431">
        <v>12</v>
      </c>
    </row>
    <row r="2432" spans="1:2">
      <c r="A2432">
        <v>95759</v>
      </c>
      <c r="B2432">
        <v>12</v>
      </c>
    </row>
    <row r="2433" spans="1:2">
      <c r="A2433">
        <v>95762</v>
      </c>
      <c r="B2433">
        <v>12</v>
      </c>
    </row>
    <row r="2434" spans="1:2">
      <c r="A2434">
        <v>95763</v>
      </c>
      <c r="B2434">
        <v>12</v>
      </c>
    </row>
    <row r="2435" spans="1:2">
      <c r="A2435">
        <v>95765</v>
      </c>
      <c r="B2435">
        <v>11</v>
      </c>
    </row>
    <row r="2436" spans="1:2">
      <c r="A2436">
        <v>95776</v>
      </c>
      <c r="B2436">
        <v>12</v>
      </c>
    </row>
    <row r="2437" spans="1:2">
      <c r="A2437">
        <v>95798</v>
      </c>
      <c r="B2437">
        <v>12</v>
      </c>
    </row>
    <row r="2438" spans="1:2">
      <c r="A2438">
        <v>95799</v>
      </c>
      <c r="B2438">
        <v>12</v>
      </c>
    </row>
    <row r="2439" spans="1:2">
      <c r="A2439">
        <v>95811</v>
      </c>
      <c r="B2439">
        <v>12</v>
      </c>
    </row>
    <row r="2440" spans="1:2">
      <c r="A2440">
        <v>95812</v>
      </c>
      <c r="B2440">
        <v>12</v>
      </c>
    </row>
    <row r="2441" spans="1:2">
      <c r="A2441">
        <v>95813</v>
      </c>
      <c r="B2441">
        <v>12</v>
      </c>
    </row>
    <row r="2442" spans="1:2">
      <c r="A2442">
        <v>95814</v>
      </c>
      <c r="B2442">
        <v>12</v>
      </c>
    </row>
    <row r="2443" spans="1:2">
      <c r="A2443">
        <v>95815</v>
      </c>
      <c r="B2443">
        <v>12</v>
      </c>
    </row>
    <row r="2444" spans="1:2">
      <c r="A2444">
        <v>95816</v>
      </c>
      <c r="B2444">
        <v>12</v>
      </c>
    </row>
    <row r="2445" spans="1:2">
      <c r="A2445">
        <v>95817</v>
      </c>
      <c r="B2445">
        <v>12</v>
      </c>
    </row>
    <row r="2446" spans="1:2">
      <c r="A2446">
        <v>95818</v>
      </c>
      <c r="B2446">
        <v>12</v>
      </c>
    </row>
    <row r="2447" spans="1:2">
      <c r="A2447">
        <v>95819</v>
      </c>
      <c r="B2447">
        <v>12</v>
      </c>
    </row>
    <row r="2448" spans="1:2">
      <c r="A2448">
        <v>95820</v>
      </c>
      <c r="B2448">
        <v>12</v>
      </c>
    </row>
    <row r="2449" spans="1:2">
      <c r="A2449">
        <v>95821</v>
      </c>
      <c r="B2449">
        <v>12</v>
      </c>
    </row>
    <row r="2450" spans="1:2">
      <c r="A2450">
        <v>95822</v>
      </c>
      <c r="B2450">
        <v>12</v>
      </c>
    </row>
    <row r="2451" spans="1:2">
      <c r="A2451">
        <v>95823</v>
      </c>
      <c r="B2451">
        <v>12</v>
      </c>
    </row>
    <row r="2452" spans="1:2">
      <c r="A2452">
        <v>95824</v>
      </c>
      <c r="B2452">
        <v>12</v>
      </c>
    </row>
    <row r="2453" spans="1:2">
      <c r="A2453">
        <v>95825</v>
      </c>
      <c r="B2453">
        <v>12</v>
      </c>
    </row>
    <row r="2454" spans="1:2">
      <c r="A2454">
        <v>95826</v>
      </c>
      <c r="B2454">
        <v>12</v>
      </c>
    </row>
    <row r="2455" spans="1:2">
      <c r="A2455">
        <v>95827</v>
      </c>
      <c r="B2455">
        <v>12</v>
      </c>
    </row>
    <row r="2456" spans="1:2">
      <c r="A2456">
        <v>95828</v>
      </c>
      <c r="B2456">
        <v>12</v>
      </c>
    </row>
    <row r="2457" spans="1:2">
      <c r="A2457">
        <v>95829</v>
      </c>
      <c r="B2457">
        <v>12</v>
      </c>
    </row>
    <row r="2458" spans="1:2">
      <c r="A2458">
        <v>95830</v>
      </c>
      <c r="B2458">
        <v>12</v>
      </c>
    </row>
    <row r="2459" spans="1:2">
      <c r="A2459">
        <v>95831</v>
      </c>
      <c r="B2459">
        <v>12</v>
      </c>
    </row>
    <row r="2460" spans="1:2">
      <c r="A2460">
        <v>95832</v>
      </c>
      <c r="B2460">
        <v>12</v>
      </c>
    </row>
    <row r="2461" spans="1:2">
      <c r="A2461">
        <v>95833</v>
      </c>
      <c r="B2461">
        <v>12</v>
      </c>
    </row>
    <row r="2462" spans="1:2">
      <c r="A2462">
        <v>95834</v>
      </c>
      <c r="B2462">
        <v>12</v>
      </c>
    </row>
    <row r="2463" spans="1:2">
      <c r="A2463">
        <v>95835</v>
      </c>
      <c r="B2463">
        <v>12</v>
      </c>
    </row>
    <row r="2464" spans="1:2">
      <c r="A2464">
        <v>95836</v>
      </c>
      <c r="B2464">
        <v>12</v>
      </c>
    </row>
    <row r="2465" spans="1:2">
      <c r="A2465">
        <v>95837</v>
      </c>
      <c r="B2465">
        <v>12</v>
      </c>
    </row>
    <row r="2466" spans="1:2">
      <c r="A2466">
        <v>95838</v>
      </c>
      <c r="B2466">
        <v>12</v>
      </c>
    </row>
    <row r="2467" spans="1:2">
      <c r="A2467">
        <v>95840</v>
      </c>
      <c r="B2467">
        <v>12</v>
      </c>
    </row>
    <row r="2468" spans="1:2">
      <c r="A2468">
        <v>95841</v>
      </c>
      <c r="B2468">
        <v>12</v>
      </c>
    </row>
    <row r="2469" spans="1:2">
      <c r="A2469">
        <v>95842</v>
      </c>
      <c r="B2469">
        <v>12</v>
      </c>
    </row>
    <row r="2470" spans="1:2">
      <c r="A2470">
        <v>95843</v>
      </c>
      <c r="B2470">
        <v>12</v>
      </c>
    </row>
    <row r="2471" spans="1:2">
      <c r="A2471">
        <v>95851</v>
      </c>
      <c r="B2471">
        <v>12</v>
      </c>
    </row>
    <row r="2472" spans="1:2">
      <c r="A2472">
        <v>95852</v>
      </c>
      <c r="B2472">
        <v>12</v>
      </c>
    </row>
    <row r="2473" spans="1:2">
      <c r="A2473">
        <v>95853</v>
      </c>
      <c r="B2473">
        <v>12</v>
      </c>
    </row>
    <row r="2474" spans="1:2">
      <c r="A2474">
        <v>95857</v>
      </c>
      <c r="B2474">
        <v>12</v>
      </c>
    </row>
    <row r="2475" spans="1:2">
      <c r="A2475">
        <v>95860</v>
      </c>
      <c r="B2475">
        <v>12</v>
      </c>
    </row>
    <row r="2476" spans="1:2">
      <c r="A2476">
        <v>95864</v>
      </c>
      <c r="B2476">
        <v>12</v>
      </c>
    </row>
    <row r="2477" spans="1:2">
      <c r="A2477">
        <v>95865</v>
      </c>
      <c r="B2477">
        <v>12</v>
      </c>
    </row>
    <row r="2478" spans="1:2">
      <c r="A2478">
        <v>95866</v>
      </c>
      <c r="B2478">
        <v>12</v>
      </c>
    </row>
    <row r="2479" spans="1:2">
      <c r="A2479">
        <v>95867</v>
      </c>
      <c r="B2479">
        <v>12</v>
      </c>
    </row>
    <row r="2480" spans="1:2">
      <c r="A2480">
        <v>95873</v>
      </c>
      <c r="B2480">
        <v>12</v>
      </c>
    </row>
    <row r="2481" spans="1:2">
      <c r="A2481">
        <v>95887</v>
      </c>
      <c r="B2481">
        <v>12</v>
      </c>
    </row>
    <row r="2482" spans="1:2">
      <c r="A2482">
        <v>95894</v>
      </c>
      <c r="B2482">
        <v>12</v>
      </c>
    </row>
    <row r="2483" spans="1:2">
      <c r="A2483">
        <v>95899</v>
      </c>
      <c r="B2483">
        <v>12</v>
      </c>
    </row>
    <row r="2484" spans="1:2">
      <c r="A2484">
        <v>95901</v>
      </c>
      <c r="B2484">
        <v>11</v>
      </c>
    </row>
    <row r="2485" spans="1:2">
      <c r="A2485">
        <v>95903</v>
      </c>
      <c r="B2485">
        <v>11</v>
      </c>
    </row>
    <row r="2486" spans="1:2">
      <c r="A2486">
        <v>95910</v>
      </c>
      <c r="B2486">
        <v>16</v>
      </c>
    </row>
    <row r="2487" spans="1:2">
      <c r="A2487">
        <v>95912</v>
      </c>
      <c r="B2487">
        <v>11</v>
      </c>
    </row>
    <row r="2488" spans="1:2">
      <c r="A2488">
        <v>95913</v>
      </c>
      <c r="B2488">
        <v>11</v>
      </c>
    </row>
    <row r="2489" spans="1:2">
      <c r="A2489">
        <v>95914</v>
      </c>
      <c r="B2489">
        <v>11</v>
      </c>
    </row>
    <row r="2490" spans="1:2">
      <c r="A2490">
        <v>95915</v>
      </c>
      <c r="B2490">
        <v>16</v>
      </c>
    </row>
    <row r="2491" spans="1:2">
      <c r="A2491">
        <v>95916</v>
      </c>
      <c r="B2491">
        <v>16</v>
      </c>
    </row>
    <row r="2492" spans="1:2">
      <c r="A2492">
        <v>95917</v>
      </c>
      <c r="B2492">
        <v>11</v>
      </c>
    </row>
    <row r="2493" spans="1:2">
      <c r="A2493">
        <v>95918</v>
      </c>
      <c r="B2493">
        <v>11</v>
      </c>
    </row>
    <row r="2494" spans="1:2">
      <c r="A2494">
        <v>95919</v>
      </c>
      <c r="B2494">
        <v>11</v>
      </c>
    </row>
    <row r="2495" spans="1:2">
      <c r="A2495">
        <v>95920</v>
      </c>
      <c r="B2495">
        <v>11</v>
      </c>
    </row>
    <row r="2496" spans="1:2">
      <c r="A2496">
        <v>95922</v>
      </c>
      <c r="B2496">
        <v>16</v>
      </c>
    </row>
    <row r="2497" spans="1:2">
      <c r="A2497">
        <v>95923</v>
      </c>
      <c r="B2497">
        <v>16</v>
      </c>
    </row>
    <row r="2498" spans="1:2">
      <c r="A2498">
        <v>95924</v>
      </c>
      <c r="B2498">
        <v>11</v>
      </c>
    </row>
    <row r="2499" spans="1:2">
      <c r="A2499">
        <v>95925</v>
      </c>
      <c r="B2499">
        <v>16</v>
      </c>
    </row>
    <row r="2500" spans="1:2">
      <c r="A2500">
        <v>95926</v>
      </c>
      <c r="B2500">
        <v>11</v>
      </c>
    </row>
    <row r="2501" spans="1:2">
      <c r="A2501">
        <v>95927</v>
      </c>
      <c r="B2501">
        <v>11</v>
      </c>
    </row>
    <row r="2502" spans="1:2">
      <c r="A2502">
        <v>95928</v>
      </c>
      <c r="B2502">
        <v>11</v>
      </c>
    </row>
    <row r="2503" spans="1:2">
      <c r="A2503">
        <v>95929</v>
      </c>
      <c r="B2503">
        <v>11</v>
      </c>
    </row>
    <row r="2504" spans="1:2">
      <c r="A2504">
        <v>95930</v>
      </c>
      <c r="B2504">
        <v>16</v>
      </c>
    </row>
    <row r="2505" spans="1:2">
      <c r="A2505">
        <v>95931</v>
      </c>
      <c r="B2505">
        <v>11</v>
      </c>
    </row>
    <row r="2506" spans="1:2">
      <c r="A2506">
        <v>95932</v>
      </c>
      <c r="B2506">
        <v>11</v>
      </c>
    </row>
    <row r="2507" spans="1:2">
      <c r="A2507">
        <v>95934</v>
      </c>
      <c r="B2507">
        <v>16</v>
      </c>
    </row>
    <row r="2508" spans="1:2">
      <c r="A2508">
        <v>95935</v>
      </c>
      <c r="B2508">
        <v>11</v>
      </c>
    </row>
    <row r="2509" spans="1:2">
      <c r="A2509">
        <v>95936</v>
      </c>
      <c r="B2509">
        <v>16</v>
      </c>
    </row>
    <row r="2510" spans="1:2">
      <c r="A2510">
        <v>95937</v>
      </c>
      <c r="B2510">
        <v>12</v>
      </c>
    </row>
    <row r="2511" spans="1:2">
      <c r="A2511">
        <v>95938</v>
      </c>
      <c r="B2511">
        <v>11</v>
      </c>
    </row>
    <row r="2512" spans="1:2">
      <c r="A2512">
        <v>95939</v>
      </c>
      <c r="B2512">
        <v>11</v>
      </c>
    </row>
    <row r="2513" spans="1:2">
      <c r="A2513">
        <v>95940</v>
      </c>
      <c r="B2513">
        <v>11</v>
      </c>
    </row>
    <row r="2514" spans="1:2">
      <c r="A2514">
        <v>95941</v>
      </c>
      <c r="B2514">
        <v>16</v>
      </c>
    </row>
    <row r="2515" spans="1:2">
      <c r="A2515">
        <v>95942</v>
      </c>
      <c r="B2515">
        <v>16</v>
      </c>
    </row>
    <row r="2516" spans="1:2">
      <c r="A2516">
        <v>95943</v>
      </c>
      <c r="B2516">
        <v>11</v>
      </c>
    </row>
    <row r="2517" spans="1:2">
      <c r="A2517">
        <v>95944</v>
      </c>
      <c r="B2517">
        <v>16</v>
      </c>
    </row>
    <row r="2518" spans="1:2">
      <c r="A2518">
        <v>95945</v>
      </c>
      <c r="B2518">
        <v>11</v>
      </c>
    </row>
    <row r="2519" spans="1:2">
      <c r="A2519">
        <v>95946</v>
      </c>
      <c r="B2519">
        <v>11</v>
      </c>
    </row>
    <row r="2520" spans="1:2">
      <c r="A2520">
        <v>95947</v>
      </c>
      <c r="B2520">
        <v>16</v>
      </c>
    </row>
    <row r="2521" spans="1:2">
      <c r="A2521">
        <v>95948</v>
      </c>
      <c r="B2521">
        <v>11</v>
      </c>
    </row>
    <row r="2522" spans="1:2">
      <c r="A2522">
        <v>95949</v>
      </c>
      <c r="B2522">
        <v>11</v>
      </c>
    </row>
    <row r="2523" spans="1:2">
      <c r="A2523">
        <v>95950</v>
      </c>
      <c r="B2523">
        <v>11</v>
      </c>
    </row>
    <row r="2524" spans="1:2">
      <c r="A2524">
        <v>95951</v>
      </c>
      <c r="B2524">
        <v>11</v>
      </c>
    </row>
    <row r="2525" spans="1:2">
      <c r="A2525">
        <v>95953</v>
      </c>
      <c r="B2525">
        <v>11</v>
      </c>
    </row>
    <row r="2526" spans="1:2">
      <c r="A2526">
        <v>95954</v>
      </c>
      <c r="B2526">
        <v>16</v>
      </c>
    </row>
    <row r="2527" spans="1:2">
      <c r="A2527">
        <v>95955</v>
      </c>
      <c r="B2527">
        <v>11</v>
      </c>
    </row>
    <row r="2528" spans="1:2">
      <c r="A2528">
        <v>95956</v>
      </c>
      <c r="B2528">
        <v>16</v>
      </c>
    </row>
    <row r="2529" spans="1:2">
      <c r="A2529">
        <v>95957</v>
      </c>
      <c r="B2529">
        <v>11</v>
      </c>
    </row>
    <row r="2530" spans="1:2">
      <c r="A2530">
        <v>95958</v>
      </c>
      <c r="B2530">
        <v>11</v>
      </c>
    </row>
    <row r="2531" spans="1:2">
      <c r="A2531">
        <v>95959</v>
      </c>
      <c r="B2531">
        <v>11</v>
      </c>
    </row>
    <row r="2532" spans="1:2">
      <c r="A2532">
        <v>95960</v>
      </c>
      <c r="B2532">
        <v>16</v>
      </c>
    </row>
    <row r="2533" spans="1:2">
      <c r="A2533">
        <v>95961</v>
      </c>
      <c r="B2533">
        <v>11</v>
      </c>
    </row>
    <row r="2534" spans="1:2">
      <c r="A2534">
        <v>95962</v>
      </c>
      <c r="B2534">
        <v>11</v>
      </c>
    </row>
    <row r="2535" spans="1:2">
      <c r="A2535">
        <v>95963</v>
      </c>
      <c r="B2535">
        <v>11</v>
      </c>
    </row>
    <row r="2536" spans="1:2">
      <c r="A2536">
        <v>95965</v>
      </c>
      <c r="B2536">
        <v>11</v>
      </c>
    </row>
    <row r="2537" spans="1:2">
      <c r="A2537">
        <v>95966</v>
      </c>
      <c r="B2537">
        <v>11</v>
      </c>
    </row>
    <row r="2538" spans="1:2">
      <c r="A2538">
        <v>95967</v>
      </c>
      <c r="B2538">
        <v>11</v>
      </c>
    </row>
    <row r="2539" spans="1:2">
      <c r="A2539">
        <v>95968</v>
      </c>
      <c r="B2539">
        <v>11</v>
      </c>
    </row>
    <row r="2540" spans="1:2">
      <c r="A2540">
        <v>95969</v>
      </c>
      <c r="B2540">
        <v>11</v>
      </c>
    </row>
    <row r="2541" spans="1:2">
      <c r="A2541">
        <v>95970</v>
      </c>
      <c r="B2541">
        <v>11</v>
      </c>
    </row>
    <row r="2542" spans="1:2">
      <c r="A2542">
        <v>95971</v>
      </c>
      <c r="B2542">
        <v>16</v>
      </c>
    </row>
    <row r="2543" spans="1:2">
      <c r="A2543">
        <v>95972</v>
      </c>
      <c r="B2543">
        <v>11</v>
      </c>
    </row>
    <row r="2544" spans="1:2">
      <c r="A2544">
        <v>95973</v>
      </c>
      <c r="B2544">
        <v>11</v>
      </c>
    </row>
    <row r="2545" spans="1:2">
      <c r="A2545">
        <v>95974</v>
      </c>
      <c r="B2545">
        <v>11</v>
      </c>
    </row>
    <row r="2546" spans="1:2">
      <c r="A2546">
        <v>95975</v>
      </c>
      <c r="B2546">
        <v>11</v>
      </c>
    </row>
    <row r="2547" spans="1:2">
      <c r="A2547">
        <v>95976</v>
      </c>
      <c r="B2547">
        <v>11</v>
      </c>
    </row>
    <row r="2548" spans="1:2">
      <c r="A2548">
        <v>95977</v>
      </c>
      <c r="B2548">
        <v>11</v>
      </c>
    </row>
    <row r="2549" spans="1:2">
      <c r="A2549">
        <v>95978</v>
      </c>
      <c r="B2549">
        <v>16</v>
      </c>
    </row>
    <row r="2550" spans="1:2">
      <c r="A2550">
        <v>95979</v>
      </c>
      <c r="B2550">
        <v>11</v>
      </c>
    </row>
    <row r="2551" spans="1:2">
      <c r="A2551">
        <v>95980</v>
      </c>
      <c r="B2551">
        <v>16</v>
      </c>
    </row>
    <row r="2552" spans="1:2">
      <c r="A2552">
        <v>95981</v>
      </c>
      <c r="B2552">
        <v>16</v>
      </c>
    </row>
    <row r="2553" spans="1:2">
      <c r="A2553">
        <v>95982</v>
      </c>
      <c r="B2553">
        <v>11</v>
      </c>
    </row>
    <row r="2554" spans="1:2">
      <c r="A2554">
        <v>95983</v>
      </c>
      <c r="B2554">
        <v>16</v>
      </c>
    </row>
    <row r="2555" spans="1:2">
      <c r="A2555">
        <v>95984</v>
      </c>
      <c r="B2555">
        <v>16</v>
      </c>
    </row>
    <row r="2556" spans="1:2">
      <c r="A2556">
        <v>95986</v>
      </c>
      <c r="B2556">
        <v>16</v>
      </c>
    </row>
    <row r="2557" spans="1:2">
      <c r="A2557">
        <v>95987</v>
      </c>
      <c r="B2557">
        <v>11</v>
      </c>
    </row>
    <row r="2558" spans="1:2">
      <c r="A2558">
        <v>95988</v>
      </c>
      <c r="B2558">
        <v>11</v>
      </c>
    </row>
    <row r="2559" spans="1:2">
      <c r="A2559">
        <v>95991</v>
      </c>
      <c r="B2559">
        <v>11</v>
      </c>
    </row>
    <row r="2560" spans="1:2">
      <c r="A2560">
        <v>95992</v>
      </c>
      <c r="B2560">
        <v>11</v>
      </c>
    </row>
    <row r="2561" spans="1:2">
      <c r="A2561">
        <v>95993</v>
      </c>
      <c r="B2561">
        <v>11</v>
      </c>
    </row>
    <row r="2562" spans="1:2">
      <c r="A2562">
        <v>96001</v>
      </c>
      <c r="B2562">
        <v>11</v>
      </c>
    </row>
    <row r="2563" spans="1:2">
      <c r="A2563">
        <v>96002</v>
      </c>
      <c r="B2563">
        <v>11</v>
      </c>
    </row>
    <row r="2564" spans="1:2">
      <c r="A2564">
        <v>96003</v>
      </c>
      <c r="B2564">
        <v>11</v>
      </c>
    </row>
    <row r="2565" spans="1:2">
      <c r="A2565">
        <v>96006</v>
      </c>
      <c r="B2565">
        <v>16</v>
      </c>
    </row>
    <row r="2566" spans="1:2">
      <c r="A2566">
        <v>96007</v>
      </c>
      <c r="B2566">
        <v>11</v>
      </c>
    </row>
    <row r="2567" spans="1:2">
      <c r="A2567">
        <v>96008</v>
      </c>
      <c r="B2567">
        <v>11</v>
      </c>
    </row>
    <row r="2568" spans="1:2">
      <c r="A2568">
        <v>96009</v>
      </c>
      <c r="B2568">
        <v>16</v>
      </c>
    </row>
    <row r="2569" spans="1:2">
      <c r="A2569">
        <v>96010</v>
      </c>
      <c r="B2569">
        <v>16</v>
      </c>
    </row>
    <row r="2570" spans="1:2">
      <c r="A2570">
        <v>96011</v>
      </c>
      <c r="B2570">
        <v>16</v>
      </c>
    </row>
    <row r="2571" spans="1:2">
      <c r="A2571">
        <v>96013</v>
      </c>
      <c r="B2571">
        <v>16</v>
      </c>
    </row>
    <row r="2572" spans="1:2">
      <c r="A2572">
        <v>96014</v>
      </c>
      <c r="B2572">
        <v>16</v>
      </c>
    </row>
    <row r="2573" spans="1:2">
      <c r="A2573">
        <v>96015</v>
      </c>
      <c r="B2573">
        <v>16</v>
      </c>
    </row>
    <row r="2574" spans="1:2">
      <c r="A2574">
        <v>96016</v>
      </c>
      <c r="B2574">
        <v>16</v>
      </c>
    </row>
    <row r="2575" spans="1:2">
      <c r="A2575">
        <v>96017</v>
      </c>
      <c r="B2575">
        <v>16</v>
      </c>
    </row>
    <row r="2576" spans="1:2">
      <c r="A2576">
        <v>96019</v>
      </c>
      <c r="B2576">
        <v>11</v>
      </c>
    </row>
    <row r="2577" spans="1:2">
      <c r="A2577">
        <v>96020</v>
      </c>
      <c r="B2577">
        <v>16</v>
      </c>
    </row>
    <row r="2578" spans="1:2">
      <c r="A2578">
        <v>96021</v>
      </c>
      <c r="B2578">
        <v>11</v>
      </c>
    </row>
    <row r="2579" spans="1:2">
      <c r="A2579">
        <v>96022</v>
      </c>
      <c r="B2579">
        <v>11</v>
      </c>
    </row>
    <row r="2580" spans="1:2">
      <c r="A2580">
        <v>96023</v>
      </c>
      <c r="B2580">
        <v>16</v>
      </c>
    </row>
    <row r="2581" spans="1:2">
      <c r="A2581">
        <v>96024</v>
      </c>
      <c r="B2581">
        <v>16</v>
      </c>
    </row>
    <row r="2582" spans="1:2">
      <c r="A2582">
        <v>96025</v>
      </c>
      <c r="B2582">
        <v>16</v>
      </c>
    </row>
    <row r="2583" spans="1:2">
      <c r="A2583">
        <v>96027</v>
      </c>
      <c r="B2583">
        <v>16</v>
      </c>
    </row>
    <row r="2584" spans="1:2">
      <c r="A2584">
        <v>96028</v>
      </c>
      <c r="B2584">
        <v>16</v>
      </c>
    </row>
    <row r="2585" spans="1:2">
      <c r="A2585">
        <v>96029</v>
      </c>
      <c r="B2585">
        <v>11</v>
      </c>
    </row>
    <row r="2586" spans="1:2">
      <c r="A2586">
        <v>96031</v>
      </c>
      <c r="B2586">
        <v>16</v>
      </c>
    </row>
    <row r="2587" spans="1:2">
      <c r="A2587">
        <v>96032</v>
      </c>
      <c r="B2587">
        <v>16</v>
      </c>
    </row>
    <row r="2588" spans="1:2">
      <c r="A2588">
        <v>96033</v>
      </c>
      <c r="B2588">
        <v>11</v>
      </c>
    </row>
    <row r="2589" spans="1:2">
      <c r="A2589">
        <v>96034</v>
      </c>
      <c r="B2589">
        <v>16</v>
      </c>
    </row>
    <row r="2590" spans="1:2">
      <c r="A2590">
        <v>96035</v>
      </c>
      <c r="B2590">
        <v>11</v>
      </c>
    </row>
    <row r="2591" spans="1:2">
      <c r="A2591">
        <v>96037</v>
      </c>
      <c r="B2591">
        <v>16</v>
      </c>
    </row>
    <row r="2592" spans="1:2">
      <c r="A2592">
        <v>96038</v>
      </c>
      <c r="B2592">
        <v>16</v>
      </c>
    </row>
    <row r="2593" spans="1:2">
      <c r="A2593">
        <v>96039</v>
      </c>
      <c r="B2593">
        <v>16</v>
      </c>
    </row>
    <row r="2594" spans="1:2">
      <c r="A2594">
        <v>96040</v>
      </c>
      <c r="B2594">
        <v>16</v>
      </c>
    </row>
    <row r="2595" spans="1:2">
      <c r="A2595">
        <v>96041</v>
      </c>
      <c r="B2595">
        <v>16</v>
      </c>
    </row>
    <row r="2596" spans="1:2">
      <c r="A2596">
        <v>96044</v>
      </c>
      <c r="B2596">
        <v>16</v>
      </c>
    </row>
    <row r="2597" spans="1:2">
      <c r="A2597">
        <v>96046</v>
      </c>
      <c r="B2597">
        <v>16</v>
      </c>
    </row>
    <row r="2598" spans="1:2">
      <c r="A2598">
        <v>96047</v>
      </c>
      <c r="B2598">
        <v>11</v>
      </c>
    </row>
    <row r="2599" spans="1:2">
      <c r="A2599">
        <v>96048</v>
      </c>
      <c r="B2599">
        <v>16</v>
      </c>
    </row>
    <row r="2600" spans="1:2">
      <c r="A2600">
        <v>96049</v>
      </c>
      <c r="B2600">
        <v>16</v>
      </c>
    </row>
    <row r="2601" spans="1:2">
      <c r="A2601">
        <v>96050</v>
      </c>
      <c r="B2601">
        <v>16</v>
      </c>
    </row>
    <row r="2602" spans="1:2">
      <c r="A2602">
        <v>96051</v>
      </c>
      <c r="B2602">
        <v>11</v>
      </c>
    </row>
    <row r="2603" spans="1:2">
      <c r="A2603">
        <v>96052</v>
      </c>
      <c r="B2603">
        <v>16</v>
      </c>
    </row>
    <row r="2604" spans="1:2">
      <c r="A2604">
        <v>96053</v>
      </c>
      <c r="B2604">
        <v>16</v>
      </c>
    </row>
    <row r="2605" spans="1:2">
      <c r="A2605">
        <v>96054</v>
      </c>
      <c r="B2605">
        <v>16</v>
      </c>
    </row>
    <row r="2606" spans="1:2">
      <c r="A2606">
        <v>96055</v>
      </c>
      <c r="B2606">
        <v>11</v>
      </c>
    </row>
    <row r="2607" spans="1:2">
      <c r="A2607">
        <v>96056</v>
      </c>
      <c r="B2607">
        <v>16</v>
      </c>
    </row>
    <row r="2608" spans="1:2">
      <c r="A2608">
        <v>96057</v>
      </c>
      <c r="B2608">
        <v>16</v>
      </c>
    </row>
    <row r="2609" spans="1:2">
      <c r="A2609">
        <v>96058</v>
      </c>
      <c r="B2609">
        <v>16</v>
      </c>
    </row>
    <row r="2610" spans="1:2">
      <c r="A2610">
        <v>96059</v>
      </c>
      <c r="B2610">
        <v>11</v>
      </c>
    </row>
    <row r="2611" spans="1:2">
      <c r="A2611">
        <v>96061</v>
      </c>
      <c r="B2611">
        <v>16</v>
      </c>
    </row>
    <row r="2612" spans="1:2">
      <c r="A2612">
        <v>96062</v>
      </c>
      <c r="B2612">
        <v>11</v>
      </c>
    </row>
    <row r="2613" spans="1:2">
      <c r="A2613">
        <v>96063</v>
      </c>
      <c r="B2613">
        <v>16</v>
      </c>
    </row>
    <row r="2614" spans="1:2">
      <c r="A2614">
        <v>96064</v>
      </c>
      <c r="B2614">
        <v>16</v>
      </c>
    </row>
    <row r="2615" spans="1:2">
      <c r="A2615">
        <v>96065</v>
      </c>
      <c r="B2615">
        <v>16</v>
      </c>
    </row>
    <row r="2616" spans="1:2">
      <c r="A2616">
        <v>96067</v>
      </c>
      <c r="B2616">
        <v>16</v>
      </c>
    </row>
    <row r="2617" spans="1:2">
      <c r="A2617">
        <v>96068</v>
      </c>
      <c r="B2617">
        <v>16</v>
      </c>
    </row>
    <row r="2618" spans="1:2">
      <c r="A2618">
        <v>96069</v>
      </c>
      <c r="B2618">
        <v>11</v>
      </c>
    </row>
    <row r="2619" spans="1:2">
      <c r="A2619">
        <v>96070</v>
      </c>
      <c r="B2619">
        <v>11</v>
      </c>
    </row>
    <row r="2620" spans="1:2">
      <c r="A2620">
        <v>96071</v>
      </c>
      <c r="B2620">
        <v>16</v>
      </c>
    </row>
    <row r="2621" spans="1:2">
      <c r="A2621">
        <v>96073</v>
      </c>
      <c r="B2621">
        <v>11</v>
      </c>
    </row>
    <row r="2622" spans="1:2">
      <c r="A2622">
        <v>96074</v>
      </c>
      <c r="B2622">
        <v>11</v>
      </c>
    </row>
    <row r="2623" spans="1:2">
      <c r="A2623">
        <v>96075</v>
      </c>
      <c r="B2623">
        <v>16</v>
      </c>
    </row>
    <row r="2624" spans="1:2">
      <c r="A2624">
        <v>96076</v>
      </c>
      <c r="B2624">
        <v>16</v>
      </c>
    </row>
    <row r="2625" spans="1:2">
      <c r="A2625">
        <v>96078</v>
      </c>
      <c r="B2625">
        <v>11</v>
      </c>
    </row>
    <row r="2626" spans="1:2">
      <c r="A2626">
        <v>96079</v>
      </c>
      <c r="B2626">
        <v>11</v>
      </c>
    </row>
    <row r="2627" spans="1:2">
      <c r="A2627">
        <v>96080</v>
      </c>
      <c r="B2627">
        <v>11</v>
      </c>
    </row>
    <row r="2628" spans="1:2">
      <c r="A2628">
        <v>96084</v>
      </c>
      <c r="B2628">
        <v>11</v>
      </c>
    </row>
    <row r="2629" spans="1:2">
      <c r="A2629">
        <v>96085</v>
      </c>
      <c r="B2629">
        <v>16</v>
      </c>
    </row>
    <row r="2630" spans="1:2">
      <c r="A2630">
        <v>96086</v>
      </c>
      <c r="B2630">
        <v>16</v>
      </c>
    </row>
    <row r="2631" spans="1:2">
      <c r="A2631">
        <v>96087</v>
      </c>
      <c r="B2631">
        <v>11</v>
      </c>
    </row>
    <row r="2632" spans="1:2">
      <c r="A2632">
        <v>96088</v>
      </c>
      <c r="B2632">
        <v>11</v>
      </c>
    </row>
    <row r="2633" spans="1:2">
      <c r="A2633">
        <v>96089</v>
      </c>
      <c r="B2633">
        <v>11</v>
      </c>
    </row>
    <row r="2634" spans="1:2">
      <c r="A2634">
        <v>96090</v>
      </c>
      <c r="B2634">
        <v>11</v>
      </c>
    </row>
    <row r="2635" spans="1:2">
      <c r="A2635">
        <v>96091</v>
      </c>
      <c r="B2635">
        <v>16</v>
      </c>
    </row>
    <row r="2636" spans="1:2">
      <c r="A2636">
        <v>96092</v>
      </c>
      <c r="B2636">
        <v>11</v>
      </c>
    </row>
    <row r="2637" spans="1:2">
      <c r="A2637">
        <v>96093</v>
      </c>
      <c r="B2637">
        <v>16</v>
      </c>
    </row>
    <row r="2638" spans="1:2">
      <c r="A2638">
        <v>96094</v>
      </c>
      <c r="B2638">
        <v>16</v>
      </c>
    </row>
    <row r="2639" spans="1:2">
      <c r="A2639">
        <v>96095</v>
      </c>
      <c r="B2639">
        <v>11</v>
      </c>
    </row>
    <row r="2640" spans="1:2">
      <c r="A2640">
        <v>96096</v>
      </c>
      <c r="B2640">
        <v>11</v>
      </c>
    </row>
    <row r="2641" spans="1:2">
      <c r="A2641">
        <v>96097</v>
      </c>
      <c r="B2641">
        <v>16</v>
      </c>
    </row>
    <row r="2642" spans="1:2">
      <c r="A2642">
        <v>96099</v>
      </c>
      <c r="B2642">
        <v>11</v>
      </c>
    </row>
    <row r="2643" spans="1:2">
      <c r="A2643">
        <v>96101</v>
      </c>
      <c r="B2643">
        <v>16</v>
      </c>
    </row>
    <row r="2644" spans="1:2">
      <c r="A2644">
        <v>96103</v>
      </c>
      <c r="B2644">
        <v>16</v>
      </c>
    </row>
    <row r="2645" spans="1:2">
      <c r="A2645">
        <v>96104</v>
      </c>
      <c r="B2645">
        <v>16</v>
      </c>
    </row>
    <row r="2646" spans="1:2">
      <c r="A2646">
        <v>96105</v>
      </c>
      <c r="B2646">
        <v>16</v>
      </c>
    </row>
    <row r="2647" spans="1:2">
      <c r="A2647">
        <v>96106</v>
      </c>
      <c r="B2647">
        <v>16</v>
      </c>
    </row>
    <row r="2648" spans="1:2">
      <c r="A2648">
        <v>96107</v>
      </c>
      <c r="B2648">
        <v>16</v>
      </c>
    </row>
    <row r="2649" spans="1:2">
      <c r="A2649">
        <v>96108</v>
      </c>
      <c r="B2649">
        <v>16</v>
      </c>
    </row>
    <row r="2650" spans="1:2">
      <c r="A2650">
        <v>96109</v>
      </c>
      <c r="B2650">
        <v>16</v>
      </c>
    </row>
    <row r="2651" spans="1:2">
      <c r="A2651">
        <v>96110</v>
      </c>
      <c r="B2651">
        <v>16</v>
      </c>
    </row>
    <row r="2652" spans="1:2">
      <c r="A2652">
        <v>96111</v>
      </c>
      <c r="B2652">
        <v>16</v>
      </c>
    </row>
    <row r="2653" spans="1:2">
      <c r="A2653">
        <v>96112</v>
      </c>
      <c r="B2653">
        <v>16</v>
      </c>
    </row>
    <row r="2654" spans="1:2">
      <c r="A2654">
        <v>96113</v>
      </c>
      <c r="B2654">
        <v>16</v>
      </c>
    </row>
    <row r="2655" spans="1:2">
      <c r="A2655">
        <v>96114</v>
      </c>
      <c r="B2655">
        <v>16</v>
      </c>
    </row>
    <row r="2656" spans="1:2">
      <c r="A2656">
        <v>96115</v>
      </c>
      <c r="B2656">
        <v>16</v>
      </c>
    </row>
    <row r="2657" spans="1:2">
      <c r="A2657">
        <v>96116</v>
      </c>
      <c r="B2657">
        <v>16</v>
      </c>
    </row>
    <row r="2658" spans="1:2">
      <c r="A2658">
        <v>96117</v>
      </c>
      <c r="B2658">
        <v>16</v>
      </c>
    </row>
    <row r="2659" spans="1:2">
      <c r="A2659">
        <v>96118</v>
      </c>
      <c r="B2659">
        <v>16</v>
      </c>
    </row>
    <row r="2660" spans="1:2">
      <c r="A2660">
        <v>96119</v>
      </c>
      <c r="B2660">
        <v>16</v>
      </c>
    </row>
    <row r="2661" spans="1:2">
      <c r="A2661">
        <v>96120</v>
      </c>
      <c r="B2661">
        <v>16</v>
      </c>
    </row>
    <row r="2662" spans="1:2">
      <c r="A2662">
        <v>96121</v>
      </c>
      <c r="B2662">
        <v>16</v>
      </c>
    </row>
    <row r="2663" spans="1:2">
      <c r="A2663">
        <v>96122</v>
      </c>
      <c r="B2663">
        <v>16</v>
      </c>
    </row>
    <row r="2664" spans="1:2">
      <c r="A2664">
        <v>96123</v>
      </c>
      <c r="B2664">
        <v>16</v>
      </c>
    </row>
    <row r="2665" spans="1:2">
      <c r="A2665">
        <v>96124</v>
      </c>
      <c r="B2665">
        <v>16</v>
      </c>
    </row>
    <row r="2666" spans="1:2">
      <c r="A2666">
        <v>96125</v>
      </c>
      <c r="B2666">
        <v>16</v>
      </c>
    </row>
    <row r="2667" spans="1:2">
      <c r="A2667">
        <v>96126</v>
      </c>
      <c r="B2667">
        <v>16</v>
      </c>
    </row>
    <row r="2668" spans="1:2">
      <c r="A2668">
        <v>96127</v>
      </c>
      <c r="B2668">
        <v>16</v>
      </c>
    </row>
    <row r="2669" spans="1:2">
      <c r="A2669">
        <v>96128</v>
      </c>
      <c r="B2669">
        <v>16</v>
      </c>
    </row>
    <row r="2670" spans="1:2">
      <c r="A2670">
        <v>96129</v>
      </c>
      <c r="B2670">
        <v>16</v>
      </c>
    </row>
    <row r="2671" spans="1:2">
      <c r="A2671">
        <v>96130</v>
      </c>
      <c r="B2671">
        <v>16</v>
      </c>
    </row>
    <row r="2672" spans="1:2">
      <c r="A2672">
        <v>96132</v>
      </c>
      <c r="B2672">
        <v>16</v>
      </c>
    </row>
    <row r="2673" spans="1:2">
      <c r="A2673">
        <v>96133</v>
      </c>
      <c r="B2673">
        <v>16</v>
      </c>
    </row>
    <row r="2674" spans="1:2">
      <c r="A2674">
        <v>96134</v>
      </c>
      <c r="B2674">
        <v>16</v>
      </c>
    </row>
    <row r="2675" spans="1:2">
      <c r="A2675">
        <v>96135</v>
      </c>
      <c r="B2675">
        <v>16</v>
      </c>
    </row>
    <row r="2676" spans="1:2">
      <c r="A2676">
        <v>96136</v>
      </c>
      <c r="B2676">
        <v>16</v>
      </c>
    </row>
    <row r="2677" spans="1:2">
      <c r="A2677">
        <v>96137</v>
      </c>
      <c r="B2677">
        <v>16</v>
      </c>
    </row>
    <row r="2678" spans="1:2">
      <c r="A2678">
        <v>96140</v>
      </c>
      <c r="B2678">
        <v>16</v>
      </c>
    </row>
    <row r="2679" spans="1:2">
      <c r="A2679">
        <v>96141</v>
      </c>
      <c r="B2679">
        <v>16</v>
      </c>
    </row>
    <row r="2680" spans="1:2">
      <c r="A2680">
        <v>96142</v>
      </c>
      <c r="B2680">
        <v>16</v>
      </c>
    </row>
    <row r="2681" spans="1:2">
      <c r="A2681">
        <v>96143</v>
      </c>
      <c r="B2681">
        <v>16</v>
      </c>
    </row>
    <row r="2682" spans="1:2">
      <c r="A2682">
        <v>96145</v>
      </c>
      <c r="B2682">
        <v>16</v>
      </c>
    </row>
    <row r="2683" spans="1:2">
      <c r="A2683">
        <v>96146</v>
      </c>
      <c r="B2683">
        <v>16</v>
      </c>
    </row>
    <row r="2684" spans="1:2">
      <c r="A2684">
        <v>96148</v>
      </c>
      <c r="B2684">
        <v>16</v>
      </c>
    </row>
    <row r="2685" spans="1:2">
      <c r="A2685">
        <v>96150</v>
      </c>
      <c r="B2685">
        <v>16</v>
      </c>
    </row>
    <row r="2686" spans="1:2">
      <c r="A2686">
        <v>96151</v>
      </c>
      <c r="B2686">
        <v>16</v>
      </c>
    </row>
    <row r="2687" spans="1:2">
      <c r="A2687">
        <v>96152</v>
      </c>
      <c r="B2687">
        <v>16</v>
      </c>
    </row>
    <row r="2688" spans="1:2">
      <c r="A2688">
        <v>96154</v>
      </c>
      <c r="B2688">
        <v>16</v>
      </c>
    </row>
    <row r="2689" spans="1:2">
      <c r="A2689">
        <v>96155</v>
      </c>
      <c r="B2689">
        <v>16</v>
      </c>
    </row>
    <row r="2690" spans="1:2">
      <c r="A2690">
        <v>96156</v>
      </c>
      <c r="B2690">
        <v>16</v>
      </c>
    </row>
    <row r="2691" spans="1:2">
      <c r="A2691">
        <v>96157</v>
      </c>
      <c r="B2691">
        <v>16</v>
      </c>
    </row>
    <row r="2692" spans="1:2">
      <c r="A2692">
        <v>96158</v>
      </c>
      <c r="B2692">
        <v>16</v>
      </c>
    </row>
    <row r="2693" spans="1:2">
      <c r="A2693">
        <v>96160</v>
      </c>
      <c r="B2693">
        <v>16</v>
      </c>
    </row>
    <row r="2694" spans="1:2">
      <c r="A2694">
        <v>96161</v>
      </c>
      <c r="B2694">
        <v>16</v>
      </c>
    </row>
    <row r="2695" spans="1:2">
      <c r="A2695">
        <v>96162</v>
      </c>
      <c r="B2695">
        <v>16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9F2A05E-8907-4437-AC79-CFA8878386A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Parcels</vt:lpstr>
      <vt:lpstr>Parcels &amp; Crops</vt:lpstr>
      <vt:lpstr>California Agriculture Exports</vt:lpstr>
      <vt:lpstr>Crops</vt:lpstr>
      <vt:lpstr>Scenario</vt:lpstr>
      <vt:lpstr>List of Hardiness Zones for Loc</vt:lpstr>
      <vt:lpstr>ZipCodes</vt:lpstr>
      <vt:lpstr>Building CZ</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 Somosa</dc:creator>
  <cp:lastModifiedBy>Johann Somosa</cp:lastModifiedBy>
  <dcterms:created xsi:type="dcterms:W3CDTF">2024-11-14T03:31:14Z</dcterms:created>
  <dcterms:modified xsi:type="dcterms:W3CDTF">2024-12-20T06:38:45Z</dcterms:modified>
</cp:coreProperties>
</file>