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Basismodell" sheetId="1" state="visible" r:id="rId1"/>
    <sheet name="Ulovlig produkt" sheetId="2" state="visible" r:id="rId2"/>
    <sheet name="Historie" sheetId="3" state="visible" r:id="rId3"/>
    <sheet name="Legering-Diameter-Data" sheetId="4" state="visible" r:id="rId4"/>
  </sheets>
  <definedNames>
    <definedName function="0" hidden="0" localSheetId="0" name="solver_cvg" vbProcedure="0">0.0001</definedName>
    <definedName function="0" hidden="0" localSheetId="0" name="solver_drv" vbProcedure="0">2</definedName>
    <definedName function="0" hidden="0" localSheetId="0" name="solver_eng" vbProcedure="0">2</definedName>
    <definedName function="0" hidden="0" localSheetId="0" name="solver_est" vbProcedure="0">1</definedName>
    <definedName function="0" hidden="0" localSheetId="0" name="solver_itr" vbProcedure="0">2147483647</definedName>
    <definedName function="0" hidden="0" localSheetId="0" name="solver_lhs1" vbProcedure="0">Basismodell!$C$5</definedName>
    <definedName function="0" hidden="0" localSheetId="0" name="solver_lhs2" vbProcedure="0">Basismodell!$C$6</definedName>
    <definedName function="0" hidden="0" localSheetId="0" name="solver_lhs3" vbProcedure="0">Basismodell!$C$7</definedName>
    <definedName function="0" hidden="0" localSheetId="0" name="solver_lhs4" vbProcedure="0">Basismodell!$C$8</definedName>
    <definedName function="0" hidden="0" localSheetId="0" name="solver_lhs5" vbProcedure="0">Basismodell!$C$9</definedName>
    <definedName function="0" hidden="0" localSheetId="0" name="solver_lhs6" vbProcedure="0">Basismodell!$D$10</definedName>
    <definedName function="0" hidden="0" localSheetId="0" name="solver_lhs7" vbProcedure="0">Basismodell!$E$10</definedName>
    <definedName function="0" hidden="0" localSheetId="0" name="solver_lhs8" vbProcedure="0">Basismodell!$F$10</definedName>
    <definedName function="0" hidden="0" localSheetId="0" name="solver_lhs9" vbProcedure="0">Basismodell!$G$10</definedName>
    <definedName function="0" hidden="0" localSheetId="0" name="solver_mip" vbProcedure="0">2147483647</definedName>
    <definedName function="0" hidden="0" localSheetId="0" name="solver_mni" vbProcedure="0">30</definedName>
    <definedName function="0" hidden="0" localSheetId="0" name="solver_mrt" vbProcedure="0">0.075</definedName>
    <definedName function="0" hidden="0" localSheetId="0" name="solver_msl" vbProcedure="0">2</definedName>
    <definedName function="0" hidden="0" localSheetId="0" name="solver_neg" vbProcedure="0">1</definedName>
    <definedName function="0" hidden="0" localSheetId="0" name="solver_nod" vbProcedure="0">2147483647</definedName>
    <definedName function="0" hidden="0" localSheetId="0" name="solver_num" vbProcedure="0">0</definedName>
    <definedName function="0" hidden="0" localSheetId="0" name="solver_nwt" vbProcedure="0">1</definedName>
    <definedName function="0" hidden="0" localSheetId="0" name="solver_pre" vbProcedure="0">0.000001</definedName>
    <definedName function="0" hidden="0" localSheetId="0" name="solver_rbv" vbProcedure="0">2</definedName>
    <definedName function="0" hidden="0" localSheetId="0" name="solver_rel1" vbProcedure="0">2</definedName>
    <definedName function="0" hidden="0" localSheetId="0" name="solver_rel2" vbProcedure="0">2</definedName>
    <definedName function="0" hidden="0" localSheetId="0" name="solver_rel3" vbProcedure="0">2</definedName>
    <definedName function="0" hidden="0" localSheetId="0" name="solver_rel4" vbProcedure="0">2</definedName>
    <definedName function="0" hidden="0" localSheetId="0" name="solver_rel5" vbProcedure="0">2</definedName>
    <definedName function="0" hidden="0" localSheetId="0" name="solver_rel6" vbProcedure="0">2</definedName>
    <definedName function="0" hidden="0" localSheetId="0" name="solver_rel7" vbProcedure="0">2</definedName>
    <definedName function="0" hidden="0" localSheetId="0" name="solver_rel8" vbProcedure="0">2</definedName>
    <definedName function="0" hidden="0" localSheetId="0" name="solver_rel9" vbProcedure="0">2</definedName>
    <definedName function="0" hidden="0" localSheetId="0" name="solver_rhs1" vbProcedure="0">Basismodell!$H$5</definedName>
    <definedName function="0" hidden="0" localSheetId="0" name="solver_rhs2" vbProcedure="0">Basismodell!$H$6</definedName>
    <definedName function="0" hidden="0" localSheetId="0" name="solver_rhs3" vbProcedure="0">Basismodell!$H$7</definedName>
    <definedName function="0" hidden="0" localSheetId="0" name="solver_rhs4" vbProcedure="0">Basismodell!$H$8</definedName>
    <definedName function="0" hidden="0" localSheetId="0" name="solver_rhs5" vbProcedure="0">Basismodell!$H$9</definedName>
    <definedName function="0" hidden="0" localSheetId="0" name="solver_rhs6" vbProcedure="0">'Legering-Diameter-Data'!$D$2</definedName>
    <definedName function="0" hidden="0" localSheetId="0" name="solver_rhs7" vbProcedure="0">Basismodell!$E$4</definedName>
    <definedName function="0" hidden="0" localSheetId="0" name="solver_rhs8" vbProcedure="0">Basismodell!$F$4</definedName>
    <definedName function="0" hidden="0" localSheetId="0" name="solver_rhs9" vbProcedure="0">Basismodell!$G$4</definedName>
    <definedName function="0" hidden="0" localSheetId="0" name="solver_rlx" vbProcedure="0">2</definedName>
    <definedName function="0" hidden="0" localSheetId="0" name="solver_rsd" vbProcedure="0">0</definedName>
    <definedName function="0" hidden="0" localSheetId="0" name="solver_scl" vbProcedure="0">2</definedName>
    <definedName function="0" hidden="0" localSheetId="0" name="solver_sho" vbProcedure="0">2</definedName>
    <definedName function="0" hidden="0" localSheetId="0" name="solver_ssz" vbProcedure="0">100</definedName>
    <definedName function="0" hidden="0" localSheetId="0" name="solver_tim" vbProcedure="0">2147483647</definedName>
    <definedName function="0" hidden="0" localSheetId="0" name="solver_tol" vbProcedure="0">0.01</definedName>
    <definedName function="0" hidden="0" localSheetId="0" name="solver_typ" vbProcedure="0">1</definedName>
    <definedName function="0" hidden="0" localSheetId="0" name="solver_val" vbProcedure="0">0</definedName>
    <definedName function="0" hidden="0" localSheetId="0" name="solver_ver" vbProcedure="0">3</definedName>
    <definedName function="0" hidden="0" localSheetId="1" name="solver_cvg" vbProcedure="0">0.0001</definedName>
    <definedName function="0" hidden="0" localSheetId="1" name="solver_drv" vbProcedure="0">1</definedName>
    <definedName function="0" hidden="0" localSheetId="1" name="solver_eng" vbProcedure="0">2</definedName>
    <definedName function="0" hidden="0" localSheetId="1" name="solver_est" vbProcedure="0">1</definedName>
    <definedName function="0" hidden="0" localSheetId="1" name="solver_itr" vbProcedure="0">2147483647</definedName>
    <definedName function="0" hidden="0" localSheetId="1" name="solver_lhs1" vbProcedure="0">'Ulovlig produkt'!$C$5</definedName>
    <definedName function="0" hidden="0" localSheetId="1" name="solver_lhs10" vbProcedure="0">'Ulovlig produkt'!$F$8</definedName>
    <definedName function="0" hidden="0" localSheetId="1" name="solver_lhs11" vbProcedure="0">'Ulovlig produkt'!$G$10</definedName>
    <definedName function="0" hidden="0" localSheetId="1" name="solver_lhs2" vbProcedure="0">'Ulovlig produkt'!$C$6</definedName>
    <definedName function="0" hidden="0" localSheetId="1" name="solver_lhs3" vbProcedure="0">'Ulovlig produkt'!$C$7</definedName>
    <definedName function="0" hidden="0" localSheetId="1" name="solver_lhs4" vbProcedure="0">'Ulovlig produkt'!$C$8</definedName>
    <definedName function="0" hidden="0" localSheetId="1" name="solver_lhs5" vbProcedure="0">'Ulovlig produkt'!$C$9</definedName>
    <definedName function="0" hidden="0" localSheetId="1" name="solver_lhs6" vbProcedure="0">'Ulovlig produkt'!$D$10</definedName>
    <definedName function="0" hidden="0" localSheetId="1" name="solver_lhs7" vbProcedure="0">'Ulovlig produkt'!$E$10</definedName>
    <definedName function="0" hidden="0" localSheetId="1" name="solver_lhs8" vbProcedure="0">'Ulovlig produkt'!$E$8</definedName>
    <definedName function="0" hidden="0" localSheetId="1" name="solver_lhs9" vbProcedure="0">'Ulovlig produkt'!$F$10</definedName>
    <definedName function="0" hidden="0" localSheetId="1" name="solver_mip" vbProcedure="0">2147483647</definedName>
    <definedName function="0" hidden="0" localSheetId="1" name="solver_mni" vbProcedure="0">30</definedName>
    <definedName function="0" hidden="0" localSheetId="1" name="solver_mrt" vbProcedure="0">0.075</definedName>
    <definedName function="0" hidden="0" localSheetId="1" name="solver_msl" vbProcedure="0">2</definedName>
    <definedName function="0" hidden="0" localSheetId="1" name="solver_neg" vbProcedure="0">1</definedName>
    <definedName function="0" hidden="0" localSheetId="1" name="solver_nod" vbProcedure="0">2147483647</definedName>
    <definedName function="0" hidden="0" localSheetId="1" name="solver_num" vbProcedure="0">0</definedName>
    <definedName function="0" hidden="0" localSheetId="1" name="solver_nwt" vbProcedure="0">1</definedName>
    <definedName function="0" hidden="0" localSheetId="1" name="solver_opt" vbProcedure="0">'Ulovlig produkt'!$M$23</definedName>
    <definedName function="0" hidden="0" localSheetId="1" name="solver_pre" vbProcedure="0">0.000001</definedName>
    <definedName function="0" hidden="0" localSheetId="1" name="solver_rbv" vbProcedure="0">1</definedName>
    <definedName function="0" hidden="0" localSheetId="1" name="solver_rel1" vbProcedure="0">2</definedName>
    <definedName function="0" hidden="0" localSheetId="1" name="solver_rel10" vbProcedure="0">2</definedName>
    <definedName function="0" hidden="0" localSheetId="1" name="solver_rel11" vbProcedure="0">2</definedName>
    <definedName function="0" hidden="0" localSheetId="1" name="solver_rel2" vbProcedure="0">2</definedName>
    <definedName function="0" hidden="0" localSheetId="1" name="solver_rel3" vbProcedure="0">2</definedName>
    <definedName function="0" hidden="0" localSheetId="1" name="solver_rel4" vbProcedure="0">2</definedName>
    <definedName function="0" hidden="0" localSheetId="1" name="solver_rel5" vbProcedure="0">2</definedName>
    <definedName function="0" hidden="0" localSheetId="1" name="solver_rel6" vbProcedure="0">2</definedName>
    <definedName function="0" hidden="0" localSheetId="1" name="solver_rel7" vbProcedure="0">2</definedName>
    <definedName function="0" hidden="0" localSheetId="1" name="solver_rel8" vbProcedure="0">2</definedName>
    <definedName function="0" hidden="0" localSheetId="1" name="solver_rel9" vbProcedure="0">2</definedName>
    <definedName function="0" hidden="0" localSheetId="1" name="solver_rhs1" vbProcedure="0">'Ulovlig produkt'!$H$5</definedName>
    <definedName function="0" hidden="0" localSheetId="1" name="solver_rhs10" vbProcedure="0">0</definedName>
    <definedName function="0" hidden="0" localSheetId="1" name="solver_rhs11" vbProcedure="0">'Ulovlig produkt'!$G$4</definedName>
    <definedName function="0" hidden="0" localSheetId="1" name="solver_rhs2" vbProcedure="0">'Ulovlig produkt'!$H$6</definedName>
    <definedName function="0" hidden="0" localSheetId="1" name="solver_rhs3" vbProcedure="0">'Ulovlig produkt'!$H$7</definedName>
    <definedName function="0" hidden="0" localSheetId="1" name="solver_rhs4" vbProcedure="0">'Ulovlig produkt'!$H$8</definedName>
    <definedName function="0" hidden="0" localSheetId="1" name="solver_rhs5" vbProcedure="0">'Ulovlig produkt'!$H$9</definedName>
    <definedName function="0" hidden="0" localSheetId="1" name="solver_rhs6" vbProcedure="0">'Ulovlig produkt'!$D$4</definedName>
    <definedName function="0" hidden="0" localSheetId="1" name="solver_rhs7" vbProcedure="0">'Ulovlig produkt'!$E$4</definedName>
    <definedName function="0" hidden="0" localSheetId="1" name="solver_rhs8" vbProcedure="0">0</definedName>
    <definedName function="0" hidden="0" localSheetId="1" name="solver_rhs9" vbProcedure="0">'Ulovlig produkt'!$F$4</definedName>
    <definedName function="0" hidden="0" localSheetId="1" name="solver_rlx" vbProcedure="0">2</definedName>
    <definedName function="0" hidden="0" localSheetId="1" name="solver_rsd" vbProcedure="0">0</definedName>
    <definedName function="0" hidden="0" localSheetId="1" name="solver_scl" vbProcedure="0">1</definedName>
    <definedName function="0" hidden="0" localSheetId="1" name="solver_sho" vbProcedure="0">2</definedName>
    <definedName function="0" hidden="0" localSheetId="1" name="solver_ssz" vbProcedure="0">100</definedName>
    <definedName function="0" hidden="0" localSheetId="1" name="solver_tim" vbProcedure="0">2147483647</definedName>
    <definedName function="0" hidden="0" localSheetId="1" name="solver_tol" vbProcedure="0">0.01</definedName>
    <definedName function="0" hidden="0" localSheetId="1" name="solver_typ" vbProcedure="0">1</definedName>
    <definedName function="0" hidden="0" localSheetId="1" name="solver_val" vbProcedure="0">0</definedName>
    <definedName function="0" hidden="0" localSheetId="1" name="solver_ver" vbProcedure="0">3</definedName>
    <definedName function="0" hidden="0" localSheetId="2" name="solver_cvg" vbProcedure="0">0.0001</definedName>
    <definedName function="0" hidden="0" localSheetId="2" name="solver_drv" vbProcedure="0">2</definedName>
    <definedName function="0" hidden="0" localSheetId="2" name="solver_eng" vbProcedure="0">2</definedName>
    <definedName function="0" hidden="0" localSheetId="2" name="solver_est" vbProcedure="0">1</definedName>
    <definedName function="0" hidden="0" localSheetId="2" name="solver_itr" vbProcedure="0">2147483647</definedName>
    <definedName function="0" hidden="0" localSheetId="2" name="solver_lhs1" vbProcedure="0">Historie!$Z$17</definedName>
    <definedName function="0" hidden="0" localSheetId="2" name="solver_lhs10" vbProcedure="0">Historie!$C$6</definedName>
    <definedName function="0" hidden="0" localSheetId="2" name="solver_lhs11" vbProcedure="0">Historie!$C$7</definedName>
    <definedName function="0" hidden="0" localSheetId="2" name="solver_lhs12" vbProcedure="0">Historie!$C$8</definedName>
    <definedName function="0" hidden="0" localSheetId="2" name="solver_lhs13" vbProcedure="0">Historie!$C$9</definedName>
    <definedName function="0" hidden="0" localSheetId="2" name="solver_lhs14" vbProcedure="0">Historie!$C$10</definedName>
    <definedName function="0" hidden="0" localSheetId="2" name="solver_lhs15" vbProcedure="0">Historie!$D$11</definedName>
    <definedName function="0" hidden="0" localSheetId="2" name="solver_lhs16" vbProcedure="0">Historie!$E$11</definedName>
    <definedName function="0" hidden="0" localSheetId="2" name="solver_lhs17" vbProcedure="0">Historie!$E$9</definedName>
    <definedName function="0" hidden="0" localSheetId="2" name="solver_lhs18" vbProcedure="0">Historie!$F$11</definedName>
    <definedName function="0" hidden="0" localSheetId="2" name="solver_lhs19" vbProcedure="0">Historie!$G$25</definedName>
    <definedName function="0" hidden="0" localSheetId="2" name="solver_lhs2" vbProcedure="0">Historie!$Z$18</definedName>
    <definedName function="0" hidden="0" localSheetId="2" name="solver_lhs20" vbProcedure="0">Historie!$F$9</definedName>
    <definedName function="0" hidden="0" localSheetId="2" name="solver_lhs21" vbProcedure="0">Historie!$G$11</definedName>
    <definedName function="0" hidden="0" localSheetId="2" name="solver_lhs22" vbProcedure="0">Historie!$X$17</definedName>
    <definedName function="0" hidden="0" localSheetId="2" name="solver_lhs23" vbProcedure="0">Historie!$X$18</definedName>
    <definedName function="0" hidden="0" localSheetId="2" name="solver_lhs24" vbProcedure="0">Historie!$X$19</definedName>
    <definedName function="0" hidden="0" localSheetId="2" name="solver_lhs25" vbProcedure="0">Historie!$X$20</definedName>
    <definedName function="0" hidden="0" localSheetId="2" name="solver_lhs26" vbProcedure="0">Historie!$X$21</definedName>
    <definedName function="0" hidden="0" localSheetId="2" name="solver_lhs27" vbProcedure="0">Historie!$Y$17</definedName>
    <definedName function="0" hidden="0" localSheetId="2" name="solver_lhs28" vbProcedure="0">Historie!$Y$18</definedName>
    <definedName function="0" hidden="0" localSheetId="2" name="solver_lhs29" vbProcedure="0">Historie!$Y$19</definedName>
    <definedName function="0" hidden="0" localSheetId="2" name="solver_lhs3" vbProcedure="0">Historie!$Z$19</definedName>
    <definedName function="0" hidden="0" localSheetId="2" name="solver_lhs30" vbProcedure="0">Historie!$Y$20</definedName>
    <definedName function="0" hidden="0" localSheetId="2" name="solver_lhs31" vbProcedure="0">Historie!$Y$21</definedName>
    <definedName function="0" hidden="0" localSheetId="2" name="solver_lhs4" vbProcedure="0">Historie!$Z$20</definedName>
    <definedName function="0" hidden="0" localSheetId="2" name="solver_lhs5" vbProcedure="0">Historie!$Z$21</definedName>
    <definedName function="0" hidden="0" localSheetId="2" name="solver_lhs6" vbProcedure="0">Historie!$AA$18</definedName>
    <definedName function="0" hidden="0" localSheetId="2" name="solver_lhs7" vbProcedure="0">Historie!$AA$19</definedName>
    <definedName function="0" hidden="0" localSheetId="2" name="solver_lhs8" vbProcedure="0">Historie!$AA$20</definedName>
    <definedName function="0" hidden="0" localSheetId="2" name="solver_lhs9" vbProcedure="0">Historie!$AA$21</definedName>
    <definedName function="0" hidden="0" localSheetId="2" name="solver_mip" vbProcedure="0">2147483647</definedName>
    <definedName function="0" hidden="0" localSheetId="2" name="solver_mni" vbProcedure="0">30</definedName>
    <definedName function="0" hidden="0" localSheetId="2" name="solver_mrt" vbProcedure="0">0.075</definedName>
    <definedName function="0" hidden="0" localSheetId="2" name="solver_msl" vbProcedure="0">2</definedName>
    <definedName function="0" hidden="0" localSheetId="2" name="solver_neg" vbProcedure="0">1</definedName>
    <definedName function="0" hidden="0" localSheetId="2" name="solver_nod" vbProcedure="0">2147483647</definedName>
    <definedName function="0" hidden="0" localSheetId="2" name="solver_num" vbProcedure="0">0</definedName>
    <definedName function="0" hidden="0" localSheetId="2" name="solver_nwt" vbProcedure="0">1</definedName>
    <definedName function="0" hidden="0" localSheetId="2" name="solver_pre" vbProcedure="0">0.000001</definedName>
    <definedName function="0" hidden="0" localSheetId="2" name="solver_rbv" vbProcedure="0">2</definedName>
    <definedName function="0" hidden="0" localSheetId="2" name="solver_rel1" vbProcedure="0">2</definedName>
    <definedName function="0" hidden="0" localSheetId="2" name="solver_rel10" vbProcedure="0">2</definedName>
    <definedName function="0" hidden="0" localSheetId="2" name="solver_rel11" vbProcedure="0">2</definedName>
    <definedName function="0" hidden="0" localSheetId="2" name="solver_rel12" vbProcedure="0">2</definedName>
    <definedName function="0" hidden="0" localSheetId="2" name="solver_rel13" vbProcedure="0">2</definedName>
    <definedName function="0" hidden="0" localSheetId="2" name="solver_rel14" vbProcedure="0">2</definedName>
    <definedName function="0" hidden="0" localSheetId="2" name="solver_rel15" vbProcedure="0">2</definedName>
    <definedName function="0" hidden="0" localSheetId="2" name="solver_rel16" vbProcedure="0">2</definedName>
    <definedName function="0" hidden="0" localSheetId="2" name="solver_rel17" vbProcedure="0">2</definedName>
    <definedName function="0" hidden="0" localSheetId="2" name="solver_rel18" vbProcedure="0">2</definedName>
    <definedName function="0" hidden="0" localSheetId="2" name="solver_rel19" vbProcedure="0">2</definedName>
    <definedName function="0" hidden="0" localSheetId="2" name="solver_rel2" vbProcedure="0">2</definedName>
    <definedName function="0" hidden="0" localSheetId="2" name="solver_rel20" vbProcedure="0">2</definedName>
    <definedName function="0" hidden="0" localSheetId="2" name="solver_rel21" vbProcedure="0">2</definedName>
    <definedName function="0" hidden="0" localSheetId="2" name="solver_rel22" vbProcedure="0">2</definedName>
    <definedName function="0" hidden="0" localSheetId="2" name="solver_rel23" vbProcedure="0">2</definedName>
    <definedName function="0" hidden="0" localSheetId="2" name="solver_rel24" vbProcedure="0">2</definedName>
    <definedName function="0" hidden="0" localSheetId="2" name="solver_rel25" vbProcedure="0">2</definedName>
    <definedName function="0" hidden="0" localSheetId="2" name="solver_rel26" vbProcedure="0">2</definedName>
    <definedName function="0" hidden="0" localSheetId="2" name="solver_rel27" vbProcedure="0">2</definedName>
    <definedName function="0" hidden="0" localSheetId="2" name="solver_rel28" vbProcedure="0">2</definedName>
    <definedName function="0" hidden="0" localSheetId="2" name="solver_rel29" vbProcedure="0">2</definedName>
    <definedName function="0" hidden="0" localSheetId="2" name="solver_rel3" vbProcedure="0">2</definedName>
    <definedName function="0" hidden="0" localSheetId="2" name="solver_rel30" vbProcedure="0">2</definedName>
    <definedName function="0" hidden="0" localSheetId="2" name="solver_rel31" vbProcedure="0">2</definedName>
    <definedName function="0" hidden="0" localSheetId="2" name="solver_rel4" vbProcedure="0">2</definedName>
    <definedName function="0" hidden="0" localSheetId="2" name="solver_rel5" vbProcedure="0">2</definedName>
    <definedName function="0" hidden="0" localSheetId="2" name="solver_rel6" vbProcedure="0">2</definedName>
    <definedName function="0" hidden="0" localSheetId="2" name="solver_rel7" vbProcedure="0">2</definedName>
    <definedName function="0" hidden="0" localSheetId="2" name="solver_rel8" vbProcedure="0">2</definedName>
    <definedName function="0" hidden="0" localSheetId="2" name="solver_rel9" vbProcedure="0">2</definedName>
    <definedName function="0" hidden="0" localSheetId="2" name="solver_rhs1" vbProcedure="0">Historie!$F$25</definedName>
    <definedName function="0" hidden="0" localSheetId="2" name="solver_rhs10" vbProcedure="0">Historie!$H$6</definedName>
    <definedName function="0" hidden="0" localSheetId="2" name="solver_rhs11" vbProcedure="0">Historie!$H$7</definedName>
    <definedName function="0" hidden="0" localSheetId="2" name="solver_rhs12" vbProcedure="0">Historie!$H$8</definedName>
    <definedName function="0" hidden="0" localSheetId="2" name="solver_rhs13" vbProcedure="0">Historie!$H$9</definedName>
    <definedName function="0" hidden="0" localSheetId="2" name="solver_rhs14" vbProcedure="0">Historie!$H$10</definedName>
    <definedName function="0" hidden="0" localSheetId="2" name="solver_rhs15" vbProcedure="0">Historie!$D$5</definedName>
    <definedName function="0" hidden="0" localSheetId="2" name="solver_rhs16" vbProcedure="0">Historie!$E$5</definedName>
    <definedName function="0" hidden="0" localSheetId="2" name="solver_rhs17" vbProcedure="0">0</definedName>
    <definedName function="0" hidden="0" localSheetId="2" name="solver_rhs18" vbProcedure="0">Historie!$F$5</definedName>
    <definedName function="0" hidden="0" localSheetId="2" name="solver_rhs19" vbProcedure="0">Historie!$AA$17</definedName>
    <definedName function="0" hidden="0" localSheetId="2" name="solver_rhs2" vbProcedure="0">Historie!$F$26</definedName>
    <definedName function="0" hidden="0" localSheetId="2" name="solver_rhs20" vbProcedure="0">0</definedName>
    <definedName function="0" hidden="0" localSheetId="2" name="solver_rhs21" vbProcedure="0">Historie!$G$5</definedName>
    <definedName function="0" hidden="0" localSheetId="2" name="solver_rhs22" vbProcedure="0">Historie!$D$25</definedName>
    <definedName function="0" hidden="0" localSheetId="2" name="solver_rhs23" vbProcedure="0">Historie!$D$26</definedName>
    <definedName function="0" hidden="0" localSheetId="2" name="solver_rhs24" vbProcedure="0">Historie!$D$27</definedName>
    <definedName function="0" hidden="0" localSheetId="2" name="solver_rhs25" vbProcedure="0">Historie!$D$28</definedName>
    <definedName function="0" hidden="0" localSheetId="2" name="solver_rhs26" vbProcedure="0">Historie!$D$29</definedName>
    <definedName function="0" hidden="0" localSheetId="2" name="solver_rhs27" vbProcedure="0">Historie!$E$25</definedName>
    <definedName function="0" hidden="0" localSheetId="2" name="solver_rhs28" vbProcedure="0">Historie!$E$26</definedName>
    <definedName function="0" hidden="0" localSheetId="2" name="solver_rhs29" vbProcedure="0">Historie!$E$27</definedName>
    <definedName function="0" hidden="0" localSheetId="2" name="solver_rhs3" vbProcedure="0">Historie!$F$27</definedName>
    <definedName function="0" hidden="0" localSheetId="2" name="solver_rhs30" vbProcedure="0">Historie!$E$28</definedName>
    <definedName function="0" hidden="0" localSheetId="2" name="solver_rhs31" vbProcedure="0">Historie!$E$29</definedName>
    <definedName function="0" hidden="0" localSheetId="2" name="solver_rhs4" vbProcedure="0">Historie!$F$28</definedName>
    <definedName function="0" hidden="0" localSheetId="2" name="solver_rhs5" vbProcedure="0">Historie!$F$29</definedName>
    <definedName function="0" hidden="0" localSheetId="2" name="solver_rhs6" vbProcedure="0">Historie!$G$26</definedName>
    <definedName function="0" hidden="0" localSheetId="2" name="solver_rhs7" vbProcedure="0">Historie!$G$27</definedName>
    <definedName function="0" hidden="0" localSheetId="2" name="solver_rhs8" vbProcedure="0">Historie!$G$28</definedName>
    <definedName function="0" hidden="0" localSheetId="2" name="solver_rhs9" vbProcedure="0">Historie!$G$29</definedName>
    <definedName function="0" hidden="0" localSheetId="2" name="solver_rlx" vbProcedure="0">2</definedName>
    <definedName function="0" hidden="0" localSheetId="2" name="solver_rsd" vbProcedure="0">0</definedName>
    <definedName function="0" hidden="0" localSheetId="2" name="solver_scl" vbProcedure="0">2</definedName>
    <definedName function="0" hidden="0" localSheetId="2" name="solver_sho" vbProcedure="0">2</definedName>
    <definedName function="0" hidden="0" localSheetId="2" name="solver_ssz" vbProcedure="0">100</definedName>
    <definedName function="0" hidden="0" localSheetId="2" name="solver_tim" vbProcedure="0">2147483647</definedName>
    <definedName function="0" hidden="0" localSheetId="2" name="solver_tol" vbProcedure="0">0.01</definedName>
    <definedName function="0" hidden="0" localSheetId="2" name="solver_typ" vbProcedure="0">1</definedName>
    <definedName function="0" hidden="0" localSheetId="2" name="solver_val" vbProcedure="0">0</definedName>
    <definedName function="0" hidden="0" localSheetId="2" name="solver_ver" vbProcedure="0">3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202124"/>
      <sz val="11"/>
    </font>
  </fonts>
  <fills count="9">
    <fill>
      <patternFill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5983B0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DAE3F3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729FCF"/>
        <bgColor rgb="FF5983B0"/>
      </patternFill>
    </fill>
    <fill>
      <patternFill patternType="solid">
        <fgColor rgb="FFFFB66C"/>
        <bgColor rgb="FFFF99CC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right" vertical="bottom"/>
    </xf>
    <xf applyAlignment="1" borderId="0" fillId="2" fontId="0" numFmtId="0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4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6" fontId="0" numFmtId="0" pivotButton="0" quotePrefix="0" xfId="0">
      <alignment horizontal="general" vertical="bottom"/>
    </xf>
    <xf applyAlignment="1" borderId="0" fillId="7" fontId="0" numFmtId="0" pivotButton="0" quotePrefix="0" xfId="0">
      <alignment horizontal="general" vertical="bottom"/>
    </xf>
    <xf applyAlignment="1" borderId="0" fillId="8" fontId="0" numFmtId="0" pivotButton="0" quotePrefix="0" xfId="0">
      <alignment horizontal="center" vertical="center"/>
    </xf>
    <xf applyAlignment="1" borderId="0" fillId="8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right" vertical="bottom"/>
    </xf>
    <xf applyAlignment="1" borderId="0" fillId="2" fontId="0" numFmtId="0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4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6" fontId="0" numFmtId="0" pivotButton="0" quotePrefix="0" xfId="0">
      <alignment horizontal="general" vertical="bottom"/>
    </xf>
    <xf applyAlignment="1" borderId="0" fillId="7" fontId="0" numFmtId="0" pivotButton="0" quotePrefix="0" xfId="0">
      <alignment horizontal="general" vertical="bottom"/>
    </xf>
    <xf applyAlignment="1" borderId="0" fillId="8" fontId="0" numFmtId="0" pivotButton="0" quotePrefix="0" xfId="0">
      <alignment horizontal="center" vertical="center"/>
    </xf>
    <xf applyAlignment="1" borderId="0" fillId="8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2CC"/>
      <rgbColor rgb="FFCCFFFF"/>
      <rgbColor rgb="FF660066"/>
      <rgbColor rgb="FFFF6D6D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K1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1" activeCellId="0" pane="topLeft" sqref="B11"/>
    </sheetView>
  </sheetViews>
  <sheetFormatPr baseColWidth="8" defaultColWidth="8.7578125" defaultRowHeight="14.5" outlineLevelRow="0" zeroHeight="0"/>
  <cols>
    <col customWidth="1" max="2" min="2" style="14" width="16.11"/>
    <col customWidth="1" max="3" min="3" style="14" width="14.03"/>
    <col customWidth="1" max="4" min="4" style="14" width="14.31"/>
  </cols>
  <sheetData>
    <row customHeight="1" ht="13.8" r="1" s="15"/>
    <row customHeight="1" ht="13.8" r="2" s="15">
      <c r="B2" s="14" t="inlineStr">
        <is>
          <t>Løst i Python:</t>
        </is>
      </c>
      <c r="D2" s="14" t="inlineStr">
        <is>
          <t>Legering</t>
        </is>
      </c>
    </row>
    <row customHeight="1" ht="13.8" r="3" s="15">
      <c r="D3" s="16" t="n">
        <v>606035</v>
      </c>
      <c r="E3" s="16" t="n">
        <v>600540</v>
      </c>
      <c r="F3" s="16" t="n">
        <v>676079</v>
      </c>
      <c r="G3" s="16" t="n">
        <v>606017</v>
      </c>
      <c r="J3" s="17" t="inlineStr">
        <is>
          <t>Målfunksjon</t>
        </is>
      </c>
      <c r="K3" s="18">
        <f>0</f>
        <v/>
      </c>
    </row>
    <row customHeight="1" ht="13.8" r="4" s="15">
      <c r="B4" s="14" t="inlineStr">
        <is>
          <t>Diameter</t>
        </is>
      </c>
      <c r="D4" s="19" t="n">
        <v>0.15</v>
      </c>
      <c r="E4" s="19" t="n">
        <v>0.24</v>
      </c>
      <c r="F4" s="19" t="n">
        <v>0.45</v>
      </c>
      <c r="G4" s="19" t="n">
        <v>0.16</v>
      </c>
    </row>
    <row customHeight="1" ht="13.8" r="5" s="15">
      <c r="B5" s="16" t="n">
        <v>152</v>
      </c>
      <c r="C5" s="19" t="n">
        <v>0.5</v>
      </c>
      <c r="D5" s="14" t="n">
        <v>0.1</v>
      </c>
      <c r="E5" s="14" t="n">
        <v>0.24</v>
      </c>
      <c r="F5" s="14" t="n">
        <v>0.16</v>
      </c>
      <c r="G5" s="14" t="n">
        <v>0</v>
      </c>
      <c r="H5" s="20">
        <f>SUM(D5:G5)</f>
        <v/>
      </c>
    </row>
    <row customHeight="1" ht="13.8" r="6" s="15">
      <c r="B6" s="16" t="n">
        <v>178</v>
      </c>
      <c r="C6" s="19" t="n">
        <v>0.13</v>
      </c>
      <c r="D6" s="14" t="n">
        <v>0</v>
      </c>
      <c r="E6" s="14" t="n">
        <v>0</v>
      </c>
      <c r="F6" s="14" t="n">
        <v>0.13</v>
      </c>
      <c r="G6" s="14" t="n">
        <v>0</v>
      </c>
      <c r="H6" s="20">
        <f>SUM(D6:G6)</f>
        <v/>
      </c>
    </row>
    <row customHeight="1" ht="13.8" r="7" s="15">
      <c r="B7" s="16" t="n">
        <v>203</v>
      </c>
      <c r="C7" s="19" t="n">
        <v>0.05</v>
      </c>
      <c r="D7" s="14" t="n">
        <v>0.05</v>
      </c>
      <c r="E7" s="14" t="n">
        <v>0</v>
      </c>
      <c r="F7" s="14" t="n">
        <v>0</v>
      </c>
      <c r="G7" s="14" t="n">
        <v>0</v>
      </c>
      <c r="H7" s="20">
        <f>SUM(D7:G7)</f>
        <v/>
      </c>
    </row>
    <row customHeight="1" ht="13.8" r="8" s="15">
      <c r="B8" s="16" t="n">
        <v>215</v>
      </c>
      <c r="C8" s="19" t="n">
        <v>0.26</v>
      </c>
      <c r="D8" s="14" t="n">
        <v>0</v>
      </c>
      <c r="E8" s="14" t="n">
        <v>0</v>
      </c>
      <c r="F8" s="14" t="n">
        <v>0.1</v>
      </c>
      <c r="G8" s="14" t="n">
        <v>0.16</v>
      </c>
      <c r="H8" s="20">
        <f>SUM(D8:G8)</f>
        <v/>
      </c>
    </row>
    <row customHeight="1" ht="13.8" r="9" s="15">
      <c r="B9" s="16" t="n">
        <v>254</v>
      </c>
      <c r="C9" s="19" t="n">
        <v>0.06</v>
      </c>
      <c r="D9" s="14" t="n">
        <v>0</v>
      </c>
      <c r="E9" s="14" t="n">
        <v>0</v>
      </c>
      <c r="F9" s="14" t="n">
        <v>0.06</v>
      </c>
      <c r="G9" s="14" t="n">
        <v>0</v>
      </c>
      <c r="H9" s="20">
        <f>SUM(D9:G9)</f>
        <v/>
      </c>
    </row>
    <row customHeight="1" ht="13.8" r="10" s="15">
      <c r="D10" s="20">
        <f>SUM(D5:D9)</f>
        <v/>
      </c>
      <c r="E10" s="20">
        <f>SUM(E5:E9)</f>
        <v/>
      </c>
      <c r="F10" s="20">
        <f>SUM(F5:F9)</f>
        <v/>
      </c>
      <c r="G10" s="20">
        <f>SUM(G5:G9)</f>
        <v/>
      </c>
      <c r="H10" s="14" t="n"/>
    </row>
    <row customHeight="1" ht="13.8" r="11" s="15"/>
    <row customHeight="1" ht="13.8" r="12" s="15"/>
    <row customHeight="1" ht="13.8" r="13" s="15"/>
    <row customHeight="1" ht="13.8" r="14" s="15">
      <c r="B14" s="21" t="n"/>
      <c r="C14" s="14" t="inlineStr">
        <is>
          <t>Inngangsdata</t>
        </is>
      </c>
    </row>
    <row customHeight="1" ht="13.8" r="15" s="15">
      <c r="B15" s="22" t="n"/>
      <c r="C15" s="14" t="inlineStr">
        <is>
          <t>Beslutningsvariabler</t>
        </is>
      </c>
    </row>
    <row customHeight="1" ht="13.8" r="16" s="15">
      <c r="B16" s="18" t="n"/>
      <c r="C16" s="14" t="inlineStr">
        <is>
          <t>Beregnet</t>
        </is>
      </c>
    </row>
    <row customHeight="1" ht="13.8" r="17" s="15"/>
    <row customHeight="1" ht="13.8" r="18" s="15"/>
    <row customHeight="1" ht="13.8" r="19" s="15"/>
    <row customHeight="1" ht="13.8" r="20" s="15"/>
    <row customHeight="1" ht="13.8" r="21" s="15"/>
    <row customHeight="1" ht="13.8" r="22" s="15"/>
    <row customHeight="1" ht="13.8" r="23" s="15"/>
    <row customHeight="1" ht="13.8" r="24" s="15"/>
    <row customHeight="1" ht="13.8" r="25" s="15"/>
    <row customHeight="1" ht="13.8" r="26" s="15"/>
    <row customHeight="1" ht="13.8" r="27" s="15"/>
    <row customHeight="1" ht="13.8" r="28" s="15"/>
    <row customHeight="1" ht="13.8" r="29" s="15"/>
    <row customHeight="1" ht="13.8" r="30" s="1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29"/>
  <sheetViews>
    <sheetView colorId="64" defaultGridColor="1" rightToLeft="0" showFormulas="0" showGridLines="1" showOutlineSymbols="1" showRowColHeaders="1" showZeros="1" tabSelected="1" topLeftCell="A2" view="normal" workbookViewId="0" zoomScale="100" zoomScaleNormal="100" zoomScalePageLayoutView="100">
      <selection activeCell="B32" activeCellId="0" pane="topLeft" sqref="B32"/>
    </sheetView>
  </sheetViews>
  <sheetFormatPr baseColWidth="8" defaultColWidth="8.7578125" defaultRowHeight="14.5" outlineLevelRow="0" zeroHeight="0"/>
  <cols>
    <col customWidth="1" max="2" min="2" style="14" width="16.39"/>
    <col customWidth="1" max="3" min="3" style="14" width="12.78"/>
    <col customWidth="1" max="4" min="4" style="14" width="17.36"/>
  </cols>
  <sheetData>
    <row customHeight="1" ht="13.8" r="1" s="15">
      <c r="A1" s="14" t="n"/>
    </row>
    <row customHeight="1" ht="13.8" r="2" s="15">
      <c r="A2" s="16" t="n"/>
      <c r="D2" s="14" t="inlineStr">
        <is>
          <t>Legering</t>
        </is>
      </c>
    </row>
    <row customHeight="1" ht="13.8" r="3" s="15">
      <c r="A3" s="16" t="n"/>
      <c r="D3" s="16" t="n">
        <v>606035</v>
      </c>
      <c r="E3" s="16" t="n">
        <v>600540</v>
      </c>
      <c r="F3" s="16" t="n">
        <v>676079</v>
      </c>
      <c r="G3" s="16" t="n">
        <v>606017</v>
      </c>
      <c r="J3" s="17" t="inlineStr">
        <is>
          <t>Målfunksjon</t>
        </is>
      </c>
      <c r="K3" s="18">
        <f>0</f>
        <v/>
      </c>
    </row>
    <row customHeight="1" ht="13.8" r="4" s="15">
      <c r="A4" s="16" t="n"/>
      <c r="B4" s="14" t="inlineStr">
        <is>
          <t>Diameter</t>
        </is>
      </c>
      <c r="D4" s="23" t="n">
        <v>0.15</v>
      </c>
      <c r="E4" s="23" t="n">
        <v>0.24</v>
      </c>
      <c r="F4" s="23" t="n">
        <v>0.45</v>
      </c>
      <c r="G4" s="23" t="n">
        <v>0.16</v>
      </c>
    </row>
    <row customHeight="1" ht="13.8" r="5" s="15">
      <c r="A5" s="16" t="n"/>
      <c r="B5" s="16" t="n">
        <v>152</v>
      </c>
      <c r="C5" s="23" t="n">
        <v>0.5</v>
      </c>
      <c r="D5" s="14" t="n">
        <v>0</v>
      </c>
      <c r="E5" s="14" t="n">
        <v>0.24</v>
      </c>
      <c r="F5" s="14" t="n">
        <v>0.26</v>
      </c>
      <c r="G5" s="14" t="n">
        <v>0</v>
      </c>
      <c r="H5" s="20">
        <f>SUM(D5:G5)</f>
        <v/>
      </c>
    </row>
    <row customHeight="1" ht="13.8" r="6" s="15">
      <c r="A6" s="16" t="n"/>
      <c r="B6" s="16" t="n">
        <v>178</v>
      </c>
      <c r="C6" s="23" t="n">
        <v>0.13</v>
      </c>
      <c r="D6" s="14" t="n">
        <v>0</v>
      </c>
      <c r="E6" s="14" t="n">
        <v>0</v>
      </c>
      <c r="F6" s="14" t="n">
        <v>0.13</v>
      </c>
      <c r="G6" s="14" t="n">
        <v>0</v>
      </c>
      <c r="H6" s="20">
        <f>SUM(D6:G6)</f>
        <v/>
      </c>
    </row>
    <row customHeight="1" ht="13.8" r="7" s="15">
      <c r="B7" s="16" t="n">
        <v>203</v>
      </c>
      <c r="C7" s="23" t="n">
        <v>0.05</v>
      </c>
      <c r="D7" s="14" t="n">
        <v>0.05</v>
      </c>
      <c r="E7" s="14" t="n">
        <v>0</v>
      </c>
      <c r="F7" s="14" t="n">
        <v>0</v>
      </c>
      <c r="G7" s="14" t="n">
        <v>0</v>
      </c>
      <c r="H7" s="20">
        <f>SUM(D7:G7)</f>
        <v/>
      </c>
    </row>
    <row customHeight="1" ht="13.8" r="8" s="15">
      <c r="B8" s="16" t="n">
        <v>215</v>
      </c>
      <c r="C8" s="23" t="n">
        <v>0.26</v>
      </c>
      <c r="D8" s="14" t="n">
        <v>0.1</v>
      </c>
      <c r="E8" s="14" t="n">
        <v>0</v>
      </c>
      <c r="F8" s="14" t="n">
        <v>0</v>
      </c>
      <c r="G8" s="14" t="n">
        <v>0.16</v>
      </c>
      <c r="H8" s="20">
        <f>SUM(D8:G8)</f>
        <v/>
      </c>
    </row>
    <row customHeight="1" ht="13.8" r="9" s="15">
      <c r="B9" s="16" t="n">
        <v>254</v>
      </c>
      <c r="C9" s="23" t="n">
        <v>0.06</v>
      </c>
      <c r="D9" s="14" t="n">
        <v>0</v>
      </c>
      <c r="E9" s="14" t="n">
        <v>0</v>
      </c>
      <c r="F9" s="14" t="n">
        <v>0.0600000000000001</v>
      </c>
      <c r="G9" s="14" t="n">
        <v>0</v>
      </c>
      <c r="H9" s="20">
        <f>SUM(D9:G9)</f>
        <v/>
      </c>
    </row>
    <row customHeight="1" ht="13.8" r="10" s="15">
      <c r="D10" s="20">
        <f>SUM(D5:D9)</f>
        <v/>
      </c>
      <c r="E10" s="20">
        <f>SUM(E5:E9)</f>
        <v/>
      </c>
      <c r="F10" s="20">
        <f>SUM(F5:F9)</f>
        <v/>
      </c>
      <c r="G10" s="20">
        <f>SUM(G5:G9)</f>
        <v/>
      </c>
      <c r="H10" s="14" t="n"/>
    </row>
    <row customHeight="1" ht="13.8" r="11" s="15"/>
    <row customHeight="1" ht="13.8" r="12" s="15"/>
    <row customHeight="1" ht="13.8" r="13" s="15"/>
    <row customHeight="1" ht="13.8" r="14" s="15">
      <c r="B14" s="21" t="n"/>
      <c r="C14" s="14" t="inlineStr">
        <is>
          <t>Inngangsdata</t>
        </is>
      </c>
    </row>
    <row customHeight="1" ht="13.8" r="15" s="15">
      <c r="B15" s="22" t="n"/>
      <c r="C15" s="14" t="inlineStr">
        <is>
          <t>Beslutningsvariabler</t>
        </is>
      </c>
    </row>
    <row customHeight="1" ht="13.8" r="16" s="15">
      <c r="B16" s="18" t="n"/>
      <c r="C16" s="14" t="inlineStr">
        <is>
          <t>Beregnet</t>
        </is>
      </c>
    </row>
    <row customHeight="1" ht="13.8" r="17" s="15"/>
    <row customHeight="1" ht="13.8" r="18" s="15"/>
    <row customHeight="1" ht="13.8" r="19" s="15">
      <c r="C19" s="24" t="inlineStr">
        <is>
          <t>Ingen begrensninger på ulovlige kombinasjoner av diametere og legeringer:</t>
        </is>
      </c>
    </row>
    <row customHeight="1" ht="13.8" r="20" s="15">
      <c r="B20" s="25" t="inlineStr">
        <is>
          <t>Minimum andel:</t>
        </is>
      </c>
      <c r="C20" s="14" t="n">
        <v>0.05</v>
      </c>
    </row>
    <row customHeight="1" ht="13.8" r="21" s="15">
      <c r="D21" s="14" t="inlineStr">
        <is>
          <t>Legering</t>
        </is>
      </c>
    </row>
    <row customHeight="1" ht="13.8" r="22" s="15">
      <c r="D22" s="16" t="n">
        <v>606035</v>
      </c>
      <c r="E22" s="16" t="n">
        <v>600540</v>
      </c>
      <c r="F22" s="16" t="n">
        <v>676079</v>
      </c>
      <c r="G22" s="16" t="n">
        <v>606017</v>
      </c>
    </row>
    <row customHeight="1" ht="13.8" r="23" s="15">
      <c r="B23" s="14" t="inlineStr">
        <is>
          <t>Diameter</t>
        </is>
      </c>
      <c r="D23" s="23" t="n">
        <v>0.15</v>
      </c>
      <c r="E23" s="23" t="n">
        <v>0.24</v>
      </c>
      <c r="F23" s="23" t="n">
        <v>0.45</v>
      </c>
      <c r="G23" s="23" t="n">
        <v>0.16</v>
      </c>
    </row>
    <row customHeight="1" ht="13.8" r="24" s="15">
      <c r="B24" s="16" t="n">
        <v>152</v>
      </c>
      <c r="C24" s="23" t="n">
        <v>0.5</v>
      </c>
      <c r="D24" s="14" t="n">
        <v>0</v>
      </c>
      <c r="E24" s="14" t="n">
        <v>0.13</v>
      </c>
      <c r="F24" s="14" t="n">
        <v>0.37</v>
      </c>
      <c r="G24" s="14" t="n">
        <v>0</v>
      </c>
      <c r="H24" s="20">
        <f>SUM(D24:G24)</f>
        <v/>
      </c>
    </row>
    <row customHeight="1" ht="13.8" r="25" s="15">
      <c r="B25" s="16" t="n">
        <v>178</v>
      </c>
      <c r="C25" s="23" t="n">
        <v>0.13</v>
      </c>
      <c r="D25" s="14" t="n">
        <v>0</v>
      </c>
      <c r="E25" s="14" t="n">
        <v>0</v>
      </c>
      <c r="F25" s="14" t="n">
        <v>0.08</v>
      </c>
      <c r="G25" s="14" t="n">
        <v>0.05</v>
      </c>
      <c r="H25" s="20">
        <f>SUM(D25:G25)</f>
        <v/>
      </c>
    </row>
    <row customHeight="1" ht="13.8" r="26" s="15">
      <c r="B26" s="16" t="n">
        <v>203</v>
      </c>
      <c r="C26" s="23" t="n">
        <v>0.05</v>
      </c>
      <c r="D26" s="14" t="n">
        <v>0</v>
      </c>
      <c r="E26" s="14" t="n">
        <v>0</v>
      </c>
      <c r="F26" s="14" t="n">
        <v>0</v>
      </c>
      <c r="G26" s="14" t="n">
        <v>0.05</v>
      </c>
      <c r="H26" s="20">
        <f>SUM(D26:G26)</f>
        <v/>
      </c>
    </row>
    <row customHeight="1" ht="13.8" r="27" s="15">
      <c r="B27" s="16" t="n">
        <v>215</v>
      </c>
      <c r="C27" s="23" t="n">
        <v>0.26</v>
      </c>
      <c r="D27" s="14" t="n">
        <v>0.15</v>
      </c>
      <c r="E27" s="14" t="n">
        <v>0.11</v>
      </c>
      <c r="F27" s="14" t="n">
        <v>0</v>
      </c>
      <c r="G27" s="14" t="n">
        <v>0</v>
      </c>
      <c r="H27" s="20">
        <f>SUM(D27:G27)</f>
        <v/>
      </c>
    </row>
    <row customHeight="1" ht="13.8" r="28" s="15">
      <c r="B28" s="16" t="n">
        <v>254</v>
      </c>
      <c r="C28" s="23" t="n">
        <v>0.06</v>
      </c>
      <c r="D28" s="14" t="n">
        <v>0</v>
      </c>
      <c r="E28" s="14" t="n">
        <v>0</v>
      </c>
      <c r="F28" s="14" t="n">
        <v>0</v>
      </c>
      <c r="G28" s="14" t="n">
        <v>0.06</v>
      </c>
      <c r="H28" s="20">
        <f>SUM(D28:G28)</f>
        <v/>
      </c>
    </row>
    <row customHeight="1" ht="13.8" r="29" s="15">
      <c r="D29" s="20">
        <f>SUM(D24:D28)</f>
        <v/>
      </c>
      <c r="E29" s="20">
        <f>SUM(E24:E28)</f>
        <v/>
      </c>
      <c r="F29" s="20">
        <f>SUM(F24:F28)</f>
        <v/>
      </c>
      <c r="G29" s="20">
        <f>SUM(G24:G28)</f>
        <v/>
      </c>
      <c r="H29" s="14" t="n"/>
    </row>
    <row customHeight="1" ht="13.8" r="30" s="15"/>
  </sheetData>
  <mergeCells count="1">
    <mergeCell ref="C19:H1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3:AA2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ColWidth="8.7578125" defaultRowHeight="14.5" outlineLevelRow="0" zeroHeight="0"/>
  <cols>
    <col customWidth="1" max="1" min="1" style="14" width="11.11"/>
    <col customWidth="1" max="2" min="2" style="14" width="15.28"/>
    <col customWidth="1" max="3" min="3" style="14" width="10"/>
    <col customWidth="1" max="4" min="4" style="14" width="15.42"/>
  </cols>
  <sheetData>
    <row customHeight="1" ht="13.8" r="1" s="15"/>
    <row customHeight="1" ht="13.8" r="2" s="15"/>
    <row customHeight="1" ht="13.8" r="3" s="15">
      <c r="D3" s="14" t="inlineStr">
        <is>
          <t>Legering</t>
        </is>
      </c>
    </row>
    <row customHeight="1" ht="13.8" r="4" s="15">
      <c r="D4" s="16" t="n">
        <v>606035</v>
      </c>
      <c r="E4" s="16" t="n">
        <v>600540</v>
      </c>
      <c r="F4" s="16" t="n">
        <v>676079</v>
      </c>
      <c r="G4" s="16" t="n">
        <v>606017</v>
      </c>
      <c r="J4" s="17" t="inlineStr">
        <is>
          <t>Målfunksjon</t>
        </is>
      </c>
      <c r="K4" s="18">
        <f>SUM(L17:O21)+SUM(R17:U21)</f>
        <v/>
      </c>
      <c r="O4" s="21" t="n"/>
      <c r="P4" s="14" t="inlineStr">
        <is>
          <t>Inngangsdata</t>
        </is>
      </c>
    </row>
    <row customHeight="1" ht="13.8" r="5" s="15">
      <c r="B5" s="14" t="inlineStr">
        <is>
          <t>Diameter</t>
        </is>
      </c>
      <c r="D5" s="14" t="n">
        <v>0.15</v>
      </c>
      <c r="E5" s="14" t="n">
        <v>0.24</v>
      </c>
      <c r="F5" s="14" t="n">
        <v>0.45</v>
      </c>
      <c r="G5" s="14" t="n">
        <v>0.16</v>
      </c>
      <c r="O5" s="22" t="n"/>
      <c r="P5" s="14" t="inlineStr">
        <is>
          <t>Beslutningsvariabler</t>
        </is>
      </c>
    </row>
    <row customHeight="1" ht="13.8" r="6" s="15">
      <c r="B6" s="16" t="n">
        <v>152</v>
      </c>
      <c r="C6" s="14" t="n">
        <v>0.5</v>
      </c>
      <c r="D6" t="n">
        <v>0.093</v>
      </c>
      <c r="E6" s="14" t="n">
        <v>0.08500000000000001</v>
      </c>
      <c r="F6" s="14" t="n">
        <v>0.2865</v>
      </c>
      <c r="G6" s="14" t="n">
        <v>0.0355</v>
      </c>
      <c r="H6" s="14">
        <f>SUM(D6:G6)</f>
        <v/>
      </c>
      <c r="O6" s="18" t="n"/>
      <c r="P6" s="14" t="inlineStr">
        <is>
          <t>Beregnet</t>
        </is>
      </c>
    </row>
    <row customHeight="1" ht="13.8" r="7" s="15">
      <c r="B7" s="16" t="n">
        <v>178</v>
      </c>
      <c r="C7" s="14" t="n">
        <v>0.13</v>
      </c>
      <c r="D7" t="n">
        <v>0</v>
      </c>
      <c r="E7" s="14" t="n">
        <v>0.125</v>
      </c>
      <c r="F7" s="14" t="n">
        <v>0.0005</v>
      </c>
      <c r="G7" s="14" t="n">
        <v>0.00450000000000002</v>
      </c>
      <c r="H7" s="14">
        <f>SUM(D7:G7)</f>
        <v/>
      </c>
    </row>
    <row customHeight="1" ht="13.8" r="8" s="15">
      <c r="B8" s="16" t="n">
        <v>203</v>
      </c>
      <c r="C8" s="14" t="n">
        <v>0.05</v>
      </c>
      <c r="D8" t="n">
        <v>0.04</v>
      </c>
      <c r="E8" s="14" t="n">
        <v>0.01</v>
      </c>
      <c r="F8" s="14" t="n">
        <v>0</v>
      </c>
      <c r="G8" s="14" t="n">
        <v>0</v>
      </c>
      <c r="H8" s="14">
        <f>SUM(D8:G8)</f>
        <v/>
      </c>
    </row>
    <row customHeight="1" ht="13.8" r="9" s="15">
      <c r="B9" s="16" t="n">
        <v>215</v>
      </c>
      <c r="C9" s="14" t="n">
        <v>0.26</v>
      </c>
      <c r="D9" t="n">
        <v>0.017</v>
      </c>
      <c r="E9" s="14" t="n">
        <v>0</v>
      </c>
      <c r="F9" s="14" t="n">
        <v>0.133</v>
      </c>
      <c r="G9" s="14" t="n">
        <v>0.11</v>
      </c>
      <c r="H9" s="14">
        <f>SUM(D9:G9)</f>
        <v/>
      </c>
    </row>
    <row customHeight="1" ht="13.8" r="10" s="15">
      <c r="B10" s="16" t="n">
        <v>254</v>
      </c>
      <c r="C10" s="14" t="n">
        <v>0.06</v>
      </c>
      <c r="D10" t="n">
        <v>0</v>
      </c>
      <c r="E10" s="14" t="n">
        <v>0.02</v>
      </c>
      <c r="F10" s="14" t="n">
        <v>0.03</v>
      </c>
      <c r="G10" s="14" t="n">
        <v>0.01</v>
      </c>
      <c r="H10" s="14">
        <f>SUM(D10:G10)</f>
        <v/>
      </c>
    </row>
    <row customHeight="1" ht="13.8" r="11" s="15">
      <c r="D11" s="14">
        <f>SUM(D6:D10)</f>
        <v/>
      </c>
      <c r="E11" s="14">
        <f>SUM(E6:E10)</f>
        <v/>
      </c>
      <c r="F11" s="14">
        <f>SUM(F6:F10)</f>
        <v/>
      </c>
      <c r="G11" s="14">
        <f>SUM(G6:G10)</f>
        <v/>
      </c>
      <c r="H11" s="14" t="n"/>
    </row>
    <row customHeight="1" ht="13.8" r="12" s="15"/>
    <row customHeight="1" ht="13.8" r="13" s="15">
      <c r="L13" s="14" t="inlineStr">
        <is>
          <t>Positivt avvik</t>
        </is>
      </c>
      <c r="N13" s="14" t="inlineStr">
        <is>
          <t>u</t>
        </is>
      </c>
      <c r="Q13" s="14" t="inlineStr">
        <is>
          <t>Negativt avvik</t>
        </is>
      </c>
      <c r="S13" s="14" t="inlineStr">
        <is>
          <t>v</t>
        </is>
      </c>
      <c r="W13" s="14" t="inlineStr">
        <is>
          <t>Differanse</t>
        </is>
      </c>
      <c r="Y13" s="14" t="inlineStr">
        <is>
          <t>u-v</t>
        </is>
      </c>
    </row>
    <row customHeight="1" ht="13.8" r="14" s="15"/>
    <row customHeight="1" ht="13.8" r="15" s="15">
      <c r="D15" s="14" t="inlineStr">
        <is>
          <t>Legering</t>
        </is>
      </c>
      <c r="L15" s="14" t="inlineStr">
        <is>
          <t>Legering</t>
        </is>
      </c>
      <c r="R15" s="14" t="inlineStr">
        <is>
          <t>Legering</t>
        </is>
      </c>
      <c r="X15" s="14" t="inlineStr">
        <is>
          <t>Legering</t>
        </is>
      </c>
    </row>
    <row customHeight="1" ht="13.8" r="16" s="15">
      <c r="A16" s="14" t="inlineStr">
        <is>
          <t>Historiske data</t>
        </is>
      </c>
      <c r="C16" s="14" t="inlineStr">
        <is>
          <t>Diameter</t>
        </is>
      </c>
      <c r="D16" s="16" t="n">
        <v>606035</v>
      </c>
      <c r="E16" s="16" t="n">
        <v>600540</v>
      </c>
      <c r="F16" s="16" t="n">
        <v>676079</v>
      </c>
      <c r="G16" s="16" t="n">
        <v>606017</v>
      </c>
      <c r="I16" s="14" t="inlineStr">
        <is>
          <t>Sjekk</t>
        </is>
      </c>
      <c r="K16" s="14" t="inlineStr">
        <is>
          <t>Diameter</t>
        </is>
      </c>
      <c r="L16" s="16" t="n">
        <v>606035</v>
      </c>
      <c r="M16" s="16" t="n">
        <v>600540</v>
      </c>
      <c r="N16" s="16" t="n">
        <v>676079</v>
      </c>
      <c r="O16" s="16" t="n">
        <v>606017</v>
      </c>
      <c r="Q16" s="14" t="inlineStr">
        <is>
          <t>Diameter</t>
        </is>
      </c>
      <c r="R16" s="16" t="n">
        <v>606035</v>
      </c>
      <c r="S16" s="16" t="n">
        <v>600540</v>
      </c>
      <c r="T16" s="16" t="n">
        <v>676079</v>
      </c>
      <c r="U16" s="16" t="n">
        <v>606017</v>
      </c>
      <c r="W16" s="14" t="inlineStr">
        <is>
          <t>Diameter</t>
        </is>
      </c>
      <c r="X16" s="16" t="n">
        <v>606035</v>
      </c>
      <c r="Y16" s="16" t="n">
        <v>600540</v>
      </c>
      <c r="Z16" s="16" t="n">
        <v>676079</v>
      </c>
      <c r="AA16" s="16" t="n">
        <v>606017</v>
      </c>
    </row>
    <row customHeight="1" ht="13.8" r="17" s="15">
      <c r="A17" s="26" t="inlineStr">
        <is>
          <t>ρ</t>
        </is>
      </c>
      <c r="C17" s="16" t="n">
        <v>152</v>
      </c>
      <c r="D17" s="14" t="n">
        <v>0.093</v>
      </c>
      <c r="E17" s="14" t="n">
        <v>0.08500000000000001</v>
      </c>
      <c r="F17" s="14" t="n">
        <v>0.25</v>
      </c>
      <c r="G17" s="14" t="n">
        <v>0.02</v>
      </c>
      <c r="I17" s="27">
        <f>SUM(D17:G21)</f>
        <v/>
      </c>
      <c r="K17" s="16" t="n">
        <v>152</v>
      </c>
      <c r="L17" s="14">
        <f>MAX(0, D25)</f>
        <v/>
      </c>
      <c r="M17" s="14">
        <f>MAX(0, E25)</f>
        <v/>
      </c>
      <c r="N17" s="14">
        <f>MAX(0, F25)</f>
        <v/>
      </c>
      <c r="O17" s="14">
        <f>MAX(0, G25)</f>
        <v/>
      </c>
      <c r="Q17" s="16" t="n">
        <v>152</v>
      </c>
      <c r="R17" s="14">
        <f>-MIN(0, D25)</f>
        <v/>
      </c>
      <c r="S17" s="14">
        <f>-MIN(0, E25)</f>
        <v/>
      </c>
      <c r="T17" s="14">
        <f>-MIN(0, F25)</f>
        <v/>
      </c>
      <c r="U17" s="14">
        <f>-MIN(0, G25)</f>
        <v/>
      </c>
      <c r="W17" s="16" t="n">
        <v>152</v>
      </c>
      <c r="X17" s="14">
        <f>L17-R17</f>
        <v/>
      </c>
      <c r="Y17" s="14">
        <f>M17-S17</f>
        <v/>
      </c>
      <c r="Z17" s="14">
        <f>N17-T17</f>
        <v/>
      </c>
      <c r="AA17" s="14">
        <f>O17-U17</f>
        <v/>
      </c>
    </row>
    <row customHeight="1" ht="13.8" r="18" s="15">
      <c r="C18" s="16" t="n">
        <v>178</v>
      </c>
      <c r="D18" s="14" t="n">
        <v>0</v>
      </c>
      <c r="E18" s="14" t="n">
        <v>0.16</v>
      </c>
      <c r="F18" s="14" t="n">
        <v>0.0005</v>
      </c>
      <c r="G18" s="14" t="n">
        <v>0.01</v>
      </c>
      <c r="K18" s="16" t="n">
        <v>178</v>
      </c>
      <c r="L18" s="14">
        <f>MAX(0, D26)</f>
        <v/>
      </c>
      <c r="M18" s="14">
        <f>MAX(0, E26)</f>
        <v/>
      </c>
      <c r="N18" s="14">
        <f>MAX(0, F26)</f>
        <v/>
      </c>
      <c r="O18" s="14">
        <f>MAX(0, G26)</f>
        <v/>
      </c>
      <c r="Q18" s="16" t="n">
        <v>178</v>
      </c>
      <c r="R18" s="14">
        <f>-MIN(0, D26)</f>
        <v/>
      </c>
      <c r="S18" s="14">
        <f>-MIN(0, E26)</f>
        <v/>
      </c>
      <c r="T18" s="14">
        <f>-MIN(0, F26)</f>
        <v/>
      </c>
      <c r="U18" s="14">
        <f>-MIN(0, G26)</f>
        <v/>
      </c>
      <c r="W18" s="16" t="n">
        <v>178</v>
      </c>
      <c r="X18" s="14">
        <f>L18-R18</f>
        <v/>
      </c>
      <c r="Y18" s="14">
        <f>M18-S18</f>
        <v/>
      </c>
      <c r="Z18" s="14">
        <f>N18-T18</f>
        <v/>
      </c>
      <c r="AA18" s="14">
        <f>O18-U18</f>
        <v/>
      </c>
    </row>
    <row customHeight="1" ht="13.8" r="19" s="15">
      <c r="C19" s="16" t="n">
        <v>203</v>
      </c>
      <c r="D19" s="14" t="n">
        <v>0.07000000000000001</v>
      </c>
      <c r="E19" s="14" t="n">
        <v>0.01</v>
      </c>
      <c r="F19" s="14" t="n">
        <v>0</v>
      </c>
      <c r="G19" s="14" t="n">
        <v>0</v>
      </c>
      <c r="K19" s="16" t="n">
        <v>203</v>
      </c>
      <c r="L19" s="14">
        <f>MAX(0, D27)</f>
        <v/>
      </c>
      <c r="M19" s="14">
        <f>MAX(0, E27)</f>
        <v/>
      </c>
      <c r="N19" s="14">
        <f>MAX(0, F27)</f>
        <v/>
      </c>
      <c r="O19" s="14">
        <f>MAX(0, G27)</f>
        <v/>
      </c>
      <c r="Q19" s="16" t="n">
        <v>203</v>
      </c>
      <c r="R19" s="14">
        <f>-MIN(0, D27)</f>
        <v/>
      </c>
      <c r="S19" s="14">
        <f>-MIN(0, E27)</f>
        <v/>
      </c>
      <c r="T19" s="14">
        <f>-MIN(0, F27)</f>
        <v/>
      </c>
      <c r="U19" s="14">
        <f>-MIN(0, G27)</f>
        <v/>
      </c>
      <c r="W19" s="16" t="n">
        <v>203</v>
      </c>
      <c r="X19" s="14">
        <f>L19-R19</f>
        <v/>
      </c>
      <c r="Y19" s="14">
        <f>M19-S19</f>
        <v/>
      </c>
      <c r="Z19" s="14">
        <f>N19-T19</f>
        <v/>
      </c>
      <c r="AA19" s="14">
        <f>O19-U19</f>
        <v/>
      </c>
    </row>
    <row customHeight="1" ht="13.8" r="20" s="15">
      <c r="C20" s="16" t="n">
        <v>215</v>
      </c>
      <c r="D20" s="14" t="n">
        <v>0.13</v>
      </c>
      <c r="E20" s="14" t="n">
        <v>0</v>
      </c>
      <c r="F20" s="14" t="n">
        <v>0</v>
      </c>
      <c r="G20" s="14" t="n">
        <v>0.11</v>
      </c>
      <c r="K20" s="16" t="n">
        <v>215</v>
      </c>
      <c r="L20" s="14">
        <f>MAX(0, D28)</f>
        <v/>
      </c>
      <c r="M20" s="14">
        <f>MAX(0, E28)</f>
        <v/>
      </c>
      <c r="N20" s="14">
        <f>MAX(0, F28)</f>
        <v/>
      </c>
      <c r="O20" s="14">
        <f>MAX(0, G28)</f>
        <v/>
      </c>
      <c r="Q20" s="16" t="n">
        <v>215</v>
      </c>
      <c r="R20" s="14">
        <f>-MIN(0, D28)</f>
        <v/>
      </c>
      <c r="S20" s="14">
        <f>-MIN(0, E28)</f>
        <v/>
      </c>
      <c r="T20" s="14">
        <f>-MIN(0, F28)</f>
        <v/>
      </c>
      <c r="U20" s="14">
        <f>-MIN(0, G28)</f>
        <v/>
      </c>
      <c r="W20" s="16" t="n">
        <v>215</v>
      </c>
      <c r="X20" s="14">
        <f>L20-R20</f>
        <v/>
      </c>
      <c r="Y20" s="14">
        <f>M20-S20</f>
        <v/>
      </c>
      <c r="Z20" s="14">
        <f>N20-T20</f>
        <v/>
      </c>
      <c r="AA20" s="14">
        <f>O20-U20</f>
        <v/>
      </c>
    </row>
    <row customHeight="1" ht="13.8" r="21" s="15">
      <c r="C21" s="16" t="n">
        <v>254</v>
      </c>
      <c r="D21" s="14" t="n">
        <v>0</v>
      </c>
      <c r="E21" s="14" t="n">
        <v>0.02</v>
      </c>
      <c r="F21" s="14" t="n">
        <v>0.03</v>
      </c>
      <c r="G21" s="14" t="n">
        <v>0.01</v>
      </c>
      <c r="K21" s="16" t="n">
        <v>254</v>
      </c>
      <c r="L21" s="14">
        <f>MAX(0, D29)</f>
        <v/>
      </c>
      <c r="M21" s="14">
        <f>MAX(0, E29)</f>
        <v/>
      </c>
      <c r="N21" s="14">
        <f>MAX(0, F29)</f>
        <v/>
      </c>
      <c r="O21" s="14">
        <f>MAX(0, G29)</f>
        <v/>
      </c>
      <c r="Q21" s="16" t="n">
        <v>254</v>
      </c>
      <c r="R21" s="14">
        <f>-MIN(0, D29)</f>
        <v/>
      </c>
      <c r="S21" s="14">
        <f>-MIN(0, E29)</f>
        <v/>
      </c>
      <c r="T21" s="14">
        <f>-MIN(0, F29)</f>
        <v/>
      </c>
      <c r="U21" s="14">
        <f>-MIN(0, G29)</f>
        <v/>
      </c>
      <c r="W21" s="16" t="n">
        <v>254</v>
      </c>
      <c r="X21" s="14">
        <f>L21-R21</f>
        <v/>
      </c>
      <c r="Y21" s="14">
        <f>M21-S21</f>
        <v/>
      </c>
      <c r="Z21" s="14">
        <f>N21-T21</f>
        <v/>
      </c>
      <c r="AA21" s="14">
        <f>O21-U21</f>
        <v/>
      </c>
    </row>
    <row customHeight="1" ht="13.8" r="22" s="15"/>
    <row customHeight="1" ht="13.8" r="23" s="15">
      <c r="D23" s="14" t="inlineStr">
        <is>
          <t>Legering</t>
        </is>
      </c>
    </row>
    <row customHeight="1" ht="13.8" r="24" s="15">
      <c r="A24" s="14" t="inlineStr">
        <is>
          <t xml:space="preserve">Avvik </t>
        </is>
      </c>
      <c r="C24" s="14" t="inlineStr">
        <is>
          <t>Diameter</t>
        </is>
      </c>
      <c r="D24" s="16" t="n">
        <v>606035</v>
      </c>
      <c r="E24" s="16" t="n">
        <v>600540</v>
      </c>
      <c r="F24" s="16" t="n">
        <v>676079</v>
      </c>
      <c r="G24" s="16" t="n">
        <v>606017</v>
      </c>
    </row>
    <row customHeight="1" ht="13.8" r="25" s="15">
      <c r="A25" s="14" t="inlineStr">
        <is>
          <t>x-ρ</t>
        </is>
      </c>
      <c r="C25" s="16" t="n">
        <v>152</v>
      </c>
      <c r="D25" s="14">
        <f>D6-D17</f>
        <v/>
      </c>
      <c r="E25" s="14">
        <f>E6-E17</f>
        <v/>
      </c>
      <c r="F25" s="14">
        <f>F6-F17</f>
        <v/>
      </c>
      <c r="G25" s="14">
        <f>G6-G17</f>
        <v/>
      </c>
    </row>
    <row customHeight="1" ht="13.8" r="26" s="15">
      <c r="C26" s="16" t="n">
        <v>178</v>
      </c>
      <c r="D26" s="14">
        <f>D7-D18</f>
        <v/>
      </c>
      <c r="E26" s="14">
        <f>E7-E18</f>
        <v/>
      </c>
      <c r="F26" s="14">
        <f>F7-F18</f>
        <v/>
      </c>
      <c r="G26" s="14">
        <f>G7-G18</f>
        <v/>
      </c>
    </row>
    <row customHeight="1" ht="13.8" r="27" s="15">
      <c r="C27" s="16" t="n">
        <v>203</v>
      </c>
      <c r="D27" s="14">
        <f>D8-D19</f>
        <v/>
      </c>
      <c r="E27" s="14">
        <f>E8-E19</f>
        <v/>
      </c>
      <c r="F27" s="14">
        <f>F8-F19</f>
        <v/>
      </c>
      <c r="G27" s="14">
        <f>G8-G19</f>
        <v/>
      </c>
    </row>
    <row customHeight="1" ht="13.8" r="28" s="15">
      <c r="C28" s="16" t="n">
        <v>215</v>
      </c>
      <c r="D28" s="14">
        <f>D9-D20</f>
        <v/>
      </c>
      <c r="E28" s="14">
        <f>E9-E20</f>
        <v/>
      </c>
      <c r="F28" s="14">
        <f>F9-F20</f>
        <v/>
      </c>
      <c r="G28" s="14">
        <f>G9-G20</f>
        <v/>
      </c>
    </row>
    <row customHeight="1" ht="13.8" r="29" s="15">
      <c r="C29" s="16" t="n">
        <v>254</v>
      </c>
      <c r="D29" s="14">
        <f>D10-D21</f>
        <v/>
      </c>
      <c r="E29" s="14">
        <f>E10-E21</f>
        <v/>
      </c>
      <c r="F29" s="14">
        <f>F10-F21</f>
        <v/>
      </c>
      <c r="G29" s="14">
        <f>G10-G21</f>
        <v/>
      </c>
    </row>
    <row customHeight="1" ht="13.8" r="30" s="15"/>
    <row customHeight="1" ht="13.8" r="31" s="15"/>
    <row customHeight="1" ht="13.8" r="32" s="15"/>
    <row customHeight="1" ht="13.8" r="33" s="15"/>
    <row customHeight="1" ht="13.8" r="34" s="15"/>
    <row customHeight="1" ht="13.8" r="35" s="15"/>
    <row customHeight="1" ht="13.8" r="36" s="15"/>
    <row customHeight="1" ht="13.8" r="37" s="15"/>
    <row customHeight="1" ht="13.8" r="38" s="15"/>
    <row customHeight="1" ht="13.8" r="39" s="15"/>
    <row customHeight="1" ht="13.8" r="40" s="15"/>
    <row customHeight="1" ht="13.8" r="41" s="15"/>
    <row customHeight="1" ht="13.8" r="42" s="15"/>
    <row customHeight="1" ht="13.8" r="43" s="15"/>
    <row customHeight="1" ht="13.8" r="44" s="1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8" activeCellId="0" pane="topLeft" sqref="B8"/>
    </sheetView>
  </sheetViews>
  <sheetFormatPr baseColWidth="8" defaultColWidth="11.640625" defaultRowHeight="12.8" outlineLevelRow="0" zeroHeight="0"/>
  <cols>
    <col customWidth="1" max="2" min="2" style="14" width="16.94"/>
    <col customWidth="1" max="4" min="4" style="14" width="17.92"/>
  </cols>
  <sheetData>
    <row customHeight="1" ht="13.8" r="1" s="15">
      <c r="A1" s="14" t="inlineStr">
        <is>
          <t>Diameter</t>
        </is>
      </c>
      <c r="B1" s="14" t="inlineStr">
        <is>
          <t>Diameter-Andel</t>
        </is>
      </c>
      <c r="C1" s="14" t="inlineStr">
        <is>
          <t>Legering</t>
        </is>
      </c>
      <c r="D1" s="14" t="inlineStr">
        <is>
          <t>Legering-Andel</t>
        </is>
      </c>
    </row>
    <row customHeight="1" ht="13.8" r="2" s="15">
      <c r="A2" s="16" t="n">
        <v>152</v>
      </c>
      <c r="B2" s="14" t="n">
        <v>0.5</v>
      </c>
      <c r="C2" s="16" t="n">
        <v>606035</v>
      </c>
      <c r="D2" s="14" t="n">
        <v>0.15</v>
      </c>
    </row>
    <row customHeight="1" ht="13.8" r="3" s="15">
      <c r="A3" s="16" t="n">
        <v>178</v>
      </c>
      <c r="B3" s="14" t="n">
        <v>0.13</v>
      </c>
      <c r="C3" s="16" t="n">
        <v>600540</v>
      </c>
      <c r="D3" s="14" t="n">
        <v>0.24</v>
      </c>
    </row>
    <row customHeight="1" ht="13.8" r="4" s="15">
      <c r="A4" s="16" t="n">
        <v>203</v>
      </c>
      <c r="B4" s="14" t="n">
        <v>0.05</v>
      </c>
      <c r="C4" s="16" t="n">
        <v>676079</v>
      </c>
      <c r="D4" s="14" t="n">
        <v>0.45</v>
      </c>
    </row>
    <row customHeight="1" ht="13.8" r="5" s="15">
      <c r="A5" s="16" t="n">
        <v>215</v>
      </c>
      <c r="B5" s="14" t="n">
        <v>0.26</v>
      </c>
      <c r="C5" s="16" t="n">
        <v>606017</v>
      </c>
      <c r="D5" s="14" t="n">
        <v>0.16</v>
      </c>
    </row>
    <row customHeight="1" ht="13.8" r="6" s="15">
      <c r="A6" s="16" t="n">
        <v>254</v>
      </c>
      <c r="B6" s="14" t="n">
        <v>0.06</v>
      </c>
    </row>
    <row customHeight="1" ht="13.8" r="7" s="1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Truls Flatberg</dc:creator>
  <dc:language>nb-NO</dc:language>
  <dcterms:created xsi:type="dcterms:W3CDTF">2021-09-22T18:32:11Z</dcterms:created>
  <dcterms:modified xsi:type="dcterms:W3CDTF">2021-10-14T13:08:18Z</dcterms:modified>
  <cp:revision>22</cp:revision>
</cp:coreProperties>
</file>