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1020514\PycharmProjects\SARS_IT3T\sources\"/>
    </mc:Choice>
  </mc:AlternateContent>
  <xr:revisionPtr revIDLastSave="0" documentId="13_ncr:1_{280C99CE-AD45-42B2-A845-4B3D1893DDDA}" xr6:coauthVersionLast="47" xr6:coauthVersionMax="47" xr10:uidLastSave="{00000000-0000-0000-0000-000000000000}"/>
  <bookViews>
    <workbookView xWindow="-108" yWindow="-108" windowWidth="23256" windowHeight="12456" xr2:uid="{D74F6346-6064-4F79-A938-91371650A4BF}"/>
  </bookViews>
  <sheets>
    <sheet name="fields" sheetId="1" r:id="rId1"/>
    <sheet name="Sheet2"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3" l="1"/>
  <c r="A53" i="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52" i="1"/>
  <c r="A85" i="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L21" i="2"/>
  <c r="I21" i="2"/>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I90" i="2" s="1"/>
  <c r="I91" i="2" s="1"/>
  <c r="I92" i="2" s="1"/>
  <c r="I93" i="2" s="1"/>
  <c r="I94" i="2" s="1"/>
  <c r="I95" i="2" s="1"/>
  <c r="I20" i="2"/>
  <c r="I19" i="2"/>
  <c r="I18" i="2"/>
  <c r="A163" i="1"/>
  <c r="A164" i="1" s="1"/>
  <c r="A165" i="1" s="1"/>
  <c r="A166" i="1" s="1"/>
  <c r="A167" i="1" s="1"/>
  <c r="A168" i="1" s="1"/>
  <c r="A169" i="1" s="1"/>
  <c r="A170" i="1" s="1"/>
  <c r="A171" i="1" s="1"/>
  <c r="A172" i="1" s="1"/>
  <c r="A173" i="1" s="1"/>
  <c r="A174" i="1" s="1"/>
  <c r="A175" i="1" s="1"/>
</calcChain>
</file>

<file path=xl/sharedStrings.xml><?xml version="1.0" encoding="utf-8"?>
<sst xmlns="http://schemas.openxmlformats.org/spreadsheetml/2006/main" count="1369" uniqueCount="548">
  <si>
    <t>No</t>
  </si>
  <si>
    <t>Field Name</t>
  </si>
  <si>
    <t>Required (Type/Condition Rule)</t>
  </si>
  <si>
    <t>Description</t>
  </si>
  <si>
    <t>Data Type</t>
  </si>
  <si>
    <t>Length Type</t>
  </si>
  <si>
    <t>Length (Min:Max)</t>
  </si>
  <si>
    <t>Data Validations</t>
  </si>
  <si>
    <t>Logic Validations</t>
  </si>
  <si>
    <t>Section Identifier</t>
  </si>
  <si>
    <t>M B/R</t>
  </si>
  <si>
    <t>To identify the start of the section as well as identifying the type of section</t>
  </si>
  <si>
    <t>A</t>
  </si>
  <si>
    <t>FIX</t>
  </si>
  <si>
    <t>Must = H</t>
  </si>
  <si>
    <t xml:space="preserve"> where H = Header</t>
  </si>
  <si>
    <t>Header Type</t>
  </si>
  <si>
    <t>To indicate the type of header in order to differentiate between various types</t>
  </si>
  <si>
    <t>VAR</t>
  </si>
  <si>
    <t>Must = GH</t>
  </si>
  <si>
    <t xml:space="preserve"> where GH = General Header</t>
  </si>
  <si>
    <t>Message Create Date</t>
  </si>
  <si>
    <t>Date and time that the message was created</t>
  </si>
  <si>
    <t>FT</t>
  </si>
  <si>
    <t>Format must be: CCYY-MM-DDThh:mm:ss 24h time format must be used</t>
  </si>
  <si>
    <t>File Layout Version</t>
  </si>
  <si>
    <t>The version of the delimited file layout that is being submitted. Sequential number</t>
  </si>
  <si>
    <t xml:space="preserve"> which increments with one every time that the file layout version changes once files are being submitted to the production environment. This number is provided by SARS.</t>
  </si>
  <si>
    <t>N</t>
  </si>
  <si>
    <t>Must = 1 Value must not contain a decimal point</t>
  </si>
  <si>
    <t>Must be greater than or equal to 1 and less than or equal to 9999 Note: SARS will only support the version(s) specified above</t>
  </si>
  <si>
    <t>Unique File ID</t>
  </si>
  <si>
    <t>The submitting source must create this field when data is submitted to SARS. This field will uniquely identify this file when coupled with the source. This value must not be repeated by the submitting source (e.g. use the date time with some other unique number). This field will also be used to link the records to the original file. The field must be generated by the software from which the entity is submitting the data to SARS. When SARS sends the response file</t>
  </si>
  <si>
    <t xml:space="preserve"> the Unique File ID in the response file must be equal to the Unique File ID obtained from the file name of the submitted file</t>
  </si>
  <si>
    <t>AN</t>
  </si>
  <si>
    <t>Value must not contain a decimal point Although this field is designed using the definition of AN (as specified in Section 1.2.2 of this document)</t>
  </si>
  <si>
    <t xml:space="preserve"> SARS will also accept dashes "-" (this is to cater for entities that have chosen to make use of a GUID). Please note this is the only exception to the AN definition that will be permitted and only on this field.</t>
  </si>
  <si>
    <t>Must be unique per submission and across submissions per submitting entity</t>
  </si>
  <si>
    <t>SARS Request Reference</t>
  </si>
  <si>
    <t>O If Data Type Being Supplied = I3T</t>
  </si>
  <si>
    <t xml:space="preserve"> then this field must be left blank</t>
  </si>
  <si>
    <t>In the scenario where SARS sends a request file to the entity requesting data</t>
  </si>
  <si>
    <t xml:space="preserve"> SARS provides this reference number to use in the file to be submitted to SARS. SARS also uses this reference number when responding to the taxpayer on files submitted to SARS</t>
  </si>
  <si>
    <t>If this field is left blank 0:0 If this field is completed 1:64</t>
  </si>
  <si>
    <t>Test Data Indicator</t>
  </si>
  <si>
    <t>This should be used to indicate if the data is for testing or is live data and should be processed. The purpose of the field is to avoid test data accidentally being processed in production and allow the source to test their submission without it being processed.</t>
  </si>
  <si>
    <t>Must = T or L</t>
  </si>
  <si>
    <t xml:space="preserve"> where T = Test and L = Live</t>
  </si>
  <si>
    <t>A test file with Field 7 = T will only be allowed in the test environment. A production file with Field 7 = L will only be allowed in the production environment.</t>
  </si>
  <si>
    <t>Data Type Being Supplied</t>
  </si>
  <si>
    <t>When data is submitted to SARS</t>
  </si>
  <si>
    <t xml:space="preserve"> this field indicates the type of data that can be found in the file</t>
  </si>
  <si>
    <t xml:space="preserve"> e.g. Dividends tax</t>
  </si>
  <si>
    <t xml:space="preserve"> VAT supporting data. When SARS sends a response on a file submitted</t>
  </si>
  <si>
    <t xml:space="preserve"> SARS indicates the data type on which the response is based.</t>
  </si>
  <si>
    <t>Must = I3T</t>
  </si>
  <si>
    <t xml:space="preserve"> where I3T = IT3(t) supporting data</t>
  </si>
  <si>
    <t>Channel Identifier</t>
  </si>
  <si>
    <t>Identifies the channel from which the file was submitted</t>
  </si>
  <si>
    <t xml:space="preserve"> e.g. Connect Direct</t>
  </si>
  <si>
    <t>Must = CD or HTTPS</t>
  </si>
  <si>
    <t xml:space="preserve"> where CD = Connect Direct</t>
  </si>
  <si>
    <t xml:space="preserve"> HTTPS = Hypertext Transfer Protocol</t>
  </si>
  <si>
    <t>Source Identifier</t>
  </si>
  <si>
    <t>This identifies the file submitter and contains the security token. This value will be supplied by SARS if the C:D or HTTPS channels are used. Note: For testing purposes please refer to the SARS website where a value will be supplied that can be used in the interim. This value will only be applicable for test purposes and will not be accepted in the production environment.</t>
  </si>
  <si>
    <t>144:144</t>
  </si>
  <si>
    <t>Validate that this value = the value supplied by SARS</t>
  </si>
  <si>
    <t>Source System</t>
  </si>
  <si>
    <t>The name of the system from where the data was generated</t>
  </si>
  <si>
    <t xml:space="preserve"> e.g. Pastel or SAP</t>
  </si>
  <si>
    <t>Source System Version</t>
  </si>
  <si>
    <t>The version number system</t>
  </si>
  <si>
    <t xml:space="preserve"> e.g. 1.1.7.</t>
  </si>
  <si>
    <t>Contact Person Name</t>
  </si>
  <si>
    <t>The full names of the businessperson to be contacted with queries related to this file.</t>
  </si>
  <si>
    <t>Contact Person Surname</t>
  </si>
  <si>
    <t>The surname of the businessperson to be contacted with queries related to this file.</t>
  </si>
  <si>
    <t>Business Telephone Number 1</t>
  </si>
  <si>
    <t>C At least one of Business Telephone Number 1 or the Cell Phone Number field must be completed B/R</t>
  </si>
  <si>
    <t>The primary contact telephone number for business contact person Include country code if not South African number (e.g. 0044 for the United Kingdom).</t>
  </si>
  <si>
    <t>- No condition met 0:15 Condition met 9:15 Only numeric values are allowed No spaces are allowed + is not allowed Value must not contain a decimal point</t>
  </si>
  <si>
    <t>Business Telephone Number 2</t>
  </si>
  <si>
    <t>O B/R</t>
  </si>
  <si>
    <t>A secondary contact telephone number for business contact person Include country code if not South African number (e.g. 0044 for the United Kingdom).</t>
  </si>
  <si>
    <t>if this field is blank 0:0 if this field is completed 9:15 Only numeric values are allowed No spaces are allowed + is not allowed Value must not contain a decimal point</t>
  </si>
  <si>
    <t>Cell Phone Number</t>
  </si>
  <si>
    <t>The cell phone number of the business contact person Include country code if not South African number (e.g. 0044 for the United Kingdom).</t>
  </si>
  <si>
    <t>Contact Email</t>
  </si>
  <si>
    <t>The email address for the business contact person</t>
  </si>
  <si>
    <t>Must contain one @ sign Must contain a domain which must be indicated with a dot (.)</t>
  </si>
  <si>
    <t>SUBMITTING ENTITY DATA</t>
  </si>
  <si>
    <t>SUBMISSION FILE HEADER</t>
  </si>
  <si>
    <t>M B</t>
  </si>
  <si>
    <t>To identify the start of the section as Header as well as identifying the type of section</t>
  </si>
  <si>
    <t>To indicate the type of header in order to differentiate between various types.</t>
  </si>
  <si>
    <t>Must = SE</t>
  </si>
  <si>
    <t xml:space="preserve"> where SE = Submitting Entity</t>
  </si>
  <si>
    <t>Submission Tax Year</t>
  </si>
  <si>
    <t>Tax year to which submission applies</t>
  </si>
  <si>
    <t>Format CCYY</t>
  </si>
  <si>
    <t>Must be greater than or equal to 2022</t>
  </si>
  <si>
    <t>Period Start Date</t>
  </si>
  <si>
    <t>The starting date for the period that is reported by this IT3 extract</t>
  </si>
  <si>
    <t>Format CCYY-MM-DD</t>
  </si>
  <si>
    <t>Date must fall within the Submission Tax Year</t>
  </si>
  <si>
    <t>Period End Date</t>
  </si>
  <si>
    <t>The ending date for the period that is reported by this IT3(t) extract</t>
  </si>
  <si>
    <t>Nature of Person</t>
  </si>
  <si>
    <t>The type / category of the Submitting Entity</t>
  </si>
  <si>
    <t>Refer to Appendix A for code table</t>
  </si>
  <si>
    <t>Surname / Registered Name</t>
  </si>
  <si>
    <t>Personal particulars Surname of the individual or Registered name of the organisation</t>
  </si>
  <si>
    <t>Initials</t>
  </si>
  <si>
    <t>C If Nature of Person (Field 206) is INDIVIDUAL or FOREIGN_INDIVIDUAL or INDIVIDUAL_ESTATE</t>
  </si>
  <si>
    <t xml:space="preserve"> then Initials is Mandatory Else field is NULL</t>
  </si>
  <si>
    <t>Personal particulars Initials applicable only to individuals</t>
  </si>
  <si>
    <t>No condition met 0:0 Condition met 1:30</t>
  </si>
  <si>
    <t>Names</t>
  </si>
  <si>
    <t xml:space="preserve"> then this field is Mandatory Else Field is NULL</t>
  </si>
  <si>
    <t>Personal particulars All the names of the individual (excluding Surname)</t>
  </si>
  <si>
    <t>No condition met 0:0 Condition met 1:100</t>
  </si>
  <si>
    <t>Names must be separated by a single space</t>
  </si>
  <si>
    <t>Trading Name</t>
  </si>
  <si>
    <t>The name the Submitting Entity is trading under.</t>
  </si>
  <si>
    <t>Identification Type</t>
  </si>
  <si>
    <t>This field defines the type of identification that will be provided in the Identification Number field</t>
  </si>
  <si>
    <t>Refer to Appendix G for code table</t>
  </si>
  <si>
    <t>Identification Number</t>
  </si>
  <si>
    <t>Uniquely identifies the Submitting Entity</t>
  </si>
  <si>
    <t>If Identification Type (Field 211) = 001</t>
  </si>
  <si>
    <t xml:space="preserve"> then refer to Appendix J for the ID validation that must be applied If Identification Type (Field 211) = 004</t>
  </si>
  <si>
    <t xml:space="preserve"> then refer to Appendix K for the applicable validation that must be applied</t>
  </si>
  <si>
    <t>Passport Country of Issue</t>
  </si>
  <si>
    <t>C If Identification Type (Field 211) = 003</t>
  </si>
  <si>
    <t xml:space="preserve"> then Passport Country of Issue is Mandatory Else field is NULL</t>
  </si>
  <si>
    <t>Indicates the country that issued the passport</t>
  </si>
  <si>
    <t>No condition met 0:0 Condition met 2:2</t>
  </si>
  <si>
    <t>Refer to Appendix F Country Codes table</t>
  </si>
  <si>
    <t>Regulator Registration Number</t>
  </si>
  <si>
    <t>Regulator Registration Number for Submitting Entity (e.g. Financial Sector Conduct Authority (FSCA) registration number)</t>
  </si>
  <si>
    <t>Regulator Designation</t>
  </si>
  <si>
    <t>C If Regulator Registration Number (Field 601) contains a value then this field is Mandatory Else field is Optional</t>
  </si>
  <si>
    <t>Insert the Regulator Designation e.g. FSCA</t>
  </si>
  <si>
    <t>No condition met 0:0 Contains a value 1:30</t>
  </si>
  <si>
    <t>Tax Reference Number</t>
  </si>
  <si>
    <t>Tax Reference Number as registered at SARS</t>
  </si>
  <si>
    <t>Refer to Appendix I - Modulus 10 Validation</t>
  </si>
  <si>
    <t>Tax reference number can only start with 0</t>
  </si>
  <si>
    <t xml:space="preserve"> 7 or 9</t>
  </si>
  <si>
    <t>Universal Branch Code</t>
  </si>
  <si>
    <t>This is the universal Branch code of the Submitting Entity</t>
  </si>
  <si>
    <t>Postal address line 1</t>
  </si>
  <si>
    <t>The first line of the postal address.</t>
  </si>
  <si>
    <t>Postal address line 2</t>
  </si>
  <si>
    <t>The second line of the Submitting address.</t>
  </si>
  <si>
    <t>Postal address line 3</t>
  </si>
  <si>
    <t>The third line of the postal address.</t>
  </si>
  <si>
    <t>Postal address line 4</t>
  </si>
  <si>
    <t>The fourth line of the Submitting address.</t>
  </si>
  <si>
    <t>Postal code</t>
  </si>
  <si>
    <t>The postal code of the Submitting address.</t>
  </si>
  <si>
    <t>ANS</t>
  </si>
  <si>
    <t>Telephone Number</t>
  </si>
  <si>
    <t>Telephone number Include country code if not South African number</t>
  </si>
  <si>
    <t>REPORTING INSTITUTION</t>
  </si>
  <si>
    <t>Must = B</t>
  </si>
  <si>
    <t xml:space="preserve"> where B = Body</t>
  </si>
  <si>
    <t>Record Type</t>
  </si>
  <si>
    <t>Type of transaction</t>
  </si>
  <si>
    <t>Must = DPB</t>
  </si>
  <si>
    <t xml:space="preserve"> where DPB = Details Person Beneficiary</t>
  </si>
  <si>
    <t>Record Status</t>
  </si>
  <si>
    <t>Indicates the status of the record</t>
  </si>
  <si>
    <t xml:space="preserve"> whether it is a new record</t>
  </si>
  <si>
    <t xml:space="preserve"> an adjusted record or a record that must be deleted</t>
  </si>
  <si>
    <t>Record status can only be one of: N = New Record; C = Correction D = Delete record Note: The statuses must be used as follows: N Indicate a new record that has not been submitted before; C Indicate that a previously submitted record is amended; D Indicate that a previously submitted record must be deleted.</t>
  </si>
  <si>
    <t>Unique Number</t>
  </si>
  <si>
    <t>The system must generate a unique number for each record</t>
  </si>
  <si>
    <t>If the record status (Field 403) = C or D</t>
  </si>
  <si>
    <t xml:space="preserve"> then this number must contain the number that was originally submitted Must be unique within the section across all files</t>
  </si>
  <si>
    <t>In the response file</t>
  </si>
  <si>
    <t xml:space="preserve"> the unique number would be the number specified in the file submitted to SARS to enable the source system to identify the line that is being responded on by SARS.</t>
  </si>
  <si>
    <t>Row Number</t>
  </si>
  <si>
    <t>Number of the row in the file</t>
  </si>
  <si>
    <t xml:space="preserve"> per record sequential number starting at 1 for every file submitted to SARS. In the response file</t>
  </si>
  <si>
    <t xml:space="preserve"> this must be the rejected row(s) from the incoming file.</t>
  </si>
  <si>
    <t>An incrementing number</t>
  </si>
  <si>
    <t>Must be greater than or equal to 1 and smaller than or equal to the total number of rows in the file with Section Identifier = B</t>
  </si>
  <si>
    <t>I3T Unique Number</t>
  </si>
  <si>
    <t>IT3(t) unique number</t>
  </si>
  <si>
    <t>Must be equal to a Unique Number (Field 304) where Record Type = RI</t>
  </si>
  <si>
    <t>Connected Person to Trust</t>
  </si>
  <si>
    <t>Is this person / beneficiary a connected person in relation to this trust?</t>
  </si>
  <si>
    <t>Person Beneficiary of This Trust</t>
  </si>
  <si>
    <t>Is this person / beneficiary a beneficiary of this trust?</t>
  </si>
  <si>
    <t>Must =</t>
  </si>
  <si>
    <t>Founder of Trust</t>
  </si>
  <si>
    <t>Is this person / beneficiary a founder of this trust?</t>
  </si>
  <si>
    <t>Natural Person</t>
  </si>
  <si>
    <t>Is this person / beneficiary a natural person?</t>
  </si>
  <si>
    <t>Donor of Trust</t>
  </si>
  <si>
    <t>Is this person / beneficiary a donor or of this trust?</t>
  </si>
  <si>
    <t>Non Resident</t>
  </si>
  <si>
    <t>Is this person / beneficiary a non-resident?</t>
  </si>
  <si>
    <t>Individual Person Beneficiary Income Tax Reference Number</t>
  </si>
  <si>
    <t>C If Natural Person (Field 410) = Y</t>
  </si>
  <si>
    <t xml:space="preserve"> And Individual Person Beneficiary ID Number (Field 419) completed</t>
  </si>
  <si>
    <t xml:space="preserve"> Then this field is Mandatory Else this field is NULL</t>
  </si>
  <si>
    <t>B/R</t>
  </si>
  <si>
    <t>Modulus 10 check for IT reference number. Refer to Appendix I for the modulus 10 check The first character can only be 0</t>
  </si>
  <si>
    <t xml:space="preserve"> or 9</t>
  </si>
  <si>
    <t>Individual Person Beneficiary Surname</t>
  </si>
  <si>
    <t xml:space="preserve"> is Mandatory Else this field is NULL</t>
  </si>
  <si>
    <t>No condition met 0:0 Condition met 1:50</t>
  </si>
  <si>
    <t>Individual Person Beneficiary First Name</t>
  </si>
  <si>
    <t>Individual Person Beneficiary Other Name</t>
  </si>
  <si>
    <t xml:space="preserve"> is Optional Else this field is NULL</t>
  </si>
  <si>
    <t>No condition met 0:0 Condition met 0:50</t>
  </si>
  <si>
    <t>Individual Person Beneficiary Initials</t>
  </si>
  <si>
    <t>No condition met 0:0 Condition met 1:5</t>
  </si>
  <si>
    <t>Individual Person Beneficiary Date of Birth</t>
  </si>
  <si>
    <t>Format CCYYMMDD Date must not be greater than the current date</t>
  </si>
  <si>
    <t>Individual Person Beneficiary ID Number</t>
  </si>
  <si>
    <t>C If Natural Person (Field 410) = Y And Individual Person Beneficiary Passport Number (Field 420) does not contain a value</t>
  </si>
  <si>
    <t xml:space="preserve"> Then this field is Mandatory If Natural Person (Field 410) = Y And Individual Person Beneficiary Passport Country (Field 421) = ZA</t>
  </si>
  <si>
    <t xml:space="preserve"> Then this field is Mandatory Else this field is Optional</t>
  </si>
  <si>
    <t>Even positions of the ID number (2</t>
  </si>
  <si>
    <t xml:space="preserve"> 12) are multiplied by 2. If the answer is greater than 10 the digits are added together to get the calculated value. Add these calculated values and the odd positions of the ID number (1</t>
  </si>
  <si>
    <t xml:space="preserve"> 11) together. Subtract the last character of this calculation from 10 to get the check digit. If this is not equal to the last character of the ID as entered</t>
  </si>
  <si>
    <t xml:space="preserve"> then this does not pass the modulus 10 test.</t>
  </si>
  <si>
    <t>Individual Person Beneficiary Passport Number</t>
  </si>
  <si>
    <t>C If Natural Person (Field 410) = Y And Individual Person Beneficiary ID Number (Field 419) does not contain a value</t>
  </si>
  <si>
    <t>No condition met 0:18 Condition met 18:18</t>
  </si>
  <si>
    <t>Individual Person Beneficiary Passport Country</t>
  </si>
  <si>
    <t>C If Individual Person Beneficiary Passport Number (Field 420) contains a value</t>
  </si>
  <si>
    <t>Refer to Appendix F Country Codes Table</t>
  </si>
  <si>
    <t>Individual Person Beneficiary Passport Issue Date</t>
  </si>
  <si>
    <t>Company Trust Person Beneficiary Income Tax Reference Number</t>
  </si>
  <si>
    <t>C If Natural Person (Field 410) = N</t>
  </si>
  <si>
    <t>Company CC Trust Person Beneficiary Registration Number</t>
  </si>
  <si>
    <t>No condition met 0:0 Condition met 1:15</t>
  </si>
  <si>
    <t>Company Trust Person Beneficiary Registered Name</t>
  </si>
  <si>
    <t>No condition met 0:0 Condition met 1:78</t>
  </si>
  <si>
    <t>Address Details - Physical: Unit number</t>
  </si>
  <si>
    <t>Indicates unit number of the Person Beneficiary Physical address.</t>
  </si>
  <si>
    <t>Address Details - Physical: Complex</t>
  </si>
  <si>
    <t>Indicates the complex name of the Person Beneficiary Physical address.</t>
  </si>
  <si>
    <t>Address Details - Physical: Street Number</t>
  </si>
  <si>
    <t>Indicates the street number of the Person Beneficiary Physical address.</t>
  </si>
  <si>
    <t>Address Details - Physical: Street/Name of Farm</t>
  </si>
  <si>
    <t>C At least one</t>
  </si>
  <si>
    <t xml:space="preserve"> Physical address or Postal address must be completed If Postal Address Line 1 is not completed this field is Mandatory</t>
  </si>
  <si>
    <t>No condition met 0:27 Condition met 1:27</t>
  </si>
  <si>
    <t>Address Details - Physical: Suburb/District</t>
  </si>
  <si>
    <t>C If Address Details - Physical: Street/Name of Farm is completed this field is conditional at least one the Suburb/District field or the City/Town fields must be completed</t>
  </si>
  <si>
    <t>No condition met 0:36 Condition met 1:36</t>
  </si>
  <si>
    <t>Address Details - Physical: City/Town</t>
  </si>
  <si>
    <t>Address Details - Physical: Postal Code</t>
  </si>
  <si>
    <t>C If Address Details - Physical: Street / Name of Farm is completed</t>
  </si>
  <si>
    <t xml:space="preserve"> this field is Mandatory Else field Optional</t>
  </si>
  <si>
    <t>No condition met 0:10 Condition met 1:10</t>
  </si>
  <si>
    <t>Postal Address same as Physical Address indicator</t>
  </si>
  <si>
    <t>Indicates if the Person Beneficiary Postal Address is the same as the physical address</t>
  </si>
  <si>
    <t>Postal Address Line 1</t>
  </si>
  <si>
    <t>C At least one Physical address or Postal address field must be completed If Address Details - Physical: Street / Name of Farm is not completed this field is Mandatory</t>
  </si>
  <si>
    <t>No condition met 0:100 Condition met 1:100</t>
  </si>
  <si>
    <t>Postal Address Line 2</t>
  </si>
  <si>
    <t>Line 2 of the Postal address of Person Beneficiary</t>
  </si>
  <si>
    <t>Postal Address Line 3</t>
  </si>
  <si>
    <t>Line 3 of the Postal address of Person Beneficiary</t>
  </si>
  <si>
    <t>Postal Address Line 4</t>
  </si>
  <si>
    <t>Line 4 of the Postal address of Person Beneficiary</t>
  </si>
  <si>
    <t>Postal Code</t>
  </si>
  <si>
    <t>C If Postal Address Line 1 is completed this field is Mandatory Else field Optional</t>
  </si>
  <si>
    <t>Telephone number for Person Beneficiary Include country code if not South African number (e.g. 0044 for the United Kingdom).</t>
  </si>
  <si>
    <t>If this field is blank 0:0 If this field is completed 9:15 Only numeric values are allowed No spaces are allowed + is not allowed Value must not contain a decimal point National numbers must start with 0 International numbers must start with 00</t>
  </si>
  <si>
    <t>Cell phone number for Person Beneficiary Include country code if not South African number (e.g. 0044 for the United Kingdom).</t>
  </si>
  <si>
    <t>Only numeric values are allowed No spaces are allowed + is not allowed Value must not contain a decimal point National numbers must start with 0 International numbers must start with 00 Insert information available.</t>
  </si>
  <si>
    <t>Email for Person Beneficiary</t>
  </si>
  <si>
    <t>Must contain one @ sign Must contain a domain which must be indicated with a dot (.) if no information available.</t>
  </si>
  <si>
    <t>Taxable on amounts distributed to vested</t>
  </si>
  <si>
    <t>Was taxable on amounts distributed to / vested in Person / Beneficiary or taxable i.t.o. s7 or par. 68 72 of the Eighth schedule</t>
  </si>
  <si>
    <t>Received accrued non-taxable amounts</t>
  </si>
  <si>
    <t>Details of transactions applicable to this Person / Beneficiary: Received / accrued non-taxable amounts form this trust</t>
  </si>
  <si>
    <t>Received accrued capital or asset distribution</t>
  </si>
  <si>
    <t>Details of transactions applicable to this Person / Beneficiary: Received / accrued a capital or asset distribution from this trust</t>
  </si>
  <si>
    <t>Made donations to</t>
  </si>
  <si>
    <t>Details of transactions applicable to this Person / Beneficiary: Made donation(s) to this trust</t>
  </si>
  <si>
    <t>Made contributions to</t>
  </si>
  <si>
    <t>Details of transactions applicable to this Person / Beneficiary: Made contribution(s) to this trust</t>
  </si>
  <si>
    <t>Received donations from</t>
  </si>
  <si>
    <t>Details of transactions applicable to this Person / Beneficiary: Received donation(s) from this trust</t>
  </si>
  <si>
    <t>Received contributions from</t>
  </si>
  <si>
    <t>Details of transactions applicable to this Person / Beneficiary: Received contribution(s) from this trust</t>
  </si>
  <si>
    <t>Made distributions to</t>
  </si>
  <si>
    <t>Details of transactions applicable to this Person / Beneficiary: Made distribution(s) to this trust (only applicable if the related party is a trust or foundation)</t>
  </si>
  <si>
    <t>Received refunds on contributions</t>
  </si>
  <si>
    <t>Details of transactions applicable to this Person / Beneficiary: Received refund(s) on contribution(s) to this trust</t>
  </si>
  <si>
    <t>Right of use of assets</t>
  </si>
  <si>
    <t>Details of transactions applicable to this Person / Beneficiary: Enjoyed the right of use of asset(s) retained in this trust</t>
  </si>
  <si>
    <t>TAXABLE AMOUNTS DISTRIBUTED / VESTED IN BENEFICIARIES (TAD)</t>
  </si>
  <si>
    <t>Must = TAD</t>
  </si>
  <si>
    <t xml:space="preserve"> where TAD = Taxable Amounts Distributed</t>
  </si>
  <si>
    <t>If the record status (Field 503) = C or D</t>
  </si>
  <si>
    <t xml:space="preserve"> the unique number would be the number specified in the file submitted to SARS to enable the source system to identify the line that is being responded on by SARS</t>
  </si>
  <si>
    <t>Must be greater than or equal to 1 and smaller than or equal to the total number of rows in the file with Section Identifier = Value must not contain a decimal point</t>
  </si>
  <si>
    <t>Must be equal to a Unique Number (Field 404) where Record Type = DPB</t>
  </si>
  <si>
    <t>Amount Subject to Tax</t>
  </si>
  <si>
    <t>Amount Subject to Tax Note: Details of Taxable amounts distributed to / vested in person / beneficiaries or taxable i.t.o. s7 or par. 68 of the Eighth schedule Net amount distributed / vested</t>
  </si>
  <si>
    <t>Must be greater than or equal to 0 and smaller than or equal to 999999999999999 No decimal value no cent value</t>
  </si>
  <si>
    <t>Source Code</t>
  </si>
  <si>
    <t>The source code indicating the nature of income paid to Client Note: Details of Taxable amounts distributed to / vested in beneficiaries or taxable i.t.o. s7 or par. 68 of the Eighth schedule</t>
  </si>
  <si>
    <t>List of valid source codes that must be within the following ranges: All profit trade source codes (ending with an even digit) between ranges 3006 which is valid from YOA 1999 2006 and 3025 which is valid from YOA 2007 onwards I Local remuneration and annuities include 3601-3606</t>
  </si>
  <si>
    <t xml:space="preserve"> (3719</t>
  </si>
  <si>
    <t xml:space="preserve"> 3621(only from YOA 2017 onwards)) Investment</t>
  </si>
  <si>
    <t xml:space="preserve"> capital gains</t>
  </si>
  <si>
    <t xml:space="preserve"> rental</t>
  </si>
  <si>
    <t xml:space="preserve"> royalties and other income - 4201</t>
  </si>
  <si>
    <t xml:space="preserve"> 4238 ((only from YOA 2015 onwards)</t>
  </si>
  <si>
    <t xml:space="preserve"> 4252)</t>
  </si>
  <si>
    <t xml:space="preserve"> 4292 (only from YOA 2017 onwards)</t>
  </si>
  <si>
    <t xml:space="preserve"> 4276 (from 2018 YOA onwards)</t>
  </si>
  <si>
    <t>Foreign Tax Credits</t>
  </si>
  <si>
    <t>C If Source Code (Field 508) = 0192</t>
  </si>
  <si>
    <t xml:space="preserve"> 0193</t>
  </si>
  <si>
    <t xml:space="preserve"> 4216-4218</t>
  </si>
  <si>
    <t xml:space="preserve"> 4253 or 4276</t>
  </si>
  <si>
    <t xml:space="preserve"> then this field is Mandatory</t>
  </si>
  <si>
    <t xml:space="preserve"> Else field = NULL Note: Details of Taxable amounts distributed to / vested in beneficiaries or taxable i.t.o. s7 or par. 68 of the Eighth schedule</t>
  </si>
  <si>
    <t>DETAILS OF NON-TAXABLE INCOME DISTRIBUTED (DNT)</t>
  </si>
  <si>
    <t>Must = DNT</t>
  </si>
  <si>
    <t xml:space="preserve"> where DNT = Details of Non Taxable</t>
  </si>
  <si>
    <t>If the record status (Field 603) = C or D</t>
  </si>
  <si>
    <t>Local Dividends</t>
  </si>
  <si>
    <t>Local Dividends Note: Details of Non-Taxable Income distributed</t>
  </si>
  <si>
    <t>Exempt foreign dividends</t>
  </si>
  <si>
    <t>Exempt foreign dividends (excl. s10B(3) exemption) Note: Details of Non-Taxable Income distributed</t>
  </si>
  <si>
    <t>Other Non-Taxable income</t>
  </si>
  <si>
    <t>Other Non-Taxable income Note: Details of Non-Taxable Income distributed</t>
  </si>
  <si>
    <t>TRUST FINANCIAL FLOWS (TFF)</t>
  </si>
  <si>
    <t>Must = TFF</t>
  </si>
  <si>
    <t xml:space="preserve"> where TFF = Trust Financial Flows</t>
  </si>
  <si>
    <t>If the record status (Field 703) = C or D</t>
  </si>
  <si>
    <t>Total value of capital distributed</t>
  </si>
  <si>
    <t>MW B/R</t>
  </si>
  <si>
    <t>Total value of capital distributed to this person during the year of assessment Note: Details of Capital Distribution(s)</t>
  </si>
  <si>
    <t>If Received accrued capital or asset distribution (Field 444) = N Then must = 0</t>
  </si>
  <si>
    <t>Total expenses incurred</t>
  </si>
  <si>
    <t>Total expenses incurred by this trust in respect of right of usage of trust assets by this person during the year of assessment Note: Details of expenses incurred i.r.o usage of trust assets</t>
  </si>
  <si>
    <t>If Right of use of assets (Field 453) = N Then must = 0</t>
  </si>
  <si>
    <t>Total Donations to Trust</t>
  </si>
  <si>
    <t>Total value donated by this person to the trust during the year of assessment</t>
  </si>
  <si>
    <t>If Made donation(s) to this trust (Field 447) = N Then must = 0</t>
  </si>
  <si>
    <t>Total Contributions to Trust</t>
  </si>
  <si>
    <t>Total value contributed by this person to the trust during the year of assessment</t>
  </si>
  <si>
    <t>If Made contribution(s) to the trust (Field 448) = N Then must = 0</t>
  </si>
  <si>
    <t>Total Donations Received from Trust</t>
  </si>
  <si>
    <t>Total value donated by the trust to this person during the year of assessment</t>
  </si>
  <si>
    <t>If Received donation(s) from the trust (Field 449) = N Then must = 0</t>
  </si>
  <si>
    <t>Total Contributions Received from Trust</t>
  </si>
  <si>
    <t>Total value contributed by the trust to this person during the year of assessment</t>
  </si>
  <si>
    <t>If Received contribution(s) from the trust (Field 450) = N Then must = 0</t>
  </si>
  <si>
    <t>Total Distributions to Trust</t>
  </si>
  <si>
    <t>Total value distributed by this person to the trust during the year of assessment</t>
  </si>
  <si>
    <t>If Made distribution(s) to (Field 451) = N Then must = 0</t>
  </si>
  <si>
    <t>Total Contributions Refunded by Trust</t>
  </si>
  <si>
    <t>Total value of contribution(s) refunded by the trust to this person during the year of assessment</t>
  </si>
  <si>
    <t>If Received refund(s) on contribution (Field 452) = N Then must = 0</t>
  </si>
  <si>
    <t>FILE TRAILER</t>
  </si>
  <si>
    <t>To identify the start of the section as well as identifying the type of section.</t>
  </si>
  <si>
    <t>Total Number of Records</t>
  </si>
  <si>
    <t>This is the sum of all records contained in the body of the delimited file. This sum excludes the header and the trailer records</t>
  </si>
  <si>
    <t>Value must not contain a decimal point</t>
  </si>
  <si>
    <t>Must be greater than or equal to 1 and less than or equal to 999999999999999 Must be equal to the total of all lines with a section identifier of B</t>
  </si>
  <si>
    <t>File Hash Total</t>
  </si>
  <si>
    <t>MW B</t>
  </si>
  <si>
    <t>Calculation based on all the characters in the file. Must use MD5 calculation. Note: If you do not provide this field</t>
  </si>
  <si>
    <t xml:space="preserve"> the file will be accepted with warning</t>
  </si>
  <si>
    <t xml:space="preserve"> however SARS will not be able to confirm the integrity of the contents of the file submitted.</t>
  </si>
  <si>
    <t>Must use MD5 calculation Use all sections</t>
  </si>
  <si>
    <t xml:space="preserve"> except those where the section identifier = T. File hash total calculation must equal this field value</t>
  </si>
  <si>
    <t>Sum of all monetary fields</t>
  </si>
  <si>
    <t>Sum of monetary fields contained in the file</t>
  </si>
  <si>
    <t>No leading zeros allowed Must be greater than or equal to 0.00 and smaller than or equal to 999999999999999999999999999999.99 Must always have 2 values after the point to denote cent Allow negative and positive values. For negative values</t>
  </si>
  <si>
    <t xml:space="preserve"> the sign must display before the value</t>
  </si>
  <si>
    <t>Must be greater than or equal to 0.01 and smaller than or equal to 999999999999999999999999999999.99 The value of this field must be equal to the sum of all values entered into the following fields: o Field 507 Amount Subject to Tax o Field 509 Foreign Tax Credits o Field 607 Local Dividends o Field 608 Exempt Foreign Dividends o Field 609 Other Non Taxable Income o Field 707 Total Value of Capital Distributed o Field 708 Total Expenses Incurred o Field 709 Total Donations to Trust o Field 710 Total Contributions to Trust o Field 711 Total Donations Received from Trust o Field 712 Total Contributions Received from Trust o Field 713 Total Distributions to Trust o Field 714 Total Contributions Refunded by Trust</t>
  </si>
  <si>
    <t>REQUEST / RESPONSE FILE HEADER</t>
  </si>
  <si>
    <t>Required</t>
  </si>
  <si>
    <t>M</t>
  </si>
  <si>
    <t>Must be less than or equal to today date</t>
  </si>
  <si>
    <t xml:space="preserve"> which increments with one every time that the file layout version changes once files are being submitted to the production environment. This number is provided by SARS</t>
  </si>
  <si>
    <t>Must = 3 Value must not contain a decimal point</t>
  </si>
  <si>
    <t>C If File Response Code = 001</t>
  </si>
  <si>
    <t xml:space="preserve"> 002</t>
  </si>
  <si>
    <t xml:space="preserve"> 003</t>
  </si>
  <si>
    <t xml:space="preserve"> 004</t>
  </si>
  <si>
    <t xml:space="preserve"> 005</t>
  </si>
  <si>
    <t xml:space="preserve"> 006</t>
  </si>
  <si>
    <t xml:space="preserve"> 011 or 012 then this field is mandatory</t>
  </si>
  <si>
    <t>No condition met 0:0 Condition met 1:64</t>
  </si>
  <si>
    <t>Value must not contain a decimal point Must equal the Unique File ID of the submitted file</t>
  </si>
  <si>
    <t>C If Data Type Being Supplied = I3B</t>
  </si>
  <si>
    <t xml:space="preserve"> I3C or I3E</t>
  </si>
  <si>
    <t>This should be used to indicate if the data is for testing or is live data and should be processed. The purpose of the field is to avoid test data accidentally being processed in production and allow the source to test their submission without it being processed. Note: If SARS receives a value = T in the production environment or a value = L in the test environment</t>
  </si>
  <si>
    <t xml:space="preserve"> then the file will be rejected in its entirety</t>
  </si>
  <si>
    <t xml:space="preserve"> SARS uses the Data_Type_Being_Supplied from the file name of the file submitted to SARS</t>
  </si>
  <si>
    <t>No condition met 0:0 Condition met 3:3</t>
  </si>
  <si>
    <t>Must = I3B</t>
  </si>
  <si>
    <t xml:space="preserve"> where I3B = IT3(b) supporting data</t>
  </si>
  <si>
    <t xml:space="preserve"> I3C = IT3(c) supporting data</t>
  </si>
  <si>
    <t xml:space="preserve"> I3E = IT3(e) supporting data</t>
  </si>
  <si>
    <t xml:space="preserve"> and I3S = IT3(s) supporting data</t>
  </si>
  <si>
    <t>This identifies the file submitter and contains the security token. This value will be supplied by SARS</t>
  </si>
  <si>
    <t>No condition met 0:0 Condition met 144:144</t>
  </si>
  <si>
    <t>Group ID</t>
  </si>
  <si>
    <t>If the amount of data requires that it be sent in multiple files</t>
  </si>
  <si>
    <t xml:space="preserve"> a unique Group ID must be created on the submitting entity's system to be able to link the multiple files to the one group</t>
  </si>
  <si>
    <t xml:space="preserve"> 006 or 012 then this field is mandatory</t>
  </si>
  <si>
    <t>Group Total</t>
  </si>
  <si>
    <t>Number of files that make up a group</t>
  </si>
  <si>
    <t xml:space="preserve"> e.g. if the amount of data requires three files to be submitted</t>
  </si>
  <si>
    <t xml:space="preserve"> then the Group Total must be 3. For example</t>
  </si>
  <si>
    <t xml:space="preserve"> where it is required for data to be submitted in one file and the file is too large to accommodate the submission in a single file</t>
  </si>
  <si>
    <t xml:space="preserve"> the file can be split into smaller more manageable files and this field must then indicate the total number of files that make up the submission</t>
  </si>
  <si>
    <t xml:space="preserve"> 006 or 012</t>
  </si>
  <si>
    <t xml:space="preserve"> then this field is mandatory</t>
  </si>
  <si>
    <t>No condition met 0:0 Condition met 1:4</t>
  </si>
  <si>
    <t>Must be greater than or equal to 1 and less than or equal to 9999</t>
  </si>
  <si>
    <t>Unique Group Item ID</t>
  </si>
  <si>
    <t>The number of this file in the group. This number must be an incrementing number beginning at one for each group submission</t>
  </si>
  <si>
    <t xml:space="preserve"> and incrementing by 1 for each file in the group. E.g. if this is the second file of the group this field must be 2</t>
  </si>
  <si>
    <t>Must be equal to or greater than 1 Must be less than or equal to the Group Total Must be submitted in sequence</t>
  </si>
  <si>
    <t>File Response Code</t>
  </si>
  <si>
    <t>This is the status for the entire submitted file</t>
  </si>
  <si>
    <t xml:space="preserve"> reflecting the result of the technical and business validations performed on the incoming file</t>
  </si>
  <si>
    <t>Refer to Appendix H for valid code table</t>
  </si>
  <si>
    <t>File Response Reason</t>
  </si>
  <si>
    <t>File response reason supplied</t>
  </si>
  <si>
    <t>Transaction Date</t>
  </si>
  <si>
    <t>The date for which data is required</t>
  </si>
  <si>
    <t xml:space="preserve"> I3C</t>
  </si>
  <si>
    <t xml:space="preserve"> I3E</t>
  </si>
  <si>
    <t xml:space="preserve"> the field must be left blank</t>
  </si>
  <si>
    <t>If this field is left blank 0:0 If this field is completed 10:10 Format CCYY-MM-DD</t>
  </si>
  <si>
    <t>Tax Period</t>
  </si>
  <si>
    <t>This is the period for which data is required</t>
  </si>
  <si>
    <t>If this field is left blank 0:0 If this field is completed 6:6 Format CCYYMM</t>
  </si>
  <si>
    <t>Must be greater than or equal to 190001 and less than or equal to current tax period</t>
  </si>
  <si>
    <t>Transaction Year</t>
  </si>
  <si>
    <t>The transaction year for which the data is required</t>
  </si>
  <si>
    <t>O</t>
  </si>
  <si>
    <t>If this field is blank 0:0 If this field is completed 4:4 Format CCYY</t>
  </si>
  <si>
    <t>Must be greater than or equal to 1900 and less than or equal to current year</t>
  </si>
  <si>
    <t>SLA Requirement Date</t>
  </si>
  <si>
    <t>This is the date by which the taxpayer has to submit the required data</t>
  </si>
  <si>
    <t>REQUEST / RESPONSE FILE BODY</t>
  </si>
  <si>
    <t xml:space="preserve"> sequential number starting at 1 for every file submitted to SARS. In the response file</t>
  </si>
  <si>
    <t>Must be greater than or equal to 1 and less than or equal to 9999999999 If the Section Identifier of the section within which the record from the submission file resides is Number must = zero (0) If the Section Identifier of the section within which the record from the submission file resides is Row Number must equal the Row Number of the record to be responded on from the submission file</t>
  </si>
  <si>
    <t>The system must generate a unique number for each record. In the response file</t>
  </si>
  <si>
    <t>If the Section Identifier of the section within which the record from the submission file resides is not equal Number must contain the value contained in the corresponding Header If the Section Identifier of the section within which the record from the submission file resides is the Unique Unique Number must equal the Unique Number of the record to be responded on from the submission file</t>
  </si>
  <si>
    <t>For fields that are rejected or accepted with a warning</t>
  </si>
  <si>
    <t xml:space="preserve"> this field must display the field that failed validation</t>
  </si>
  <si>
    <t>C If Response Code = 001</t>
  </si>
  <si>
    <t xml:space="preserve"> 005 or 006</t>
  </si>
  <si>
    <t xml:space="preserve"> this field is mandatory</t>
  </si>
  <si>
    <t>Overall Field Status</t>
  </si>
  <si>
    <t>To indicate the status of the field as specified per data type. A field may be rejected or accepted with warning</t>
  </si>
  <si>
    <t>C If Field Name contains a value</t>
  </si>
  <si>
    <t>No condition met 0:0 Condition met 1:1</t>
  </si>
  <si>
    <t>Must = R or W</t>
  </si>
  <si>
    <t xml:space="preserve"> where R = Rejected and W = Accepted with a warning</t>
  </si>
  <si>
    <t>Response Code</t>
  </si>
  <si>
    <t>Indicating the status of a field after validations were applied</t>
  </si>
  <si>
    <t>Refer to Appendix M for the valid code table</t>
  </si>
  <si>
    <t>Response Reason</t>
  </si>
  <si>
    <t xml:space="preserve"> this field must display the reason for the failed validation</t>
  </si>
  <si>
    <t>Field Value</t>
  </si>
  <si>
    <t xml:space="preserve"> this field must display the value of the field that was submitted to SARS.</t>
  </si>
  <si>
    <t>C If Start Range and End Range is empty and if Response Code contains a value</t>
  </si>
  <si>
    <t>No condition met 0:0 Condition met 1:120</t>
  </si>
  <si>
    <t>Start Range</t>
  </si>
  <si>
    <t>Where the response applies to multiple lines</t>
  </si>
  <si>
    <t xml:space="preserve"> this field will indicate the start of the range of applicable rows.</t>
  </si>
  <si>
    <t>C If the Response Code</t>
  </si>
  <si>
    <t xml:space="preserve"> Field Name and Response Reason repeat for more than 10 sequential rows</t>
  </si>
  <si>
    <t>No condition met 0:0 Condition met 1:10</t>
  </si>
  <si>
    <t>Value must not contain a decimal point Must be greater than or equal to 1 and less than or equal to 9999999999</t>
  </si>
  <si>
    <t>End Range</t>
  </si>
  <si>
    <t xml:space="preserve"> this field will indicate the end of the range of applicable rows.</t>
  </si>
  <si>
    <t>REQUEST / RESPONSE FILE TRAILER</t>
  </si>
  <si>
    <t>Must = T</t>
  </si>
  <si>
    <t xml:space="preserve"> where T = Trailer</t>
  </si>
  <si>
    <t>Must be greater than or equal to 1 and less than or equal to 9999999999 Must be equal to the total of all lines with a section identifier of B</t>
  </si>
  <si>
    <t>Calculation based on all the characters in the file. Must use MD5 calculation.</t>
  </si>
  <si>
    <t xml:space="preserve"> except where Section Identifier = T File hash total calculation must equal this field value</t>
  </si>
  <si>
    <t>DETAILS OF PERSON / BENEFICIARY</t>
  </si>
  <si>
    <t>Unique per record</t>
  </si>
  <si>
    <t>Starts at 1, increments</t>
  </si>
  <si>
    <t>Registered Name</t>
  </si>
  <si>
    <t>Trust name</t>
  </si>
  <si>
    <t>Registration Number</t>
  </si>
  <si>
    <t>≤15 characters</t>
  </si>
  <si>
    <t>Date Registered Masters Office</t>
  </si>
  <si>
    <t>10 digits, Modulus 10</t>
  </si>
  <si>
    <t>Unique Registration Number (URN)</t>
  </si>
  <si>
    <t>Residency for Tax Purposes</t>
  </si>
  <si>
    <t>Masters Office Registration</t>
  </si>
  <si>
    <t>≤3 characters</t>
  </si>
  <si>
    <t>Trust Type</t>
  </si>
  <si>
    <t>9–15 digits, numeric only</t>
  </si>
  <si>
    <t>Valid email format</t>
  </si>
  <si>
    <t>Must = RI</t>
  </si>
  <si>
    <t>N, C, or D</t>
  </si>
  <si>
    <t>e.g. INTERVIVOS_TRUST</t>
  </si>
  <si>
    <t>Format CCYYMMDD</t>
  </si>
  <si>
    <t>16 chars, chars 8–10 = TRU</t>
  </si>
  <si>
    <t>2–3 chars, e.g. ZA</t>
  </si>
  <si>
    <t>e.g. Inter vivos</t>
  </si>
  <si>
    <t>Physical: Unit Number</t>
  </si>
  <si>
    <t>Optional</t>
  </si>
  <si>
    <t>Max length: 8</t>
  </si>
  <si>
    <t>Physical: Complex</t>
  </si>
  <si>
    <t>Max length: 27</t>
  </si>
  <si>
    <t>Physical: Street Number</t>
  </si>
  <si>
    <t>Physical: Street / Name of Farm</t>
  </si>
  <si>
    <t>Conditional</t>
  </si>
  <si>
    <t>Mandatory if Postal Line 1 is not completed</t>
  </si>
  <si>
    <t>Physical: Suburb / District</t>
  </si>
  <si>
    <t>Required if Street/Name of Farm is completed</t>
  </si>
  <si>
    <t>Physical: City / Town</t>
  </si>
  <si>
    <t>Physical: Postal Code</t>
  </si>
  <si>
    <t>Use "0000" if not available</t>
  </si>
  <si>
    <t>Postal Same as Physical Address Indicator</t>
  </si>
  <si>
    <t>Must be "Y" or "N"</t>
  </si>
  <si>
    <t>Required if any postal address is provided</t>
  </si>
  <si>
    <t>Max length: 100</t>
  </si>
  <si>
    <t>Individuals as Submitting Entity will be allowed.</t>
  </si>
  <si>
    <t>X</t>
  </si>
  <si>
    <t>Made distribution(s) to this trust (only applicable if the related party is a trust or foundation): Reference code</t>
  </si>
  <si>
    <t>Received refund(s) on contribution(s) to this trust</t>
  </si>
  <si>
    <t>Made donation(s) to this trust</t>
  </si>
  <si>
    <t>Enjoyed the right of use of asset(s) retained in this trust</t>
  </si>
  <si>
    <t>Was taxable on amounts distributed to / vested in beneficiaries or taxable i.t.o. s 7(8) or par. 68 - 72 of the Fifth Schedule</t>
  </si>
  <si>
    <t>Made contribution(s) to this trust</t>
  </si>
  <si>
    <t>Received / accrued non-taxable amounts from this trust</t>
  </si>
  <si>
    <t>Received donation(s) from this trust</t>
  </si>
  <si>
    <t>Received / accrued a capital or asset distribution from this trust</t>
  </si>
  <si>
    <t>Received contribution(s) from this trust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</si>
</sst>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0" fontId="0" fillId="0" borderId="0" xfId="0" applyNumberFormat="1"/>
    <xf numFmtId="0" fontId="0" fillId="0" borderId="0" xfId="0" quotePrefix="1"/>
    <xf numFmtId="46" fontId="0" fillId="0" borderId="0" xfId="0" applyNumberFormat="1"/>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235D7-12F3-4724-934F-07238F083A42}">
  <dimension ref="A1:AJ223"/>
  <sheetViews>
    <sheetView tabSelected="1" topLeftCell="A142" zoomScale="85" zoomScaleNormal="85" workbookViewId="0">
      <selection activeCell="C173" sqref="C173"/>
    </sheetView>
  </sheetViews>
  <sheetFormatPr defaultRowHeight="15" x14ac:dyDescent="0.25"/>
  <cols>
    <col min="3" max="3" width="5" bestFit="1" customWidth="1"/>
    <col min="4" max="4" width="59.5703125" bestFit="1" customWidth="1"/>
    <col min="5" max="5" width="108.5703125" bestFit="1" customWidth="1"/>
    <col min="6" max="6" width="92.28515625" bestFit="1" customWidth="1"/>
    <col min="7" max="7" width="255.7109375" bestFit="1" customWidth="1"/>
    <col min="8" max="8" width="153" bestFit="1" customWidth="1"/>
    <col min="9" max="9" width="158.85546875" bestFit="1" customWidth="1"/>
    <col min="10" max="10" width="64.28515625" bestFit="1" customWidth="1"/>
    <col min="11" max="11" width="149" bestFit="1" customWidth="1"/>
    <col min="12" max="12" width="129.85546875" bestFit="1" customWidth="1"/>
    <col min="13" max="13" width="182.140625" bestFit="1" customWidth="1"/>
    <col min="14" max="14" width="71.140625" bestFit="1" customWidth="1"/>
    <col min="15" max="15" width="9.7109375" bestFit="1" customWidth="1"/>
    <col min="16" max="16" width="31.28515625" bestFit="1" customWidth="1"/>
  </cols>
  <sheetData>
    <row r="1" spans="3:16" x14ac:dyDescent="0.25">
      <c r="C1" s="4" t="s">
        <v>91</v>
      </c>
      <c r="D1" s="4"/>
      <c r="E1" s="4"/>
      <c r="F1" s="4"/>
      <c r="G1" s="4"/>
    </row>
    <row r="2" spans="3:16" x14ac:dyDescent="0.25">
      <c r="C2" t="s">
        <v>0</v>
      </c>
      <c r="D2" t="s">
        <v>1</v>
      </c>
      <c r="F2" t="s">
        <v>2</v>
      </c>
      <c r="G2" t="s">
        <v>3</v>
      </c>
      <c r="H2" t="s">
        <v>4</v>
      </c>
      <c r="I2" t="s">
        <v>5</v>
      </c>
      <c r="J2" t="s">
        <v>6</v>
      </c>
      <c r="K2" t="s">
        <v>7</v>
      </c>
      <c r="L2" t="s">
        <v>8</v>
      </c>
    </row>
    <row r="3" spans="3:16" x14ac:dyDescent="0.25">
      <c r="C3">
        <v>1</v>
      </c>
      <c r="D3" t="s">
        <v>9</v>
      </c>
      <c r="F3" t="s">
        <v>10</v>
      </c>
      <c r="G3" t="s">
        <v>11</v>
      </c>
      <c r="H3" t="s">
        <v>12</v>
      </c>
      <c r="I3" t="s">
        <v>13</v>
      </c>
      <c r="J3" s="1">
        <v>4.2361111111111113E-2</v>
      </c>
      <c r="K3" t="s">
        <v>14</v>
      </c>
      <c r="L3" t="s">
        <v>15</v>
      </c>
    </row>
    <row r="4" spans="3:16" x14ac:dyDescent="0.25">
      <c r="C4">
        <v>2</v>
      </c>
      <c r="D4" t="s">
        <v>16</v>
      </c>
      <c r="F4" t="s">
        <v>10</v>
      </c>
      <c r="G4" t="s">
        <v>17</v>
      </c>
      <c r="H4" t="s">
        <v>12</v>
      </c>
      <c r="I4" t="s">
        <v>18</v>
      </c>
      <c r="J4" s="1">
        <v>4.3749999999999997E-2</v>
      </c>
      <c r="K4" t="s">
        <v>19</v>
      </c>
      <c r="L4" t="s">
        <v>20</v>
      </c>
    </row>
    <row r="5" spans="3:16" x14ac:dyDescent="0.25">
      <c r="C5">
        <v>3</v>
      </c>
      <c r="D5" t="s">
        <v>21</v>
      </c>
      <c r="F5" t="s">
        <v>10</v>
      </c>
      <c r="G5" t="s">
        <v>22</v>
      </c>
      <c r="H5" t="s">
        <v>23</v>
      </c>
      <c r="I5" t="s">
        <v>13</v>
      </c>
      <c r="J5" s="1">
        <v>0.80486111111111114</v>
      </c>
      <c r="K5" t="s">
        <v>24</v>
      </c>
    </row>
    <row r="6" spans="3:16" x14ac:dyDescent="0.25">
      <c r="C6">
        <v>4</v>
      </c>
      <c r="D6" t="s">
        <v>25</v>
      </c>
      <c r="F6" t="s">
        <v>10</v>
      </c>
      <c r="G6" t="s">
        <v>26</v>
      </c>
      <c r="H6" t="s">
        <v>27</v>
      </c>
      <c r="I6" t="s">
        <v>28</v>
      </c>
      <c r="J6" t="s">
        <v>18</v>
      </c>
      <c r="K6" s="1">
        <v>4.4444444444444446E-2</v>
      </c>
      <c r="L6" t="s">
        <v>29</v>
      </c>
      <c r="M6" t="s">
        <v>30</v>
      </c>
    </row>
    <row r="7" spans="3:16" x14ac:dyDescent="0.25">
      <c r="C7">
        <v>5</v>
      </c>
      <c r="D7" t="s">
        <v>31</v>
      </c>
      <c r="F7" t="s">
        <v>10</v>
      </c>
      <c r="G7" t="s">
        <v>32</v>
      </c>
      <c r="H7" t="s">
        <v>33</v>
      </c>
      <c r="I7" t="s">
        <v>34</v>
      </c>
      <c r="J7" t="s">
        <v>18</v>
      </c>
      <c r="K7">
        <v>8.611111111111111E-2</v>
      </c>
      <c r="L7" t="s">
        <v>35</v>
      </c>
      <c r="M7" t="s">
        <v>36</v>
      </c>
      <c r="N7" t="s">
        <v>37</v>
      </c>
    </row>
    <row r="8" spans="3:16" x14ac:dyDescent="0.25">
      <c r="C8">
        <v>6</v>
      </c>
      <c r="D8" t="s">
        <v>38</v>
      </c>
      <c r="F8" t="s">
        <v>39</v>
      </c>
      <c r="G8" t="s">
        <v>40</v>
      </c>
      <c r="H8" t="s">
        <v>41</v>
      </c>
      <c r="I8" t="s">
        <v>42</v>
      </c>
      <c r="J8" t="s">
        <v>34</v>
      </c>
      <c r="K8" t="s">
        <v>18</v>
      </c>
      <c r="L8">
        <v>4.4444444444444446E-2</v>
      </c>
      <c r="M8" t="s">
        <v>43</v>
      </c>
    </row>
    <row r="9" spans="3:16" x14ac:dyDescent="0.25">
      <c r="C9">
        <v>7</v>
      </c>
      <c r="D9" t="s">
        <v>44</v>
      </c>
      <c r="F9" t="s">
        <v>10</v>
      </c>
      <c r="G9" t="s">
        <v>45</v>
      </c>
      <c r="H9" t="s">
        <v>12</v>
      </c>
      <c r="I9" t="s">
        <v>13</v>
      </c>
      <c r="J9" s="1">
        <v>4.2361111111111113E-2</v>
      </c>
      <c r="K9" t="s">
        <v>46</v>
      </c>
      <c r="L9" t="s">
        <v>47</v>
      </c>
      <c r="M9" t="s">
        <v>48</v>
      </c>
    </row>
    <row r="10" spans="3:16" x14ac:dyDescent="0.25">
      <c r="C10">
        <v>8</v>
      </c>
      <c r="D10" t="s">
        <v>49</v>
      </c>
      <c r="F10" t="s">
        <v>10</v>
      </c>
      <c r="G10" t="s">
        <v>50</v>
      </c>
      <c r="H10" t="s">
        <v>51</v>
      </c>
      <c r="I10" t="s">
        <v>52</v>
      </c>
      <c r="J10" t="s">
        <v>53</v>
      </c>
      <c r="K10" t="s">
        <v>54</v>
      </c>
      <c r="L10" t="s">
        <v>34</v>
      </c>
      <c r="M10" t="s">
        <v>13</v>
      </c>
      <c r="N10" s="1">
        <v>0.12708333333333333</v>
      </c>
      <c r="O10" t="s">
        <v>55</v>
      </c>
      <c r="P10" t="s">
        <v>56</v>
      </c>
    </row>
    <row r="11" spans="3:16" x14ac:dyDescent="0.25">
      <c r="C11">
        <v>9</v>
      </c>
      <c r="D11" t="s">
        <v>57</v>
      </c>
      <c r="F11" t="s">
        <v>10</v>
      </c>
      <c r="G11" t="s">
        <v>58</v>
      </c>
      <c r="H11" t="s">
        <v>59</v>
      </c>
      <c r="I11" t="s">
        <v>34</v>
      </c>
      <c r="J11" t="s">
        <v>18</v>
      </c>
      <c r="K11" s="1">
        <v>4.8611111111111112E-2</v>
      </c>
      <c r="L11" t="s">
        <v>60</v>
      </c>
      <c r="M11" t="s">
        <v>61</v>
      </c>
      <c r="N11" t="s">
        <v>62</v>
      </c>
    </row>
    <row r="12" spans="3:16" x14ac:dyDescent="0.25">
      <c r="C12">
        <v>10</v>
      </c>
      <c r="D12" t="s">
        <v>63</v>
      </c>
      <c r="F12" t="s">
        <v>10</v>
      </c>
      <c r="G12" t="s">
        <v>64</v>
      </c>
      <c r="H12" t="s">
        <v>23</v>
      </c>
      <c r="I12" t="s">
        <v>13</v>
      </c>
      <c r="J12" t="s">
        <v>65</v>
      </c>
      <c r="L12" t="s">
        <v>66</v>
      </c>
    </row>
    <row r="13" spans="3:16" x14ac:dyDescent="0.25">
      <c r="C13">
        <v>14</v>
      </c>
      <c r="D13" t="s">
        <v>67</v>
      </c>
      <c r="F13" t="s">
        <v>10</v>
      </c>
      <c r="G13" t="s">
        <v>68</v>
      </c>
      <c r="H13" t="s">
        <v>69</v>
      </c>
      <c r="I13" t="s">
        <v>23</v>
      </c>
      <c r="J13" t="s">
        <v>18</v>
      </c>
      <c r="K13" s="1">
        <v>6.25E-2</v>
      </c>
    </row>
    <row r="14" spans="3:16" x14ac:dyDescent="0.25">
      <c r="C14">
        <v>15</v>
      </c>
      <c r="D14" t="s">
        <v>70</v>
      </c>
      <c r="F14" t="s">
        <v>10</v>
      </c>
      <c r="G14" t="s">
        <v>71</v>
      </c>
      <c r="H14" t="s">
        <v>72</v>
      </c>
      <c r="I14" t="s">
        <v>23</v>
      </c>
      <c r="J14" t="s">
        <v>18</v>
      </c>
      <c r="K14" s="1">
        <v>4.8611111111111112E-2</v>
      </c>
    </row>
    <row r="15" spans="3:16" x14ac:dyDescent="0.25">
      <c r="C15">
        <v>16</v>
      </c>
      <c r="D15" t="s">
        <v>73</v>
      </c>
      <c r="F15" t="s">
        <v>10</v>
      </c>
      <c r="G15" t="s">
        <v>74</v>
      </c>
      <c r="H15" t="s">
        <v>23</v>
      </c>
      <c r="I15" t="s">
        <v>18</v>
      </c>
      <c r="J15">
        <v>0.1111111111111111</v>
      </c>
    </row>
    <row r="16" spans="3:16" x14ac:dyDescent="0.25">
      <c r="C16">
        <v>17</v>
      </c>
      <c r="D16" t="s">
        <v>75</v>
      </c>
      <c r="F16" t="s">
        <v>10</v>
      </c>
      <c r="G16" t="s">
        <v>76</v>
      </c>
      <c r="H16" t="s">
        <v>23</v>
      </c>
      <c r="I16" t="s">
        <v>18</v>
      </c>
      <c r="J16">
        <v>0.125</v>
      </c>
    </row>
    <row r="17" spans="3:13" x14ac:dyDescent="0.25">
      <c r="C17">
        <v>18</v>
      </c>
      <c r="D17" t="s">
        <v>77</v>
      </c>
      <c r="F17" t="s">
        <v>78</v>
      </c>
      <c r="G17" t="s">
        <v>79</v>
      </c>
      <c r="H17" t="s">
        <v>34</v>
      </c>
      <c r="I17" t="s">
        <v>18</v>
      </c>
      <c r="J17" s="1">
        <v>1.0416666666666666E-2</v>
      </c>
      <c r="K17" t="s">
        <v>80</v>
      </c>
    </row>
    <row r="18" spans="3:13" x14ac:dyDescent="0.25">
      <c r="C18">
        <v>19</v>
      </c>
      <c r="D18" t="s">
        <v>81</v>
      </c>
      <c r="F18" t="s">
        <v>82</v>
      </c>
      <c r="G18" t="s">
        <v>83</v>
      </c>
      <c r="H18" t="s">
        <v>34</v>
      </c>
      <c r="I18" t="s">
        <v>18</v>
      </c>
      <c r="J18" s="1">
        <v>1.0416666666666666E-2</v>
      </c>
      <c r="K18" t="s">
        <v>84</v>
      </c>
    </row>
    <row r="19" spans="3:13" x14ac:dyDescent="0.25">
      <c r="C19">
        <v>20</v>
      </c>
      <c r="D19" t="s">
        <v>85</v>
      </c>
      <c r="F19" t="s">
        <v>78</v>
      </c>
      <c r="G19" t="s">
        <v>86</v>
      </c>
      <c r="H19" t="s">
        <v>34</v>
      </c>
      <c r="I19" t="s">
        <v>18</v>
      </c>
      <c r="J19" s="1">
        <v>1.0416666666666666E-2</v>
      </c>
      <c r="K19" t="s">
        <v>80</v>
      </c>
    </row>
    <row r="20" spans="3:13" x14ac:dyDescent="0.25">
      <c r="C20">
        <v>21</v>
      </c>
      <c r="D20" t="s">
        <v>87</v>
      </c>
      <c r="F20" t="s">
        <v>10</v>
      </c>
      <c r="G20" t="s">
        <v>88</v>
      </c>
      <c r="H20" t="s">
        <v>23</v>
      </c>
      <c r="I20" t="s">
        <v>18</v>
      </c>
      <c r="J20">
        <v>0.2638888888888889</v>
      </c>
      <c r="K20" t="s">
        <v>89</v>
      </c>
    </row>
    <row r="22" spans="3:13" x14ac:dyDescent="0.25">
      <c r="C22" s="4" t="s">
        <v>90</v>
      </c>
      <c r="D22" s="4"/>
      <c r="E22" s="4"/>
      <c r="F22" s="4"/>
      <c r="G22" s="4"/>
    </row>
    <row r="23" spans="3:13" x14ac:dyDescent="0.25">
      <c r="C23" t="s">
        <v>0</v>
      </c>
      <c r="D23" t="s">
        <v>1</v>
      </c>
      <c r="F23" t="s">
        <v>2</v>
      </c>
      <c r="G23" t="s">
        <v>3</v>
      </c>
      <c r="H23" t="s">
        <v>4</v>
      </c>
      <c r="I23" t="s">
        <v>5</v>
      </c>
      <c r="J23" t="s">
        <v>6</v>
      </c>
      <c r="K23" t="s">
        <v>7</v>
      </c>
      <c r="L23" t="s">
        <v>8</v>
      </c>
    </row>
    <row r="24" spans="3:13" x14ac:dyDescent="0.25">
      <c r="C24">
        <v>201</v>
      </c>
      <c r="D24" t="s">
        <v>9</v>
      </c>
      <c r="F24" t="s">
        <v>92</v>
      </c>
      <c r="G24" t="s">
        <v>93</v>
      </c>
      <c r="H24" t="s">
        <v>12</v>
      </c>
      <c r="I24" t="s">
        <v>13</v>
      </c>
      <c r="J24" s="1">
        <v>4.2361111111111113E-2</v>
      </c>
      <c r="K24" t="s">
        <v>14</v>
      </c>
      <c r="L24" t="s">
        <v>15</v>
      </c>
    </row>
    <row r="25" spans="3:13" x14ac:dyDescent="0.25">
      <c r="C25">
        <v>202</v>
      </c>
      <c r="D25" t="s">
        <v>16</v>
      </c>
      <c r="F25" t="s">
        <v>10</v>
      </c>
      <c r="G25" t="s">
        <v>94</v>
      </c>
      <c r="H25" t="s">
        <v>12</v>
      </c>
      <c r="I25" t="s">
        <v>18</v>
      </c>
      <c r="J25" s="1">
        <v>4.3749999999999997E-2</v>
      </c>
      <c r="K25" t="s">
        <v>95</v>
      </c>
      <c r="L25" t="s">
        <v>96</v>
      </c>
    </row>
    <row r="26" spans="3:13" x14ac:dyDescent="0.25">
      <c r="C26">
        <v>203</v>
      </c>
      <c r="D26" t="s">
        <v>97</v>
      </c>
      <c r="F26" t="s">
        <v>10</v>
      </c>
      <c r="G26" t="s">
        <v>98</v>
      </c>
      <c r="H26" t="s">
        <v>28</v>
      </c>
      <c r="I26" t="s">
        <v>13</v>
      </c>
      <c r="J26" s="1">
        <v>0.16944444444444445</v>
      </c>
      <c r="K26" t="s">
        <v>99</v>
      </c>
      <c r="L26" t="s">
        <v>100</v>
      </c>
    </row>
    <row r="27" spans="3:13" x14ac:dyDescent="0.25">
      <c r="C27">
        <v>204</v>
      </c>
      <c r="D27" t="s">
        <v>101</v>
      </c>
      <c r="F27" t="s">
        <v>10</v>
      </c>
      <c r="G27" t="s">
        <v>102</v>
      </c>
      <c r="H27" t="s">
        <v>23</v>
      </c>
      <c r="I27" t="s">
        <v>13</v>
      </c>
      <c r="J27" s="1">
        <v>0.4236111111111111</v>
      </c>
      <c r="K27" t="s">
        <v>103</v>
      </c>
      <c r="L27" t="s">
        <v>104</v>
      </c>
    </row>
    <row r="28" spans="3:13" x14ac:dyDescent="0.25">
      <c r="C28">
        <v>205</v>
      </c>
      <c r="D28" t="s">
        <v>105</v>
      </c>
      <c r="F28" t="s">
        <v>10</v>
      </c>
      <c r="G28" t="s">
        <v>106</v>
      </c>
      <c r="H28" t="s">
        <v>23</v>
      </c>
      <c r="I28" t="s">
        <v>13</v>
      </c>
      <c r="J28" s="1">
        <v>0.4236111111111111</v>
      </c>
      <c r="K28" t="s">
        <v>103</v>
      </c>
      <c r="L28" t="s">
        <v>104</v>
      </c>
    </row>
    <row r="29" spans="3:13" x14ac:dyDescent="0.25">
      <c r="C29">
        <v>206</v>
      </c>
      <c r="D29" t="s">
        <v>107</v>
      </c>
      <c r="F29" t="s">
        <v>10</v>
      </c>
      <c r="G29" t="s">
        <v>108</v>
      </c>
      <c r="H29" t="s">
        <v>23</v>
      </c>
      <c r="I29" t="s">
        <v>18</v>
      </c>
      <c r="J29" s="1">
        <v>0.18958333333333333</v>
      </c>
      <c r="K29" t="s">
        <v>109</v>
      </c>
      <c r="L29" t="s">
        <v>536</v>
      </c>
    </row>
    <row r="30" spans="3:13" x14ac:dyDescent="0.25">
      <c r="C30">
        <v>207</v>
      </c>
      <c r="D30" t="s">
        <v>110</v>
      </c>
      <c r="F30" t="s">
        <v>10</v>
      </c>
      <c r="G30" t="s">
        <v>111</v>
      </c>
      <c r="H30" t="s">
        <v>23</v>
      </c>
      <c r="I30" t="s">
        <v>18</v>
      </c>
      <c r="J30">
        <v>0.125</v>
      </c>
    </row>
    <row r="31" spans="3:13" x14ac:dyDescent="0.25">
      <c r="C31">
        <v>208</v>
      </c>
      <c r="D31" t="s">
        <v>112</v>
      </c>
      <c r="F31" t="s">
        <v>113</v>
      </c>
      <c r="G31" t="s">
        <v>114</v>
      </c>
      <c r="H31" t="s">
        <v>115</v>
      </c>
      <c r="I31" t="s">
        <v>23</v>
      </c>
      <c r="J31" t="s">
        <v>18</v>
      </c>
      <c r="K31" s="1">
        <v>2.0833333333333332E-2</v>
      </c>
      <c r="L31" t="s">
        <v>116</v>
      </c>
    </row>
    <row r="32" spans="3:13" x14ac:dyDescent="0.25">
      <c r="C32">
        <v>209</v>
      </c>
      <c r="D32" t="s">
        <v>117</v>
      </c>
      <c r="F32" t="s">
        <v>113</v>
      </c>
      <c r="G32" t="s">
        <v>118</v>
      </c>
      <c r="H32" t="s">
        <v>119</v>
      </c>
      <c r="I32" t="s">
        <v>23</v>
      </c>
      <c r="J32" t="s">
        <v>18</v>
      </c>
      <c r="K32">
        <v>6.9444444444444448E-2</v>
      </c>
      <c r="L32" t="s">
        <v>120</v>
      </c>
      <c r="M32" t="s">
        <v>121</v>
      </c>
    </row>
    <row r="33" spans="3:16" x14ac:dyDescent="0.25">
      <c r="C33">
        <v>210</v>
      </c>
      <c r="D33" t="s">
        <v>122</v>
      </c>
      <c r="F33" t="s">
        <v>82</v>
      </c>
      <c r="G33" t="s">
        <v>123</v>
      </c>
      <c r="H33" t="s">
        <v>23</v>
      </c>
      <c r="I33" t="s">
        <v>18</v>
      </c>
      <c r="J33">
        <v>0.125</v>
      </c>
    </row>
    <row r="34" spans="3:16" x14ac:dyDescent="0.25">
      <c r="C34">
        <v>211</v>
      </c>
      <c r="D34" t="s">
        <v>124</v>
      </c>
      <c r="F34" t="s">
        <v>10</v>
      </c>
      <c r="G34" t="s">
        <v>125</v>
      </c>
      <c r="H34" t="s">
        <v>34</v>
      </c>
      <c r="I34" t="s">
        <v>13</v>
      </c>
      <c r="J34" s="1">
        <v>0.12708333333333333</v>
      </c>
      <c r="K34" t="s">
        <v>126</v>
      </c>
    </row>
    <row r="35" spans="3:16" x14ac:dyDescent="0.25">
      <c r="C35">
        <v>212</v>
      </c>
      <c r="D35" t="s">
        <v>127</v>
      </c>
      <c r="F35" t="s">
        <v>10</v>
      </c>
      <c r="G35" t="s">
        <v>128</v>
      </c>
      <c r="H35" t="s">
        <v>23</v>
      </c>
      <c r="I35" t="s">
        <v>18</v>
      </c>
      <c r="J35" s="1">
        <v>6.25E-2</v>
      </c>
      <c r="K35" t="s">
        <v>129</v>
      </c>
      <c r="L35" t="s">
        <v>130</v>
      </c>
      <c r="M35" t="s">
        <v>131</v>
      </c>
    </row>
    <row r="36" spans="3:16" x14ac:dyDescent="0.25">
      <c r="C36">
        <v>213</v>
      </c>
      <c r="D36" t="s">
        <v>132</v>
      </c>
      <c r="F36" t="s">
        <v>133</v>
      </c>
      <c r="G36" t="s">
        <v>134</v>
      </c>
      <c r="H36" t="s">
        <v>135</v>
      </c>
      <c r="I36" t="s">
        <v>34</v>
      </c>
      <c r="J36" t="s">
        <v>13</v>
      </c>
      <c r="K36" s="1">
        <v>1.3888888888888889E-3</v>
      </c>
      <c r="L36" t="s">
        <v>136</v>
      </c>
      <c r="M36" t="s">
        <v>137</v>
      </c>
    </row>
    <row r="37" spans="3:16" x14ac:dyDescent="0.25">
      <c r="C37">
        <v>214</v>
      </c>
      <c r="D37" t="s">
        <v>138</v>
      </c>
      <c r="F37" t="s">
        <v>82</v>
      </c>
      <c r="G37" t="s">
        <v>139</v>
      </c>
      <c r="H37" t="s">
        <v>23</v>
      </c>
      <c r="I37" t="s">
        <v>18</v>
      </c>
      <c r="J37" s="1">
        <v>3.4722222222222224E-2</v>
      </c>
    </row>
    <row r="38" spans="3:16" x14ac:dyDescent="0.25">
      <c r="C38">
        <v>215</v>
      </c>
      <c r="D38" t="s">
        <v>140</v>
      </c>
      <c r="F38" t="s">
        <v>141</v>
      </c>
      <c r="G38" t="s">
        <v>142</v>
      </c>
      <c r="H38" t="s">
        <v>23</v>
      </c>
      <c r="I38" t="s">
        <v>18</v>
      </c>
      <c r="J38" s="1">
        <v>2.0833333333333332E-2</v>
      </c>
      <c r="K38" t="s">
        <v>143</v>
      </c>
    </row>
    <row r="39" spans="3:16" x14ac:dyDescent="0.25">
      <c r="C39">
        <v>216</v>
      </c>
      <c r="D39" t="s">
        <v>144</v>
      </c>
      <c r="F39" t="s">
        <v>10</v>
      </c>
      <c r="G39" t="s">
        <v>145</v>
      </c>
      <c r="H39" t="s">
        <v>28</v>
      </c>
      <c r="I39" t="s">
        <v>13</v>
      </c>
      <c r="J39" s="1">
        <v>0.4236111111111111</v>
      </c>
      <c r="K39" t="s">
        <v>146</v>
      </c>
      <c r="L39" t="s">
        <v>147</v>
      </c>
      <c r="M39">
        <v>1</v>
      </c>
      <c r="N39">
        <v>2</v>
      </c>
      <c r="O39">
        <v>3</v>
      </c>
      <c r="P39" t="s">
        <v>148</v>
      </c>
    </row>
    <row r="40" spans="3:16" x14ac:dyDescent="0.25">
      <c r="C40">
        <v>217</v>
      </c>
      <c r="D40" t="s">
        <v>149</v>
      </c>
      <c r="F40" t="s">
        <v>82</v>
      </c>
      <c r="G40" t="s">
        <v>150</v>
      </c>
      <c r="H40" t="s">
        <v>28</v>
      </c>
      <c r="I40" t="s">
        <v>18</v>
      </c>
      <c r="J40" s="1">
        <v>4.1666666666666666E-3</v>
      </c>
    </row>
    <row r="41" spans="3:16" x14ac:dyDescent="0.25">
      <c r="C41">
        <v>218</v>
      </c>
      <c r="D41" t="s">
        <v>151</v>
      </c>
      <c r="F41" t="s">
        <v>10</v>
      </c>
      <c r="G41" t="s">
        <v>152</v>
      </c>
      <c r="H41" t="s">
        <v>23</v>
      </c>
      <c r="I41" t="s">
        <v>18</v>
      </c>
      <c r="J41">
        <v>0.1111111111111111</v>
      </c>
    </row>
    <row r="42" spans="3:16" x14ac:dyDescent="0.25">
      <c r="C42">
        <v>219</v>
      </c>
      <c r="D42" t="s">
        <v>153</v>
      </c>
      <c r="F42" t="s">
        <v>82</v>
      </c>
      <c r="G42" t="s">
        <v>154</v>
      </c>
      <c r="H42" t="s">
        <v>23</v>
      </c>
      <c r="I42" t="s">
        <v>18</v>
      </c>
      <c r="J42">
        <v>6.9444444444444448E-2</v>
      </c>
    </row>
    <row r="43" spans="3:16" x14ac:dyDescent="0.25">
      <c r="C43">
        <v>220</v>
      </c>
      <c r="D43" t="s">
        <v>155</v>
      </c>
      <c r="F43" t="s">
        <v>82</v>
      </c>
      <c r="G43" t="s">
        <v>156</v>
      </c>
      <c r="H43" t="s">
        <v>23</v>
      </c>
      <c r="I43" t="s">
        <v>18</v>
      </c>
      <c r="J43">
        <v>6.9444444444444448E-2</v>
      </c>
    </row>
    <row r="44" spans="3:16" x14ac:dyDescent="0.25">
      <c r="C44">
        <v>221</v>
      </c>
      <c r="D44" t="s">
        <v>157</v>
      </c>
      <c r="F44" t="s">
        <v>82</v>
      </c>
      <c r="G44" t="s">
        <v>158</v>
      </c>
      <c r="H44" t="s">
        <v>23</v>
      </c>
      <c r="I44" t="s">
        <v>18</v>
      </c>
      <c r="J44">
        <v>6.9444444444444448E-2</v>
      </c>
    </row>
    <row r="45" spans="3:16" x14ac:dyDescent="0.25">
      <c r="C45">
        <v>222</v>
      </c>
      <c r="D45" t="s">
        <v>159</v>
      </c>
      <c r="F45" t="s">
        <v>10</v>
      </c>
      <c r="G45" t="s">
        <v>160</v>
      </c>
      <c r="H45" t="s">
        <v>161</v>
      </c>
      <c r="I45" t="s">
        <v>18</v>
      </c>
      <c r="J45" s="1">
        <v>4.8611111111111112E-2</v>
      </c>
    </row>
    <row r="46" spans="3:16" x14ac:dyDescent="0.25">
      <c r="C46">
        <v>223</v>
      </c>
      <c r="D46" t="s">
        <v>162</v>
      </c>
      <c r="F46" t="s">
        <v>82</v>
      </c>
      <c r="G46" t="s">
        <v>163</v>
      </c>
      <c r="H46" t="s">
        <v>34</v>
      </c>
      <c r="I46" t="s">
        <v>18</v>
      </c>
      <c r="J46" s="1">
        <v>1.0416666666666666E-2</v>
      </c>
      <c r="K46" t="s">
        <v>84</v>
      </c>
    </row>
    <row r="47" spans="3:16" x14ac:dyDescent="0.25">
      <c r="C47">
        <v>224</v>
      </c>
      <c r="D47" t="s">
        <v>85</v>
      </c>
      <c r="F47" t="s">
        <v>78</v>
      </c>
      <c r="G47" t="s">
        <v>86</v>
      </c>
      <c r="H47" t="s">
        <v>34</v>
      </c>
      <c r="I47" t="s">
        <v>18</v>
      </c>
      <c r="J47" s="1">
        <v>1.0416666666666666E-2</v>
      </c>
      <c r="K47" t="s">
        <v>80</v>
      </c>
    </row>
    <row r="48" spans="3:16" x14ac:dyDescent="0.25">
      <c r="C48">
        <v>225</v>
      </c>
      <c r="D48" t="s">
        <v>87</v>
      </c>
      <c r="F48" t="s">
        <v>10</v>
      </c>
      <c r="G48" t="s">
        <v>88</v>
      </c>
      <c r="H48" t="s">
        <v>23</v>
      </c>
      <c r="I48" t="s">
        <v>18</v>
      </c>
      <c r="J48">
        <v>0.2638888888888889</v>
      </c>
      <c r="K48" t="s">
        <v>89</v>
      </c>
    </row>
    <row r="50" spans="1:7" x14ac:dyDescent="0.25">
      <c r="C50" s="4" t="s">
        <v>164</v>
      </c>
      <c r="D50" s="4"/>
      <c r="E50" s="4"/>
      <c r="F50" s="4"/>
      <c r="G50" s="4"/>
    </row>
    <row r="51" spans="1:7" x14ac:dyDescent="0.25">
      <c r="A51">
        <v>1</v>
      </c>
      <c r="C51">
        <v>301</v>
      </c>
      <c r="D51" t="s">
        <v>9</v>
      </c>
      <c r="F51" t="s">
        <v>388</v>
      </c>
      <c r="G51" t="s">
        <v>165</v>
      </c>
    </row>
    <row r="52" spans="1:7" x14ac:dyDescent="0.25">
      <c r="A52">
        <f>A51+1</f>
        <v>2</v>
      </c>
      <c r="C52">
        <v>302</v>
      </c>
      <c r="D52" t="s">
        <v>167</v>
      </c>
      <c r="F52" t="s">
        <v>388</v>
      </c>
      <c r="G52" t="s">
        <v>511</v>
      </c>
    </row>
    <row r="53" spans="1:7" x14ac:dyDescent="0.25">
      <c r="A53">
        <f t="shared" ref="A53:A80" si="0">A52+1</f>
        <v>3</v>
      </c>
      <c r="C53">
        <v>303</v>
      </c>
      <c r="D53" t="s">
        <v>171</v>
      </c>
      <c r="F53" t="s">
        <v>388</v>
      </c>
      <c r="G53" t="s">
        <v>512</v>
      </c>
    </row>
    <row r="54" spans="1:7" x14ac:dyDescent="0.25">
      <c r="A54">
        <f t="shared" si="0"/>
        <v>4</v>
      </c>
      <c r="C54">
        <v>304</v>
      </c>
      <c r="D54" t="s">
        <v>176</v>
      </c>
      <c r="F54" t="s">
        <v>388</v>
      </c>
      <c r="G54" t="s">
        <v>496</v>
      </c>
    </row>
    <row r="55" spans="1:7" x14ac:dyDescent="0.25">
      <c r="A55">
        <f t="shared" si="0"/>
        <v>5</v>
      </c>
      <c r="C55">
        <v>305</v>
      </c>
      <c r="D55" t="s">
        <v>182</v>
      </c>
      <c r="F55" t="s">
        <v>388</v>
      </c>
      <c r="G55" t="s">
        <v>497</v>
      </c>
    </row>
    <row r="56" spans="1:7" x14ac:dyDescent="0.25">
      <c r="A56">
        <f t="shared" si="0"/>
        <v>6</v>
      </c>
      <c r="C56">
        <v>306</v>
      </c>
      <c r="D56" t="s">
        <v>107</v>
      </c>
      <c r="F56" t="s">
        <v>388</v>
      </c>
      <c r="G56" t="s">
        <v>513</v>
      </c>
    </row>
    <row r="57" spans="1:7" x14ac:dyDescent="0.25">
      <c r="A57">
        <f t="shared" si="0"/>
        <v>7</v>
      </c>
      <c r="C57">
        <v>307</v>
      </c>
      <c r="D57" t="s">
        <v>498</v>
      </c>
      <c r="F57" t="s">
        <v>388</v>
      </c>
      <c r="G57" t="s">
        <v>499</v>
      </c>
    </row>
    <row r="58" spans="1:7" x14ac:dyDescent="0.25">
      <c r="A58">
        <f t="shared" si="0"/>
        <v>8</v>
      </c>
      <c r="C58">
        <v>308</v>
      </c>
      <c r="D58" t="s">
        <v>500</v>
      </c>
      <c r="F58" t="s">
        <v>388</v>
      </c>
      <c r="G58" t="s">
        <v>501</v>
      </c>
    </row>
    <row r="59" spans="1:7" x14ac:dyDescent="0.25">
      <c r="A59">
        <f t="shared" si="0"/>
        <v>9</v>
      </c>
      <c r="C59">
        <v>309</v>
      </c>
      <c r="D59" t="s">
        <v>502</v>
      </c>
      <c r="F59" t="s">
        <v>388</v>
      </c>
      <c r="G59" t="s">
        <v>514</v>
      </c>
    </row>
    <row r="60" spans="1:7" x14ac:dyDescent="0.25">
      <c r="A60">
        <f t="shared" si="0"/>
        <v>10</v>
      </c>
      <c r="C60">
        <v>310</v>
      </c>
      <c r="D60" t="s">
        <v>144</v>
      </c>
      <c r="F60" t="s">
        <v>388</v>
      </c>
      <c r="G60" t="s">
        <v>503</v>
      </c>
    </row>
    <row r="61" spans="1:7" x14ac:dyDescent="0.25">
      <c r="A61">
        <f t="shared" si="0"/>
        <v>11</v>
      </c>
      <c r="C61">
        <v>311</v>
      </c>
      <c r="D61" t="s">
        <v>504</v>
      </c>
      <c r="F61" t="s">
        <v>450</v>
      </c>
      <c r="G61" t="s">
        <v>515</v>
      </c>
    </row>
    <row r="62" spans="1:7" x14ac:dyDescent="0.25">
      <c r="A62">
        <f t="shared" si="0"/>
        <v>12</v>
      </c>
      <c r="C62">
        <v>312</v>
      </c>
      <c r="D62" t="s">
        <v>505</v>
      </c>
      <c r="F62" t="s">
        <v>388</v>
      </c>
      <c r="G62" t="s">
        <v>516</v>
      </c>
    </row>
    <row r="63" spans="1:7" x14ac:dyDescent="0.25">
      <c r="A63">
        <f t="shared" si="0"/>
        <v>13</v>
      </c>
      <c r="C63">
        <v>313</v>
      </c>
      <c r="D63" t="s">
        <v>506</v>
      </c>
      <c r="F63" t="s">
        <v>388</v>
      </c>
      <c r="G63" t="s">
        <v>507</v>
      </c>
    </row>
    <row r="64" spans="1:7" x14ac:dyDescent="0.25">
      <c r="A64">
        <f t="shared" si="0"/>
        <v>14</v>
      </c>
      <c r="C64">
        <v>314</v>
      </c>
      <c r="D64" t="s">
        <v>508</v>
      </c>
      <c r="F64" t="s">
        <v>388</v>
      </c>
      <c r="G64" t="s">
        <v>517</v>
      </c>
    </row>
    <row r="65" spans="1:7" x14ac:dyDescent="0.25">
      <c r="A65">
        <f t="shared" si="0"/>
        <v>15</v>
      </c>
      <c r="C65">
        <v>315</v>
      </c>
      <c r="D65" t="s">
        <v>518</v>
      </c>
      <c r="F65" t="s">
        <v>519</v>
      </c>
      <c r="G65" t="s">
        <v>520</v>
      </c>
    </row>
    <row r="66" spans="1:7" x14ac:dyDescent="0.25">
      <c r="A66">
        <f t="shared" si="0"/>
        <v>16</v>
      </c>
      <c r="C66">
        <v>316</v>
      </c>
      <c r="D66" t="s">
        <v>521</v>
      </c>
      <c r="F66" t="s">
        <v>519</v>
      </c>
      <c r="G66" t="s">
        <v>522</v>
      </c>
    </row>
    <row r="67" spans="1:7" x14ac:dyDescent="0.25">
      <c r="A67">
        <f t="shared" si="0"/>
        <v>17</v>
      </c>
      <c r="C67">
        <v>317</v>
      </c>
      <c r="D67" t="s">
        <v>523</v>
      </c>
      <c r="F67" t="s">
        <v>519</v>
      </c>
      <c r="G67" t="s">
        <v>520</v>
      </c>
    </row>
    <row r="68" spans="1:7" x14ac:dyDescent="0.25">
      <c r="A68">
        <f t="shared" si="0"/>
        <v>18</v>
      </c>
      <c r="C68">
        <v>318</v>
      </c>
      <c r="D68" t="s">
        <v>524</v>
      </c>
      <c r="F68" t="s">
        <v>525</v>
      </c>
      <c r="G68" t="s">
        <v>526</v>
      </c>
    </row>
    <row r="69" spans="1:7" x14ac:dyDescent="0.25">
      <c r="A69">
        <f t="shared" si="0"/>
        <v>19</v>
      </c>
      <c r="C69">
        <v>319</v>
      </c>
      <c r="D69" t="s">
        <v>527</v>
      </c>
      <c r="F69" t="s">
        <v>525</v>
      </c>
      <c r="G69" t="s">
        <v>528</v>
      </c>
    </row>
    <row r="70" spans="1:7" x14ac:dyDescent="0.25">
      <c r="A70">
        <f t="shared" si="0"/>
        <v>20</v>
      </c>
      <c r="C70">
        <v>320</v>
      </c>
      <c r="D70" t="s">
        <v>529</v>
      </c>
      <c r="F70" t="s">
        <v>525</v>
      </c>
      <c r="G70" t="s">
        <v>528</v>
      </c>
    </row>
    <row r="71" spans="1:7" x14ac:dyDescent="0.25">
      <c r="A71">
        <f t="shared" si="0"/>
        <v>21</v>
      </c>
      <c r="C71">
        <v>321</v>
      </c>
      <c r="D71" t="s">
        <v>530</v>
      </c>
      <c r="F71" t="s">
        <v>525</v>
      </c>
      <c r="G71" t="s">
        <v>531</v>
      </c>
    </row>
    <row r="72" spans="1:7" x14ac:dyDescent="0.25">
      <c r="A72">
        <f t="shared" si="0"/>
        <v>22</v>
      </c>
      <c r="C72">
        <v>322</v>
      </c>
      <c r="D72" t="s">
        <v>532</v>
      </c>
      <c r="F72" t="s">
        <v>519</v>
      </c>
      <c r="G72" t="s">
        <v>533</v>
      </c>
    </row>
    <row r="73" spans="1:7" x14ac:dyDescent="0.25">
      <c r="A73">
        <f t="shared" si="0"/>
        <v>23</v>
      </c>
      <c r="C73">
        <v>323</v>
      </c>
      <c r="D73" t="s">
        <v>263</v>
      </c>
      <c r="F73" t="s">
        <v>525</v>
      </c>
      <c r="G73" t="s">
        <v>534</v>
      </c>
    </row>
    <row r="74" spans="1:7" x14ac:dyDescent="0.25">
      <c r="A74">
        <f t="shared" si="0"/>
        <v>24</v>
      </c>
      <c r="C74">
        <v>324</v>
      </c>
      <c r="D74" t="s">
        <v>266</v>
      </c>
      <c r="F74" t="s">
        <v>519</v>
      </c>
      <c r="G74" t="s">
        <v>535</v>
      </c>
    </row>
    <row r="75" spans="1:7" x14ac:dyDescent="0.25">
      <c r="A75">
        <f t="shared" si="0"/>
        <v>25</v>
      </c>
      <c r="C75">
        <v>325</v>
      </c>
      <c r="D75" t="s">
        <v>268</v>
      </c>
      <c r="F75" t="s">
        <v>519</v>
      </c>
      <c r="G75" t="s">
        <v>535</v>
      </c>
    </row>
    <row r="76" spans="1:7" x14ac:dyDescent="0.25">
      <c r="A76">
        <f t="shared" si="0"/>
        <v>26</v>
      </c>
      <c r="C76">
        <v>326</v>
      </c>
      <c r="D76" t="s">
        <v>270</v>
      </c>
      <c r="F76" t="s">
        <v>519</v>
      </c>
      <c r="G76" t="s">
        <v>535</v>
      </c>
    </row>
    <row r="77" spans="1:7" x14ac:dyDescent="0.25">
      <c r="A77">
        <f t="shared" si="0"/>
        <v>27</v>
      </c>
      <c r="C77">
        <v>327</v>
      </c>
      <c r="D77" t="s">
        <v>272</v>
      </c>
      <c r="F77" t="s">
        <v>525</v>
      </c>
      <c r="G77" t="s">
        <v>531</v>
      </c>
    </row>
    <row r="78" spans="1:7" x14ac:dyDescent="0.25">
      <c r="A78">
        <f t="shared" si="0"/>
        <v>28</v>
      </c>
      <c r="C78">
        <v>328</v>
      </c>
      <c r="D78" t="s">
        <v>162</v>
      </c>
      <c r="F78" t="s">
        <v>450</v>
      </c>
      <c r="G78" t="s">
        <v>509</v>
      </c>
    </row>
    <row r="79" spans="1:7" x14ac:dyDescent="0.25">
      <c r="A79">
        <f t="shared" si="0"/>
        <v>29</v>
      </c>
      <c r="C79">
        <v>329</v>
      </c>
      <c r="D79" t="s">
        <v>85</v>
      </c>
      <c r="F79" t="s">
        <v>388</v>
      </c>
      <c r="G79" t="s">
        <v>509</v>
      </c>
    </row>
    <row r="80" spans="1:7" x14ac:dyDescent="0.25">
      <c r="A80">
        <f t="shared" si="0"/>
        <v>30</v>
      </c>
      <c r="C80">
        <v>330</v>
      </c>
      <c r="D80" t="s">
        <v>87</v>
      </c>
      <c r="F80" t="s">
        <v>388</v>
      </c>
      <c r="G80" t="s">
        <v>510</v>
      </c>
    </row>
    <row r="82" spans="1:17" x14ac:dyDescent="0.25">
      <c r="C82" s="4" t="s">
        <v>495</v>
      </c>
      <c r="D82" s="4"/>
      <c r="E82" s="4"/>
      <c r="F82" s="4"/>
      <c r="G82" s="4"/>
    </row>
    <row r="83" spans="1:17" x14ac:dyDescent="0.25">
      <c r="C83" t="s">
        <v>0</v>
      </c>
      <c r="D83" t="s">
        <v>1</v>
      </c>
      <c r="F83" t="s">
        <v>2</v>
      </c>
      <c r="G83" t="s">
        <v>3</v>
      </c>
      <c r="H83" t="s">
        <v>4</v>
      </c>
      <c r="I83" t="s">
        <v>5</v>
      </c>
      <c r="J83" t="s">
        <v>6</v>
      </c>
      <c r="K83" t="s">
        <v>7</v>
      </c>
      <c r="L83" t="s">
        <v>8</v>
      </c>
    </row>
    <row r="84" spans="1:17" x14ac:dyDescent="0.25">
      <c r="A84">
        <v>1</v>
      </c>
      <c r="C84">
        <v>401</v>
      </c>
      <c r="D84" t="s">
        <v>9</v>
      </c>
      <c r="F84" t="s">
        <v>10</v>
      </c>
      <c r="G84" t="s">
        <v>11</v>
      </c>
      <c r="H84" t="s">
        <v>12</v>
      </c>
      <c r="I84" t="s">
        <v>13</v>
      </c>
      <c r="J84" s="1">
        <v>4.2361111111111113E-2</v>
      </c>
      <c r="K84" t="s">
        <v>165</v>
      </c>
      <c r="L84" t="s">
        <v>166</v>
      </c>
    </row>
    <row r="85" spans="1:17" x14ac:dyDescent="0.25">
      <c r="A85">
        <f>A84+1</f>
        <v>2</v>
      </c>
      <c r="C85">
        <v>402</v>
      </c>
      <c r="D85" t="s">
        <v>167</v>
      </c>
      <c r="F85" t="s">
        <v>10</v>
      </c>
      <c r="G85" t="s">
        <v>168</v>
      </c>
      <c r="H85" t="s">
        <v>34</v>
      </c>
      <c r="I85" t="s">
        <v>18</v>
      </c>
      <c r="J85" s="1">
        <v>4.583333333333333E-2</v>
      </c>
      <c r="K85" t="s">
        <v>169</v>
      </c>
      <c r="L85" t="s">
        <v>170</v>
      </c>
    </row>
    <row r="86" spans="1:17" x14ac:dyDescent="0.25">
      <c r="A86">
        <f t="shared" ref="A86:A134" si="1">A85+1</f>
        <v>3</v>
      </c>
      <c r="C86">
        <v>403</v>
      </c>
      <c r="D86" t="s">
        <v>171</v>
      </c>
      <c r="F86" t="s">
        <v>10</v>
      </c>
      <c r="G86" t="s">
        <v>172</v>
      </c>
      <c r="H86" t="s">
        <v>173</v>
      </c>
      <c r="I86" t="s">
        <v>174</v>
      </c>
      <c r="J86" t="s">
        <v>12</v>
      </c>
      <c r="K86" t="s">
        <v>13</v>
      </c>
      <c r="L86" s="1">
        <v>4.2361111111111113E-2</v>
      </c>
      <c r="M86" t="s">
        <v>175</v>
      </c>
    </row>
    <row r="87" spans="1:17" x14ac:dyDescent="0.25">
      <c r="A87">
        <f t="shared" si="1"/>
        <v>4</v>
      </c>
      <c r="C87">
        <v>404</v>
      </c>
      <c r="D87" t="s">
        <v>176</v>
      </c>
      <c r="F87" t="s">
        <v>10</v>
      </c>
      <c r="G87" t="s">
        <v>177</v>
      </c>
      <c r="H87" t="s">
        <v>23</v>
      </c>
      <c r="I87" t="s">
        <v>18</v>
      </c>
      <c r="J87">
        <v>0.1111111111111111</v>
      </c>
      <c r="K87" t="s">
        <v>178</v>
      </c>
      <c r="L87" t="s">
        <v>179</v>
      </c>
      <c r="M87" t="s">
        <v>180</v>
      </c>
      <c r="N87" t="s">
        <v>181</v>
      </c>
    </row>
    <row r="88" spans="1:17" x14ac:dyDescent="0.25">
      <c r="A88">
        <f t="shared" si="1"/>
        <v>5</v>
      </c>
      <c r="C88">
        <v>405</v>
      </c>
      <c r="D88" t="s">
        <v>182</v>
      </c>
      <c r="F88" t="s">
        <v>92</v>
      </c>
      <c r="G88" t="s">
        <v>183</v>
      </c>
      <c r="H88" t="s">
        <v>184</v>
      </c>
      <c r="I88" t="s">
        <v>185</v>
      </c>
      <c r="J88" t="s">
        <v>28</v>
      </c>
      <c r="K88" t="s">
        <v>18</v>
      </c>
      <c r="L88" s="1">
        <v>4.8611111111111112E-2</v>
      </c>
      <c r="M88" t="s">
        <v>186</v>
      </c>
      <c r="N88" t="s">
        <v>187</v>
      </c>
    </row>
    <row r="89" spans="1:17" x14ac:dyDescent="0.25">
      <c r="A89">
        <f t="shared" si="1"/>
        <v>6</v>
      </c>
      <c r="C89">
        <v>406</v>
      </c>
      <c r="D89" t="s">
        <v>188</v>
      </c>
      <c r="F89" t="s">
        <v>92</v>
      </c>
      <c r="G89" t="s">
        <v>189</v>
      </c>
      <c r="H89" t="s">
        <v>23</v>
      </c>
      <c r="I89" t="s">
        <v>18</v>
      </c>
      <c r="J89">
        <v>0.1111111111111111</v>
      </c>
      <c r="K89" t="s">
        <v>190</v>
      </c>
    </row>
    <row r="90" spans="1:17" x14ac:dyDescent="0.25">
      <c r="A90">
        <f t="shared" si="1"/>
        <v>7</v>
      </c>
      <c r="C90">
        <v>407</v>
      </c>
      <c r="D90" t="s">
        <v>191</v>
      </c>
      <c r="F90" t="s">
        <v>10</v>
      </c>
      <c r="G90" t="s">
        <v>192</v>
      </c>
      <c r="H90" t="s">
        <v>12</v>
      </c>
      <c r="I90" t="s">
        <v>13</v>
      </c>
      <c r="J90" s="1">
        <v>4.2361111111111113E-2</v>
      </c>
    </row>
    <row r="91" spans="1:17" x14ac:dyDescent="0.25">
      <c r="A91">
        <f t="shared" si="1"/>
        <v>8</v>
      </c>
      <c r="C91">
        <v>408</v>
      </c>
      <c r="D91" t="s">
        <v>193</v>
      </c>
      <c r="F91" t="s">
        <v>10</v>
      </c>
      <c r="G91" t="s">
        <v>194</v>
      </c>
      <c r="H91" t="s">
        <v>12</v>
      </c>
      <c r="I91" t="s">
        <v>13</v>
      </c>
      <c r="J91" s="1">
        <v>4.2361111111111113E-2</v>
      </c>
      <c r="K91" t="s">
        <v>195</v>
      </c>
    </row>
    <row r="92" spans="1:17" x14ac:dyDescent="0.25">
      <c r="A92">
        <f t="shared" si="1"/>
        <v>9</v>
      </c>
      <c r="C92">
        <v>409</v>
      </c>
      <c r="D92" t="s">
        <v>196</v>
      </c>
      <c r="F92" t="s">
        <v>10</v>
      </c>
      <c r="G92" t="s">
        <v>197</v>
      </c>
      <c r="H92" t="s">
        <v>12</v>
      </c>
      <c r="I92" t="s">
        <v>13</v>
      </c>
      <c r="J92" s="1">
        <v>4.2361111111111113E-2</v>
      </c>
    </row>
    <row r="93" spans="1:17" x14ac:dyDescent="0.25">
      <c r="A93">
        <f t="shared" si="1"/>
        <v>10</v>
      </c>
      <c r="C93">
        <v>410</v>
      </c>
      <c r="D93" t="s">
        <v>198</v>
      </c>
      <c r="F93" t="s">
        <v>10</v>
      </c>
      <c r="G93" t="s">
        <v>199</v>
      </c>
      <c r="H93" t="s">
        <v>12</v>
      </c>
      <c r="I93" t="s">
        <v>13</v>
      </c>
      <c r="J93" s="1">
        <v>4.2361111111111113E-2</v>
      </c>
    </row>
    <row r="94" spans="1:17" x14ac:dyDescent="0.25">
      <c r="A94">
        <f t="shared" si="1"/>
        <v>11</v>
      </c>
      <c r="C94">
        <v>411</v>
      </c>
      <c r="D94" t="s">
        <v>200</v>
      </c>
      <c r="F94" t="s">
        <v>10</v>
      </c>
      <c r="G94" t="s">
        <v>201</v>
      </c>
      <c r="H94" t="s">
        <v>12</v>
      </c>
      <c r="I94" t="s">
        <v>13</v>
      </c>
      <c r="J94" s="1">
        <v>4.2361111111111113E-2</v>
      </c>
    </row>
    <row r="95" spans="1:17" x14ac:dyDescent="0.25">
      <c r="A95">
        <f t="shared" si="1"/>
        <v>12</v>
      </c>
      <c r="C95">
        <v>412</v>
      </c>
      <c r="D95" t="s">
        <v>202</v>
      </c>
      <c r="F95" t="s">
        <v>10</v>
      </c>
      <c r="G95" t="s">
        <v>203</v>
      </c>
      <c r="H95" t="s">
        <v>12</v>
      </c>
      <c r="I95" t="s">
        <v>13</v>
      </c>
      <c r="J95" s="1">
        <v>4.2361111111111113E-2</v>
      </c>
    </row>
    <row r="96" spans="1:17" x14ac:dyDescent="0.25">
      <c r="A96">
        <f t="shared" si="1"/>
        <v>13</v>
      </c>
      <c r="C96">
        <v>413</v>
      </c>
      <c r="D96" t="s">
        <v>204</v>
      </c>
      <c r="F96" t="s">
        <v>205</v>
      </c>
      <c r="G96" t="s">
        <v>206</v>
      </c>
      <c r="H96" t="s">
        <v>207</v>
      </c>
      <c r="I96" t="s">
        <v>208</v>
      </c>
      <c r="J96" t="s">
        <v>28</v>
      </c>
      <c r="K96" t="s">
        <v>13</v>
      </c>
      <c r="L96" s="1">
        <v>6.9444444444444441E-3</v>
      </c>
      <c r="M96" t="s">
        <v>209</v>
      </c>
      <c r="N96">
        <v>1</v>
      </c>
      <c r="O96">
        <v>2</v>
      </c>
      <c r="P96">
        <v>3</v>
      </c>
      <c r="Q96" t="s">
        <v>210</v>
      </c>
    </row>
    <row r="97" spans="1:24" x14ac:dyDescent="0.25">
      <c r="A97">
        <f t="shared" si="1"/>
        <v>14</v>
      </c>
      <c r="C97">
        <v>414</v>
      </c>
      <c r="D97" t="s">
        <v>211</v>
      </c>
      <c r="F97" t="s">
        <v>205</v>
      </c>
      <c r="G97" t="s">
        <v>212</v>
      </c>
      <c r="H97" t="s">
        <v>208</v>
      </c>
      <c r="I97" t="s">
        <v>23</v>
      </c>
      <c r="J97" t="s">
        <v>18</v>
      </c>
      <c r="K97" s="1">
        <v>3.4722222222222224E-2</v>
      </c>
      <c r="L97" t="s">
        <v>213</v>
      </c>
    </row>
    <row r="98" spans="1:24" x14ac:dyDescent="0.25">
      <c r="A98">
        <f t="shared" si="1"/>
        <v>15</v>
      </c>
      <c r="C98">
        <v>415</v>
      </c>
      <c r="D98" t="s">
        <v>214</v>
      </c>
      <c r="F98" t="s">
        <v>205</v>
      </c>
      <c r="G98" t="s">
        <v>212</v>
      </c>
      <c r="H98" t="s">
        <v>208</v>
      </c>
      <c r="I98" t="s">
        <v>23</v>
      </c>
      <c r="J98" t="s">
        <v>18</v>
      </c>
      <c r="K98" s="1">
        <v>3.4722222222222224E-2</v>
      </c>
      <c r="L98" t="s">
        <v>213</v>
      </c>
    </row>
    <row r="99" spans="1:24" x14ac:dyDescent="0.25">
      <c r="A99">
        <f t="shared" si="1"/>
        <v>16</v>
      </c>
      <c r="C99">
        <v>416</v>
      </c>
      <c r="D99" t="s">
        <v>215</v>
      </c>
      <c r="F99" t="s">
        <v>205</v>
      </c>
      <c r="G99" t="s">
        <v>216</v>
      </c>
      <c r="H99" t="s">
        <v>208</v>
      </c>
      <c r="I99" t="s">
        <v>23</v>
      </c>
      <c r="J99" t="s">
        <v>18</v>
      </c>
      <c r="K99" s="1">
        <v>3.4722222222222224E-2</v>
      </c>
      <c r="L99" t="s">
        <v>217</v>
      </c>
    </row>
    <row r="100" spans="1:24" x14ac:dyDescent="0.25">
      <c r="A100">
        <f t="shared" si="1"/>
        <v>17</v>
      </c>
      <c r="C100">
        <v>417</v>
      </c>
      <c r="D100" t="s">
        <v>218</v>
      </c>
      <c r="F100" t="s">
        <v>205</v>
      </c>
      <c r="G100" t="s">
        <v>212</v>
      </c>
      <c r="H100" t="s">
        <v>208</v>
      </c>
      <c r="I100" t="s">
        <v>34</v>
      </c>
      <c r="J100" t="s">
        <v>18</v>
      </c>
      <c r="K100" s="1">
        <v>3.472222222222222E-3</v>
      </c>
      <c r="L100" t="s">
        <v>219</v>
      </c>
    </row>
    <row r="101" spans="1:24" x14ac:dyDescent="0.25">
      <c r="A101">
        <f t="shared" si="1"/>
        <v>18</v>
      </c>
      <c r="C101">
        <v>418</v>
      </c>
      <c r="D101" t="s">
        <v>220</v>
      </c>
      <c r="F101" t="s">
        <v>205</v>
      </c>
      <c r="G101" t="s">
        <v>212</v>
      </c>
      <c r="H101" t="s">
        <v>208</v>
      </c>
      <c r="I101" t="s">
        <v>23</v>
      </c>
      <c r="J101" t="s">
        <v>13</v>
      </c>
      <c r="K101" s="1">
        <v>5.5555555555555558E-3</v>
      </c>
      <c r="L101" t="s">
        <v>221</v>
      </c>
    </row>
    <row r="102" spans="1:24" x14ac:dyDescent="0.25">
      <c r="A102">
        <f t="shared" si="1"/>
        <v>19</v>
      </c>
      <c r="C102">
        <v>419</v>
      </c>
      <c r="D102" t="s">
        <v>222</v>
      </c>
      <c r="F102" t="s">
        <v>223</v>
      </c>
      <c r="G102" t="s">
        <v>224</v>
      </c>
      <c r="H102" t="s">
        <v>225</v>
      </c>
      <c r="I102" t="s">
        <v>208</v>
      </c>
      <c r="J102" t="s">
        <v>28</v>
      </c>
      <c r="K102" t="s">
        <v>18</v>
      </c>
      <c r="L102" s="1">
        <v>9.0277777777777769E-3</v>
      </c>
      <c r="M102" t="s">
        <v>226</v>
      </c>
      <c r="N102">
        <v>4</v>
      </c>
      <c r="O102">
        <v>6</v>
      </c>
      <c r="P102">
        <v>8</v>
      </c>
      <c r="Q102">
        <v>10</v>
      </c>
      <c r="R102" t="s">
        <v>227</v>
      </c>
      <c r="S102">
        <v>3</v>
      </c>
      <c r="T102">
        <v>5</v>
      </c>
      <c r="U102">
        <v>7</v>
      </c>
      <c r="V102">
        <v>9</v>
      </c>
      <c r="W102" t="s">
        <v>228</v>
      </c>
      <c r="X102" t="s">
        <v>229</v>
      </c>
    </row>
    <row r="103" spans="1:24" x14ac:dyDescent="0.25">
      <c r="A103">
        <f t="shared" si="1"/>
        <v>20</v>
      </c>
      <c r="C103">
        <v>420</v>
      </c>
      <c r="D103" t="s">
        <v>230</v>
      </c>
      <c r="F103" t="s">
        <v>231</v>
      </c>
      <c r="G103" t="s">
        <v>225</v>
      </c>
      <c r="H103" t="s">
        <v>208</v>
      </c>
      <c r="I103" t="s">
        <v>34</v>
      </c>
      <c r="J103" t="s">
        <v>18</v>
      </c>
      <c r="K103" s="1">
        <v>1.2500000000000001E-2</v>
      </c>
      <c r="L103" t="s">
        <v>232</v>
      </c>
    </row>
    <row r="104" spans="1:24" x14ac:dyDescent="0.25">
      <c r="A104">
        <f t="shared" si="1"/>
        <v>21</v>
      </c>
      <c r="C104">
        <v>421</v>
      </c>
      <c r="D104" t="s">
        <v>233</v>
      </c>
      <c r="F104" t="s">
        <v>234</v>
      </c>
      <c r="G104" t="s">
        <v>207</v>
      </c>
      <c r="H104" t="s">
        <v>208</v>
      </c>
      <c r="I104" t="s">
        <v>34</v>
      </c>
      <c r="J104" t="s">
        <v>13</v>
      </c>
      <c r="K104" s="1">
        <v>1.3888888888888889E-3</v>
      </c>
      <c r="L104" t="s">
        <v>136</v>
      </c>
      <c r="M104" t="s">
        <v>235</v>
      </c>
    </row>
    <row r="105" spans="1:24" x14ac:dyDescent="0.25">
      <c r="A105">
        <f t="shared" si="1"/>
        <v>22</v>
      </c>
      <c r="C105">
        <v>422</v>
      </c>
      <c r="D105" t="s">
        <v>236</v>
      </c>
      <c r="F105" t="s">
        <v>234</v>
      </c>
      <c r="G105" t="s">
        <v>207</v>
      </c>
      <c r="H105" t="s">
        <v>208</v>
      </c>
      <c r="I105" t="s">
        <v>23</v>
      </c>
      <c r="J105" t="s">
        <v>13</v>
      </c>
      <c r="K105" s="1">
        <v>5.5555555555555558E-3</v>
      </c>
      <c r="L105" t="s">
        <v>221</v>
      </c>
    </row>
    <row r="106" spans="1:24" x14ac:dyDescent="0.25">
      <c r="A106">
        <f t="shared" si="1"/>
        <v>23</v>
      </c>
      <c r="C106">
        <v>423</v>
      </c>
      <c r="D106" t="s">
        <v>237</v>
      </c>
      <c r="F106" t="s">
        <v>238</v>
      </c>
      <c r="G106" t="s">
        <v>207</v>
      </c>
      <c r="H106" t="s">
        <v>208</v>
      </c>
      <c r="I106" t="s">
        <v>28</v>
      </c>
      <c r="J106" t="s">
        <v>13</v>
      </c>
      <c r="K106" s="1">
        <v>6.9444444444444441E-3</v>
      </c>
      <c r="L106" t="s">
        <v>209</v>
      </c>
      <c r="M106">
        <v>1</v>
      </c>
      <c r="N106">
        <v>2</v>
      </c>
      <c r="O106">
        <v>3</v>
      </c>
      <c r="P106" t="s">
        <v>210</v>
      </c>
    </row>
    <row r="107" spans="1:24" x14ac:dyDescent="0.25">
      <c r="A107">
        <f t="shared" si="1"/>
        <v>24</v>
      </c>
      <c r="C107">
        <v>424</v>
      </c>
      <c r="D107" t="s">
        <v>239</v>
      </c>
      <c r="F107" t="s">
        <v>238</v>
      </c>
      <c r="G107" t="s">
        <v>207</v>
      </c>
      <c r="H107" t="s">
        <v>208</v>
      </c>
      <c r="I107" t="s">
        <v>34</v>
      </c>
      <c r="J107" t="s">
        <v>18</v>
      </c>
      <c r="K107" s="1">
        <v>1.0416666666666666E-2</v>
      </c>
      <c r="L107" t="s">
        <v>240</v>
      </c>
    </row>
    <row r="108" spans="1:24" x14ac:dyDescent="0.25">
      <c r="A108">
        <f t="shared" si="1"/>
        <v>25</v>
      </c>
      <c r="C108">
        <v>425</v>
      </c>
      <c r="D108" t="s">
        <v>241</v>
      </c>
      <c r="F108" t="s">
        <v>238</v>
      </c>
      <c r="G108" t="s">
        <v>207</v>
      </c>
      <c r="H108" t="s">
        <v>208</v>
      </c>
      <c r="I108" t="s">
        <v>23</v>
      </c>
      <c r="J108" t="s">
        <v>18</v>
      </c>
      <c r="K108">
        <v>5.4166666666666669E-2</v>
      </c>
      <c r="L108" t="s">
        <v>242</v>
      </c>
    </row>
    <row r="109" spans="1:24" x14ac:dyDescent="0.25">
      <c r="A109">
        <f t="shared" si="1"/>
        <v>26</v>
      </c>
      <c r="C109">
        <v>426</v>
      </c>
      <c r="D109" t="s">
        <v>243</v>
      </c>
      <c r="F109" t="s">
        <v>82</v>
      </c>
      <c r="G109" t="s">
        <v>244</v>
      </c>
      <c r="H109" t="s">
        <v>34</v>
      </c>
      <c r="I109" t="s">
        <v>18</v>
      </c>
      <c r="J109" s="1">
        <v>5.5555555555555558E-3</v>
      </c>
    </row>
    <row r="110" spans="1:24" x14ac:dyDescent="0.25">
      <c r="A110">
        <f t="shared" si="1"/>
        <v>27</v>
      </c>
      <c r="C110">
        <v>427</v>
      </c>
      <c r="D110" t="s">
        <v>245</v>
      </c>
      <c r="F110" t="s">
        <v>82</v>
      </c>
      <c r="G110" t="s">
        <v>246</v>
      </c>
      <c r="H110" t="s">
        <v>23</v>
      </c>
      <c r="I110" t="s">
        <v>18</v>
      </c>
      <c r="J110" s="1">
        <v>1.8749999999999999E-2</v>
      </c>
    </row>
    <row r="111" spans="1:24" x14ac:dyDescent="0.25">
      <c r="A111">
        <f t="shared" si="1"/>
        <v>28</v>
      </c>
      <c r="C111">
        <v>428</v>
      </c>
      <c r="D111" t="s">
        <v>247</v>
      </c>
      <c r="F111" t="s">
        <v>82</v>
      </c>
      <c r="G111" t="s">
        <v>248</v>
      </c>
      <c r="H111" t="s">
        <v>34</v>
      </c>
      <c r="I111" t="s">
        <v>18</v>
      </c>
      <c r="J111" s="1">
        <v>5.5555555555555558E-3</v>
      </c>
    </row>
    <row r="112" spans="1:24" x14ac:dyDescent="0.25">
      <c r="A112">
        <f t="shared" si="1"/>
        <v>29</v>
      </c>
      <c r="C112">
        <v>429</v>
      </c>
      <c r="D112" t="s">
        <v>249</v>
      </c>
      <c r="F112" t="s">
        <v>250</v>
      </c>
      <c r="G112" t="s">
        <v>251</v>
      </c>
      <c r="H112" t="s">
        <v>208</v>
      </c>
      <c r="I112" t="s">
        <v>23</v>
      </c>
      <c r="J112" t="s">
        <v>18</v>
      </c>
      <c r="K112" s="1">
        <v>1.8749999999999999E-2</v>
      </c>
      <c r="L112" t="s">
        <v>252</v>
      </c>
    </row>
    <row r="113" spans="1:12" x14ac:dyDescent="0.25">
      <c r="A113">
        <f t="shared" si="1"/>
        <v>30</v>
      </c>
      <c r="C113">
        <v>430</v>
      </c>
      <c r="D113" t="s">
        <v>253</v>
      </c>
      <c r="F113" t="s">
        <v>254</v>
      </c>
      <c r="G113" t="s">
        <v>208</v>
      </c>
      <c r="H113" t="s">
        <v>23</v>
      </c>
      <c r="I113" t="s">
        <v>18</v>
      </c>
      <c r="J113" s="1">
        <v>2.5000000000000001E-2</v>
      </c>
      <c r="K113" t="s">
        <v>255</v>
      </c>
    </row>
    <row r="114" spans="1:12" x14ac:dyDescent="0.25">
      <c r="A114">
        <f t="shared" si="1"/>
        <v>31</v>
      </c>
      <c r="C114">
        <v>431</v>
      </c>
      <c r="D114" t="s">
        <v>256</v>
      </c>
      <c r="F114" t="s">
        <v>254</v>
      </c>
      <c r="G114" t="s">
        <v>208</v>
      </c>
      <c r="H114" t="s">
        <v>23</v>
      </c>
      <c r="I114" t="s">
        <v>18</v>
      </c>
      <c r="J114" s="1">
        <v>2.5000000000000001E-2</v>
      </c>
      <c r="K114" t="s">
        <v>255</v>
      </c>
    </row>
    <row r="115" spans="1:12" x14ac:dyDescent="0.25">
      <c r="A115">
        <f t="shared" si="1"/>
        <v>32</v>
      </c>
      <c r="C115">
        <v>432</v>
      </c>
      <c r="D115" t="s">
        <v>257</v>
      </c>
      <c r="F115" t="s">
        <v>258</v>
      </c>
      <c r="G115" t="s">
        <v>259</v>
      </c>
      <c r="H115" t="s">
        <v>208</v>
      </c>
      <c r="I115" t="s">
        <v>161</v>
      </c>
      <c r="J115" t="s">
        <v>18</v>
      </c>
      <c r="K115" s="1">
        <v>6.9444444444444441E-3</v>
      </c>
      <c r="L115" t="s">
        <v>260</v>
      </c>
    </row>
    <row r="116" spans="1:12" x14ac:dyDescent="0.25">
      <c r="A116">
        <f t="shared" si="1"/>
        <v>33</v>
      </c>
      <c r="C116">
        <v>433</v>
      </c>
      <c r="D116" t="s">
        <v>261</v>
      </c>
      <c r="F116" t="s">
        <v>10</v>
      </c>
      <c r="G116" t="s">
        <v>262</v>
      </c>
      <c r="H116" t="s">
        <v>12</v>
      </c>
      <c r="I116" t="s">
        <v>18</v>
      </c>
      <c r="J116" s="1">
        <v>6.9444444444444447E-4</v>
      </c>
    </row>
    <row r="117" spans="1:12" x14ac:dyDescent="0.25">
      <c r="A117">
        <f t="shared" si="1"/>
        <v>34</v>
      </c>
      <c r="C117">
        <v>434</v>
      </c>
      <c r="D117" t="s">
        <v>263</v>
      </c>
      <c r="F117" t="s">
        <v>264</v>
      </c>
      <c r="G117" t="s">
        <v>208</v>
      </c>
      <c r="H117" t="s">
        <v>23</v>
      </c>
      <c r="I117" t="s">
        <v>18</v>
      </c>
      <c r="J117">
        <v>6.9444444444444448E-2</v>
      </c>
      <c r="K117" t="s">
        <v>265</v>
      </c>
    </row>
    <row r="118" spans="1:12" x14ac:dyDescent="0.25">
      <c r="A118">
        <f t="shared" si="1"/>
        <v>35</v>
      </c>
      <c r="C118">
        <v>435</v>
      </c>
      <c r="D118" t="s">
        <v>266</v>
      </c>
      <c r="F118" t="s">
        <v>82</v>
      </c>
      <c r="G118" t="s">
        <v>267</v>
      </c>
      <c r="H118" t="s">
        <v>23</v>
      </c>
      <c r="I118" t="s">
        <v>18</v>
      </c>
      <c r="J118">
        <v>6.9444444444444448E-2</v>
      </c>
    </row>
    <row r="119" spans="1:12" x14ac:dyDescent="0.25">
      <c r="A119">
        <f t="shared" si="1"/>
        <v>36</v>
      </c>
      <c r="C119">
        <v>436</v>
      </c>
      <c r="D119" t="s">
        <v>268</v>
      </c>
      <c r="F119" t="s">
        <v>82</v>
      </c>
      <c r="G119" t="s">
        <v>269</v>
      </c>
      <c r="H119" t="s">
        <v>23</v>
      </c>
      <c r="I119" t="s">
        <v>18</v>
      </c>
      <c r="J119">
        <v>6.9444444444444448E-2</v>
      </c>
    </row>
    <row r="120" spans="1:12" x14ac:dyDescent="0.25">
      <c r="A120">
        <f t="shared" si="1"/>
        <v>37</v>
      </c>
      <c r="C120">
        <v>437</v>
      </c>
      <c r="D120" t="s">
        <v>270</v>
      </c>
      <c r="F120" t="s">
        <v>82</v>
      </c>
      <c r="G120" t="s">
        <v>271</v>
      </c>
      <c r="H120" t="s">
        <v>23</v>
      </c>
      <c r="I120" t="s">
        <v>18</v>
      </c>
      <c r="J120">
        <v>6.9444444444444448E-2</v>
      </c>
    </row>
    <row r="121" spans="1:12" x14ac:dyDescent="0.25">
      <c r="A121">
        <f t="shared" si="1"/>
        <v>38</v>
      </c>
      <c r="C121">
        <v>438</v>
      </c>
      <c r="D121" t="s">
        <v>272</v>
      </c>
      <c r="F121" t="s">
        <v>273</v>
      </c>
      <c r="G121" t="s">
        <v>208</v>
      </c>
      <c r="H121" t="s">
        <v>161</v>
      </c>
      <c r="I121" t="s">
        <v>18</v>
      </c>
      <c r="J121" s="1">
        <v>6.9444444444444441E-3</v>
      </c>
      <c r="K121" t="s">
        <v>260</v>
      </c>
    </row>
    <row r="122" spans="1:12" x14ac:dyDescent="0.25">
      <c r="A122">
        <f t="shared" si="1"/>
        <v>39</v>
      </c>
      <c r="C122">
        <v>439</v>
      </c>
      <c r="D122" t="s">
        <v>162</v>
      </c>
      <c r="F122" t="s">
        <v>82</v>
      </c>
      <c r="G122" t="s">
        <v>274</v>
      </c>
      <c r="H122" t="s">
        <v>34</v>
      </c>
      <c r="I122" t="s">
        <v>18</v>
      </c>
      <c r="J122" s="1">
        <v>1.0416666666666666E-2</v>
      </c>
      <c r="K122" t="s">
        <v>275</v>
      </c>
    </row>
    <row r="123" spans="1:12" x14ac:dyDescent="0.25">
      <c r="A123">
        <f t="shared" si="1"/>
        <v>40</v>
      </c>
      <c r="C123">
        <v>440</v>
      </c>
      <c r="D123" t="s">
        <v>85</v>
      </c>
      <c r="F123" t="s">
        <v>10</v>
      </c>
      <c r="G123" t="s">
        <v>276</v>
      </c>
      <c r="H123" t="s">
        <v>34</v>
      </c>
      <c r="I123" t="s">
        <v>18</v>
      </c>
      <c r="J123" s="1">
        <v>0.38541666666666669</v>
      </c>
      <c r="K123" t="s">
        <v>277</v>
      </c>
    </row>
    <row r="124" spans="1:12" x14ac:dyDescent="0.25">
      <c r="A124">
        <f t="shared" si="1"/>
        <v>41</v>
      </c>
      <c r="C124">
        <v>441</v>
      </c>
      <c r="D124" t="s">
        <v>87</v>
      </c>
      <c r="F124" t="s">
        <v>10</v>
      </c>
      <c r="G124" t="s">
        <v>278</v>
      </c>
      <c r="H124" t="s">
        <v>23</v>
      </c>
      <c r="I124" t="s">
        <v>18</v>
      </c>
      <c r="J124">
        <v>0.2638888888888889</v>
      </c>
      <c r="K124" t="s">
        <v>279</v>
      </c>
    </row>
    <row r="125" spans="1:12" x14ac:dyDescent="0.25">
      <c r="A125">
        <f t="shared" si="1"/>
        <v>42</v>
      </c>
      <c r="B125" t="s">
        <v>537</v>
      </c>
      <c r="C125">
        <v>442</v>
      </c>
      <c r="D125" t="s">
        <v>280</v>
      </c>
      <c r="E125" t="s">
        <v>542</v>
      </c>
      <c r="F125" t="s">
        <v>10</v>
      </c>
      <c r="G125" t="s">
        <v>281</v>
      </c>
      <c r="H125" t="s">
        <v>12</v>
      </c>
      <c r="I125" t="s">
        <v>13</v>
      </c>
      <c r="J125" s="1">
        <v>4.2361111111111113E-2</v>
      </c>
    </row>
    <row r="126" spans="1:12" x14ac:dyDescent="0.25">
      <c r="A126">
        <f t="shared" si="1"/>
        <v>43</v>
      </c>
      <c r="B126" t="s">
        <v>537</v>
      </c>
      <c r="C126">
        <v>443</v>
      </c>
      <c r="D126" t="s">
        <v>282</v>
      </c>
      <c r="E126" t="s">
        <v>544</v>
      </c>
      <c r="F126" t="s">
        <v>10</v>
      </c>
      <c r="G126" t="s">
        <v>283</v>
      </c>
      <c r="H126" t="s">
        <v>12</v>
      </c>
      <c r="I126" t="s">
        <v>13</v>
      </c>
      <c r="J126" s="1">
        <v>4.2361111111111113E-2</v>
      </c>
    </row>
    <row r="127" spans="1:12" x14ac:dyDescent="0.25">
      <c r="A127">
        <f t="shared" si="1"/>
        <v>44</v>
      </c>
      <c r="B127" t="s">
        <v>537</v>
      </c>
      <c r="C127">
        <v>444</v>
      </c>
      <c r="D127" t="s">
        <v>284</v>
      </c>
      <c r="E127" t="s">
        <v>546</v>
      </c>
      <c r="F127" t="s">
        <v>10</v>
      </c>
      <c r="G127" t="s">
        <v>285</v>
      </c>
      <c r="H127" t="s">
        <v>12</v>
      </c>
      <c r="I127" t="s">
        <v>13</v>
      </c>
      <c r="J127" s="1">
        <v>4.2361111111111113E-2</v>
      </c>
    </row>
    <row r="128" spans="1:12" x14ac:dyDescent="0.25">
      <c r="A128">
        <f t="shared" si="1"/>
        <v>45</v>
      </c>
      <c r="B128" t="s">
        <v>537</v>
      </c>
      <c r="C128">
        <v>447</v>
      </c>
      <c r="D128" t="s">
        <v>286</v>
      </c>
      <c r="E128" t="s">
        <v>540</v>
      </c>
      <c r="F128" t="s">
        <v>10</v>
      </c>
      <c r="G128" t="s">
        <v>287</v>
      </c>
      <c r="H128" t="s">
        <v>12</v>
      </c>
      <c r="I128" t="s">
        <v>13</v>
      </c>
      <c r="J128" s="1">
        <v>4.2361111111111113E-2</v>
      </c>
    </row>
    <row r="129" spans="1:14" x14ac:dyDescent="0.25">
      <c r="A129">
        <f t="shared" si="1"/>
        <v>46</v>
      </c>
      <c r="B129" t="s">
        <v>537</v>
      </c>
      <c r="C129">
        <v>448</v>
      </c>
      <c r="D129" t="s">
        <v>288</v>
      </c>
      <c r="E129" t="s">
        <v>543</v>
      </c>
      <c r="F129" t="s">
        <v>10</v>
      </c>
      <c r="G129" t="s">
        <v>289</v>
      </c>
      <c r="H129" t="s">
        <v>12</v>
      </c>
      <c r="I129" t="s">
        <v>13</v>
      </c>
      <c r="J129" s="1">
        <v>4.2361111111111113E-2</v>
      </c>
    </row>
    <row r="130" spans="1:14" x14ac:dyDescent="0.25">
      <c r="A130">
        <f t="shared" si="1"/>
        <v>47</v>
      </c>
      <c r="B130" t="s">
        <v>537</v>
      </c>
      <c r="C130">
        <v>449</v>
      </c>
      <c r="D130" t="s">
        <v>290</v>
      </c>
      <c r="E130" t="s">
        <v>545</v>
      </c>
      <c r="F130" t="s">
        <v>10</v>
      </c>
      <c r="G130" t="s">
        <v>291</v>
      </c>
      <c r="H130" t="s">
        <v>12</v>
      </c>
      <c r="I130" t="s">
        <v>13</v>
      </c>
      <c r="J130" s="1">
        <v>4.2361111111111113E-2</v>
      </c>
    </row>
    <row r="131" spans="1:14" x14ac:dyDescent="0.25">
      <c r="A131">
        <f t="shared" si="1"/>
        <v>48</v>
      </c>
      <c r="B131" t="s">
        <v>537</v>
      </c>
      <c r="C131">
        <v>450</v>
      </c>
      <c r="D131" t="s">
        <v>292</v>
      </c>
      <c r="E131" t="s">
        <v>547</v>
      </c>
      <c r="F131" t="s">
        <v>10</v>
      </c>
      <c r="G131" t="s">
        <v>293</v>
      </c>
      <c r="H131" t="s">
        <v>12</v>
      </c>
      <c r="I131" t="s">
        <v>13</v>
      </c>
      <c r="J131" s="1">
        <v>4.2361111111111113E-2</v>
      </c>
    </row>
    <row r="132" spans="1:14" x14ac:dyDescent="0.25">
      <c r="A132">
        <f t="shared" si="1"/>
        <v>49</v>
      </c>
      <c r="B132" t="s">
        <v>537</v>
      </c>
      <c r="C132">
        <v>451</v>
      </c>
      <c r="D132" t="s">
        <v>294</v>
      </c>
      <c r="E132" t="s">
        <v>538</v>
      </c>
      <c r="F132" t="s">
        <v>10</v>
      </c>
      <c r="G132" t="s">
        <v>295</v>
      </c>
      <c r="H132" t="s">
        <v>12</v>
      </c>
      <c r="I132" t="s">
        <v>13</v>
      </c>
      <c r="J132" s="1">
        <v>4.2361111111111113E-2</v>
      </c>
    </row>
    <row r="133" spans="1:14" x14ac:dyDescent="0.25">
      <c r="A133">
        <f t="shared" si="1"/>
        <v>50</v>
      </c>
      <c r="B133" t="s">
        <v>537</v>
      </c>
      <c r="C133">
        <v>452</v>
      </c>
      <c r="D133" t="s">
        <v>296</v>
      </c>
      <c r="E133" t="s">
        <v>539</v>
      </c>
      <c r="F133" t="s">
        <v>10</v>
      </c>
      <c r="G133" t="s">
        <v>297</v>
      </c>
      <c r="H133" t="s">
        <v>12</v>
      </c>
      <c r="I133" t="s">
        <v>13</v>
      </c>
      <c r="J133" s="1">
        <v>4.2361111111111113E-2</v>
      </c>
    </row>
    <row r="134" spans="1:14" x14ac:dyDescent="0.25">
      <c r="A134">
        <f t="shared" si="1"/>
        <v>51</v>
      </c>
      <c r="B134" t="s">
        <v>537</v>
      </c>
      <c r="C134">
        <v>453</v>
      </c>
      <c r="D134" t="s">
        <v>298</v>
      </c>
      <c r="E134" t="s">
        <v>541</v>
      </c>
      <c r="F134" t="s">
        <v>10</v>
      </c>
      <c r="G134" t="s">
        <v>299</v>
      </c>
      <c r="H134" t="s">
        <v>12</v>
      </c>
      <c r="I134" t="s">
        <v>13</v>
      </c>
      <c r="J134" s="1">
        <v>4.2361111111111113E-2</v>
      </c>
    </row>
    <row r="136" spans="1:14" x14ac:dyDescent="0.25">
      <c r="C136" s="4" t="s">
        <v>300</v>
      </c>
      <c r="D136" s="4"/>
      <c r="E136" s="4"/>
      <c r="F136" s="4"/>
      <c r="G136" s="4"/>
    </row>
    <row r="137" spans="1:14" x14ac:dyDescent="0.25">
      <c r="C137" t="s">
        <v>0</v>
      </c>
      <c r="D137" t="s">
        <v>1</v>
      </c>
      <c r="F137" t="s">
        <v>2</v>
      </c>
      <c r="G137" t="s">
        <v>3</v>
      </c>
      <c r="H137" t="s">
        <v>4</v>
      </c>
      <c r="I137" t="s">
        <v>5</v>
      </c>
      <c r="J137" t="s">
        <v>6</v>
      </c>
      <c r="K137" t="s">
        <v>7</v>
      </c>
      <c r="L137" t="s">
        <v>8</v>
      </c>
    </row>
    <row r="138" spans="1:14" x14ac:dyDescent="0.25">
      <c r="C138">
        <v>501</v>
      </c>
      <c r="D138" t="s">
        <v>9</v>
      </c>
      <c r="F138" t="s">
        <v>92</v>
      </c>
      <c r="G138" t="s">
        <v>11</v>
      </c>
      <c r="H138" t="s">
        <v>12</v>
      </c>
      <c r="I138" t="s">
        <v>13</v>
      </c>
      <c r="J138" s="1">
        <v>4.2361111111111113E-2</v>
      </c>
      <c r="K138" t="s">
        <v>165</v>
      </c>
      <c r="L138" t="s">
        <v>166</v>
      </c>
    </row>
    <row r="139" spans="1:14" x14ac:dyDescent="0.25">
      <c r="C139">
        <v>502</v>
      </c>
      <c r="D139" t="s">
        <v>167</v>
      </c>
      <c r="F139" t="s">
        <v>10</v>
      </c>
      <c r="G139" t="s">
        <v>168</v>
      </c>
      <c r="H139" t="s">
        <v>34</v>
      </c>
      <c r="I139" t="s">
        <v>18</v>
      </c>
      <c r="J139" s="1">
        <v>4.583333333333333E-2</v>
      </c>
      <c r="K139" t="s">
        <v>301</v>
      </c>
      <c r="L139" t="s">
        <v>302</v>
      </c>
    </row>
    <row r="140" spans="1:14" x14ac:dyDescent="0.25">
      <c r="C140">
        <v>503</v>
      </c>
      <c r="D140" t="s">
        <v>171</v>
      </c>
      <c r="F140" t="s">
        <v>10</v>
      </c>
      <c r="G140" t="s">
        <v>172</v>
      </c>
      <c r="H140" t="s">
        <v>173</v>
      </c>
      <c r="I140" t="s">
        <v>174</v>
      </c>
      <c r="J140" t="s">
        <v>12</v>
      </c>
      <c r="K140" t="s">
        <v>13</v>
      </c>
      <c r="L140" s="1">
        <v>4.2361111111111113E-2</v>
      </c>
      <c r="M140" t="s">
        <v>175</v>
      </c>
    </row>
    <row r="141" spans="1:14" x14ac:dyDescent="0.25">
      <c r="C141">
        <v>504</v>
      </c>
      <c r="D141" t="s">
        <v>176</v>
      </c>
      <c r="F141" t="s">
        <v>10</v>
      </c>
      <c r="G141" t="s">
        <v>177</v>
      </c>
      <c r="H141" t="s">
        <v>23</v>
      </c>
      <c r="I141" t="s">
        <v>18</v>
      </c>
      <c r="J141">
        <v>0.1111111111111111</v>
      </c>
      <c r="K141" t="s">
        <v>303</v>
      </c>
      <c r="L141" t="s">
        <v>179</v>
      </c>
      <c r="M141" t="s">
        <v>180</v>
      </c>
      <c r="N141" t="s">
        <v>304</v>
      </c>
    </row>
    <row r="142" spans="1:14" x14ac:dyDescent="0.25">
      <c r="C142">
        <v>505</v>
      </c>
      <c r="D142" t="s">
        <v>182</v>
      </c>
      <c r="F142" t="s">
        <v>92</v>
      </c>
      <c r="G142" t="s">
        <v>183</v>
      </c>
      <c r="H142" t="s">
        <v>184</v>
      </c>
      <c r="I142" t="s">
        <v>185</v>
      </c>
      <c r="J142" t="s">
        <v>28</v>
      </c>
      <c r="K142" t="s">
        <v>18</v>
      </c>
      <c r="L142" s="1">
        <v>4.8611111111111112E-2</v>
      </c>
      <c r="M142" t="s">
        <v>186</v>
      </c>
      <c r="N142" t="s">
        <v>305</v>
      </c>
    </row>
    <row r="143" spans="1:14" x14ac:dyDescent="0.25">
      <c r="C143">
        <v>506</v>
      </c>
      <c r="D143" t="s">
        <v>188</v>
      </c>
      <c r="F143" t="s">
        <v>10</v>
      </c>
      <c r="G143" t="s">
        <v>189</v>
      </c>
      <c r="H143" t="s">
        <v>23</v>
      </c>
      <c r="I143" t="s">
        <v>18</v>
      </c>
      <c r="J143">
        <v>0.1111111111111111</v>
      </c>
      <c r="K143" t="s">
        <v>306</v>
      </c>
    </row>
    <row r="144" spans="1:14" x14ac:dyDescent="0.25">
      <c r="C144">
        <v>507</v>
      </c>
      <c r="D144" t="s">
        <v>307</v>
      </c>
      <c r="F144" t="s">
        <v>10</v>
      </c>
      <c r="G144" t="s">
        <v>308</v>
      </c>
      <c r="H144" t="s">
        <v>28</v>
      </c>
      <c r="I144" t="s">
        <v>18</v>
      </c>
      <c r="J144" s="1">
        <v>1.0416666666666666E-2</v>
      </c>
      <c r="K144" t="s">
        <v>309</v>
      </c>
    </row>
    <row r="145" spans="3:36" x14ac:dyDescent="0.25">
      <c r="C145">
        <v>508</v>
      </c>
      <c r="D145" t="s">
        <v>310</v>
      </c>
      <c r="F145" t="s">
        <v>10</v>
      </c>
      <c r="G145" t="s">
        <v>311</v>
      </c>
      <c r="H145" t="s">
        <v>28</v>
      </c>
      <c r="I145" t="s">
        <v>13</v>
      </c>
      <c r="J145" s="1">
        <v>0.16944444444444445</v>
      </c>
      <c r="K145" t="s">
        <v>312</v>
      </c>
      <c r="L145">
        <v>3610</v>
      </c>
      <c r="M145">
        <v>3611</v>
      </c>
      <c r="N145">
        <v>3616</v>
      </c>
      <c r="O145">
        <v>3617</v>
      </c>
      <c r="P145">
        <v>3667</v>
      </c>
      <c r="Q145" t="s">
        <v>313</v>
      </c>
      <c r="R145">
        <v>3720</v>
      </c>
      <c r="S145">
        <v>3721</v>
      </c>
      <c r="T145">
        <v>3620</v>
      </c>
      <c r="U145">
        <v>3670</v>
      </c>
      <c r="V145" t="s">
        <v>314</v>
      </c>
      <c r="W145" t="s">
        <v>315</v>
      </c>
      <c r="X145" t="s">
        <v>316</v>
      </c>
      <c r="Y145" t="s">
        <v>317</v>
      </c>
      <c r="Z145">
        <v>4210</v>
      </c>
      <c r="AA145">
        <v>4212</v>
      </c>
      <c r="AB145">
        <v>4214</v>
      </c>
      <c r="AC145">
        <v>4216</v>
      </c>
      <c r="AD145">
        <v>4218</v>
      </c>
      <c r="AE145">
        <v>4220</v>
      </c>
      <c r="AF145" t="s">
        <v>318</v>
      </c>
      <c r="AG145">
        <v>4250</v>
      </c>
      <c r="AH145" t="s">
        <v>319</v>
      </c>
      <c r="AI145" t="s">
        <v>320</v>
      </c>
      <c r="AJ145" t="s">
        <v>321</v>
      </c>
    </row>
    <row r="146" spans="3:36" x14ac:dyDescent="0.25">
      <c r="C146">
        <v>509</v>
      </c>
      <c r="D146" t="s">
        <v>322</v>
      </c>
      <c r="F146" t="s">
        <v>323</v>
      </c>
      <c r="G146" s="2" t="s">
        <v>324</v>
      </c>
      <c r="H146" t="s">
        <v>325</v>
      </c>
      <c r="I146">
        <v>4220</v>
      </c>
      <c r="J146">
        <v>4221</v>
      </c>
      <c r="K146">
        <v>4252</v>
      </c>
      <c r="L146" t="s">
        <v>326</v>
      </c>
      <c r="M146" t="s">
        <v>327</v>
      </c>
      <c r="N146" t="s">
        <v>328</v>
      </c>
      <c r="O146" t="s">
        <v>28</v>
      </c>
      <c r="P146" t="s">
        <v>18</v>
      </c>
      <c r="Q146" s="1">
        <v>1.0416666666666666E-2</v>
      </c>
      <c r="R146" t="s">
        <v>309</v>
      </c>
    </row>
    <row r="148" spans="3:36" x14ac:dyDescent="0.25">
      <c r="C148" s="4" t="s">
        <v>329</v>
      </c>
      <c r="D148" s="4"/>
      <c r="E148" s="4"/>
      <c r="F148" s="4"/>
      <c r="G148" s="4"/>
    </row>
    <row r="149" spans="3:36" x14ac:dyDescent="0.25">
      <c r="C149" t="s">
        <v>0</v>
      </c>
      <c r="D149" t="s">
        <v>1</v>
      </c>
      <c r="F149" t="s">
        <v>2</v>
      </c>
      <c r="G149" t="s">
        <v>3</v>
      </c>
      <c r="H149" t="s">
        <v>4</v>
      </c>
      <c r="I149" t="s">
        <v>5</v>
      </c>
      <c r="J149" t="s">
        <v>6</v>
      </c>
      <c r="K149" t="s">
        <v>7</v>
      </c>
      <c r="L149" t="s">
        <v>8</v>
      </c>
    </row>
    <row r="150" spans="3:36" x14ac:dyDescent="0.25">
      <c r="C150">
        <v>601</v>
      </c>
      <c r="D150" t="s">
        <v>9</v>
      </c>
      <c r="F150" t="s">
        <v>92</v>
      </c>
      <c r="G150" t="s">
        <v>11</v>
      </c>
      <c r="H150" t="s">
        <v>12</v>
      </c>
      <c r="I150" t="s">
        <v>13</v>
      </c>
      <c r="J150" s="1">
        <v>4.2361111111111113E-2</v>
      </c>
      <c r="K150" t="s">
        <v>165</v>
      </c>
      <c r="L150" t="s">
        <v>166</v>
      </c>
    </row>
    <row r="151" spans="3:36" x14ac:dyDescent="0.25">
      <c r="C151">
        <v>602</v>
      </c>
      <c r="D151" t="s">
        <v>167</v>
      </c>
      <c r="F151" t="s">
        <v>10</v>
      </c>
      <c r="G151" t="s">
        <v>168</v>
      </c>
      <c r="H151" t="s">
        <v>34</v>
      </c>
      <c r="I151" t="s">
        <v>18</v>
      </c>
      <c r="J151" s="1">
        <v>4.583333333333333E-2</v>
      </c>
      <c r="K151" t="s">
        <v>330</v>
      </c>
      <c r="L151" t="s">
        <v>331</v>
      </c>
    </row>
    <row r="152" spans="3:36" x14ac:dyDescent="0.25">
      <c r="C152">
        <v>603</v>
      </c>
      <c r="D152" t="s">
        <v>171</v>
      </c>
      <c r="F152" t="s">
        <v>10</v>
      </c>
      <c r="G152" t="s">
        <v>172</v>
      </c>
      <c r="H152" t="s">
        <v>173</v>
      </c>
      <c r="I152" t="s">
        <v>174</v>
      </c>
      <c r="J152" t="s">
        <v>12</v>
      </c>
      <c r="K152" t="s">
        <v>13</v>
      </c>
      <c r="L152" s="1">
        <v>4.2361111111111113E-2</v>
      </c>
      <c r="M152" t="s">
        <v>175</v>
      </c>
    </row>
    <row r="153" spans="3:36" x14ac:dyDescent="0.25">
      <c r="C153">
        <v>604</v>
      </c>
      <c r="D153" t="s">
        <v>176</v>
      </c>
      <c r="F153" t="s">
        <v>10</v>
      </c>
      <c r="G153" t="s">
        <v>177</v>
      </c>
      <c r="H153" t="s">
        <v>23</v>
      </c>
      <c r="I153" t="s">
        <v>18</v>
      </c>
      <c r="J153">
        <v>0.1111111111111111</v>
      </c>
      <c r="K153" t="s">
        <v>332</v>
      </c>
      <c r="L153" t="s">
        <v>179</v>
      </c>
      <c r="M153" t="s">
        <v>180</v>
      </c>
      <c r="N153" t="s">
        <v>304</v>
      </c>
    </row>
    <row r="154" spans="3:36" x14ac:dyDescent="0.25">
      <c r="C154">
        <v>605</v>
      </c>
      <c r="D154" t="s">
        <v>182</v>
      </c>
      <c r="F154" t="s">
        <v>92</v>
      </c>
      <c r="G154" t="s">
        <v>183</v>
      </c>
      <c r="H154" t="s">
        <v>184</v>
      </c>
      <c r="I154" t="s">
        <v>185</v>
      </c>
      <c r="J154" t="s">
        <v>28</v>
      </c>
      <c r="K154" t="s">
        <v>18</v>
      </c>
      <c r="L154" s="1">
        <v>4.8611111111111112E-2</v>
      </c>
      <c r="M154" t="s">
        <v>186</v>
      </c>
      <c r="N154" t="s">
        <v>305</v>
      </c>
    </row>
    <row r="155" spans="3:36" x14ac:dyDescent="0.25">
      <c r="C155">
        <v>606</v>
      </c>
      <c r="D155" t="s">
        <v>188</v>
      </c>
      <c r="F155" t="s">
        <v>10</v>
      </c>
      <c r="G155" t="s">
        <v>189</v>
      </c>
      <c r="H155" t="s">
        <v>23</v>
      </c>
      <c r="I155" t="s">
        <v>18</v>
      </c>
      <c r="J155">
        <v>0.1111111111111111</v>
      </c>
      <c r="K155" t="s">
        <v>306</v>
      </c>
    </row>
    <row r="156" spans="3:36" x14ac:dyDescent="0.25">
      <c r="C156">
        <v>607</v>
      </c>
      <c r="D156" t="s">
        <v>333</v>
      </c>
      <c r="F156" t="s">
        <v>10</v>
      </c>
      <c r="G156" t="s">
        <v>334</v>
      </c>
      <c r="H156" t="s">
        <v>28</v>
      </c>
      <c r="I156" t="s">
        <v>18</v>
      </c>
      <c r="J156" s="1">
        <v>1.0416666666666666E-2</v>
      </c>
      <c r="K156" t="s">
        <v>309</v>
      </c>
    </row>
    <row r="157" spans="3:36" x14ac:dyDescent="0.25">
      <c r="C157">
        <v>608</v>
      </c>
      <c r="D157" t="s">
        <v>335</v>
      </c>
      <c r="F157" t="s">
        <v>10</v>
      </c>
      <c r="G157" t="s">
        <v>336</v>
      </c>
      <c r="H157" t="s">
        <v>28</v>
      </c>
      <c r="I157" t="s">
        <v>18</v>
      </c>
      <c r="J157" s="1">
        <v>1.0416666666666666E-2</v>
      </c>
      <c r="K157" t="s">
        <v>309</v>
      </c>
    </row>
    <row r="158" spans="3:36" x14ac:dyDescent="0.25">
      <c r="C158">
        <v>609</v>
      </c>
      <c r="D158" t="s">
        <v>337</v>
      </c>
      <c r="F158" t="s">
        <v>10</v>
      </c>
      <c r="G158" t="s">
        <v>338</v>
      </c>
      <c r="H158" t="s">
        <v>28</v>
      </c>
      <c r="I158" t="s">
        <v>18</v>
      </c>
      <c r="J158" s="1">
        <v>1.0416666666666666E-2</v>
      </c>
      <c r="K158" t="s">
        <v>309</v>
      </c>
    </row>
    <row r="160" spans="3:36" x14ac:dyDescent="0.25">
      <c r="C160" s="4" t="s">
        <v>339</v>
      </c>
      <c r="D160" s="4"/>
      <c r="E160" s="4"/>
      <c r="F160" s="4"/>
      <c r="G160" s="4"/>
    </row>
    <row r="161" spans="1:14" x14ac:dyDescent="0.25">
      <c r="C161" t="s">
        <v>0</v>
      </c>
      <c r="D161" t="s">
        <v>1</v>
      </c>
      <c r="F161" t="s">
        <v>2</v>
      </c>
      <c r="G161" t="s">
        <v>3</v>
      </c>
      <c r="H161" t="s">
        <v>4</v>
      </c>
      <c r="I161" t="s">
        <v>5</v>
      </c>
      <c r="J161" t="s">
        <v>6</v>
      </c>
      <c r="K161" t="s">
        <v>7</v>
      </c>
      <c r="L161" t="s">
        <v>8</v>
      </c>
    </row>
    <row r="162" spans="1:14" x14ac:dyDescent="0.25">
      <c r="A162">
        <v>1</v>
      </c>
      <c r="C162">
        <v>701</v>
      </c>
      <c r="D162" t="s">
        <v>9</v>
      </c>
      <c r="F162" t="s">
        <v>92</v>
      </c>
      <c r="G162" t="s">
        <v>11</v>
      </c>
      <c r="H162" t="s">
        <v>12</v>
      </c>
      <c r="I162" t="s">
        <v>13</v>
      </c>
      <c r="J162" s="1">
        <v>4.2361111111111113E-2</v>
      </c>
      <c r="K162" t="s">
        <v>165</v>
      </c>
      <c r="L162" t="s">
        <v>166</v>
      </c>
    </row>
    <row r="163" spans="1:14" x14ac:dyDescent="0.25">
      <c r="A163">
        <f>A162+1</f>
        <v>2</v>
      </c>
      <c r="C163">
        <v>702</v>
      </c>
      <c r="D163" t="s">
        <v>167</v>
      </c>
      <c r="F163" t="s">
        <v>10</v>
      </c>
      <c r="G163" t="s">
        <v>168</v>
      </c>
      <c r="H163" t="s">
        <v>34</v>
      </c>
      <c r="I163" t="s">
        <v>18</v>
      </c>
      <c r="J163" s="1">
        <v>4.583333333333333E-2</v>
      </c>
      <c r="K163" t="s">
        <v>340</v>
      </c>
      <c r="L163" t="s">
        <v>341</v>
      </c>
    </row>
    <row r="164" spans="1:14" x14ac:dyDescent="0.25">
      <c r="A164">
        <f t="shared" ref="A164:A175" si="2">A163+1</f>
        <v>3</v>
      </c>
      <c r="C164">
        <v>703</v>
      </c>
      <c r="D164" t="s">
        <v>171</v>
      </c>
      <c r="F164" t="s">
        <v>10</v>
      </c>
      <c r="G164" t="s">
        <v>172</v>
      </c>
      <c r="H164" t="s">
        <v>173</v>
      </c>
      <c r="I164" t="s">
        <v>174</v>
      </c>
      <c r="J164" t="s">
        <v>12</v>
      </c>
      <c r="K164" t="s">
        <v>13</v>
      </c>
      <c r="L164" s="1">
        <v>4.2361111111111113E-2</v>
      </c>
      <c r="M164" t="s">
        <v>175</v>
      </c>
    </row>
    <row r="165" spans="1:14" x14ac:dyDescent="0.25">
      <c r="A165">
        <f t="shared" si="2"/>
        <v>4</v>
      </c>
      <c r="C165">
        <v>704</v>
      </c>
      <c r="D165" t="s">
        <v>176</v>
      </c>
      <c r="F165" t="s">
        <v>10</v>
      </c>
      <c r="G165" t="s">
        <v>177</v>
      </c>
      <c r="H165" t="s">
        <v>23</v>
      </c>
      <c r="I165" t="s">
        <v>18</v>
      </c>
      <c r="J165">
        <v>0.1111111111111111</v>
      </c>
      <c r="K165" t="s">
        <v>342</v>
      </c>
      <c r="L165" t="s">
        <v>179</v>
      </c>
      <c r="M165" t="s">
        <v>180</v>
      </c>
      <c r="N165" t="s">
        <v>304</v>
      </c>
    </row>
    <row r="166" spans="1:14" x14ac:dyDescent="0.25">
      <c r="A166">
        <f t="shared" si="2"/>
        <v>5</v>
      </c>
      <c r="C166">
        <v>705</v>
      </c>
      <c r="D166" t="s">
        <v>182</v>
      </c>
      <c r="F166" t="s">
        <v>92</v>
      </c>
      <c r="G166" t="s">
        <v>183</v>
      </c>
      <c r="H166" t="s">
        <v>184</v>
      </c>
      <c r="I166" t="s">
        <v>185</v>
      </c>
      <c r="J166" t="s">
        <v>28</v>
      </c>
      <c r="K166" t="s">
        <v>18</v>
      </c>
      <c r="L166" s="1">
        <v>4.8611111111111112E-2</v>
      </c>
      <c r="M166" t="s">
        <v>186</v>
      </c>
      <c r="N166" t="s">
        <v>305</v>
      </c>
    </row>
    <row r="167" spans="1:14" x14ac:dyDescent="0.25">
      <c r="A167">
        <f t="shared" si="2"/>
        <v>6</v>
      </c>
      <c r="C167">
        <v>706</v>
      </c>
      <c r="D167" t="s">
        <v>188</v>
      </c>
      <c r="F167" t="s">
        <v>10</v>
      </c>
      <c r="G167" t="s">
        <v>189</v>
      </c>
      <c r="H167" t="s">
        <v>23</v>
      </c>
      <c r="I167" t="s">
        <v>18</v>
      </c>
      <c r="J167">
        <v>0.1111111111111111</v>
      </c>
      <c r="K167" t="s">
        <v>306</v>
      </c>
    </row>
    <row r="168" spans="1:14" x14ac:dyDescent="0.25">
      <c r="A168">
        <f t="shared" si="2"/>
        <v>7</v>
      </c>
      <c r="C168">
        <v>707</v>
      </c>
      <c r="D168" t="s">
        <v>343</v>
      </c>
      <c r="F168" t="s">
        <v>344</v>
      </c>
      <c r="G168" t="s">
        <v>345</v>
      </c>
      <c r="H168" t="s">
        <v>28</v>
      </c>
      <c r="I168" t="s">
        <v>18</v>
      </c>
      <c r="J168" s="1">
        <v>1.0416666666666666E-2</v>
      </c>
      <c r="K168" t="s">
        <v>309</v>
      </c>
      <c r="L168" t="s">
        <v>346</v>
      </c>
    </row>
    <row r="169" spans="1:14" x14ac:dyDescent="0.25">
      <c r="A169">
        <f t="shared" si="2"/>
        <v>8</v>
      </c>
      <c r="C169">
        <v>708</v>
      </c>
      <c r="D169" t="s">
        <v>347</v>
      </c>
      <c r="F169" t="s">
        <v>10</v>
      </c>
      <c r="G169" t="s">
        <v>348</v>
      </c>
      <c r="H169" t="s">
        <v>28</v>
      </c>
      <c r="I169" t="s">
        <v>18</v>
      </c>
      <c r="J169" s="1">
        <v>1.0416666666666666E-2</v>
      </c>
      <c r="K169" t="s">
        <v>309</v>
      </c>
      <c r="L169" t="s">
        <v>349</v>
      </c>
    </row>
    <row r="170" spans="1:14" x14ac:dyDescent="0.25">
      <c r="A170">
        <f t="shared" si="2"/>
        <v>9</v>
      </c>
      <c r="C170">
        <v>709</v>
      </c>
      <c r="D170" t="s">
        <v>350</v>
      </c>
      <c r="F170" t="s">
        <v>10</v>
      </c>
      <c r="G170" t="s">
        <v>351</v>
      </c>
      <c r="H170" t="s">
        <v>28</v>
      </c>
      <c r="I170" t="s">
        <v>18</v>
      </c>
      <c r="J170" s="1">
        <v>1.0416666666666666E-2</v>
      </c>
      <c r="K170" t="s">
        <v>309</v>
      </c>
      <c r="L170" t="s">
        <v>352</v>
      </c>
    </row>
    <row r="171" spans="1:14" x14ac:dyDescent="0.25">
      <c r="A171">
        <f t="shared" si="2"/>
        <v>10</v>
      </c>
      <c r="C171">
        <v>710</v>
      </c>
      <c r="D171" t="s">
        <v>353</v>
      </c>
      <c r="F171" t="s">
        <v>10</v>
      </c>
      <c r="G171" t="s">
        <v>354</v>
      </c>
      <c r="H171" t="s">
        <v>28</v>
      </c>
      <c r="I171" t="s">
        <v>18</v>
      </c>
      <c r="J171" s="1">
        <v>1.0416666666666666E-2</v>
      </c>
      <c r="K171" t="s">
        <v>309</v>
      </c>
      <c r="L171" t="s">
        <v>355</v>
      </c>
    </row>
    <row r="172" spans="1:14" x14ac:dyDescent="0.25">
      <c r="A172">
        <f t="shared" si="2"/>
        <v>11</v>
      </c>
      <c r="C172">
        <v>711</v>
      </c>
      <c r="D172" t="s">
        <v>356</v>
      </c>
      <c r="F172" t="s">
        <v>10</v>
      </c>
      <c r="G172" t="s">
        <v>357</v>
      </c>
      <c r="H172" t="s">
        <v>28</v>
      </c>
      <c r="I172" t="s">
        <v>18</v>
      </c>
      <c r="J172" s="1">
        <v>1.0416666666666666E-2</v>
      </c>
      <c r="K172" t="s">
        <v>309</v>
      </c>
      <c r="L172" t="s">
        <v>358</v>
      </c>
    </row>
    <row r="173" spans="1:14" x14ac:dyDescent="0.25">
      <c r="A173">
        <f t="shared" si="2"/>
        <v>12</v>
      </c>
      <c r="C173">
        <v>712</v>
      </c>
      <c r="D173" t="s">
        <v>359</v>
      </c>
      <c r="F173" t="s">
        <v>10</v>
      </c>
      <c r="G173" t="s">
        <v>360</v>
      </c>
      <c r="H173" t="s">
        <v>28</v>
      </c>
      <c r="I173" t="s">
        <v>18</v>
      </c>
      <c r="J173" s="1">
        <v>1.0416666666666666E-2</v>
      </c>
      <c r="K173" t="s">
        <v>309</v>
      </c>
      <c r="L173" t="s">
        <v>361</v>
      </c>
    </row>
    <row r="174" spans="1:14" x14ac:dyDescent="0.25">
      <c r="A174">
        <f t="shared" si="2"/>
        <v>13</v>
      </c>
      <c r="C174">
        <v>713</v>
      </c>
      <c r="D174" t="s">
        <v>362</v>
      </c>
      <c r="F174" t="s">
        <v>10</v>
      </c>
      <c r="G174" t="s">
        <v>363</v>
      </c>
      <c r="H174" t="s">
        <v>28</v>
      </c>
      <c r="I174" t="s">
        <v>18</v>
      </c>
      <c r="J174" s="1">
        <v>1.0416666666666666E-2</v>
      </c>
      <c r="K174" t="s">
        <v>309</v>
      </c>
      <c r="L174" t="s">
        <v>364</v>
      </c>
    </row>
    <row r="175" spans="1:14" x14ac:dyDescent="0.25">
      <c r="A175">
        <f t="shared" si="2"/>
        <v>14</v>
      </c>
      <c r="C175">
        <v>714</v>
      </c>
      <c r="D175" t="s">
        <v>365</v>
      </c>
      <c r="F175" t="s">
        <v>10</v>
      </c>
      <c r="G175" t="s">
        <v>366</v>
      </c>
      <c r="H175" t="s">
        <v>28</v>
      </c>
      <c r="I175" t="s">
        <v>18</v>
      </c>
      <c r="J175" s="1">
        <v>1.0416666666666666E-2</v>
      </c>
      <c r="K175" t="s">
        <v>309</v>
      </c>
      <c r="L175" t="s">
        <v>367</v>
      </c>
    </row>
    <row r="177" spans="3:19" x14ac:dyDescent="0.25">
      <c r="C177" s="4" t="s">
        <v>368</v>
      </c>
      <c r="D177" s="4"/>
      <c r="E177" s="4"/>
      <c r="F177" s="4"/>
      <c r="G177" s="4"/>
    </row>
    <row r="178" spans="3:19" x14ac:dyDescent="0.25">
      <c r="C178" t="s">
        <v>0</v>
      </c>
      <c r="D178" t="s">
        <v>1</v>
      </c>
      <c r="F178" t="s">
        <v>2</v>
      </c>
      <c r="G178" t="s">
        <v>3</v>
      </c>
      <c r="H178" t="s">
        <v>4</v>
      </c>
      <c r="I178" t="s">
        <v>5</v>
      </c>
      <c r="J178" t="s">
        <v>6</v>
      </c>
      <c r="K178" t="s">
        <v>7</v>
      </c>
      <c r="L178" t="s">
        <v>8</v>
      </c>
    </row>
    <row r="179" spans="3:19" x14ac:dyDescent="0.25">
      <c r="C179">
        <v>1001</v>
      </c>
      <c r="D179" t="s">
        <v>9</v>
      </c>
      <c r="F179" t="s">
        <v>92</v>
      </c>
      <c r="G179" t="s">
        <v>369</v>
      </c>
      <c r="H179" t="s">
        <v>12</v>
      </c>
      <c r="I179" t="s">
        <v>13</v>
      </c>
      <c r="J179" s="1">
        <v>4.2361111111111113E-2</v>
      </c>
    </row>
    <row r="180" spans="3:19" x14ac:dyDescent="0.25">
      <c r="C180">
        <v>1002</v>
      </c>
      <c r="D180" t="s">
        <v>370</v>
      </c>
      <c r="F180" t="s">
        <v>92</v>
      </c>
      <c r="G180" t="s">
        <v>371</v>
      </c>
      <c r="H180" t="s">
        <v>28</v>
      </c>
      <c r="I180" t="s">
        <v>18</v>
      </c>
      <c r="J180" s="1">
        <v>5.2083333333333336E-2</v>
      </c>
      <c r="K180" t="s">
        <v>372</v>
      </c>
      <c r="L180" t="s">
        <v>373</v>
      </c>
    </row>
    <row r="181" spans="3:19" x14ac:dyDescent="0.25">
      <c r="C181">
        <v>1003</v>
      </c>
      <c r="D181" t="s">
        <v>374</v>
      </c>
      <c r="F181" t="s">
        <v>375</v>
      </c>
      <c r="G181" t="s">
        <v>376</v>
      </c>
      <c r="H181" t="s">
        <v>377</v>
      </c>
      <c r="I181" t="s">
        <v>378</v>
      </c>
      <c r="J181" t="s">
        <v>34</v>
      </c>
      <c r="K181" t="s">
        <v>13</v>
      </c>
      <c r="L181" s="3">
        <v>1.3555555555555556</v>
      </c>
      <c r="M181" t="s">
        <v>379</v>
      </c>
      <c r="N181" t="s">
        <v>380</v>
      </c>
    </row>
    <row r="182" spans="3:19" x14ac:dyDescent="0.25">
      <c r="C182">
        <v>1004</v>
      </c>
      <c r="D182" t="s">
        <v>381</v>
      </c>
      <c r="F182" t="s">
        <v>92</v>
      </c>
      <c r="G182" t="s">
        <v>382</v>
      </c>
      <c r="H182" t="s">
        <v>28</v>
      </c>
      <c r="I182" t="s">
        <v>18</v>
      </c>
      <c r="J182" s="1">
        <v>0.18958333333333333</v>
      </c>
      <c r="K182" t="s">
        <v>383</v>
      </c>
      <c r="L182" t="s">
        <v>384</v>
      </c>
      <c r="M182" t="s">
        <v>385</v>
      </c>
    </row>
    <row r="185" spans="3:19" x14ac:dyDescent="0.25">
      <c r="C185" s="4" t="s">
        <v>386</v>
      </c>
      <c r="D185" s="4"/>
      <c r="E185" s="4"/>
      <c r="F185" s="4"/>
      <c r="G185" s="4"/>
    </row>
    <row r="186" spans="3:19" x14ac:dyDescent="0.25">
      <c r="C186" t="s">
        <v>0</v>
      </c>
      <c r="D186" t="s">
        <v>1</v>
      </c>
      <c r="F186" t="s">
        <v>3</v>
      </c>
      <c r="G186" t="s">
        <v>387</v>
      </c>
      <c r="H186" t="s">
        <v>4</v>
      </c>
      <c r="I186" t="s">
        <v>5</v>
      </c>
      <c r="J186" t="s">
        <v>6</v>
      </c>
      <c r="K186" t="s">
        <v>7</v>
      </c>
      <c r="L186" t="s">
        <v>8</v>
      </c>
    </row>
    <row r="187" spans="3:19" x14ac:dyDescent="0.25">
      <c r="C187">
        <v>1</v>
      </c>
      <c r="D187" t="s">
        <v>9</v>
      </c>
      <c r="F187" t="s">
        <v>11</v>
      </c>
      <c r="G187" t="s">
        <v>388</v>
      </c>
      <c r="H187" t="s">
        <v>12</v>
      </c>
      <c r="I187" t="s">
        <v>13</v>
      </c>
      <c r="J187" s="1">
        <v>4.2361111111111113E-2</v>
      </c>
      <c r="K187" t="s">
        <v>14</v>
      </c>
      <c r="L187" t="s">
        <v>15</v>
      </c>
    </row>
    <row r="188" spans="3:19" x14ac:dyDescent="0.25">
      <c r="C188">
        <v>2</v>
      </c>
      <c r="D188" t="s">
        <v>16</v>
      </c>
      <c r="F188" t="s">
        <v>17</v>
      </c>
      <c r="G188" t="s">
        <v>388</v>
      </c>
      <c r="H188" t="s">
        <v>12</v>
      </c>
      <c r="I188" t="s">
        <v>18</v>
      </c>
      <c r="J188" s="1">
        <v>4.3749999999999997E-2</v>
      </c>
      <c r="K188" t="s">
        <v>19</v>
      </c>
      <c r="L188" t="s">
        <v>20</v>
      </c>
    </row>
    <row r="189" spans="3:19" x14ac:dyDescent="0.25">
      <c r="C189">
        <v>3</v>
      </c>
      <c r="D189" t="s">
        <v>21</v>
      </c>
      <c r="F189" t="s">
        <v>22</v>
      </c>
      <c r="G189" t="s">
        <v>388</v>
      </c>
      <c r="H189" t="s">
        <v>23</v>
      </c>
      <c r="I189" t="s">
        <v>13</v>
      </c>
      <c r="J189" s="1">
        <v>0.80486111111111114</v>
      </c>
      <c r="K189" t="s">
        <v>24</v>
      </c>
      <c r="L189" t="s">
        <v>389</v>
      </c>
    </row>
    <row r="190" spans="3:19" x14ac:dyDescent="0.25">
      <c r="C190">
        <v>4</v>
      </c>
      <c r="D190" t="s">
        <v>25</v>
      </c>
      <c r="F190" t="s">
        <v>26</v>
      </c>
      <c r="G190" t="s">
        <v>390</v>
      </c>
      <c r="H190" t="s">
        <v>388</v>
      </c>
      <c r="I190" t="s">
        <v>28</v>
      </c>
      <c r="J190" t="s">
        <v>18</v>
      </c>
      <c r="K190" s="1">
        <v>4.4444444444444446E-2</v>
      </c>
      <c r="L190" t="s">
        <v>391</v>
      </c>
      <c r="M190" t="s">
        <v>30</v>
      </c>
    </row>
    <row r="191" spans="3:19" x14ac:dyDescent="0.25">
      <c r="C191">
        <v>5</v>
      </c>
      <c r="D191" t="s">
        <v>31</v>
      </c>
      <c r="F191" t="s">
        <v>32</v>
      </c>
      <c r="G191" t="s">
        <v>33</v>
      </c>
      <c r="H191" t="s">
        <v>392</v>
      </c>
      <c r="I191" s="2" t="s">
        <v>393</v>
      </c>
      <c r="J191" s="2" t="s">
        <v>394</v>
      </c>
      <c r="K191" s="2" t="s">
        <v>395</v>
      </c>
      <c r="L191" s="2" t="s">
        <v>396</v>
      </c>
      <c r="M191" s="2" t="s">
        <v>397</v>
      </c>
      <c r="N191" t="s">
        <v>398</v>
      </c>
      <c r="O191" t="s">
        <v>34</v>
      </c>
      <c r="P191" t="s">
        <v>18</v>
      </c>
      <c r="Q191">
        <v>4.4444444444444446E-2</v>
      </c>
      <c r="R191" t="s">
        <v>399</v>
      </c>
      <c r="S191" t="s">
        <v>400</v>
      </c>
    </row>
    <row r="192" spans="3:19" x14ac:dyDescent="0.25">
      <c r="C192">
        <v>6</v>
      </c>
      <c r="D192" t="s">
        <v>38</v>
      </c>
      <c r="F192" t="s">
        <v>41</v>
      </c>
      <c r="G192" t="s">
        <v>42</v>
      </c>
      <c r="H192" t="s">
        <v>401</v>
      </c>
      <c r="I192" t="s">
        <v>402</v>
      </c>
      <c r="J192" t="s">
        <v>40</v>
      </c>
      <c r="K192" t="s">
        <v>34</v>
      </c>
      <c r="L192" t="s">
        <v>18</v>
      </c>
      <c r="M192">
        <v>4.4444444444444446E-2</v>
      </c>
      <c r="N192" t="s">
        <v>43</v>
      </c>
    </row>
    <row r="193" spans="3:27" x14ac:dyDescent="0.25">
      <c r="C193">
        <v>7</v>
      </c>
      <c r="D193" t="s">
        <v>44</v>
      </c>
      <c r="F193" t="s">
        <v>403</v>
      </c>
      <c r="G193" t="s">
        <v>404</v>
      </c>
      <c r="H193" t="s">
        <v>388</v>
      </c>
      <c r="I193" t="s">
        <v>12</v>
      </c>
      <c r="J193" t="s">
        <v>13</v>
      </c>
      <c r="K193" s="1">
        <v>4.2361111111111113E-2</v>
      </c>
      <c r="L193" t="s">
        <v>46</v>
      </c>
      <c r="M193" t="s">
        <v>47</v>
      </c>
    </row>
    <row r="194" spans="3:27" x14ac:dyDescent="0.25">
      <c r="C194">
        <v>8</v>
      </c>
      <c r="D194" t="s">
        <v>49</v>
      </c>
      <c r="F194" t="s">
        <v>50</v>
      </c>
      <c r="G194" t="s">
        <v>51</v>
      </c>
      <c r="H194" t="s">
        <v>52</v>
      </c>
      <c r="I194" t="s">
        <v>53</v>
      </c>
      <c r="J194" t="s">
        <v>405</v>
      </c>
      <c r="K194" t="s">
        <v>392</v>
      </c>
      <c r="L194" s="2" t="s">
        <v>393</v>
      </c>
      <c r="M194" s="2" t="s">
        <v>394</v>
      </c>
      <c r="N194" s="2" t="s">
        <v>395</v>
      </c>
      <c r="O194" s="2" t="s">
        <v>396</v>
      </c>
      <c r="P194" s="2" t="s">
        <v>397</v>
      </c>
      <c r="Q194" t="s">
        <v>398</v>
      </c>
      <c r="R194" t="s">
        <v>34</v>
      </c>
      <c r="S194" t="s">
        <v>13</v>
      </c>
      <c r="T194" s="1">
        <v>2.0833333333333333E-3</v>
      </c>
      <c r="U194" t="s">
        <v>406</v>
      </c>
      <c r="V194" t="s">
        <v>407</v>
      </c>
      <c r="W194" t="s">
        <v>402</v>
      </c>
      <c r="X194" t="s">
        <v>408</v>
      </c>
      <c r="Y194" t="s">
        <v>409</v>
      </c>
      <c r="Z194" t="s">
        <v>410</v>
      </c>
      <c r="AA194" t="s">
        <v>411</v>
      </c>
    </row>
    <row r="195" spans="3:27" x14ac:dyDescent="0.25">
      <c r="C195">
        <v>9</v>
      </c>
      <c r="D195" t="s">
        <v>63</v>
      </c>
      <c r="F195" t="s">
        <v>412</v>
      </c>
      <c r="G195" t="s">
        <v>392</v>
      </c>
      <c r="H195" s="2" t="s">
        <v>394</v>
      </c>
      <c r="I195" s="2" t="s">
        <v>395</v>
      </c>
      <c r="J195" s="2" t="s">
        <v>396</v>
      </c>
      <c r="K195" s="2" t="s">
        <v>397</v>
      </c>
      <c r="L195" t="s">
        <v>398</v>
      </c>
      <c r="M195" t="s">
        <v>34</v>
      </c>
      <c r="N195" t="s">
        <v>13</v>
      </c>
      <c r="O195">
        <v>0.1</v>
      </c>
      <c r="P195" t="s">
        <v>413</v>
      </c>
      <c r="Q195" t="s">
        <v>66</v>
      </c>
    </row>
    <row r="196" spans="3:27" x14ac:dyDescent="0.25">
      <c r="C196">
        <v>10</v>
      </c>
      <c r="D196" t="s">
        <v>414</v>
      </c>
      <c r="F196" t="s">
        <v>415</v>
      </c>
      <c r="G196" t="s">
        <v>416</v>
      </c>
      <c r="H196" t="s">
        <v>392</v>
      </c>
      <c r="I196" s="2" t="s">
        <v>394</v>
      </c>
      <c r="J196" s="2" t="s">
        <v>395</v>
      </c>
      <c r="K196" s="2" t="s">
        <v>396</v>
      </c>
      <c r="L196" t="s">
        <v>417</v>
      </c>
      <c r="M196" t="s">
        <v>34</v>
      </c>
      <c r="N196" t="s">
        <v>18</v>
      </c>
      <c r="O196">
        <v>4.4444444444444446E-2</v>
      </c>
      <c r="P196" t="s">
        <v>399</v>
      </c>
    </row>
    <row r="197" spans="3:27" x14ac:dyDescent="0.25">
      <c r="C197">
        <v>11</v>
      </c>
      <c r="D197" t="s">
        <v>418</v>
      </c>
      <c r="F197" t="s">
        <v>419</v>
      </c>
      <c r="G197" t="s">
        <v>420</v>
      </c>
      <c r="H197" t="s">
        <v>421</v>
      </c>
      <c r="I197" t="s">
        <v>422</v>
      </c>
      <c r="J197" t="s">
        <v>423</v>
      </c>
      <c r="K197" t="s">
        <v>392</v>
      </c>
      <c r="L197" s="2" t="s">
        <v>394</v>
      </c>
      <c r="M197" s="2" t="s">
        <v>395</v>
      </c>
      <c r="N197" s="2" t="s">
        <v>396</v>
      </c>
      <c r="O197" t="s">
        <v>424</v>
      </c>
      <c r="P197" t="s">
        <v>425</v>
      </c>
      <c r="Q197" t="s">
        <v>28</v>
      </c>
      <c r="R197" t="s">
        <v>18</v>
      </c>
      <c r="S197" s="1">
        <v>2.7777777777777779E-3</v>
      </c>
      <c r="T197" t="s">
        <v>426</v>
      </c>
      <c r="U197" t="s">
        <v>372</v>
      </c>
      <c r="V197" t="s">
        <v>427</v>
      </c>
    </row>
    <row r="198" spans="3:27" x14ac:dyDescent="0.25">
      <c r="C198">
        <v>12</v>
      </c>
      <c r="D198" t="s">
        <v>428</v>
      </c>
      <c r="F198" t="s">
        <v>429</v>
      </c>
      <c r="G198" t="s">
        <v>430</v>
      </c>
      <c r="H198" t="s">
        <v>392</v>
      </c>
      <c r="I198" s="2" t="s">
        <v>394</v>
      </c>
      <c r="J198" s="2" t="s">
        <v>395</v>
      </c>
      <c r="K198" s="2" t="s">
        <v>396</v>
      </c>
      <c r="L198" t="s">
        <v>424</v>
      </c>
      <c r="M198" t="s">
        <v>425</v>
      </c>
      <c r="N198" t="s">
        <v>28</v>
      </c>
      <c r="O198" t="s">
        <v>18</v>
      </c>
      <c r="P198" s="1">
        <v>2.7777777777777779E-3</v>
      </c>
      <c r="Q198" t="s">
        <v>426</v>
      </c>
      <c r="R198" t="s">
        <v>372</v>
      </c>
      <c r="S198" t="s">
        <v>431</v>
      </c>
    </row>
    <row r="199" spans="3:27" x14ac:dyDescent="0.25">
      <c r="C199">
        <v>13</v>
      </c>
      <c r="D199" t="s">
        <v>432</v>
      </c>
      <c r="F199" t="s">
        <v>433</v>
      </c>
      <c r="G199" t="s">
        <v>434</v>
      </c>
      <c r="H199" t="s">
        <v>388</v>
      </c>
      <c r="I199" t="s">
        <v>28</v>
      </c>
      <c r="J199" t="s">
        <v>13</v>
      </c>
      <c r="K199" s="1">
        <v>0.12708333333333333</v>
      </c>
      <c r="L199" t="s">
        <v>435</v>
      </c>
    </row>
    <row r="200" spans="3:27" x14ac:dyDescent="0.25">
      <c r="C200">
        <v>14</v>
      </c>
      <c r="D200" t="s">
        <v>436</v>
      </c>
      <c r="F200" t="s">
        <v>437</v>
      </c>
      <c r="G200" t="s">
        <v>388</v>
      </c>
      <c r="H200" t="s">
        <v>23</v>
      </c>
      <c r="I200" t="s">
        <v>18</v>
      </c>
      <c r="J200">
        <v>0.1111111111111111</v>
      </c>
    </row>
    <row r="201" spans="3:27" x14ac:dyDescent="0.25">
      <c r="C201">
        <v>15</v>
      </c>
      <c r="D201" t="s">
        <v>438</v>
      </c>
      <c r="F201" t="s">
        <v>439</v>
      </c>
      <c r="G201" t="s">
        <v>401</v>
      </c>
      <c r="H201" t="s">
        <v>440</v>
      </c>
      <c r="I201" t="s">
        <v>441</v>
      </c>
      <c r="J201" t="s">
        <v>442</v>
      </c>
      <c r="K201" t="s">
        <v>23</v>
      </c>
      <c r="L201" t="s">
        <v>13</v>
      </c>
      <c r="M201" s="1">
        <v>6.9444444444444441E-3</v>
      </c>
      <c r="N201" t="s">
        <v>443</v>
      </c>
      <c r="O201" t="s">
        <v>389</v>
      </c>
    </row>
    <row r="202" spans="3:27" x14ac:dyDescent="0.25">
      <c r="C202">
        <v>16</v>
      </c>
      <c r="D202" t="s">
        <v>444</v>
      </c>
      <c r="F202" t="s">
        <v>445</v>
      </c>
      <c r="G202" t="s">
        <v>401</v>
      </c>
      <c r="H202" t="s">
        <v>440</v>
      </c>
      <c r="I202" t="s">
        <v>441</v>
      </c>
      <c r="J202" t="s">
        <v>442</v>
      </c>
      <c r="K202" t="s">
        <v>28</v>
      </c>
      <c r="L202" t="s">
        <v>13</v>
      </c>
      <c r="M202" s="1">
        <v>4.1666666666666666E-3</v>
      </c>
      <c r="N202" t="s">
        <v>446</v>
      </c>
      <c r="O202" t="s">
        <v>447</v>
      </c>
    </row>
    <row r="203" spans="3:27" x14ac:dyDescent="0.25">
      <c r="C203">
        <v>17</v>
      </c>
      <c r="D203" t="s">
        <v>448</v>
      </c>
      <c r="F203" t="s">
        <v>449</v>
      </c>
      <c r="G203" t="s">
        <v>450</v>
      </c>
      <c r="H203" t="s">
        <v>28</v>
      </c>
      <c r="I203" t="s">
        <v>13</v>
      </c>
      <c r="J203" s="1">
        <v>2.7777777777777779E-3</v>
      </c>
      <c r="K203" t="s">
        <v>451</v>
      </c>
      <c r="L203" t="s">
        <v>452</v>
      </c>
    </row>
    <row r="204" spans="3:27" x14ac:dyDescent="0.25">
      <c r="C204">
        <v>18</v>
      </c>
      <c r="D204" t="s">
        <v>453</v>
      </c>
      <c r="F204" t="s">
        <v>454</v>
      </c>
      <c r="G204" t="s">
        <v>401</v>
      </c>
      <c r="H204" t="s">
        <v>440</v>
      </c>
      <c r="I204" t="s">
        <v>441</v>
      </c>
      <c r="J204" t="s">
        <v>442</v>
      </c>
      <c r="K204" t="s">
        <v>23</v>
      </c>
      <c r="L204" t="s">
        <v>13</v>
      </c>
      <c r="M204" s="1">
        <v>6.9444444444444441E-3</v>
      </c>
      <c r="N204" t="s">
        <v>443</v>
      </c>
      <c r="O204" t="s">
        <v>389</v>
      </c>
    </row>
    <row r="206" spans="3:27" x14ac:dyDescent="0.25">
      <c r="C206" s="4" t="s">
        <v>455</v>
      </c>
      <c r="D206" s="4"/>
      <c r="E206" s="4"/>
      <c r="F206" s="4"/>
      <c r="G206" s="4"/>
    </row>
    <row r="207" spans="3:27" x14ac:dyDescent="0.25">
      <c r="C207" t="s">
        <v>0</v>
      </c>
      <c r="D207" t="s">
        <v>1</v>
      </c>
      <c r="F207" t="s">
        <v>3</v>
      </c>
      <c r="G207" t="s">
        <v>387</v>
      </c>
      <c r="H207" t="s">
        <v>4</v>
      </c>
      <c r="I207" t="s">
        <v>5</v>
      </c>
      <c r="J207" t="s">
        <v>6</v>
      </c>
      <c r="K207" t="s">
        <v>7</v>
      </c>
      <c r="L207" t="s">
        <v>8</v>
      </c>
    </row>
    <row r="208" spans="3:27" x14ac:dyDescent="0.25">
      <c r="C208">
        <v>19</v>
      </c>
      <c r="D208" t="s">
        <v>9</v>
      </c>
      <c r="F208" t="s">
        <v>369</v>
      </c>
      <c r="G208" t="s">
        <v>388</v>
      </c>
      <c r="H208" t="s">
        <v>12</v>
      </c>
      <c r="I208" t="s">
        <v>13</v>
      </c>
      <c r="J208" s="1">
        <v>4.2361111111111113E-2</v>
      </c>
      <c r="K208" t="s">
        <v>165</v>
      </c>
      <c r="L208" t="s">
        <v>166</v>
      </c>
    </row>
    <row r="209" spans="3:17" x14ac:dyDescent="0.25">
      <c r="C209">
        <v>20</v>
      </c>
      <c r="D209" t="s">
        <v>182</v>
      </c>
      <c r="F209" t="s">
        <v>183</v>
      </c>
      <c r="G209" t="s">
        <v>456</v>
      </c>
      <c r="H209" t="s">
        <v>185</v>
      </c>
      <c r="I209" t="s">
        <v>388</v>
      </c>
      <c r="J209" t="s">
        <v>28</v>
      </c>
      <c r="K209" t="s">
        <v>18</v>
      </c>
      <c r="L209" s="1">
        <v>4.8611111111111112E-2</v>
      </c>
      <c r="M209" t="s">
        <v>372</v>
      </c>
      <c r="N209" t="s">
        <v>457</v>
      </c>
    </row>
    <row r="210" spans="3:17" x14ac:dyDescent="0.25">
      <c r="C210">
        <v>21</v>
      </c>
      <c r="D210" t="s">
        <v>176</v>
      </c>
      <c r="F210" t="s">
        <v>458</v>
      </c>
      <c r="G210" t="s">
        <v>181</v>
      </c>
      <c r="H210" t="s">
        <v>388</v>
      </c>
      <c r="I210" t="s">
        <v>23</v>
      </c>
      <c r="J210" t="s">
        <v>18</v>
      </c>
      <c r="K210">
        <v>0.1111111111111111</v>
      </c>
      <c r="L210" t="s">
        <v>459</v>
      </c>
    </row>
    <row r="211" spans="3:17" x14ac:dyDescent="0.25">
      <c r="C211">
        <v>22</v>
      </c>
      <c r="D211" t="s">
        <v>1</v>
      </c>
      <c r="F211" t="s">
        <v>460</v>
      </c>
      <c r="G211" t="s">
        <v>461</v>
      </c>
      <c r="H211" t="s">
        <v>462</v>
      </c>
      <c r="I211">
        <v>2</v>
      </c>
      <c r="J211">
        <v>3</v>
      </c>
      <c r="K211">
        <v>4</v>
      </c>
      <c r="L211" t="s">
        <v>463</v>
      </c>
      <c r="M211" t="s">
        <v>464</v>
      </c>
      <c r="N211" t="s">
        <v>23</v>
      </c>
      <c r="O211" t="s">
        <v>18</v>
      </c>
      <c r="P211">
        <v>6.9444444444444448E-2</v>
      </c>
      <c r="Q211" t="s">
        <v>120</v>
      </c>
    </row>
    <row r="212" spans="3:17" x14ac:dyDescent="0.25">
      <c r="C212">
        <v>23</v>
      </c>
      <c r="D212" t="s">
        <v>465</v>
      </c>
      <c r="F212" t="s">
        <v>466</v>
      </c>
      <c r="G212" t="s">
        <v>467</v>
      </c>
      <c r="H212" t="s">
        <v>464</v>
      </c>
      <c r="I212" t="s">
        <v>12</v>
      </c>
      <c r="J212" t="s">
        <v>13</v>
      </c>
      <c r="K212" s="1">
        <v>6.9444444444444447E-4</v>
      </c>
      <c r="L212" t="s">
        <v>468</v>
      </c>
      <c r="M212" t="s">
        <v>469</v>
      </c>
      <c r="N212" t="s">
        <v>470</v>
      </c>
    </row>
    <row r="213" spans="3:17" x14ac:dyDescent="0.25">
      <c r="C213">
        <v>24</v>
      </c>
      <c r="D213" t="s">
        <v>471</v>
      </c>
      <c r="F213" t="s">
        <v>472</v>
      </c>
      <c r="G213" t="s">
        <v>388</v>
      </c>
      <c r="H213" t="s">
        <v>34</v>
      </c>
      <c r="I213" t="s">
        <v>13</v>
      </c>
      <c r="J213" s="1">
        <v>0.12708333333333333</v>
      </c>
      <c r="K213" t="s">
        <v>473</v>
      </c>
    </row>
    <row r="214" spans="3:17" x14ac:dyDescent="0.25">
      <c r="C214">
        <v>25</v>
      </c>
      <c r="D214" t="s">
        <v>474</v>
      </c>
      <c r="F214" t="s">
        <v>460</v>
      </c>
      <c r="G214" t="s">
        <v>475</v>
      </c>
      <c r="H214" t="s">
        <v>388</v>
      </c>
      <c r="I214" t="s">
        <v>23</v>
      </c>
      <c r="J214" t="s">
        <v>18</v>
      </c>
      <c r="K214">
        <v>0.25</v>
      </c>
    </row>
    <row r="215" spans="3:17" x14ac:dyDescent="0.25">
      <c r="C215">
        <v>26</v>
      </c>
      <c r="D215" t="s">
        <v>476</v>
      </c>
      <c r="F215" t="s">
        <v>460</v>
      </c>
      <c r="G215" t="s">
        <v>477</v>
      </c>
      <c r="H215" t="s">
        <v>478</v>
      </c>
      <c r="I215" t="s">
        <v>464</v>
      </c>
      <c r="J215" t="s">
        <v>23</v>
      </c>
      <c r="K215" t="s">
        <v>18</v>
      </c>
      <c r="L215">
        <v>8.3333333333333329E-2</v>
      </c>
      <c r="M215" t="s">
        <v>479</v>
      </c>
    </row>
    <row r="216" spans="3:17" x14ac:dyDescent="0.25">
      <c r="C216">
        <v>27</v>
      </c>
      <c r="D216" t="s">
        <v>480</v>
      </c>
      <c r="F216" t="s">
        <v>481</v>
      </c>
      <c r="G216" t="s">
        <v>482</v>
      </c>
      <c r="H216" t="s">
        <v>483</v>
      </c>
      <c r="I216" t="s">
        <v>484</v>
      </c>
      <c r="J216" t="s">
        <v>464</v>
      </c>
      <c r="K216" t="s">
        <v>28</v>
      </c>
      <c r="L216" t="s">
        <v>18</v>
      </c>
      <c r="M216" s="1">
        <v>6.9444444444444441E-3</v>
      </c>
      <c r="N216" t="s">
        <v>485</v>
      </c>
      <c r="O216" t="s">
        <v>486</v>
      </c>
    </row>
    <row r="217" spans="3:17" x14ac:dyDescent="0.25">
      <c r="C217">
        <v>28</v>
      </c>
      <c r="D217" t="s">
        <v>487</v>
      </c>
      <c r="F217" t="s">
        <v>481</v>
      </c>
      <c r="G217" t="s">
        <v>488</v>
      </c>
      <c r="H217" t="s">
        <v>483</v>
      </c>
      <c r="I217" t="s">
        <v>484</v>
      </c>
      <c r="J217" t="s">
        <v>464</v>
      </c>
      <c r="K217" t="s">
        <v>28</v>
      </c>
      <c r="L217" t="s">
        <v>18</v>
      </c>
      <c r="M217" s="1">
        <v>6.9444444444444441E-3</v>
      </c>
      <c r="N217" t="s">
        <v>485</v>
      </c>
      <c r="O217" t="s">
        <v>486</v>
      </c>
    </row>
    <row r="219" spans="3:17" x14ac:dyDescent="0.25">
      <c r="C219" s="4" t="s">
        <v>489</v>
      </c>
      <c r="D219" s="4"/>
      <c r="E219" s="4"/>
      <c r="F219" s="4"/>
      <c r="G219" s="4"/>
    </row>
    <row r="220" spans="3:17" x14ac:dyDescent="0.25">
      <c r="C220" t="s">
        <v>0</v>
      </c>
      <c r="D220" t="s">
        <v>1</v>
      </c>
      <c r="F220" t="s">
        <v>3</v>
      </c>
      <c r="G220" t="s">
        <v>387</v>
      </c>
      <c r="H220" t="s">
        <v>4</v>
      </c>
      <c r="I220" t="s">
        <v>5</v>
      </c>
      <c r="J220" t="s">
        <v>6</v>
      </c>
      <c r="K220" t="s">
        <v>7</v>
      </c>
      <c r="L220" t="s">
        <v>8</v>
      </c>
    </row>
    <row r="221" spans="3:17" x14ac:dyDescent="0.25">
      <c r="C221">
        <v>29</v>
      </c>
      <c r="D221" t="s">
        <v>9</v>
      </c>
      <c r="F221" t="s">
        <v>369</v>
      </c>
      <c r="G221" t="s">
        <v>388</v>
      </c>
      <c r="H221" t="s">
        <v>12</v>
      </c>
      <c r="I221" t="s">
        <v>13</v>
      </c>
      <c r="J221" s="1">
        <v>4.2361111111111113E-2</v>
      </c>
      <c r="K221" t="s">
        <v>490</v>
      </c>
      <c r="L221" t="s">
        <v>491</v>
      </c>
    </row>
    <row r="222" spans="3:17" x14ac:dyDescent="0.25">
      <c r="C222">
        <v>30</v>
      </c>
      <c r="D222" t="s">
        <v>370</v>
      </c>
      <c r="F222" t="s">
        <v>371</v>
      </c>
      <c r="G222" t="s">
        <v>388</v>
      </c>
      <c r="H222" t="s">
        <v>28</v>
      </c>
      <c r="I222" t="s">
        <v>18</v>
      </c>
      <c r="J222" s="1">
        <v>5.2083333333333336E-2</v>
      </c>
      <c r="K222" t="s">
        <v>372</v>
      </c>
      <c r="L222" t="s">
        <v>492</v>
      </c>
    </row>
    <row r="223" spans="3:17" x14ac:dyDescent="0.25">
      <c r="C223">
        <v>31</v>
      </c>
      <c r="D223" t="s">
        <v>374</v>
      </c>
      <c r="F223" t="s">
        <v>493</v>
      </c>
      <c r="G223" t="s">
        <v>388</v>
      </c>
      <c r="H223" t="s">
        <v>34</v>
      </c>
      <c r="I223" t="s">
        <v>13</v>
      </c>
      <c r="J223" s="3">
        <v>1.3555555555555556</v>
      </c>
      <c r="K223" t="s">
        <v>379</v>
      </c>
      <c r="L223" t="s">
        <v>494</v>
      </c>
    </row>
  </sheetData>
  <mergeCells count="11">
    <mergeCell ref="C177:G177"/>
    <mergeCell ref="C185:G185"/>
    <mergeCell ref="C206:G206"/>
    <mergeCell ref="C219:G219"/>
    <mergeCell ref="C1:G1"/>
    <mergeCell ref="C22:G22"/>
    <mergeCell ref="C50:G50"/>
    <mergeCell ref="C136:G136"/>
    <mergeCell ref="C148:G148"/>
    <mergeCell ref="C160:G160"/>
    <mergeCell ref="C82:G8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000E-7E2A-42DD-9A0E-6C83DD78F46D}">
  <dimension ref="I16:L95"/>
  <sheetViews>
    <sheetView topLeftCell="A4" workbookViewId="0">
      <selection activeCell="L16" sqref="L16"/>
    </sheetView>
  </sheetViews>
  <sheetFormatPr defaultRowHeight="15" x14ac:dyDescent="0.25"/>
  <sheetData>
    <row r="16" spans="9:9" x14ac:dyDescent="0.25">
      <c r="I16">
        <v>1</v>
      </c>
    </row>
    <row r="17" spans="9:12" x14ac:dyDescent="0.25">
      <c r="I17">
        <v>2</v>
      </c>
    </row>
    <row r="18" spans="9:12" x14ac:dyDescent="0.25">
      <c r="I18">
        <f>I17*I17</f>
        <v>4</v>
      </c>
    </row>
    <row r="19" spans="9:12" x14ac:dyDescent="0.25">
      <c r="I19">
        <f>I18*2</f>
        <v>8</v>
      </c>
    </row>
    <row r="20" spans="9:12" x14ac:dyDescent="0.25">
      <c r="I20">
        <f>I19*2</f>
        <v>16</v>
      </c>
    </row>
    <row r="21" spans="9:12" x14ac:dyDescent="0.25">
      <c r="I21">
        <f t="shared" ref="I21:I84" si="0">I20*2</f>
        <v>32</v>
      </c>
      <c r="K21">
        <v>1024</v>
      </c>
      <c r="L21">
        <f>K21*I21</f>
        <v>32768</v>
      </c>
    </row>
    <row r="22" spans="9:12" x14ac:dyDescent="0.25">
      <c r="I22">
        <f t="shared" si="0"/>
        <v>64</v>
      </c>
    </row>
    <row r="23" spans="9:12" x14ac:dyDescent="0.25">
      <c r="I23">
        <f t="shared" si="0"/>
        <v>128</v>
      </c>
    </row>
    <row r="24" spans="9:12" x14ac:dyDescent="0.25">
      <c r="I24">
        <f t="shared" si="0"/>
        <v>256</v>
      </c>
    </row>
    <row r="25" spans="9:12" x14ac:dyDescent="0.25">
      <c r="I25">
        <f t="shared" si="0"/>
        <v>512</v>
      </c>
    </row>
    <row r="26" spans="9:12" x14ac:dyDescent="0.25">
      <c r="I26">
        <f t="shared" si="0"/>
        <v>1024</v>
      </c>
    </row>
    <row r="27" spans="9:12" x14ac:dyDescent="0.25">
      <c r="I27">
        <f t="shared" si="0"/>
        <v>2048</v>
      </c>
    </row>
    <row r="28" spans="9:12" x14ac:dyDescent="0.25">
      <c r="I28">
        <f t="shared" si="0"/>
        <v>4096</v>
      </c>
    </row>
    <row r="29" spans="9:12" x14ac:dyDescent="0.25">
      <c r="I29">
        <f t="shared" si="0"/>
        <v>8192</v>
      </c>
    </row>
    <row r="30" spans="9:12" x14ac:dyDescent="0.25">
      <c r="I30">
        <f t="shared" si="0"/>
        <v>16384</v>
      </c>
    </row>
    <row r="31" spans="9:12" x14ac:dyDescent="0.25">
      <c r="I31">
        <f t="shared" si="0"/>
        <v>32768</v>
      </c>
    </row>
    <row r="32" spans="9:12" x14ac:dyDescent="0.25">
      <c r="I32">
        <f t="shared" si="0"/>
        <v>65536</v>
      </c>
    </row>
    <row r="33" spans="9:9" x14ac:dyDescent="0.25">
      <c r="I33">
        <f t="shared" si="0"/>
        <v>131072</v>
      </c>
    </row>
    <row r="34" spans="9:9" x14ac:dyDescent="0.25">
      <c r="I34">
        <f t="shared" si="0"/>
        <v>262144</v>
      </c>
    </row>
    <row r="35" spans="9:9" x14ac:dyDescent="0.25">
      <c r="I35">
        <f t="shared" si="0"/>
        <v>524288</v>
      </c>
    </row>
    <row r="36" spans="9:9" x14ac:dyDescent="0.25">
      <c r="I36">
        <f t="shared" si="0"/>
        <v>1048576</v>
      </c>
    </row>
    <row r="37" spans="9:9" x14ac:dyDescent="0.25">
      <c r="I37">
        <f t="shared" si="0"/>
        <v>2097152</v>
      </c>
    </row>
    <row r="38" spans="9:9" x14ac:dyDescent="0.25">
      <c r="I38">
        <f t="shared" si="0"/>
        <v>4194304</v>
      </c>
    </row>
    <row r="39" spans="9:9" x14ac:dyDescent="0.25">
      <c r="I39">
        <f t="shared" si="0"/>
        <v>8388608</v>
      </c>
    </row>
    <row r="40" spans="9:9" x14ac:dyDescent="0.25">
      <c r="I40">
        <f t="shared" si="0"/>
        <v>16777216</v>
      </c>
    </row>
    <row r="41" spans="9:9" x14ac:dyDescent="0.25">
      <c r="I41">
        <f t="shared" si="0"/>
        <v>33554432</v>
      </c>
    </row>
    <row r="42" spans="9:9" x14ac:dyDescent="0.25">
      <c r="I42">
        <f t="shared" si="0"/>
        <v>67108864</v>
      </c>
    </row>
    <row r="43" spans="9:9" x14ac:dyDescent="0.25">
      <c r="I43">
        <f t="shared" si="0"/>
        <v>134217728</v>
      </c>
    </row>
    <row r="44" spans="9:9" x14ac:dyDescent="0.25">
      <c r="I44">
        <f t="shared" si="0"/>
        <v>268435456</v>
      </c>
    </row>
    <row r="45" spans="9:9" x14ac:dyDescent="0.25">
      <c r="I45">
        <f t="shared" si="0"/>
        <v>536870912</v>
      </c>
    </row>
    <row r="46" spans="9:9" x14ac:dyDescent="0.25">
      <c r="I46">
        <f t="shared" si="0"/>
        <v>1073741824</v>
      </c>
    </row>
    <row r="47" spans="9:9" x14ac:dyDescent="0.25">
      <c r="I47">
        <f t="shared" si="0"/>
        <v>2147483648</v>
      </c>
    </row>
    <row r="48" spans="9:9" x14ac:dyDescent="0.25">
      <c r="I48">
        <f t="shared" si="0"/>
        <v>4294967296</v>
      </c>
    </row>
    <row r="49" spans="9:9" x14ac:dyDescent="0.25">
      <c r="I49">
        <f t="shared" si="0"/>
        <v>8589934592</v>
      </c>
    </row>
    <row r="50" spans="9:9" x14ac:dyDescent="0.25">
      <c r="I50">
        <f t="shared" si="0"/>
        <v>17179869184</v>
      </c>
    </row>
    <row r="51" spans="9:9" x14ac:dyDescent="0.25">
      <c r="I51">
        <f t="shared" si="0"/>
        <v>34359738368</v>
      </c>
    </row>
    <row r="52" spans="9:9" x14ac:dyDescent="0.25">
      <c r="I52">
        <f t="shared" si="0"/>
        <v>68719476736</v>
      </c>
    </row>
    <row r="53" spans="9:9" x14ac:dyDescent="0.25">
      <c r="I53">
        <f t="shared" si="0"/>
        <v>137438953472</v>
      </c>
    </row>
    <row r="54" spans="9:9" x14ac:dyDescent="0.25">
      <c r="I54">
        <f t="shared" si="0"/>
        <v>274877906944</v>
      </c>
    </row>
    <row r="55" spans="9:9" x14ac:dyDescent="0.25">
      <c r="I55">
        <f t="shared" si="0"/>
        <v>549755813888</v>
      </c>
    </row>
    <row r="56" spans="9:9" x14ac:dyDescent="0.25">
      <c r="I56">
        <f t="shared" si="0"/>
        <v>1099511627776</v>
      </c>
    </row>
    <row r="57" spans="9:9" x14ac:dyDescent="0.25">
      <c r="I57">
        <f t="shared" si="0"/>
        <v>2199023255552</v>
      </c>
    </row>
    <row r="58" spans="9:9" x14ac:dyDescent="0.25">
      <c r="I58">
        <f t="shared" si="0"/>
        <v>4398046511104</v>
      </c>
    </row>
    <row r="59" spans="9:9" x14ac:dyDescent="0.25">
      <c r="I59">
        <f t="shared" si="0"/>
        <v>8796093022208</v>
      </c>
    </row>
    <row r="60" spans="9:9" x14ac:dyDescent="0.25">
      <c r="I60">
        <f t="shared" si="0"/>
        <v>17592186044416</v>
      </c>
    </row>
    <row r="61" spans="9:9" x14ac:dyDescent="0.25">
      <c r="I61">
        <f t="shared" si="0"/>
        <v>35184372088832</v>
      </c>
    </row>
    <row r="62" spans="9:9" x14ac:dyDescent="0.25">
      <c r="I62">
        <f t="shared" si="0"/>
        <v>70368744177664</v>
      </c>
    </row>
    <row r="63" spans="9:9" x14ac:dyDescent="0.25">
      <c r="I63">
        <f t="shared" si="0"/>
        <v>140737488355328</v>
      </c>
    </row>
    <row r="64" spans="9:9" x14ac:dyDescent="0.25">
      <c r="I64">
        <f t="shared" si="0"/>
        <v>281474976710656</v>
      </c>
    </row>
    <row r="65" spans="9:9" x14ac:dyDescent="0.25">
      <c r="I65">
        <f t="shared" si="0"/>
        <v>562949953421312</v>
      </c>
    </row>
    <row r="66" spans="9:9" x14ac:dyDescent="0.25">
      <c r="I66">
        <f t="shared" si="0"/>
        <v>1125899906842624</v>
      </c>
    </row>
    <row r="67" spans="9:9" x14ac:dyDescent="0.25">
      <c r="I67">
        <f t="shared" si="0"/>
        <v>2251799813685248</v>
      </c>
    </row>
    <row r="68" spans="9:9" x14ac:dyDescent="0.25">
      <c r="I68">
        <f t="shared" si="0"/>
        <v>4503599627370496</v>
      </c>
    </row>
    <row r="69" spans="9:9" x14ac:dyDescent="0.25">
      <c r="I69">
        <f t="shared" si="0"/>
        <v>9007199254740992</v>
      </c>
    </row>
    <row r="70" spans="9:9" x14ac:dyDescent="0.25">
      <c r="I70">
        <f t="shared" si="0"/>
        <v>1.8014398509481984E+16</v>
      </c>
    </row>
    <row r="71" spans="9:9" x14ac:dyDescent="0.25">
      <c r="I71">
        <f t="shared" si="0"/>
        <v>3.6028797018963968E+16</v>
      </c>
    </row>
    <row r="72" spans="9:9" x14ac:dyDescent="0.25">
      <c r="I72">
        <f t="shared" si="0"/>
        <v>7.2057594037927936E+16</v>
      </c>
    </row>
    <row r="73" spans="9:9" x14ac:dyDescent="0.25">
      <c r="I73">
        <f t="shared" si="0"/>
        <v>1.4411518807585587E+17</v>
      </c>
    </row>
    <row r="74" spans="9:9" x14ac:dyDescent="0.25">
      <c r="I74">
        <f t="shared" si="0"/>
        <v>2.8823037615171174E+17</v>
      </c>
    </row>
    <row r="75" spans="9:9" x14ac:dyDescent="0.25">
      <c r="I75">
        <f t="shared" si="0"/>
        <v>5.7646075230342349E+17</v>
      </c>
    </row>
    <row r="76" spans="9:9" x14ac:dyDescent="0.25">
      <c r="I76">
        <f t="shared" si="0"/>
        <v>1.152921504606847E+18</v>
      </c>
    </row>
    <row r="77" spans="9:9" x14ac:dyDescent="0.25">
      <c r="I77">
        <f t="shared" si="0"/>
        <v>2.305843009213694E+18</v>
      </c>
    </row>
    <row r="78" spans="9:9" x14ac:dyDescent="0.25">
      <c r="I78">
        <f t="shared" si="0"/>
        <v>4.6116860184273879E+18</v>
      </c>
    </row>
    <row r="79" spans="9:9" x14ac:dyDescent="0.25">
      <c r="I79">
        <f t="shared" si="0"/>
        <v>9.2233720368547758E+18</v>
      </c>
    </row>
    <row r="80" spans="9:9" x14ac:dyDescent="0.25">
      <c r="I80">
        <f t="shared" si="0"/>
        <v>1.8446744073709552E+19</v>
      </c>
    </row>
    <row r="81" spans="9:9" x14ac:dyDescent="0.25">
      <c r="I81">
        <f t="shared" si="0"/>
        <v>3.6893488147419103E+19</v>
      </c>
    </row>
    <row r="82" spans="9:9" x14ac:dyDescent="0.25">
      <c r="I82">
        <f t="shared" si="0"/>
        <v>7.3786976294838206E+19</v>
      </c>
    </row>
    <row r="83" spans="9:9" x14ac:dyDescent="0.25">
      <c r="I83">
        <f t="shared" si="0"/>
        <v>1.4757395258967641E+20</v>
      </c>
    </row>
    <row r="84" spans="9:9" x14ac:dyDescent="0.25">
      <c r="I84">
        <f t="shared" si="0"/>
        <v>2.9514790517935283E+20</v>
      </c>
    </row>
    <row r="85" spans="9:9" x14ac:dyDescent="0.25">
      <c r="I85">
        <f t="shared" ref="I85:I95" si="1">I84*2</f>
        <v>5.9029581035870565E+20</v>
      </c>
    </row>
    <row r="86" spans="9:9" x14ac:dyDescent="0.25">
      <c r="I86">
        <f t="shared" si="1"/>
        <v>1.1805916207174113E+21</v>
      </c>
    </row>
    <row r="87" spans="9:9" x14ac:dyDescent="0.25">
      <c r="I87">
        <f t="shared" si="1"/>
        <v>2.3611832414348226E+21</v>
      </c>
    </row>
    <row r="88" spans="9:9" x14ac:dyDescent="0.25">
      <c r="I88">
        <f t="shared" si="1"/>
        <v>4.7223664828696452E+21</v>
      </c>
    </row>
    <row r="89" spans="9:9" x14ac:dyDescent="0.25">
      <c r="I89">
        <f t="shared" si="1"/>
        <v>9.4447329657392904E+21</v>
      </c>
    </row>
    <row r="90" spans="9:9" x14ac:dyDescent="0.25">
      <c r="I90">
        <f t="shared" si="1"/>
        <v>1.8889465931478581E+22</v>
      </c>
    </row>
    <row r="91" spans="9:9" x14ac:dyDescent="0.25">
      <c r="I91">
        <f t="shared" si="1"/>
        <v>3.7778931862957162E+22</v>
      </c>
    </row>
    <row r="92" spans="9:9" x14ac:dyDescent="0.25">
      <c r="I92">
        <f t="shared" si="1"/>
        <v>7.5557863725914323E+22</v>
      </c>
    </row>
    <row r="93" spans="9:9" x14ac:dyDescent="0.25">
      <c r="I93">
        <f t="shared" si="1"/>
        <v>1.5111572745182865E+23</v>
      </c>
    </row>
    <row r="94" spans="9:9" x14ac:dyDescent="0.25">
      <c r="I94">
        <f t="shared" si="1"/>
        <v>3.0223145490365729E+23</v>
      </c>
    </row>
    <row r="95" spans="9:9" x14ac:dyDescent="0.25">
      <c r="I95">
        <f t="shared" si="1"/>
        <v>6.0446290980731459E+23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3FEE1-6714-463E-BE26-82D7E8C2A1F9}">
  <dimension ref="G15:H17"/>
  <sheetViews>
    <sheetView workbookViewId="0">
      <selection activeCell="G16" sqref="G16"/>
    </sheetView>
  </sheetViews>
  <sheetFormatPr defaultRowHeight="15" x14ac:dyDescent="0.25"/>
  <sheetData>
    <row r="15" spans="7:8" x14ac:dyDescent="0.25">
      <c r="G15">
        <v>193547</v>
      </c>
      <c r="H15">
        <v>82091</v>
      </c>
    </row>
    <row r="16" spans="7:8" x14ac:dyDescent="0.25">
      <c r="G16">
        <v>181547</v>
      </c>
    </row>
    <row r="17" spans="7:7" x14ac:dyDescent="0.25">
      <c r="G17">
        <f>G15-G16</f>
        <v>12000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fields</vt:lpstr>
      <vt:lpstr>Sheet2</vt:lpstr>
      <vt:lpstr>Sheet1</vt:lpstr>
    </vt:vector>
  </TitlesOfParts>
  <Company>SARS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Roux</dc:creator>
  <cp:lastModifiedBy>Johan Roux</cp:lastModifiedBy>
  <dcterms:created xsi:type="dcterms:W3CDTF">2025-08-08T04:33:49Z</dcterms:created>
  <dcterms:modified xsi:type="dcterms:W3CDTF">2025-09-12T22:43:41Z</dcterms:modified>
</cp:coreProperties>
</file>