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2411D9-836B-4AC3-B527-F343A7C2133A}" xr6:coauthVersionLast="40" xr6:coauthVersionMax="40" xr10:uidLastSave="{00000000-0000-0000-0000-000000000000}"/>
  <bookViews>
    <workbookView xWindow="0" yWindow="0" windowWidth="21570" windowHeight="7980" xr2:uid="{335683A4-C3B0-4FE9-86D9-75B1335F6F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" i="1"/>
  <c r="D46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9" i="1"/>
  <c r="D43" i="1" l="1"/>
  <c r="D47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" i="1"/>
  <c r="H39" i="1"/>
  <c r="H34" i="1"/>
  <c r="H33" i="1"/>
  <c r="H35" i="1"/>
  <c r="H36" i="1"/>
  <c r="H37" i="1"/>
  <c r="H38" i="1"/>
  <c r="H40" i="1"/>
  <c r="H23" i="1"/>
  <c r="H26" i="1"/>
  <c r="H27" i="1"/>
  <c r="H28" i="1"/>
  <c r="H29" i="1"/>
  <c r="H30" i="1"/>
  <c r="H31" i="1"/>
  <c r="H32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5" i="1"/>
  <c r="H6" i="1"/>
  <c r="H7" i="1"/>
  <c r="H8" i="1"/>
  <c r="H9" i="1"/>
  <c r="H10" i="1"/>
  <c r="H4" i="1"/>
  <c r="D45" i="1" l="1"/>
  <c r="D44" i="1"/>
</calcChain>
</file>

<file path=xl/sharedStrings.xml><?xml version="1.0" encoding="utf-8"?>
<sst xmlns="http://schemas.openxmlformats.org/spreadsheetml/2006/main" count="87" uniqueCount="59">
  <si>
    <t>INVENTARIO</t>
  </si>
  <si>
    <t xml:space="preserve">Anillo </t>
  </si>
  <si>
    <t>Descripcion</t>
  </si>
  <si>
    <t>Valor Unidad</t>
  </si>
  <si>
    <t>Dragon</t>
  </si>
  <si>
    <t>Cara</t>
  </si>
  <si>
    <t>Dijes</t>
  </si>
  <si>
    <t>Cristal rojo</t>
  </si>
  <si>
    <t>Con  diseño negro</t>
  </si>
  <si>
    <t>Manillas</t>
  </si>
  <si>
    <t>Basicas</t>
  </si>
  <si>
    <t>Relieve anchas</t>
  </si>
  <si>
    <t>Diseños y taches</t>
  </si>
  <si>
    <t>Llaveros</t>
  </si>
  <si>
    <t>Funko</t>
  </si>
  <si>
    <t>Cueros</t>
  </si>
  <si>
    <t>#9 - RED</t>
  </si>
  <si>
    <t>Blunt wrap</t>
  </si>
  <si>
    <t>Trillador</t>
  </si>
  <si>
    <t>Tapa</t>
  </si>
  <si>
    <t>Calavera</t>
  </si>
  <si>
    <t>Verde pequeño</t>
  </si>
  <si>
    <t>Casino</t>
  </si>
  <si>
    <t>Clipper</t>
  </si>
  <si>
    <t xml:space="preserve">Pipa </t>
  </si>
  <si>
    <t>Macana</t>
  </si>
  <si>
    <t>Tagua</t>
  </si>
  <si>
    <t>Expansion</t>
  </si>
  <si>
    <t>#2</t>
  </si>
  <si>
    <t>#4</t>
  </si>
  <si>
    <t>#3</t>
  </si>
  <si>
    <t>#6</t>
  </si>
  <si>
    <t>#1 Metallico</t>
  </si>
  <si>
    <t>#1 Plastico</t>
  </si>
  <si>
    <t>#8</t>
  </si>
  <si>
    <t>#10</t>
  </si>
  <si>
    <t>#12</t>
  </si>
  <si>
    <t>#14</t>
  </si>
  <si>
    <t>#16</t>
  </si>
  <si>
    <t>Piercing</t>
  </si>
  <si>
    <t>Tornasol</t>
  </si>
  <si>
    <t>Colores</t>
  </si>
  <si>
    <t>Plateado</t>
  </si>
  <si>
    <t>Nose stud</t>
  </si>
  <si>
    <t>#18</t>
  </si>
  <si>
    <t>Parches</t>
  </si>
  <si>
    <t>Falsos</t>
  </si>
  <si>
    <t>Valor venta</t>
  </si>
  <si>
    <t>Basico Niquelados</t>
  </si>
  <si>
    <t>Total Ventas</t>
  </si>
  <si>
    <t>Total Inversion</t>
  </si>
  <si>
    <t>Total Ganancia</t>
  </si>
  <si>
    <t>Unidades Compradas</t>
  </si>
  <si>
    <t>Unidades Disponibles</t>
  </si>
  <si>
    <t>Inversion recuperada</t>
  </si>
  <si>
    <t>Ganancia</t>
  </si>
  <si>
    <t>Unidades vendidas</t>
  </si>
  <si>
    <t>Ganancia por producto</t>
  </si>
  <si>
    <t>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</si>
</sst>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6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3" xfId="0" applyBorder="1"/>
    <xf numFmtId="44" fontId="0" fillId="0" borderId="3" xfId="0" applyNumberFormat="1" applyBorder="1"/>
    <xf numFmtId="0" fontId="0" fillId="0" borderId="0" xfId="0" applyBorder="1"/>
    <xf numFmtId="44" fontId="0" fillId="0" borderId="0" xfId="0" applyNumberFormat="1" applyBorder="1"/>
    <xf numFmtId="0" fontId="0" fillId="0" borderId="8" xfId="0" applyBorder="1"/>
    <xf numFmtId="164" fontId="0" fillId="0" borderId="3" xfId="2" applyNumberFormat="1" applyFont="1" applyBorder="1"/>
    <xf numFmtId="0" fontId="0" fillId="0" borderId="11" xfId="0" applyBorder="1" applyAlignment="1">
      <alignment horizontal="center"/>
    </xf>
    <xf numFmtId="164" fontId="0" fillId="0" borderId="8" xfId="2" applyNumberFormat="1" applyFont="1" applyBorder="1"/>
    <xf numFmtId="164" fontId="0" fillId="0" borderId="0" xfId="2" applyNumberFormat="1" applyFont="1" applyBorder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8" xfId="0" applyNumberFormat="1" applyBorder="1"/>
    <xf numFmtId="166" fontId="0" fillId="2" borderId="0" xfId="0" applyNumberFormat="1" applyFill="1"/>
    <xf numFmtId="166" fontId="0" fillId="3" borderId="0" xfId="0" applyNumberFormat="1" applyFill="1"/>
    <xf numFmtId="166" fontId="0" fillId="4" borderId="0" xfId="0" applyNumberFormat="1" applyFill="1"/>
    <xf numFmtId="0" fontId="0" fillId="6" borderId="0" xfId="0" applyFill="1" applyAlignment="1">
      <alignment horizontal="center"/>
    </xf>
    <xf numFmtId="166" fontId="0" fillId="6" borderId="0" xfId="0" applyNumberFormat="1" applyFill="1"/>
    <xf numFmtId="0" fontId="0" fillId="7" borderId="0" xfId="0" applyFill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6" fontId="0" fillId="7" borderId="0" xfId="0" applyNumberFormat="1" applyFill="1"/>
    <xf numFmtId="0" fontId="0" fillId="8" borderId="1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3" fillId="5" borderId="5" xfId="0" applyFont="1" applyFill="1" applyBorder="1"/>
    <xf numFmtId="0" fontId="3" fillId="5" borderId="0" xfId="0" applyFont="1" applyFill="1" applyBorder="1"/>
    <xf numFmtId="164" fontId="3" fillId="5" borderId="0" xfId="2" applyNumberFormat="1" applyFont="1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3" xfId="1" applyNumberFormat="1" applyFont="1" applyBorder="1"/>
    <xf numFmtId="44" fontId="0" fillId="0" borderId="0" xfId="1" applyNumberFormat="1" applyFont="1" applyBorder="1"/>
    <xf numFmtId="44" fontId="0" fillId="10" borderId="3" xfId="1" applyNumberFormat="1" applyFont="1" applyFill="1" applyBorder="1"/>
    <xf numFmtId="44" fontId="2" fillId="0" borderId="0" xfId="2" applyNumberFormat="1" applyFont="1" applyFill="1" applyBorder="1"/>
    <xf numFmtId="44" fontId="0" fillId="9" borderId="4" xfId="1" applyNumberFormat="1" applyFont="1" applyFill="1" applyBorder="1"/>
    <xf numFmtId="44" fontId="0" fillId="10" borderId="0" xfId="1" applyNumberFormat="1" applyFont="1" applyFill="1" applyBorder="1"/>
    <xf numFmtId="44" fontId="0" fillId="0" borderId="0" xfId="2" applyNumberFormat="1" applyFont="1" applyFill="1" applyBorder="1"/>
    <xf numFmtId="44" fontId="0" fillId="9" borderId="6" xfId="1" applyNumberFormat="1" applyFont="1" applyFill="1" applyBorder="1"/>
    <xf numFmtId="44" fontId="0" fillId="0" borderId="0" xfId="2" applyNumberFormat="1" applyFont="1" applyBorder="1"/>
    <xf numFmtId="44" fontId="3" fillId="5" borderId="0" xfId="1" applyNumberFormat="1" applyFont="1" applyFill="1" applyBorder="1"/>
    <xf numFmtId="44" fontId="3" fillId="5" borderId="0" xfId="0" applyNumberFormat="1" applyFont="1" applyFill="1" applyBorder="1"/>
    <xf numFmtId="44" fontId="3" fillId="5" borderId="0" xfId="2" applyNumberFormat="1" applyFont="1" applyFill="1" applyBorder="1"/>
    <xf numFmtId="44" fontId="3" fillId="5" borderId="6" xfId="1" applyNumberFormat="1" applyFont="1" applyFill="1" applyBorder="1"/>
    <xf numFmtId="44" fontId="0" fillId="0" borderId="8" xfId="1" applyNumberFormat="1" applyFont="1" applyBorder="1"/>
    <xf numFmtId="44" fontId="0" fillId="10" borderId="8" xfId="1" applyNumberFormat="1" applyFont="1" applyFill="1" applyBorder="1"/>
    <xf numFmtId="44" fontId="0" fillId="0" borderId="8" xfId="2" applyNumberFormat="1" applyFont="1" applyBorder="1"/>
    <xf numFmtId="44" fontId="0" fillId="9" borderId="9" xfId="1" applyNumberFormat="1" applyFont="1" applyFill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8D5-B4B5-4522-A712-D4EAE3D62189}">
  <dimension ref="B2:P47"/>
  <sheetViews>
    <sheetView tabSelected="1" workbookViewId="0">
      <selection activeCell="K24" sqref="K24"/>
    </sheetView>
  </sheetViews>
  <sheetFormatPr baseColWidth="10" defaultRowHeight="15" x14ac:dyDescent="0.25"/>
  <cols>
    <col min="3" max="3" width="18.42578125" customWidth="1"/>
    <col min="4" max="5" width="21.42578125" customWidth="1"/>
    <col min="6" max="6" width="13.85546875" customWidth="1"/>
    <col min="7" max="7" width="21.28515625" customWidth="1"/>
    <col min="8" max="8" width="16" customWidth="1"/>
    <col min="9" max="9" width="13" customWidth="1"/>
    <col min="10" max="10" width="21.28515625" customWidth="1"/>
    <col min="11" max="11" width="18.85546875" customWidth="1"/>
    <col min="12" max="12" width="15.28515625" customWidth="1"/>
    <col min="14" max="14" width="17.85546875" customWidth="1"/>
    <col min="15" max="16" width="13" bestFit="1" customWidth="1"/>
  </cols>
  <sheetData>
    <row r="2" spans="2:13" x14ac:dyDescent="0.25"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8"/>
      <c r="M2" s="3"/>
    </row>
    <row r="3" spans="2:13" x14ac:dyDescent="0.25">
      <c r="B3" s="30" t="s">
        <v>2</v>
      </c>
      <c r="C3" s="30"/>
      <c r="D3" s="4" t="s">
        <v>52</v>
      </c>
      <c r="E3" s="11" t="s">
        <v>53</v>
      </c>
      <c r="F3" s="4" t="s">
        <v>3</v>
      </c>
      <c r="G3" s="14" t="s">
        <v>54</v>
      </c>
      <c r="H3" s="4" t="s">
        <v>50</v>
      </c>
      <c r="I3" s="41" t="s">
        <v>47</v>
      </c>
      <c r="J3" s="42" t="s">
        <v>57</v>
      </c>
      <c r="K3" s="18" t="s">
        <v>56</v>
      </c>
      <c r="L3" s="40" t="s">
        <v>58</v>
      </c>
    </row>
    <row r="4" spans="2:13" x14ac:dyDescent="0.25">
      <c r="B4" s="31" t="s">
        <v>1</v>
      </c>
      <c r="C4" s="32" t="s">
        <v>40</v>
      </c>
      <c r="D4" s="5">
        <v>3</v>
      </c>
      <c r="E4" s="10">
        <f>D4-K4</f>
        <v>3</v>
      </c>
      <c r="F4" s="43">
        <v>4000</v>
      </c>
      <c r="G4" s="44">
        <f>F4*K4</f>
        <v>0</v>
      </c>
      <c r="H4" s="6">
        <f>D4*F4</f>
        <v>12000</v>
      </c>
      <c r="I4" s="45">
        <v>10000</v>
      </c>
      <c r="J4" s="6">
        <f>I4*D4</f>
        <v>30000</v>
      </c>
      <c r="K4" s="46"/>
      <c r="L4" s="47">
        <f t="shared" ref="L4:L8" si="0">K4*I4</f>
        <v>0</v>
      </c>
    </row>
    <row r="5" spans="2:13" x14ac:dyDescent="0.25">
      <c r="B5" s="33" t="s">
        <v>1</v>
      </c>
      <c r="C5" s="34" t="s">
        <v>5</v>
      </c>
      <c r="D5" s="7">
        <v>3</v>
      </c>
      <c r="E5" s="13">
        <f t="shared" ref="E5:E40" si="1">D5-K5</f>
        <v>3</v>
      </c>
      <c r="F5" s="44">
        <v>3000</v>
      </c>
      <c r="G5" s="44">
        <f t="shared" ref="G5:G40" si="2">F5*K5</f>
        <v>0</v>
      </c>
      <c r="H5" s="8">
        <f t="shared" ref="H5:H40" si="3">D5*F5</f>
        <v>9000</v>
      </c>
      <c r="I5" s="48">
        <v>8000</v>
      </c>
      <c r="J5" s="8">
        <f t="shared" ref="J5:J40" si="4">I5*D5</f>
        <v>24000</v>
      </c>
      <c r="K5" s="49"/>
      <c r="L5" s="50">
        <f t="shared" si="0"/>
        <v>0</v>
      </c>
    </row>
    <row r="6" spans="2:13" x14ac:dyDescent="0.25">
      <c r="B6" s="33" t="s">
        <v>1</v>
      </c>
      <c r="C6" s="34" t="s">
        <v>4</v>
      </c>
      <c r="D6" s="7">
        <v>1</v>
      </c>
      <c r="E6" s="13">
        <f t="shared" si="1"/>
        <v>1</v>
      </c>
      <c r="F6" s="44">
        <v>4500</v>
      </c>
      <c r="G6" s="44">
        <f t="shared" si="2"/>
        <v>0</v>
      </c>
      <c r="H6" s="8">
        <f t="shared" si="3"/>
        <v>4500</v>
      </c>
      <c r="I6" s="48">
        <v>15000</v>
      </c>
      <c r="J6" s="8">
        <f t="shared" si="4"/>
        <v>15000</v>
      </c>
      <c r="K6" s="51"/>
      <c r="L6" s="50">
        <f t="shared" si="0"/>
        <v>0</v>
      </c>
    </row>
    <row r="7" spans="2:13" x14ac:dyDescent="0.25">
      <c r="B7" s="33" t="s">
        <v>6</v>
      </c>
      <c r="C7" s="34" t="s">
        <v>7</v>
      </c>
      <c r="D7" s="7">
        <v>5</v>
      </c>
      <c r="E7" s="13">
        <f t="shared" si="1"/>
        <v>5</v>
      </c>
      <c r="F7" s="44">
        <v>4000</v>
      </c>
      <c r="G7" s="44">
        <f t="shared" si="2"/>
        <v>0</v>
      </c>
      <c r="H7" s="8">
        <f t="shared" si="3"/>
        <v>20000</v>
      </c>
      <c r="I7" s="48">
        <v>12000</v>
      </c>
      <c r="J7" s="8">
        <f t="shared" si="4"/>
        <v>60000</v>
      </c>
      <c r="K7" s="51"/>
      <c r="L7" s="50">
        <f t="shared" si="0"/>
        <v>0</v>
      </c>
    </row>
    <row r="8" spans="2:13" x14ac:dyDescent="0.25">
      <c r="B8" s="33" t="s">
        <v>6</v>
      </c>
      <c r="C8" s="34" t="s">
        <v>8</v>
      </c>
      <c r="D8" s="7">
        <v>4</v>
      </c>
      <c r="E8" s="13">
        <f t="shared" si="1"/>
        <v>4</v>
      </c>
      <c r="F8" s="44">
        <v>3500</v>
      </c>
      <c r="G8" s="44">
        <f t="shared" si="2"/>
        <v>0</v>
      </c>
      <c r="H8" s="8">
        <f t="shared" si="3"/>
        <v>14000</v>
      </c>
      <c r="I8" s="48">
        <v>10000</v>
      </c>
      <c r="J8" s="8">
        <f t="shared" si="4"/>
        <v>40000</v>
      </c>
      <c r="K8" s="51"/>
      <c r="L8" s="50">
        <f t="shared" si="0"/>
        <v>0</v>
      </c>
    </row>
    <row r="9" spans="2:13" x14ac:dyDescent="0.25">
      <c r="B9" s="33" t="s">
        <v>6</v>
      </c>
      <c r="C9" s="34" t="s">
        <v>48</v>
      </c>
      <c r="D9" s="7">
        <v>3</v>
      </c>
      <c r="E9" s="13">
        <f t="shared" si="1"/>
        <v>2</v>
      </c>
      <c r="F9" s="44">
        <v>3000</v>
      </c>
      <c r="G9" s="44">
        <f t="shared" si="2"/>
        <v>3000</v>
      </c>
      <c r="H9" s="8">
        <f t="shared" si="3"/>
        <v>9000</v>
      </c>
      <c r="I9" s="48">
        <v>8000</v>
      </c>
      <c r="J9" s="8">
        <f t="shared" si="4"/>
        <v>24000</v>
      </c>
      <c r="K9" s="49">
        <v>1</v>
      </c>
      <c r="L9" s="50">
        <f>K9*I9</f>
        <v>8000</v>
      </c>
    </row>
    <row r="10" spans="2:13" x14ac:dyDescent="0.25">
      <c r="B10" s="33" t="s">
        <v>9</v>
      </c>
      <c r="C10" s="34" t="s">
        <v>10</v>
      </c>
      <c r="D10" s="7">
        <v>2</v>
      </c>
      <c r="E10" s="13">
        <f t="shared" si="1"/>
        <v>2</v>
      </c>
      <c r="F10" s="44">
        <v>2000</v>
      </c>
      <c r="G10" s="44">
        <f t="shared" si="2"/>
        <v>0</v>
      </c>
      <c r="H10" s="8">
        <f t="shared" si="3"/>
        <v>4000</v>
      </c>
      <c r="I10" s="48">
        <v>5000</v>
      </c>
      <c r="J10" s="8">
        <f t="shared" si="4"/>
        <v>10000</v>
      </c>
      <c r="K10" s="51"/>
      <c r="L10" s="50">
        <f t="shared" ref="L10:L40" si="5">K10*I10</f>
        <v>0</v>
      </c>
    </row>
    <row r="11" spans="2:13" x14ac:dyDescent="0.25">
      <c r="B11" s="33" t="s">
        <v>9</v>
      </c>
      <c r="C11" s="34" t="s">
        <v>11</v>
      </c>
      <c r="D11" s="7">
        <v>5</v>
      </c>
      <c r="E11" s="13">
        <f t="shared" si="1"/>
        <v>4</v>
      </c>
      <c r="F11" s="44">
        <v>2500</v>
      </c>
      <c r="G11" s="44">
        <f t="shared" si="2"/>
        <v>2500</v>
      </c>
      <c r="H11" s="8">
        <f t="shared" si="3"/>
        <v>12500</v>
      </c>
      <c r="I11" s="48">
        <v>7000</v>
      </c>
      <c r="J11" s="8">
        <f t="shared" si="4"/>
        <v>35000</v>
      </c>
      <c r="K11" s="51">
        <v>1</v>
      </c>
      <c r="L11" s="50">
        <f t="shared" si="5"/>
        <v>7000</v>
      </c>
    </row>
    <row r="12" spans="2:13" x14ac:dyDescent="0.25">
      <c r="B12" s="33" t="s">
        <v>9</v>
      </c>
      <c r="C12" s="34" t="s">
        <v>12</v>
      </c>
      <c r="D12" s="7">
        <v>4</v>
      </c>
      <c r="E12" s="13">
        <f t="shared" si="1"/>
        <v>4</v>
      </c>
      <c r="F12" s="44">
        <v>3000</v>
      </c>
      <c r="G12" s="44">
        <f t="shared" si="2"/>
        <v>0</v>
      </c>
      <c r="H12" s="8">
        <f t="shared" si="3"/>
        <v>12000</v>
      </c>
      <c r="I12" s="48">
        <v>8000</v>
      </c>
      <c r="J12" s="8">
        <f t="shared" si="4"/>
        <v>32000</v>
      </c>
      <c r="K12" s="51"/>
      <c r="L12" s="50">
        <f t="shared" si="5"/>
        <v>0</v>
      </c>
    </row>
    <row r="13" spans="2:13" x14ac:dyDescent="0.25">
      <c r="B13" s="33" t="s">
        <v>13</v>
      </c>
      <c r="C13" s="34" t="s">
        <v>14</v>
      </c>
      <c r="D13" s="7">
        <v>12</v>
      </c>
      <c r="E13" s="13">
        <f t="shared" si="1"/>
        <v>12</v>
      </c>
      <c r="F13" s="44">
        <v>4000</v>
      </c>
      <c r="G13" s="44">
        <f t="shared" si="2"/>
        <v>0</v>
      </c>
      <c r="H13" s="8">
        <f t="shared" si="3"/>
        <v>48000</v>
      </c>
      <c r="I13" s="48">
        <v>10000</v>
      </c>
      <c r="J13" s="8">
        <f t="shared" si="4"/>
        <v>120000</v>
      </c>
      <c r="K13" s="49"/>
      <c r="L13" s="50">
        <f t="shared" si="5"/>
        <v>0</v>
      </c>
    </row>
    <row r="14" spans="2:13" x14ac:dyDescent="0.25">
      <c r="B14" s="33" t="s">
        <v>15</v>
      </c>
      <c r="C14" s="34" t="s">
        <v>16</v>
      </c>
      <c r="D14" s="7">
        <v>10</v>
      </c>
      <c r="E14" s="13">
        <f t="shared" si="1"/>
        <v>10</v>
      </c>
      <c r="F14" s="44">
        <v>1000</v>
      </c>
      <c r="G14" s="44">
        <f t="shared" si="2"/>
        <v>0</v>
      </c>
      <c r="H14" s="8">
        <f t="shared" si="3"/>
        <v>10000</v>
      </c>
      <c r="I14" s="48">
        <v>8000</v>
      </c>
      <c r="J14" s="8">
        <f t="shared" si="4"/>
        <v>80000</v>
      </c>
      <c r="K14" s="51"/>
      <c r="L14" s="50">
        <f t="shared" si="5"/>
        <v>0</v>
      </c>
    </row>
    <row r="15" spans="2:13" x14ac:dyDescent="0.25">
      <c r="B15" s="33" t="s">
        <v>17</v>
      </c>
      <c r="C15" s="34"/>
      <c r="D15" s="7">
        <v>10</v>
      </c>
      <c r="E15" s="13">
        <f t="shared" si="1"/>
        <v>10</v>
      </c>
      <c r="F15" s="44">
        <v>1900</v>
      </c>
      <c r="G15" s="44">
        <f t="shared" si="2"/>
        <v>0</v>
      </c>
      <c r="H15" s="8">
        <f t="shared" si="3"/>
        <v>19000</v>
      </c>
      <c r="I15" s="48">
        <v>3000</v>
      </c>
      <c r="J15" s="8">
        <f t="shared" si="4"/>
        <v>30000</v>
      </c>
      <c r="K15" s="51"/>
      <c r="L15" s="50">
        <f t="shared" si="5"/>
        <v>0</v>
      </c>
    </row>
    <row r="16" spans="2:13" x14ac:dyDescent="0.25">
      <c r="B16" s="33" t="s">
        <v>18</v>
      </c>
      <c r="C16" s="34" t="s">
        <v>21</v>
      </c>
      <c r="D16" s="7">
        <v>1</v>
      </c>
      <c r="E16" s="13">
        <f t="shared" si="1"/>
        <v>1</v>
      </c>
      <c r="F16" s="44">
        <v>1800</v>
      </c>
      <c r="G16" s="44">
        <f t="shared" si="2"/>
        <v>0</v>
      </c>
      <c r="H16" s="44">
        <f t="shared" si="3"/>
        <v>1800</v>
      </c>
      <c r="I16" s="48">
        <v>4000</v>
      </c>
      <c r="J16" s="8">
        <f t="shared" si="4"/>
        <v>4000</v>
      </c>
      <c r="K16" s="51"/>
      <c r="L16" s="50">
        <f t="shared" si="5"/>
        <v>0</v>
      </c>
    </row>
    <row r="17" spans="2:16" x14ac:dyDescent="0.25">
      <c r="B17" s="33" t="s">
        <v>18</v>
      </c>
      <c r="C17" s="34" t="s">
        <v>19</v>
      </c>
      <c r="D17" s="7">
        <v>1</v>
      </c>
      <c r="E17" s="13">
        <f t="shared" si="1"/>
        <v>1</v>
      </c>
      <c r="F17" s="44">
        <v>2500</v>
      </c>
      <c r="G17" s="44">
        <f t="shared" si="2"/>
        <v>0</v>
      </c>
      <c r="H17" s="44">
        <f t="shared" si="3"/>
        <v>2500</v>
      </c>
      <c r="I17" s="48">
        <v>5000</v>
      </c>
      <c r="J17" s="8">
        <f t="shared" si="4"/>
        <v>5000</v>
      </c>
      <c r="K17" s="51"/>
      <c r="L17" s="50">
        <f t="shared" si="5"/>
        <v>0</v>
      </c>
    </row>
    <row r="18" spans="2:16" x14ac:dyDescent="0.25">
      <c r="B18" s="33" t="s">
        <v>18</v>
      </c>
      <c r="C18" s="34" t="s">
        <v>20</v>
      </c>
      <c r="D18" s="7">
        <v>1</v>
      </c>
      <c r="E18" s="13">
        <f t="shared" si="1"/>
        <v>1</v>
      </c>
      <c r="F18" s="44">
        <v>2700</v>
      </c>
      <c r="G18" s="44">
        <f t="shared" si="2"/>
        <v>0</v>
      </c>
      <c r="H18" s="44">
        <f t="shared" si="3"/>
        <v>2700</v>
      </c>
      <c r="I18" s="48">
        <v>6000</v>
      </c>
      <c r="J18" s="8">
        <f t="shared" si="4"/>
        <v>6000</v>
      </c>
      <c r="K18" s="51"/>
      <c r="L18" s="50">
        <f t="shared" si="5"/>
        <v>0</v>
      </c>
    </row>
    <row r="19" spans="2:16" x14ac:dyDescent="0.25">
      <c r="B19" s="33" t="s">
        <v>18</v>
      </c>
      <c r="C19" s="34" t="s">
        <v>22</v>
      </c>
      <c r="D19" s="7">
        <v>1</v>
      </c>
      <c r="E19" s="13">
        <f t="shared" si="1"/>
        <v>1</v>
      </c>
      <c r="F19" s="44">
        <v>8000</v>
      </c>
      <c r="G19" s="44">
        <f t="shared" si="2"/>
        <v>0</v>
      </c>
      <c r="H19" s="44">
        <f t="shared" si="3"/>
        <v>8000</v>
      </c>
      <c r="I19" s="48">
        <v>16000</v>
      </c>
      <c r="J19" s="8">
        <f t="shared" si="4"/>
        <v>16000</v>
      </c>
      <c r="K19" s="51"/>
      <c r="L19" s="50">
        <f t="shared" si="5"/>
        <v>0</v>
      </c>
    </row>
    <row r="20" spans="2:16" x14ac:dyDescent="0.25">
      <c r="B20" s="33" t="s">
        <v>23</v>
      </c>
      <c r="C20" s="34"/>
      <c r="D20" s="7">
        <v>6</v>
      </c>
      <c r="E20" s="13">
        <f t="shared" si="1"/>
        <v>6</v>
      </c>
      <c r="F20" s="44">
        <v>2600</v>
      </c>
      <c r="G20" s="44">
        <f t="shared" si="2"/>
        <v>0</v>
      </c>
      <c r="H20" s="44">
        <f t="shared" si="3"/>
        <v>15600</v>
      </c>
      <c r="I20" s="48">
        <v>5000</v>
      </c>
      <c r="J20" s="8">
        <f t="shared" si="4"/>
        <v>30000</v>
      </c>
      <c r="K20" s="51"/>
      <c r="L20" s="50">
        <f t="shared" si="5"/>
        <v>0</v>
      </c>
    </row>
    <row r="21" spans="2:16" x14ac:dyDescent="0.25">
      <c r="B21" s="33" t="s">
        <v>24</v>
      </c>
      <c r="C21" s="34" t="s">
        <v>25</v>
      </c>
      <c r="D21" s="7">
        <v>3</v>
      </c>
      <c r="E21" s="13">
        <f t="shared" si="1"/>
        <v>3</v>
      </c>
      <c r="F21" s="44">
        <v>600</v>
      </c>
      <c r="G21" s="44">
        <f t="shared" si="2"/>
        <v>0</v>
      </c>
      <c r="H21" s="44">
        <f t="shared" si="3"/>
        <v>1800</v>
      </c>
      <c r="I21" s="48">
        <v>1500</v>
      </c>
      <c r="J21" s="8">
        <f t="shared" si="4"/>
        <v>4500</v>
      </c>
      <c r="K21" s="51"/>
      <c r="L21" s="50">
        <f t="shared" si="5"/>
        <v>0</v>
      </c>
      <c r="O21" s="2"/>
      <c r="P21" s="2"/>
    </row>
    <row r="22" spans="2:16" x14ac:dyDescent="0.25">
      <c r="B22" s="33" t="s">
        <v>24</v>
      </c>
      <c r="C22" s="34" t="s">
        <v>26</v>
      </c>
      <c r="D22" s="7">
        <v>4</v>
      </c>
      <c r="E22" s="13">
        <f t="shared" si="1"/>
        <v>4</v>
      </c>
      <c r="F22" s="44">
        <v>500</v>
      </c>
      <c r="G22" s="44">
        <f t="shared" si="2"/>
        <v>0</v>
      </c>
      <c r="H22" s="44">
        <f t="shared" si="3"/>
        <v>2000</v>
      </c>
      <c r="I22" s="48">
        <v>1200</v>
      </c>
      <c r="J22" s="8">
        <f t="shared" si="4"/>
        <v>4800</v>
      </c>
      <c r="K22" s="51"/>
      <c r="L22" s="50">
        <f t="shared" si="5"/>
        <v>0</v>
      </c>
      <c r="P22" s="2"/>
    </row>
    <row r="23" spans="2:16" x14ac:dyDescent="0.25">
      <c r="B23" s="33" t="s">
        <v>27</v>
      </c>
      <c r="C23" s="34" t="s">
        <v>32</v>
      </c>
      <c r="D23" s="7">
        <v>4</v>
      </c>
      <c r="E23" s="13">
        <f t="shared" si="1"/>
        <v>4</v>
      </c>
      <c r="F23" s="44">
        <v>800</v>
      </c>
      <c r="G23" s="44">
        <f t="shared" si="2"/>
        <v>0</v>
      </c>
      <c r="H23" s="44">
        <f t="shared" si="3"/>
        <v>3200</v>
      </c>
      <c r="I23" s="48">
        <v>1600</v>
      </c>
      <c r="J23" s="8">
        <f t="shared" si="4"/>
        <v>6400</v>
      </c>
      <c r="K23" s="51"/>
      <c r="L23" s="50">
        <f t="shared" si="5"/>
        <v>0</v>
      </c>
    </row>
    <row r="24" spans="2:16" x14ac:dyDescent="0.25">
      <c r="B24" s="33" t="s">
        <v>27</v>
      </c>
      <c r="C24" s="34" t="s">
        <v>33</v>
      </c>
      <c r="D24" s="7">
        <v>4</v>
      </c>
      <c r="E24" s="13">
        <f t="shared" si="1"/>
        <v>4</v>
      </c>
      <c r="F24" s="44">
        <v>800</v>
      </c>
      <c r="G24" s="44">
        <f t="shared" si="2"/>
        <v>0</v>
      </c>
      <c r="H24" s="44">
        <f t="shared" si="3"/>
        <v>3200</v>
      </c>
      <c r="I24" s="48">
        <v>1600</v>
      </c>
      <c r="J24" s="8">
        <f t="shared" si="4"/>
        <v>6400</v>
      </c>
      <c r="K24" s="51"/>
      <c r="L24" s="50">
        <f t="shared" si="5"/>
        <v>0</v>
      </c>
    </row>
    <row r="25" spans="2:16" x14ac:dyDescent="0.25">
      <c r="B25" s="33" t="s">
        <v>27</v>
      </c>
      <c r="C25" s="34" t="s">
        <v>28</v>
      </c>
      <c r="D25" s="7">
        <v>4</v>
      </c>
      <c r="E25" s="13">
        <f t="shared" si="1"/>
        <v>4</v>
      </c>
      <c r="F25" s="44">
        <v>800</v>
      </c>
      <c r="G25" s="44">
        <f t="shared" si="2"/>
        <v>0</v>
      </c>
      <c r="H25" s="44">
        <f t="shared" si="3"/>
        <v>3200</v>
      </c>
      <c r="I25" s="48">
        <v>1600</v>
      </c>
      <c r="J25" s="8">
        <f t="shared" si="4"/>
        <v>6400</v>
      </c>
      <c r="K25" s="51"/>
      <c r="L25" s="50">
        <f t="shared" si="5"/>
        <v>0</v>
      </c>
    </row>
    <row r="26" spans="2:16" x14ac:dyDescent="0.25">
      <c r="B26" s="33" t="s">
        <v>27</v>
      </c>
      <c r="C26" s="34" t="s">
        <v>30</v>
      </c>
      <c r="D26" s="7">
        <v>4</v>
      </c>
      <c r="E26" s="13">
        <f t="shared" si="1"/>
        <v>4</v>
      </c>
      <c r="F26" s="44">
        <v>800</v>
      </c>
      <c r="G26" s="44">
        <f t="shared" si="2"/>
        <v>0</v>
      </c>
      <c r="H26" s="44">
        <f t="shared" si="3"/>
        <v>3200</v>
      </c>
      <c r="I26" s="48">
        <v>1600</v>
      </c>
      <c r="J26" s="8">
        <f t="shared" si="4"/>
        <v>6400</v>
      </c>
      <c r="K26" s="51"/>
      <c r="L26" s="50">
        <f t="shared" si="5"/>
        <v>0</v>
      </c>
    </row>
    <row r="27" spans="2:16" x14ac:dyDescent="0.25">
      <c r="B27" s="33" t="s">
        <v>27</v>
      </c>
      <c r="C27" s="34" t="s">
        <v>29</v>
      </c>
      <c r="D27" s="7">
        <v>2</v>
      </c>
      <c r="E27" s="13">
        <f t="shared" si="1"/>
        <v>2</v>
      </c>
      <c r="F27" s="44">
        <v>800</v>
      </c>
      <c r="G27" s="44">
        <f t="shared" si="2"/>
        <v>0</v>
      </c>
      <c r="H27" s="44">
        <f t="shared" si="3"/>
        <v>1600</v>
      </c>
      <c r="I27" s="48">
        <v>1600</v>
      </c>
      <c r="J27" s="8">
        <f t="shared" si="4"/>
        <v>3200</v>
      </c>
      <c r="K27" s="51"/>
      <c r="L27" s="50">
        <f t="shared" si="5"/>
        <v>0</v>
      </c>
    </row>
    <row r="28" spans="2:16" x14ac:dyDescent="0.25">
      <c r="B28" s="33" t="s">
        <v>27</v>
      </c>
      <c r="C28" s="34" t="s">
        <v>31</v>
      </c>
      <c r="D28" s="7">
        <v>2</v>
      </c>
      <c r="E28" s="13">
        <f t="shared" si="1"/>
        <v>2</v>
      </c>
      <c r="F28" s="44">
        <v>1000</v>
      </c>
      <c r="G28" s="44">
        <f t="shared" si="2"/>
        <v>0</v>
      </c>
      <c r="H28" s="44">
        <f t="shared" si="3"/>
        <v>2000</v>
      </c>
      <c r="I28" s="48">
        <v>2000</v>
      </c>
      <c r="J28" s="8">
        <f t="shared" si="4"/>
        <v>4000</v>
      </c>
      <c r="K28" s="51"/>
      <c r="L28" s="50">
        <f t="shared" si="5"/>
        <v>0</v>
      </c>
    </row>
    <row r="29" spans="2:16" x14ac:dyDescent="0.25">
      <c r="B29" s="33" t="s">
        <v>27</v>
      </c>
      <c r="C29" s="34" t="s">
        <v>34</v>
      </c>
      <c r="D29" s="7">
        <v>2</v>
      </c>
      <c r="E29" s="13">
        <f t="shared" si="1"/>
        <v>2</v>
      </c>
      <c r="F29" s="44">
        <v>1000</v>
      </c>
      <c r="G29" s="44">
        <f t="shared" si="2"/>
        <v>0</v>
      </c>
      <c r="H29" s="44">
        <f t="shared" si="3"/>
        <v>2000</v>
      </c>
      <c r="I29" s="48">
        <v>2000</v>
      </c>
      <c r="J29" s="8">
        <f t="shared" si="4"/>
        <v>4000</v>
      </c>
      <c r="K29" s="51"/>
      <c r="L29" s="50">
        <f t="shared" si="5"/>
        <v>0</v>
      </c>
    </row>
    <row r="30" spans="2:16" x14ac:dyDescent="0.25">
      <c r="B30" s="37" t="s">
        <v>27</v>
      </c>
      <c r="C30" s="38" t="s">
        <v>35</v>
      </c>
      <c r="D30" s="38">
        <v>2</v>
      </c>
      <c r="E30" s="39">
        <f t="shared" si="1"/>
        <v>0</v>
      </c>
      <c r="F30" s="52">
        <v>1000</v>
      </c>
      <c r="G30" s="52">
        <f t="shared" si="2"/>
        <v>2000</v>
      </c>
      <c r="H30" s="52">
        <f t="shared" si="3"/>
        <v>2000</v>
      </c>
      <c r="I30" s="52">
        <v>2000</v>
      </c>
      <c r="J30" s="53">
        <f t="shared" si="4"/>
        <v>4000</v>
      </c>
      <c r="K30" s="54">
        <v>2</v>
      </c>
      <c r="L30" s="55">
        <f t="shared" si="5"/>
        <v>4000</v>
      </c>
    </row>
    <row r="31" spans="2:16" x14ac:dyDescent="0.25">
      <c r="B31" s="33" t="s">
        <v>27</v>
      </c>
      <c r="C31" s="34" t="s">
        <v>36</v>
      </c>
      <c r="D31" s="7">
        <v>2</v>
      </c>
      <c r="E31" s="13">
        <f t="shared" si="1"/>
        <v>2</v>
      </c>
      <c r="F31" s="44">
        <v>1000</v>
      </c>
      <c r="G31" s="44">
        <f t="shared" si="2"/>
        <v>0</v>
      </c>
      <c r="H31" s="44">
        <f t="shared" si="3"/>
        <v>2000</v>
      </c>
      <c r="I31" s="48">
        <v>2000</v>
      </c>
      <c r="J31" s="8">
        <f t="shared" si="4"/>
        <v>4000</v>
      </c>
      <c r="K31" s="51"/>
      <c r="L31" s="50">
        <f t="shared" si="5"/>
        <v>0</v>
      </c>
    </row>
    <row r="32" spans="2:16" x14ac:dyDescent="0.25">
      <c r="B32" s="33" t="s">
        <v>27</v>
      </c>
      <c r="C32" s="34" t="s">
        <v>37</v>
      </c>
      <c r="D32" s="7">
        <v>2</v>
      </c>
      <c r="E32" s="13">
        <f t="shared" si="1"/>
        <v>2</v>
      </c>
      <c r="F32" s="44">
        <v>1500</v>
      </c>
      <c r="G32" s="44">
        <f t="shared" si="2"/>
        <v>0</v>
      </c>
      <c r="H32" s="44">
        <f t="shared" si="3"/>
        <v>3000</v>
      </c>
      <c r="I32" s="48">
        <v>3000</v>
      </c>
      <c r="J32" s="8">
        <f t="shared" si="4"/>
        <v>6000</v>
      </c>
      <c r="K32" s="51"/>
      <c r="L32" s="50">
        <f t="shared" si="5"/>
        <v>0</v>
      </c>
    </row>
    <row r="33" spans="2:12" x14ac:dyDescent="0.25">
      <c r="B33" s="33" t="s">
        <v>27</v>
      </c>
      <c r="C33" s="34" t="s">
        <v>38</v>
      </c>
      <c r="D33" s="7">
        <v>2</v>
      </c>
      <c r="E33" s="13">
        <f t="shared" si="1"/>
        <v>2</v>
      </c>
      <c r="F33" s="44">
        <v>1500</v>
      </c>
      <c r="G33" s="44">
        <f t="shared" si="2"/>
        <v>0</v>
      </c>
      <c r="H33" s="44">
        <f t="shared" si="3"/>
        <v>3000</v>
      </c>
      <c r="I33" s="48">
        <v>3000</v>
      </c>
      <c r="J33" s="8">
        <f t="shared" si="4"/>
        <v>6000</v>
      </c>
      <c r="K33" s="51"/>
      <c r="L33" s="50">
        <f t="shared" si="5"/>
        <v>0</v>
      </c>
    </row>
    <row r="34" spans="2:12" x14ac:dyDescent="0.25">
      <c r="B34" s="33" t="s">
        <v>27</v>
      </c>
      <c r="C34" s="34" t="s">
        <v>44</v>
      </c>
      <c r="D34" s="7">
        <v>2</v>
      </c>
      <c r="E34" s="13">
        <f t="shared" si="1"/>
        <v>2</v>
      </c>
      <c r="F34" s="44">
        <v>1500</v>
      </c>
      <c r="G34" s="44">
        <f t="shared" si="2"/>
        <v>0</v>
      </c>
      <c r="H34" s="44">
        <f t="shared" si="3"/>
        <v>3000</v>
      </c>
      <c r="I34" s="48">
        <v>3000</v>
      </c>
      <c r="J34" s="8">
        <f t="shared" si="4"/>
        <v>6000</v>
      </c>
      <c r="K34" s="51"/>
      <c r="L34" s="50">
        <f t="shared" si="5"/>
        <v>0</v>
      </c>
    </row>
    <row r="35" spans="2:12" x14ac:dyDescent="0.25">
      <c r="B35" s="33" t="s">
        <v>39</v>
      </c>
      <c r="C35" s="34" t="s">
        <v>40</v>
      </c>
      <c r="D35" s="7">
        <v>16</v>
      </c>
      <c r="E35" s="13">
        <f t="shared" si="1"/>
        <v>16</v>
      </c>
      <c r="F35" s="44">
        <v>500</v>
      </c>
      <c r="G35" s="44">
        <f t="shared" si="2"/>
        <v>0</v>
      </c>
      <c r="H35" s="44">
        <f t="shared" si="3"/>
        <v>8000</v>
      </c>
      <c r="I35" s="48">
        <v>2000</v>
      </c>
      <c r="J35" s="8">
        <f t="shared" si="4"/>
        <v>32000</v>
      </c>
      <c r="K35" s="51"/>
      <c r="L35" s="50">
        <f t="shared" si="5"/>
        <v>0</v>
      </c>
    </row>
    <row r="36" spans="2:12" x14ac:dyDescent="0.25">
      <c r="B36" s="33" t="s">
        <v>39</v>
      </c>
      <c r="C36" s="34" t="s">
        <v>41</v>
      </c>
      <c r="D36" s="7">
        <v>6</v>
      </c>
      <c r="E36" s="13">
        <f t="shared" si="1"/>
        <v>6</v>
      </c>
      <c r="F36" s="44">
        <v>600</v>
      </c>
      <c r="G36" s="44">
        <f t="shared" si="2"/>
        <v>0</v>
      </c>
      <c r="H36" s="44">
        <f t="shared" si="3"/>
        <v>3600</v>
      </c>
      <c r="I36" s="48">
        <v>2500</v>
      </c>
      <c r="J36" s="8">
        <f t="shared" si="4"/>
        <v>15000</v>
      </c>
      <c r="K36" s="51"/>
      <c r="L36" s="50">
        <f t="shared" si="5"/>
        <v>0</v>
      </c>
    </row>
    <row r="37" spans="2:12" x14ac:dyDescent="0.25">
      <c r="B37" s="33" t="s">
        <v>39</v>
      </c>
      <c r="C37" s="34" t="s">
        <v>42</v>
      </c>
      <c r="D37" s="7">
        <v>11</v>
      </c>
      <c r="E37" s="13">
        <f t="shared" si="1"/>
        <v>11</v>
      </c>
      <c r="F37" s="44">
        <v>300</v>
      </c>
      <c r="G37" s="44">
        <f t="shared" si="2"/>
        <v>0</v>
      </c>
      <c r="H37" s="44">
        <f t="shared" si="3"/>
        <v>3300</v>
      </c>
      <c r="I37" s="48">
        <v>1500</v>
      </c>
      <c r="J37" s="8">
        <f t="shared" si="4"/>
        <v>16500</v>
      </c>
      <c r="K37" s="51"/>
      <c r="L37" s="50">
        <f t="shared" si="5"/>
        <v>0</v>
      </c>
    </row>
    <row r="38" spans="2:12" x14ac:dyDescent="0.25">
      <c r="B38" s="33" t="s">
        <v>39</v>
      </c>
      <c r="C38" s="34" t="s">
        <v>43</v>
      </c>
      <c r="D38" s="7">
        <v>40</v>
      </c>
      <c r="E38" s="13">
        <f t="shared" si="1"/>
        <v>39</v>
      </c>
      <c r="F38" s="44">
        <v>212.5</v>
      </c>
      <c r="G38" s="44">
        <f t="shared" si="2"/>
        <v>212.5</v>
      </c>
      <c r="H38" s="44">
        <f t="shared" si="3"/>
        <v>8500</v>
      </c>
      <c r="I38" s="48">
        <v>1000</v>
      </c>
      <c r="J38" s="8">
        <f t="shared" si="4"/>
        <v>40000</v>
      </c>
      <c r="K38" s="51">
        <v>1</v>
      </c>
      <c r="L38" s="50">
        <f t="shared" si="5"/>
        <v>1000</v>
      </c>
    </row>
    <row r="39" spans="2:12" x14ac:dyDescent="0.25">
      <c r="B39" s="33" t="s">
        <v>39</v>
      </c>
      <c r="C39" s="34" t="s">
        <v>46</v>
      </c>
      <c r="D39" s="7">
        <v>4</v>
      </c>
      <c r="E39" s="13">
        <f t="shared" si="1"/>
        <v>4</v>
      </c>
      <c r="F39" s="44">
        <v>3000</v>
      </c>
      <c r="G39" s="44">
        <f t="shared" si="2"/>
        <v>0</v>
      </c>
      <c r="H39" s="44">
        <f t="shared" si="3"/>
        <v>12000</v>
      </c>
      <c r="I39" s="48">
        <v>6000</v>
      </c>
      <c r="J39" s="8">
        <f t="shared" si="4"/>
        <v>24000</v>
      </c>
      <c r="K39" s="51"/>
      <c r="L39" s="50">
        <f t="shared" si="5"/>
        <v>0</v>
      </c>
    </row>
    <row r="40" spans="2:12" x14ac:dyDescent="0.25">
      <c r="B40" s="35" t="s">
        <v>45</v>
      </c>
      <c r="C40" s="36"/>
      <c r="D40" s="9">
        <v>8</v>
      </c>
      <c r="E40" s="12">
        <f t="shared" si="1"/>
        <v>8</v>
      </c>
      <c r="F40" s="56">
        <v>3000</v>
      </c>
      <c r="G40" s="56">
        <f t="shared" si="2"/>
        <v>0</v>
      </c>
      <c r="H40" s="56">
        <f t="shared" si="3"/>
        <v>24000</v>
      </c>
      <c r="I40" s="57">
        <v>6000</v>
      </c>
      <c r="J40" s="19">
        <f t="shared" si="4"/>
        <v>48000</v>
      </c>
      <c r="K40" s="58"/>
      <c r="L40" s="59">
        <f t="shared" si="5"/>
        <v>0</v>
      </c>
    </row>
    <row r="41" spans="2:12" x14ac:dyDescent="0.25">
      <c r="H41" s="1"/>
    </row>
    <row r="42" spans="2:12" x14ac:dyDescent="0.25">
      <c r="H42" s="1"/>
    </row>
    <row r="43" spans="2:12" x14ac:dyDescent="0.25">
      <c r="B43" s="16" t="s">
        <v>49</v>
      </c>
      <c r="C43" s="16"/>
      <c r="D43" s="20">
        <f>SUM(L4:L40)</f>
        <v>20000</v>
      </c>
      <c r="H43" s="1"/>
    </row>
    <row r="44" spans="2:12" x14ac:dyDescent="0.25">
      <c r="B44" s="17" t="s">
        <v>50</v>
      </c>
      <c r="C44" s="17"/>
      <c r="D44" s="21">
        <f>SUM(H4:H44)</f>
        <v>299200</v>
      </c>
      <c r="H44" s="1"/>
    </row>
    <row r="45" spans="2:12" x14ac:dyDescent="0.25">
      <c r="B45" s="15" t="s">
        <v>51</v>
      </c>
      <c r="C45" s="15"/>
      <c r="D45" s="22">
        <f>SUM(J4:J40)</f>
        <v>808600</v>
      </c>
      <c r="H45" s="1"/>
    </row>
    <row r="46" spans="2:12" x14ac:dyDescent="0.25">
      <c r="B46" s="23" t="s">
        <v>54</v>
      </c>
      <c r="C46" s="23"/>
      <c r="D46" s="24">
        <f>SUM(G4:G40)</f>
        <v>7712.5</v>
      </c>
    </row>
    <row r="47" spans="2:12" x14ac:dyDescent="0.25">
      <c r="B47" s="25" t="s">
        <v>55</v>
      </c>
      <c r="C47" s="25"/>
      <c r="D47" s="29">
        <f>D43-D46</f>
        <v>12287.5</v>
      </c>
    </row>
  </sheetData>
  <mergeCells count="7">
    <mergeCell ref="B46:C46"/>
    <mergeCell ref="B47:C47"/>
    <mergeCell ref="B45:C45"/>
    <mergeCell ref="B3:C3"/>
    <mergeCell ref="B43:C43"/>
    <mergeCell ref="B44:C44"/>
    <mergeCell ref="B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2024-04-06T23:38:08Z</dcterms:created>
  <dcterms:modified xsi:type="dcterms:W3CDTF">2024-04-09T01:43:59Z</dcterms:modified>
</cp:coreProperties>
</file>